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MNP\Publicacion\Año_2023\Matrimonios\anuales\"/>
    </mc:Choice>
  </mc:AlternateContent>
  <bookViews>
    <workbookView xWindow="-105" yWindow="-105" windowWidth="19425" windowHeight="10425"/>
  </bookViews>
  <sheets>
    <sheet name="Por día semana" sheetId="1" r:id="rId1"/>
    <sheet name="Número medio" sheetId="10" r:id="rId2"/>
    <sheet name="Correspondencia día_mes_año" sheetId="7" r:id="rId3"/>
    <sheet name="Grafico tipo dia" sheetId="12" state="hidden" r:id="rId4"/>
    <sheet name="Numero medio" sheetId="9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7" l="1"/>
  <c r="C37" i="9" s="1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O11" i="7"/>
  <c r="C11" i="7"/>
  <c r="D11" i="7"/>
  <c r="E11" i="7"/>
  <c r="G38" i="9" s="1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O12" i="7"/>
  <c r="D12" i="7" s="1"/>
  <c r="C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O13" i="7"/>
  <c r="F39" i="9" l="1"/>
  <c r="B37" i="9"/>
  <c r="E39" i="9"/>
  <c r="C13" i="7"/>
  <c r="K13" i="7"/>
  <c r="S13" i="7"/>
  <c r="AA13" i="7"/>
  <c r="V13" i="7"/>
  <c r="O13" i="7"/>
  <c r="W13" i="7"/>
  <c r="AO14" i="7"/>
  <c r="D13" i="7"/>
  <c r="L13" i="7"/>
  <c r="T13" i="7"/>
  <c r="AB13" i="7"/>
  <c r="F13" i="7"/>
  <c r="N13" i="7"/>
  <c r="AD13" i="7"/>
  <c r="Q13" i="7"/>
  <c r="E13" i="7"/>
  <c r="M13" i="7"/>
  <c r="U13" i="7"/>
  <c r="AC13" i="7"/>
  <c r="G13" i="7"/>
  <c r="AE13" i="7"/>
  <c r="H13" i="7"/>
  <c r="P13" i="7"/>
  <c r="X13" i="7"/>
  <c r="AF13" i="7"/>
  <c r="I13" i="7"/>
  <c r="H39" i="9"/>
  <c r="G37" i="9"/>
  <c r="Z13" i="7"/>
  <c r="D37" i="9"/>
  <c r="R13" i="7"/>
  <c r="B39" i="9"/>
  <c r="H38" i="9"/>
  <c r="H37" i="9"/>
  <c r="Y13" i="7"/>
  <c r="J13" i="7"/>
  <c r="C39" i="9"/>
  <c r="G39" i="9"/>
  <c r="E38" i="9"/>
  <c r="F38" i="9"/>
  <c r="D38" i="9"/>
  <c r="C38" i="9"/>
  <c r="D39" i="9"/>
  <c r="F37" i="9"/>
  <c r="B38" i="9"/>
  <c r="E37" i="9"/>
  <c r="E40" i="9" l="1"/>
  <c r="H40" i="9"/>
  <c r="B40" i="9"/>
  <c r="F40" i="9"/>
  <c r="G40" i="9"/>
  <c r="C40" i="9"/>
  <c r="D40" i="9"/>
  <c r="F14" i="7"/>
  <c r="N14" i="7"/>
  <c r="V14" i="7"/>
  <c r="AD14" i="7"/>
  <c r="AG14" i="7"/>
  <c r="Z14" i="7"/>
  <c r="G14" i="7"/>
  <c r="O14" i="7"/>
  <c r="W14" i="7"/>
  <c r="AE14" i="7"/>
  <c r="I14" i="7"/>
  <c r="Q14" i="7"/>
  <c r="Y14" i="7"/>
  <c r="R14" i="7"/>
  <c r="H14" i="7"/>
  <c r="P14" i="7"/>
  <c r="X14" i="7"/>
  <c r="AF14" i="7"/>
  <c r="AO15" i="7"/>
  <c r="J14" i="7"/>
  <c r="C14" i="7"/>
  <c r="K14" i="7"/>
  <c r="S14" i="7"/>
  <c r="AA14" i="7"/>
  <c r="L14" i="7"/>
  <c r="T14" i="7"/>
  <c r="M14" i="7"/>
  <c r="AB14" i="7"/>
  <c r="D14" i="7"/>
  <c r="U14" i="7"/>
  <c r="AC14" i="7"/>
  <c r="E14" i="7"/>
  <c r="H15" i="7" l="1"/>
  <c r="P15" i="7"/>
  <c r="X15" i="7"/>
  <c r="AF15" i="7"/>
  <c r="K15" i="7"/>
  <c r="D15" i="7"/>
  <c r="T15" i="7"/>
  <c r="I15" i="7"/>
  <c r="Q15" i="7"/>
  <c r="Y15" i="7"/>
  <c r="C15" i="7"/>
  <c r="S15" i="7"/>
  <c r="L15" i="7"/>
  <c r="AB15" i="7"/>
  <c r="J15" i="7"/>
  <c r="R15" i="7"/>
  <c r="Z15" i="7"/>
  <c r="AA15" i="7"/>
  <c r="E15" i="7"/>
  <c r="M15" i="7"/>
  <c r="U15" i="7"/>
  <c r="AC15" i="7"/>
  <c r="F15" i="7"/>
  <c r="AO16" i="7"/>
  <c r="AE15" i="7"/>
  <c r="G15" i="7"/>
  <c r="N15" i="7"/>
  <c r="V15" i="7"/>
  <c r="AD15" i="7"/>
  <c r="O15" i="7"/>
  <c r="W15" i="7"/>
  <c r="G41" i="9"/>
  <c r="H41" i="9"/>
  <c r="B41" i="9"/>
  <c r="C41" i="9"/>
  <c r="D41" i="9"/>
  <c r="E41" i="9"/>
  <c r="F41" i="9"/>
  <c r="C16" i="7" l="1"/>
  <c r="K16" i="7"/>
  <c r="S16" i="7"/>
  <c r="AA16" i="7"/>
  <c r="F16" i="7"/>
  <c r="V16" i="7"/>
  <c r="AD16" i="7"/>
  <c r="D16" i="7"/>
  <c r="L16" i="7"/>
  <c r="T16" i="7"/>
  <c r="AB16" i="7"/>
  <c r="W16" i="7"/>
  <c r="AE16" i="7"/>
  <c r="E16" i="7"/>
  <c r="M16" i="7"/>
  <c r="U16" i="7"/>
  <c r="AC16" i="7"/>
  <c r="G16" i="7"/>
  <c r="N16" i="7"/>
  <c r="O16" i="7"/>
  <c r="H16" i="7"/>
  <c r="P16" i="7"/>
  <c r="X16" i="7"/>
  <c r="AF16" i="7"/>
  <c r="AO17" i="7"/>
  <c r="AG16" i="7"/>
  <c r="I16" i="7"/>
  <c r="Q16" i="7"/>
  <c r="Y16" i="7"/>
  <c r="J16" i="7"/>
  <c r="Z16" i="7"/>
  <c r="R16" i="7"/>
  <c r="F42" i="9"/>
  <c r="C42" i="9"/>
  <c r="E42" i="9"/>
  <c r="D42" i="9"/>
  <c r="G42" i="9"/>
  <c r="B42" i="9"/>
  <c r="H42" i="9"/>
  <c r="E17" i="7" l="1"/>
  <c r="M17" i="7"/>
  <c r="U17" i="7"/>
  <c r="AC17" i="7"/>
  <c r="P17" i="7"/>
  <c r="X17" i="7"/>
  <c r="AO18" i="7"/>
  <c r="Y17" i="7"/>
  <c r="F17" i="7"/>
  <c r="N17" i="7"/>
  <c r="V17" i="7"/>
  <c r="AD17" i="7"/>
  <c r="H17" i="7"/>
  <c r="AF17" i="7"/>
  <c r="Q17" i="7"/>
  <c r="G17" i="7"/>
  <c r="O17" i="7"/>
  <c r="W17" i="7"/>
  <c r="AE17" i="7"/>
  <c r="I17" i="7"/>
  <c r="AG17" i="7"/>
  <c r="J17" i="7"/>
  <c r="R17" i="7"/>
  <c r="Z17" i="7"/>
  <c r="AA17" i="7"/>
  <c r="AB17" i="7"/>
  <c r="T17" i="7"/>
  <c r="C17" i="7"/>
  <c r="K17" i="7"/>
  <c r="S17" i="7"/>
  <c r="D17" i="7"/>
  <c r="L17" i="7"/>
  <c r="D43" i="9"/>
  <c r="E43" i="9"/>
  <c r="F43" i="9"/>
  <c r="G43" i="9"/>
  <c r="H43" i="9"/>
  <c r="C43" i="9"/>
  <c r="B43" i="9"/>
  <c r="F44" i="9" l="1"/>
  <c r="G44" i="9"/>
  <c r="H44" i="9"/>
  <c r="C44" i="9"/>
  <c r="D44" i="9"/>
  <c r="E44" i="9"/>
  <c r="B44" i="9"/>
  <c r="G18" i="7"/>
  <c r="O18" i="7"/>
  <c r="W18" i="7"/>
  <c r="AE18" i="7"/>
  <c r="AO19" i="7"/>
  <c r="Z18" i="7"/>
  <c r="K18" i="7"/>
  <c r="H18" i="7"/>
  <c r="P18" i="7"/>
  <c r="X18" i="7"/>
  <c r="AF18" i="7"/>
  <c r="R18" i="7"/>
  <c r="C18" i="7"/>
  <c r="I18" i="7"/>
  <c r="Q18" i="7"/>
  <c r="Y18" i="7"/>
  <c r="AA18" i="7"/>
  <c r="J18" i="7"/>
  <c r="S18" i="7"/>
  <c r="D18" i="7"/>
  <c r="L18" i="7"/>
  <c r="T18" i="7"/>
  <c r="AB18" i="7"/>
  <c r="U18" i="7"/>
  <c r="V18" i="7"/>
  <c r="E18" i="7"/>
  <c r="AC18" i="7"/>
  <c r="M18" i="7"/>
  <c r="AD18" i="7"/>
  <c r="F18" i="7"/>
  <c r="N18" i="7"/>
  <c r="B45" i="9" l="1"/>
  <c r="D45" i="9"/>
  <c r="E45" i="9"/>
  <c r="C45" i="9"/>
  <c r="F45" i="9"/>
  <c r="G45" i="9"/>
  <c r="H45" i="9"/>
  <c r="J19" i="7"/>
  <c r="R19" i="7"/>
  <c r="Z19" i="7"/>
  <c r="F19" i="7"/>
  <c r="AD19" i="7"/>
  <c r="C19" i="7"/>
  <c r="K19" i="7"/>
  <c r="S19" i="7"/>
  <c r="AA19" i="7"/>
  <c r="E19" i="7"/>
  <c r="U19" i="7"/>
  <c r="D19" i="7"/>
  <c r="L19" i="7"/>
  <c r="T19" i="7"/>
  <c r="AB19" i="7"/>
  <c r="V19" i="7"/>
  <c r="M19" i="7"/>
  <c r="AC19" i="7"/>
  <c r="N19" i="7"/>
  <c r="G19" i="7"/>
  <c r="O19" i="7"/>
  <c r="W19" i="7"/>
  <c r="AE19" i="7"/>
  <c r="P19" i="7"/>
  <c r="Q19" i="7"/>
  <c r="AF19" i="7"/>
  <c r="X19" i="7"/>
  <c r="H19" i="7"/>
  <c r="Y19" i="7"/>
  <c r="I19" i="7"/>
  <c r="AG19" i="7"/>
  <c r="AO20" i="7"/>
  <c r="C46" i="9" l="1"/>
  <c r="D46" i="9"/>
  <c r="B46" i="9"/>
  <c r="F46" i="9"/>
  <c r="E46" i="9"/>
  <c r="G46" i="9"/>
  <c r="H46" i="9"/>
  <c r="D20" i="7"/>
  <c r="L20" i="7"/>
  <c r="T20" i="7"/>
  <c r="AB20" i="7"/>
  <c r="G20" i="7"/>
  <c r="AE20" i="7"/>
  <c r="P20" i="7"/>
  <c r="E20" i="7"/>
  <c r="M20" i="7"/>
  <c r="U20" i="7"/>
  <c r="AC20" i="7"/>
  <c r="V20" i="7"/>
  <c r="AO21" i="7"/>
  <c r="X20" i="7"/>
  <c r="F20" i="7"/>
  <c r="N20" i="7"/>
  <c r="AD20" i="7"/>
  <c r="H20" i="7"/>
  <c r="AF20" i="7"/>
  <c r="O20" i="7"/>
  <c r="W20" i="7"/>
  <c r="I20" i="7"/>
  <c r="Q20" i="7"/>
  <c r="Y20" i="7"/>
  <c r="J20" i="7"/>
  <c r="C20" i="7"/>
  <c r="K20" i="7"/>
  <c r="R20" i="7"/>
  <c r="Z20" i="7"/>
  <c r="S20" i="7"/>
  <c r="AA20" i="7"/>
  <c r="G21" i="7" l="1"/>
  <c r="O21" i="7"/>
  <c r="W21" i="7"/>
  <c r="AE21" i="7"/>
  <c r="R21" i="7"/>
  <c r="C21" i="7"/>
  <c r="H21" i="7"/>
  <c r="P21" i="7"/>
  <c r="X21" i="7"/>
  <c r="AF21" i="7"/>
  <c r="I21" i="7"/>
  <c r="Q21" i="7"/>
  <c r="Y21" i="7"/>
  <c r="Z21" i="7"/>
  <c r="K21" i="7"/>
  <c r="AG21" i="7"/>
  <c r="S21" i="7"/>
  <c r="J21" i="7"/>
  <c r="AA21" i="7"/>
  <c r="D21" i="7"/>
  <c r="L21" i="7"/>
  <c r="T21" i="7"/>
  <c r="AB21" i="7"/>
  <c r="E21" i="7"/>
  <c r="F21" i="7"/>
  <c r="M21" i="7"/>
  <c r="U21" i="7"/>
  <c r="AD21" i="7"/>
  <c r="V21" i="7"/>
  <c r="N21" i="7"/>
  <c r="AC21" i="7"/>
  <c r="F47" i="9"/>
  <c r="G47" i="9"/>
  <c r="H47" i="9"/>
  <c r="B47" i="9"/>
  <c r="C47" i="9"/>
  <c r="D47" i="9"/>
  <c r="E47" i="9"/>
  <c r="H48" i="9" l="1"/>
  <c r="H49" i="9" s="1"/>
  <c r="D48" i="9"/>
  <c r="D49" i="9" s="1"/>
  <c r="B48" i="9"/>
  <c r="B49" i="9" s="1"/>
  <c r="C48" i="9"/>
  <c r="C49" i="9" s="1"/>
  <c r="E48" i="9"/>
  <c r="E49" i="9" s="1"/>
  <c r="F48" i="9"/>
  <c r="F49" i="9" s="1"/>
  <c r="G48" i="9"/>
  <c r="G49" i="9" s="1"/>
</calcChain>
</file>

<file path=xl/sharedStrings.xml><?xml version="1.0" encoding="utf-8"?>
<sst xmlns="http://schemas.openxmlformats.org/spreadsheetml/2006/main" count="1273" uniqueCount="60">
  <si>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</si>
  <si>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</si>
  <si>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</si>
  <si>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</si>
  <si>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</si>
  <si>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</si>
  <si>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</si>
  <si>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</si>
  <si>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</si>
  <si>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</si>
  <si>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</si>
  <si>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</si>
  <si>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</si>
  <si>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</t>
  </si>
  <si>
    <t>V</t>
  </si>
  <si>
    <t>S</t>
  </si>
  <si>
    <t>D</t>
  </si>
  <si>
    <t>L</t>
  </si>
  <si>
    <t>M</t>
  </si>
  <si>
    <t>X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</si>
  <si>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</si>
  <si>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</si>
  <si>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</si>
  <si>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</si>
  <si>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</si>
  <si>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</si>
  <si>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</si>
  <si>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</si>
  <si>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</si>
  <si>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</si>
  <si>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</si>
  <si>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</si>
  <si>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</si>
  <si>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Lunes</t>
  </si>
  <si>
    <t>Martes</t>
  </si>
  <si>
    <t>Jueves</t>
  </si>
  <si>
    <t>Viernes</t>
  </si>
  <si>
    <t>Sábado</t>
  </si>
  <si>
    <t>Domingo</t>
  </si>
  <si>
    <t>Día de la semana</t>
  </si>
  <si>
    <t>Miércoles</t>
  </si>
  <si>
    <t>Se puede consultar el día de la semana que corresponde a cada día/mes/año en la solapa "Correspondencia día_mes_año" de esta misma hoja.</t>
  </si>
  <si>
    <t>Media dia anual</t>
  </si>
  <si>
    <t>Fuente: Dirección General de Economía. Comunidad de Madrid</t>
  </si>
  <si>
    <t>Matrimonios</t>
  </si>
  <si>
    <t>TIPO</t>
  </si>
  <si>
    <t>FESTIVOS</t>
  </si>
  <si>
    <t>VIERNES</t>
  </si>
  <si>
    <t>julio</t>
  </si>
  <si>
    <t>Dia de la semana</t>
  </si>
  <si>
    <t>Numero de matrimonios</t>
  </si>
  <si>
    <t>Media matrimonios en el año</t>
  </si>
  <si>
    <t>Numero de días de la semana en el año. Es necesario cambiar el año que se quiere calcular de la pestaña Dia de la Semana.</t>
  </si>
  <si>
    <t>Año</t>
  </si>
  <si>
    <t xml:space="preserve">Total </t>
  </si>
  <si>
    <t/>
  </si>
  <si>
    <t>LUNES A JUEVES</t>
  </si>
  <si>
    <t>9. Matrimonios entre personas de distinto sexo, residentes en la Comunidad de Madrid, por mes y día de la celebración. 2023</t>
  </si>
  <si>
    <t>F</t>
  </si>
  <si>
    <t>9. Matrimonios entre personas de distinto sexo, de residentes en la Comunidad de Madrid, por mes y día de la celebración.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</si>
</sst>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C0A]d\-mmm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99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/>
      <protection locked="0"/>
    </xf>
    <xf numFmtId="0" fontId="0" fillId="24" borderId="0" xfId="0" applyFill="1"/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0" fillId="24" borderId="0" xfId="0" applyFill="1" applyAlignment="1">
      <alignment horizontal="right"/>
    </xf>
    <xf numFmtId="0" fontId="21" fillId="24" borderId="0" xfId="0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19" fillId="26" borderId="0" xfId="0" applyNumberFormat="1" applyFont="1" applyFill="1" applyBorder="1" applyAlignment="1" applyProtection="1">
      <alignment horizontal="right" vertical="center"/>
      <protection locked="0"/>
    </xf>
    <xf numFmtId="3" fontId="0" fillId="24" borderId="0" xfId="0" applyNumberForma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0" fontId="1" fillId="24" borderId="0" xfId="0" applyFont="1" applyFill="1"/>
    <xf numFmtId="0" fontId="25" fillId="24" borderId="0" xfId="0" applyFont="1" applyFill="1" applyBorder="1" applyAlignment="1" applyProtection="1">
      <alignment vertical="center" textRotation="90"/>
    </xf>
    <xf numFmtId="0" fontId="23" fillId="24" borderId="0" xfId="0" applyFont="1" applyFill="1" applyAlignment="1" applyProtection="1"/>
    <xf numFmtId="0" fontId="27" fillId="24" borderId="0" xfId="0" applyNumberFormat="1" applyFont="1" applyFill="1" applyBorder="1" applyAlignment="1" applyProtection="1">
      <alignment horizontal="center"/>
    </xf>
    <xf numFmtId="0" fontId="28" fillId="24" borderId="0" xfId="0" applyNumberFormat="1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/>
    <xf numFmtId="0" fontId="28" fillId="24" borderId="0" xfId="0" applyFont="1" applyFill="1" applyBorder="1"/>
    <xf numFmtId="0" fontId="28" fillId="24" borderId="0" xfId="0" applyNumberFormat="1" applyFont="1" applyFill="1" applyBorder="1" applyAlignment="1" applyProtection="1"/>
    <xf numFmtId="0" fontId="23" fillId="24" borderId="0" xfId="0" applyNumberFormat="1" applyFont="1" applyFill="1" applyBorder="1" applyAlignment="1" applyProtection="1"/>
    <xf numFmtId="0" fontId="23" fillId="24" borderId="12" xfId="0" applyNumberFormat="1" applyFont="1" applyFill="1" applyBorder="1" applyAlignment="1" applyProtection="1"/>
    <xf numFmtId="0" fontId="23" fillId="24" borderId="12" xfId="0" applyFont="1" applyFill="1" applyBorder="1" applyAlignment="1" applyProtection="1"/>
    <xf numFmtId="0" fontId="23" fillId="24" borderId="0" xfId="0" applyFont="1" applyFill="1" applyBorder="1" applyAlignment="1" applyProtection="1"/>
    <xf numFmtId="0" fontId="29" fillId="24" borderId="0" xfId="0" applyNumberFormat="1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Font="1" applyFill="1"/>
    <xf numFmtId="0" fontId="30" fillId="24" borderId="0" xfId="0" applyFont="1" applyFill="1" applyBorder="1" applyAlignment="1"/>
    <xf numFmtId="0" fontId="23" fillId="24" borderId="0" xfId="0" applyFont="1" applyFill="1"/>
    <xf numFmtId="0" fontId="34" fillId="24" borderId="0" xfId="0" applyNumberFormat="1" applyFont="1" applyFill="1" applyBorder="1" applyAlignment="1" applyProtection="1"/>
    <xf numFmtId="0" fontId="35" fillId="24" borderId="0" xfId="0" applyNumberFormat="1" applyFont="1" applyFill="1" applyBorder="1" applyAlignment="1" applyProtection="1"/>
    <xf numFmtId="0" fontId="26" fillId="24" borderId="0" xfId="0" applyNumberFormat="1" applyFont="1" applyFill="1" applyBorder="1" applyAlignment="1" applyProtection="1"/>
    <xf numFmtId="0" fontId="26" fillId="24" borderId="0" xfId="0" applyFont="1" applyFill="1" applyBorder="1" applyAlignment="1"/>
    <xf numFmtId="0" fontId="30" fillId="25" borderId="10" xfId="0" applyNumberFormat="1" applyFont="1" applyFill="1" applyBorder="1" applyAlignment="1" applyProtection="1">
      <alignment horizontal="center" vertical="center"/>
    </xf>
    <xf numFmtId="0" fontId="26" fillId="25" borderId="13" xfId="0" applyNumberFormat="1" applyFont="1" applyFill="1" applyBorder="1" applyAlignment="1" applyProtection="1"/>
    <xf numFmtId="0" fontId="26" fillId="25" borderId="14" xfId="0" applyNumberFormat="1" applyFont="1" applyFill="1" applyBorder="1" applyAlignment="1" applyProtection="1"/>
    <xf numFmtId="0" fontId="26" fillId="25" borderId="15" xfId="0" applyFont="1" applyFill="1" applyBorder="1"/>
    <xf numFmtId="0" fontId="26" fillId="25" borderId="15" xfId="0" applyNumberFormat="1" applyFont="1" applyFill="1" applyBorder="1" applyAlignment="1" applyProtection="1"/>
    <xf numFmtId="0" fontId="26" fillId="25" borderId="15" xfId="0" applyFont="1" applyFill="1" applyBorder="1" applyAlignment="1"/>
    <xf numFmtId="0" fontId="26" fillId="25" borderId="16" xfId="0" applyNumberFormat="1" applyFont="1" applyFill="1" applyBorder="1" applyAlignment="1" applyProtection="1"/>
    <xf numFmtId="0" fontId="23" fillId="25" borderId="17" xfId="0" applyNumberFormat="1" applyFont="1" applyFill="1" applyBorder="1" applyAlignment="1" applyProtection="1">
      <alignment horizontal="left" vertical="top" wrapText="1"/>
    </xf>
    <xf numFmtId="0" fontId="23" fillId="25" borderId="10" xfId="0" applyNumberFormat="1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vertical="center" textRotation="90"/>
    </xf>
    <xf numFmtId="0" fontId="30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3" fillId="25" borderId="18" xfId="0" applyNumberFormat="1" applyFont="1" applyFill="1" applyBorder="1" applyAlignment="1" applyProtection="1">
      <alignment horizontal="left" vertical="top"/>
    </xf>
    <xf numFmtId="0" fontId="23" fillId="0" borderId="18" xfId="0" applyNumberFormat="1" applyFont="1" applyFill="1" applyBorder="1" applyAlignment="1" applyProtection="1">
      <alignment horizontal="center"/>
    </xf>
    <xf numFmtId="0" fontId="23" fillId="25" borderId="18" xfId="0" applyNumberFormat="1" applyFont="1" applyFill="1" applyBorder="1" applyAlignment="1" applyProtection="1">
      <alignment horizontal="center"/>
    </xf>
    <xf numFmtId="0" fontId="36" fillId="24" borderId="0" xfId="0" applyFont="1" applyFill="1"/>
    <xf numFmtId="0" fontId="37" fillId="24" borderId="0" xfId="0" applyFont="1" applyFill="1"/>
    <xf numFmtId="0" fontId="37" fillId="24" borderId="12" xfId="0" applyFont="1" applyFill="1" applyBorder="1"/>
    <xf numFmtId="0" fontId="38" fillId="24" borderId="0" xfId="0" applyFont="1" applyFill="1" applyBorder="1" applyAlignment="1" applyProtection="1"/>
    <xf numFmtId="0" fontId="38" fillId="24" borderId="0" xfId="0" applyFont="1" applyFill="1" applyAlignment="1" applyProtection="1">
      <alignment horizontal="left" indent="1"/>
    </xf>
    <xf numFmtId="0" fontId="39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0" fontId="0" fillId="28" borderId="0" xfId="0" applyFill="1"/>
    <xf numFmtId="0" fontId="26" fillId="28" borderId="0" xfId="0" applyFont="1" applyFill="1"/>
    <xf numFmtId="164" fontId="0" fillId="28" borderId="0" xfId="0" applyNumberForma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165" fontId="0" fillId="28" borderId="0" xfId="0" applyNumberFormat="1" applyFill="1"/>
    <xf numFmtId="0" fontId="22" fillId="24" borderId="0" xfId="0" applyFont="1" applyFill="1" applyBorder="1"/>
    <xf numFmtId="3" fontId="19" fillId="28" borderId="0" xfId="0" applyNumberFormat="1" applyFont="1" applyFill="1"/>
    <xf numFmtId="4" fontId="0" fillId="28" borderId="0" xfId="0" applyNumberFormat="1" applyFill="1"/>
    <xf numFmtId="0" fontId="19" fillId="25" borderId="10" xfId="0" applyFont="1" applyFill="1" applyBorder="1" applyAlignment="1" applyProtection="1">
      <alignment horizontal="left" vertical="top" wrapText="1"/>
      <protection locked="0"/>
    </xf>
    <xf numFmtId="3" fontId="1" fillId="24" borderId="0" xfId="0" applyNumberFormat="1" applyFont="1" applyFill="1" applyAlignment="1">
      <alignment horizontal="right"/>
    </xf>
    <xf numFmtId="166" fontId="40" fillId="29" borderId="0" xfId="0" applyNumberFormat="1" applyFont="1" applyFill="1" applyBorder="1" applyAlignment="1" applyProtection="1">
      <alignment horizontal="center" vertical="top"/>
      <protection locked="0"/>
    </xf>
    <xf numFmtId="3" fontId="38" fillId="24" borderId="19" xfId="0" applyNumberFormat="1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top"/>
      <protection locked="0"/>
    </xf>
    <xf numFmtId="3" fontId="40" fillId="26" borderId="19" xfId="0" applyNumberFormat="1" applyFont="1" applyFill="1" applyBorder="1" applyAlignment="1" applyProtection="1">
      <alignment horizontal="center" vertical="center"/>
      <protection locked="0"/>
    </xf>
    <xf numFmtId="0" fontId="38" fillId="24" borderId="19" xfId="0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center"/>
      <protection locked="0"/>
    </xf>
    <xf numFmtId="1" fontId="40" fillId="25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41" fillId="0" borderId="0" xfId="0" applyFont="1"/>
    <xf numFmtId="0" fontId="1" fillId="0" borderId="0" xfId="0" applyFont="1"/>
    <xf numFmtId="1" fontId="42" fillId="25" borderId="10" xfId="0" applyNumberFormat="1" applyFont="1" applyFill="1" applyBorder="1" applyAlignment="1" applyProtection="1">
      <alignment horizontal="center" vertical="center"/>
      <protection locked="0"/>
    </xf>
    <xf numFmtId="0" fontId="19" fillId="28" borderId="10" xfId="0" applyFont="1" applyFill="1" applyBorder="1" applyAlignment="1" applyProtection="1">
      <alignment horizontal="left" vertical="top"/>
      <protection locked="0"/>
    </xf>
    <xf numFmtId="1" fontId="42" fillId="28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>
      <alignment horizontal="center" vertical="center"/>
    </xf>
    <xf numFmtId="0" fontId="43" fillId="25" borderId="10" xfId="0" applyFont="1" applyFill="1" applyBorder="1" applyAlignment="1" applyProtection="1">
      <alignment horizontal="left" vertical="top"/>
      <protection locked="0"/>
    </xf>
    <xf numFmtId="1" fontId="26" fillId="0" borderId="10" xfId="0" applyNumberFormat="1" applyFont="1" applyBorder="1" applyAlignment="1">
      <alignment horizontal="center" vertical="center"/>
    </xf>
    <xf numFmtId="0" fontId="1" fillId="0" borderId="0" xfId="0" applyFont="1" applyFill="1"/>
    <xf numFmtId="0" fontId="20" fillId="2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2" fillId="24" borderId="0" xfId="0" applyFont="1" applyFill="1" applyBorder="1" applyAlignment="1">
      <alignment horizontal="left" vertical="top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76B531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2023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8730719356175555"/>
          <c:y val="3.0631394713131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27</c:v>
                </c:pt>
                <c:pt idx="10">
                  <c:v>25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53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27</c:v>
                </c:pt>
                <c:pt idx="23">
                  <c:v>23</c:v>
                </c:pt>
                <c:pt idx="24">
                  <c:v>29</c:v>
                </c:pt>
                <c:pt idx="25">
                  <c:v>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</c:v>
                </c:pt>
                <c:pt idx="30">
                  <c:v>25</c:v>
                </c:pt>
                <c:pt idx="31">
                  <c:v>20</c:v>
                </c:pt>
                <c:pt idx="32">
                  <c:v>47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23</c:v>
                </c:pt>
                <c:pt idx="37">
                  <c:v>30</c:v>
                </c:pt>
                <c:pt idx="38">
                  <c:v>27</c:v>
                </c:pt>
                <c:pt idx="39">
                  <c:v>40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18</c:v>
                </c:pt>
                <c:pt idx="44">
                  <c:v>49</c:v>
                </c:pt>
                <c:pt idx="45">
                  <c:v>28</c:v>
                </c:pt>
                <c:pt idx="46">
                  <c:v>56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28</c:v>
                </c:pt>
                <c:pt idx="51">
                  <c:v>21</c:v>
                </c:pt>
                <c:pt idx="52">
                  <c:v>19</c:v>
                </c:pt>
                <c:pt idx="53">
                  <c:v>41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24</c:v>
                </c:pt>
                <c:pt idx="58">
                  <c:v>29</c:v>
                </c:pt>
                <c:pt idx="59">
                  <c:v>0</c:v>
                </c:pt>
                <c:pt idx="60">
                  <c:v>30</c:v>
                </c:pt>
                <c:pt idx="61">
                  <c:v>58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</c:v>
                </c:pt>
                <c:pt idx="66">
                  <c:v>20</c:v>
                </c:pt>
                <c:pt idx="67">
                  <c:v>26</c:v>
                </c:pt>
                <c:pt idx="68">
                  <c:v>36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</c:v>
                </c:pt>
                <c:pt idx="73">
                  <c:v>29</c:v>
                </c:pt>
                <c:pt idx="74">
                  <c:v>25</c:v>
                </c:pt>
                <c:pt idx="75">
                  <c:v>68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31</c:v>
                </c:pt>
                <c:pt idx="81">
                  <c:v>48</c:v>
                </c:pt>
                <c:pt idx="82">
                  <c:v>54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28</c:v>
                </c:pt>
                <c:pt idx="87">
                  <c:v>34</c:v>
                </c:pt>
                <c:pt idx="88">
                  <c:v>25</c:v>
                </c:pt>
                <c:pt idx="89">
                  <c:v>54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13</c:v>
                </c:pt>
                <c:pt idx="95">
                  <c:v>14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</c:v>
                </c:pt>
                <c:pt idx="101">
                  <c:v>45</c:v>
                </c:pt>
                <c:pt idx="102">
                  <c:v>42</c:v>
                </c:pt>
                <c:pt idx="103">
                  <c:v>69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27</c:v>
                </c:pt>
                <c:pt idx="108">
                  <c:v>27</c:v>
                </c:pt>
                <c:pt idx="109">
                  <c:v>32</c:v>
                </c:pt>
                <c:pt idx="110">
                  <c:v>70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35</c:v>
                </c:pt>
                <c:pt idx="115">
                  <c:v>33</c:v>
                </c:pt>
                <c:pt idx="116">
                  <c:v>29</c:v>
                </c:pt>
                <c:pt idx="117">
                  <c:v>71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51</c:v>
                </c:pt>
                <c:pt idx="124">
                  <c:v>48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</c:v>
                </c:pt>
                <c:pt idx="129">
                  <c:v>35</c:v>
                </c:pt>
                <c:pt idx="130">
                  <c:v>32</c:v>
                </c:pt>
                <c:pt idx="131">
                  <c:v>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27</c:v>
                </c:pt>
                <c:pt idx="137">
                  <c:v>25</c:v>
                </c:pt>
                <c:pt idx="138">
                  <c:v>73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48</c:v>
                </c:pt>
                <c:pt idx="143">
                  <c:v>33</c:v>
                </c:pt>
                <c:pt idx="144">
                  <c:v>33</c:v>
                </c:pt>
                <c:pt idx="145">
                  <c:v>82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30</c:v>
                </c:pt>
                <c:pt idx="151">
                  <c:v>35</c:v>
                </c:pt>
                <c:pt idx="152">
                  <c:v>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51</c:v>
                </c:pt>
                <c:pt idx="157">
                  <c:v>44</c:v>
                </c:pt>
                <c:pt idx="158">
                  <c:v>55</c:v>
                </c:pt>
                <c:pt idx="159">
                  <c:v>93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47</c:v>
                </c:pt>
                <c:pt idx="164">
                  <c:v>33</c:v>
                </c:pt>
                <c:pt idx="165">
                  <c:v>40</c:v>
                </c:pt>
                <c:pt idx="166">
                  <c:v>113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64</c:v>
                </c:pt>
                <c:pt idx="171">
                  <c:v>44</c:v>
                </c:pt>
                <c:pt idx="172">
                  <c:v>40</c:v>
                </c:pt>
                <c:pt idx="173">
                  <c:v>97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40</c:v>
                </c:pt>
                <c:pt idx="178">
                  <c:v>34</c:v>
                </c:pt>
                <c:pt idx="179">
                  <c:v>35</c:v>
                </c:pt>
                <c:pt idx="180">
                  <c:v>83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40</c:v>
                </c:pt>
                <c:pt idx="185">
                  <c:v>36</c:v>
                </c:pt>
                <c:pt idx="186">
                  <c:v>54</c:v>
                </c:pt>
                <c:pt idx="187">
                  <c:v>101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30</c:v>
                </c:pt>
                <c:pt idx="192">
                  <c:v>34</c:v>
                </c:pt>
                <c:pt idx="193">
                  <c:v>23</c:v>
                </c:pt>
                <c:pt idx="194">
                  <c:v>95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57</c:v>
                </c:pt>
                <c:pt idx="199">
                  <c:v>36</c:v>
                </c:pt>
                <c:pt idx="200">
                  <c:v>36</c:v>
                </c:pt>
                <c:pt idx="201">
                  <c:v>73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17</c:v>
                </c:pt>
                <c:pt idx="207">
                  <c:v>34</c:v>
                </c:pt>
                <c:pt idx="208">
                  <c:v>62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48</c:v>
                </c:pt>
                <c:pt idx="213">
                  <c:v>24</c:v>
                </c:pt>
                <c:pt idx="214">
                  <c:v>22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21</c:v>
                </c:pt>
                <c:pt idx="220">
                  <c:v>8</c:v>
                </c:pt>
                <c:pt idx="221">
                  <c:v>15</c:v>
                </c:pt>
                <c:pt idx="222">
                  <c:v>16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10</c:v>
                </c:pt>
                <c:pt idx="227">
                  <c:v>0</c:v>
                </c:pt>
                <c:pt idx="228">
                  <c:v>15</c:v>
                </c:pt>
                <c:pt idx="229">
                  <c:v>11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12</c:v>
                </c:pt>
                <c:pt idx="234">
                  <c:v>9</c:v>
                </c:pt>
                <c:pt idx="235">
                  <c:v>16</c:v>
                </c:pt>
                <c:pt idx="236">
                  <c:v>14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18</c:v>
                </c:pt>
                <c:pt idx="241">
                  <c:v>20</c:v>
                </c:pt>
                <c:pt idx="242">
                  <c:v>23</c:v>
                </c:pt>
                <c:pt idx="243">
                  <c:v>43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56</c:v>
                </c:pt>
                <c:pt idx="248">
                  <c:v>44</c:v>
                </c:pt>
                <c:pt idx="249">
                  <c:v>60</c:v>
                </c:pt>
                <c:pt idx="250">
                  <c:v>69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42</c:v>
                </c:pt>
                <c:pt idx="255">
                  <c:v>49</c:v>
                </c:pt>
                <c:pt idx="256">
                  <c:v>36</c:v>
                </c:pt>
                <c:pt idx="257">
                  <c:v>116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70</c:v>
                </c:pt>
                <c:pt idx="262">
                  <c:v>41</c:v>
                </c:pt>
                <c:pt idx="263">
                  <c:v>41</c:v>
                </c:pt>
                <c:pt idx="264">
                  <c:v>88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47</c:v>
                </c:pt>
                <c:pt idx="269">
                  <c:v>45</c:v>
                </c:pt>
                <c:pt idx="270">
                  <c:v>48</c:v>
                </c:pt>
                <c:pt idx="271">
                  <c:v>86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48</c:v>
                </c:pt>
                <c:pt idx="276">
                  <c:v>33</c:v>
                </c:pt>
                <c:pt idx="277">
                  <c:v>46</c:v>
                </c:pt>
                <c:pt idx="278">
                  <c:v>112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38</c:v>
                </c:pt>
                <c:pt idx="283">
                  <c:v>0</c:v>
                </c:pt>
                <c:pt idx="284">
                  <c:v>44</c:v>
                </c:pt>
                <c:pt idx="285">
                  <c:v>19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88</c:v>
                </c:pt>
                <c:pt idx="290">
                  <c:v>41</c:v>
                </c:pt>
                <c:pt idx="291">
                  <c:v>38</c:v>
                </c:pt>
                <c:pt idx="292">
                  <c:v>89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</c:v>
                </c:pt>
                <c:pt idx="297">
                  <c:v>30</c:v>
                </c:pt>
                <c:pt idx="298">
                  <c:v>31</c:v>
                </c:pt>
                <c:pt idx="299">
                  <c:v>66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</c:v>
                </c:pt>
                <c:pt idx="304">
                  <c:v>30</c:v>
                </c:pt>
                <c:pt idx="305">
                  <c:v>0</c:v>
                </c:pt>
                <c:pt idx="306">
                  <c:v>33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22</c:v>
                </c:pt>
                <c:pt idx="311">
                  <c:v>25</c:v>
                </c:pt>
                <c:pt idx="312">
                  <c:v>45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45</c:v>
                </c:pt>
                <c:pt idx="318">
                  <c:v>44</c:v>
                </c:pt>
                <c:pt idx="319">
                  <c:v>41</c:v>
                </c:pt>
                <c:pt idx="320">
                  <c:v>89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47</c:v>
                </c:pt>
                <c:pt idx="325">
                  <c:v>40</c:v>
                </c:pt>
                <c:pt idx="326">
                  <c:v>32</c:v>
                </c:pt>
                <c:pt idx="327">
                  <c:v>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31</c:v>
                </c:pt>
                <c:pt idx="332">
                  <c:v>43</c:v>
                </c:pt>
                <c:pt idx="333">
                  <c:v>32</c:v>
                </c:pt>
                <c:pt idx="334">
                  <c:v>68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22</c:v>
                </c:pt>
                <c:pt idx="339">
                  <c:v>31</c:v>
                </c:pt>
                <c:pt idx="340">
                  <c:v>0</c:v>
                </c:pt>
                <c:pt idx="341">
                  <c:v>37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46</c:v>
                </c:pt>
                <c:pt idx="346">
                  <c:v>44</c:v>
                </c:pt>
                <c:pt idx="347">
                  <c:v>37</c:v>
                </c:pt>
                <c:pt idx="348">
                  <c:v>82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45</c:v>
                </c:pt>
                <c:pt idx="353">
                  <c:v>44</c:v>
                </c:pt>
                <c:pt idx="354">
                  <c:v>38</c:v>
                </c:pt>
                <c:pt idx="355">
                  <c:v>64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19</c:v>
                </c:pt>
                <c:pt idx="361">
                  <c:v>23</c:v>
                </c:pt>
                <c:pt idx="362">
                  <c:v>43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7-42D8-ABAC-7666594CC400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123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148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137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95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294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192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174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192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246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246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223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278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236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342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288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262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234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192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216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51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280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275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306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303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258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163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274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160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134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163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196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154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132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211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103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49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7-42D8-ABAC-7666594CC400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43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65</c:v>
                </c:pt>
                <c:pt idx="56">
                  <c:v>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113</c:v>
                </c:pt>
                <c:pt idx="78">
                  <c:v>2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116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6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252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206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183</c:v>
                </c:pt>
                <c:pt idx="120">
                  <c:v>64</c:v>
                </c:pt>
                <c:pt idx="121">
                  <c:v>8</c:v>
                </c:pt>
                <c:pt idx="122">
                  <c:v>11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225</c:v>
                </c:pt>
                <c:pt idx="127">
                  <c:v>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271</c:v>
                </c:pt>
                <c:pt idx="134">
                  <c:v>26</c:v>
                </c:pt>
                <c:pt idx="135">
                  <c:v>23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247</c:v>
                </c:pt>
                <c:pt idx="141">
                  <c:v>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222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333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310</c:v>
                </c:pt>
                <c:pt idx="162">
                  <c:v>11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273</c:v>
                </c:pt>
                <c:pt idx="169">
                  <c:v>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373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316</c:v>
                </c:pt>
                <c:pt idx="183">
                  <c:v>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238</c:v>
                </c:pt>
                <c:pt idx="190">
                  <c:v>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292</c:v>
                </c:pt>
                <c:pt idx="197">
                  <c:v>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200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178</c:v>
                </c:pt>
                <c:pt idx="211">
                  <c:v>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96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78</c:v>
                </c:pt>
                <c:pt idx="225">
                  <c:v>1</c:v>
                </c:pt>
                <c:pt idx="226">
                  <c:v>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78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166</c:v>
                </c:pt>
                <c:pt idx="239">
                  <c:v>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368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313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413</c:v>
                </c:pt>
                <c:pt idx="260">
                  <c:v>7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407</c:v>
                </c:pt>
                <c:pt idx="267">
                  <c:v>4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298</c:v>
                </c:pt>
                <c:pt idx="274">
                  <c:v>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343</c:v>
                </c:pt>
                <c:pt idx="281">
                  <c:v>4</c:v>
                </c:pt>
                <c:pt idx="282">
                  <c:v>0</c:v>
                </c:pt>
                <c:pt idx="283">
                  <c:v>36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260</c:v>
                </c:pt>
                <c:pt idx="288">
                  <c:v>8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259</c:v>
                </c:pt>
                <c:pt idx="295">
                  <c:v>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198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165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38</c:v>
                </c:pt>
                <c:pt idx="314">
                  <c:v>0</c:v>
                </c:pt>
                <c:pt idx="315">
                  <c:v>148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188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106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139</c:v>
                </c:pt>
                <c:pt idx="337">
                  <c:v>4</c:v>
                </c:pt>
                <c:pt idx="338">
                  <c:v>0</c:v>
                </c:pt>
                <c:pt idx="339">
                  <c:v>0</c:v>
                </c:pt>
                <c:pt idx="340">
                  <c:v>7</c:v>
                </c:pt>
                <c:pt idx="341">
                  <c:v>0</c:v>
                </c:pt>
                <c:pt idx="342">
                  <c:v>23</c:v>
                </c:pt>
                <c:pt idx="343">
                  <c:v>66</c:v>
                </c:pt>
                <c:pt idx="344">
                  <c:v>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134</c:v>
                </c:pt>
                <c:pt idx="351">
                  <c:v>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19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15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7-42D8-ABAC-7666594C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722981760"/>
        <c:axId val="722993912"/>
      </c:barChart>
      <c:catAx>
        <c:axId val="7229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93912"/>
        <c:crosses val="autoZero"/>
        <c:auto val="1"/>
        <c:lblAlgn val="ctr"/>
        <c:lblOffset val="100"/>
        <c:noMultiLvlLbl val="0"/>
      </c:catAx>
      <c:valAx>
        <c:axId val="72299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81760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2023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21.4</c:v>
                </c:pt>
                <c:pt idx="1">
                  <c:v>22.6</c:v>
                </c:pt>
                <c:pt idx="2">
                  <c:v>24.25</c:v>
                </c:pt>
                <c:pt idx="3">
                  <c:v>40.25</c:v>
                </c:pt>
                <c:pt idx="4">
                  <c:v>85.5</c:v>
                </c:pt>
                <c:pt idx="5">
                  <c:v>39.5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6-4B6A-A460-5FCB3D90E5A9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23.25</c:v>
                </c:pt>
                <c:pt idx="1">
                  <c:v>32.25</c:v>
                </c:pt>
                <c:pt idx="2">
                  <c:v>23.5</c:v>
                </c:pt>
                <c:pt idx="3">
                  <c:v>46</c:v>
                </c:pt>
                <c:pt idx="4">
                  <c:v>119</c:v>
                </c:pt>
                <c:pt idx="5">
                  <c:v>63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6-4B6A-A460-5FCB3D90E5A9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17.5</c:v>
                </c:pt>
                <c:pt idx="1">
                  <c:v>28.5</c:v>
                </c:pt>
                <c:pt idx="2">
                  <c:v>30.8</c:v>
                </c:pt>
                <c:pt idx="3">
                  <c:v>54</c:v>
                </c:pt>
                <c:pt idx="4">
                  <c:v>126.6</c:v>
                </c:pt>
                <c:pt idx="5">
                  <c:v>111.25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06-4B6A-A460-5FCB3D90E5A9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</c:v>
                </c:pt>
                <c:pt idx="1">
                  <c:v>29.5</c:v>
                </c:pt>
                <c:pt idx="2">
                  <c:v>29.25</c:v>
                </c:pt>
                <c:pt idx="3">
                  <c:v>52.75</c:v>
                </c:pt>
                <c:pt idx="4">
                  <c:v>165.75</c:v>
                </c:pt>
                <c:pt idx="5">
                  <c:v>147.4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06-4B6A-A460-5FCB3D90E5A9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29</c:v>
                </c:pt>
                <c:pt idx="1">
                  <c:v>27.2</c:v>
                </c:pt>
                <c:pt idx="2">
                  <c:v>35.200000000000003</c:v>
                </c:pt>
                <c:pt idx="3">
                  <c:v>75.75</c:v>
                </c:pt>
                <c:pt idx="4">
                  <c:v>226.75</c:v>
                </c:pt>
                <c:pt idx="5">
                  <c:v>241.25</c:v>
                </c:pt>
                <c:pt idx="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06-4B6A-A460-5FCB3D90E5A9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50.5</c:v>
                </c:pt>
                <c:pt idx="1">
                  <c:v>38.75</c:v>
                </c:pt>
                <c:pt idx="2">
                  <c:v>42.5</c:v>
                </c:pt>
                <c:pt idx="3">
                  <c:v>94.6</c:v>
                </c:pt>
                <c:pt idx="4">
                  <c:v>291</c:v>
                </c:pt>
                <c:pt idx="5">
                  <c:v>322.25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06-4B6A-A460-5FCB3D90E5A9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41</c:v>
                </c:pt>
                <c:pt idx="1">
                  <c:v>30.75</c:v>
                </c:pt>
                <c:pt idx="2">
                  <c:v>36.75</c:v>
                </c:pt>
                <c:pt idx="3">
                  <c:v>82.75</c:v>
                </c:pt>
                <c:pt idx="4">
                  <c:v>226</c:v>
                </c:pt>
                <c:pt idx="5">
                  <c:v>244.8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06-4B6A-A460-5FCB3D90E5A9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15.25</c:v>
                </c:pt>
                <c:pt idx="1">
                  <c:v>12.6</c:v>
                </c:pt>
                <c:pt idx="2">
                  <c:v>18.2</c:v>
                </c:pt>
                <c:pt idx="3">
                  <c:v>21.6</c:v>
                </c:pt>
                <c:pt idx="4">
                  <c:v>79.75</c:v>
                </c:pt>
                <c:pt idx="5">
                  <c:v>104.5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06-4B6A-A460-5FCB3D90E5A9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53.75</c:v>
                </c:pt>
                <c:pt idx="1">
                  <c:v>44.75</c:v>
                </c:pt>
                <c:pt idx="2">
                  <c:v>46.25</c:v>
                </c:pt>
                <c:pt idx="3">
                  <c:v>89.75</c:v>
                </c:pt>
                <c:pt idx="4">
                  <c:v>284.39999999999998</c:v>
                </c:pt>
                <c:pt idx="5">
                  <c:v>359.8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06-4B6A-A460-5FCB3D90E5A9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46.4</c:v>
                </c:pt>
                <c:pt idx="1">
                  <c:v>34</c:v>
                </c:pt>
                <c:pt idx="2">
                  <c:v>39.75</c:v>
                </c:pt>
                <c:pt idx="3">
                  <c:v>71.5</c:v>
                </c:pt>
                <c:pt idx="4">
                  <c:v>219.75</c:v>
                </c:pt>
                <c:pt idx="5">
                  <c:v>265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06-4B6A-A460-5FCB3D90E5A9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38</c:v>
                </c:pt>
                <c:pt idx="2">
                  <c:v>30.2</c:v>
                </c:pt>
                <c:pt idx="3">
                  <c:v>59.2</c:v>
                </c:pt>
                <c:pt idx="4">
                  <c:v>161.75</c:v>
                </c:pt>
                <c:pt idx="5">
                  <c:v>151.75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06-4B6A-A460-5FCB3D90E5A9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28.25</c:v>
                </c:pt>
                <c:pt idx="1">
                  <c:v>34.5</c:v>
                </c:pt>
                <c:pt idx="2">
                  <c:v>26.25</c:v>
                </c:pt>
                <c:pt idx="3">
                  <c:v>56.5</c:v>
                </c:pt>
                <c:pt idx="4">
                  <c:v>103.6</c:v>
                </c:pt>
                <c:pt idx="5">
                  <c:v>74.599999999999994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06-4B6A-A460-5FCB3D90E5A9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32.384615384615387</c:v>
                </c:pt>
                <c:pt idx="1">
                  <c:v>30.576923076923077</c:v>
                </c:pt>
                <c:pt idx="2">
                  <c:v>31.653846153846153</c:v>
                </c:pt>
                <c:pt idx="3">
                  <c:v>61.692307692307693</c:v>
                </c:pt>
                <c:pt idx="4">
                  <c:v>176.25</c:v>
                </c:pt>
                <c:pt idx="5">
                  <c:v>179.36538461538461</c:v>
                </c:pt>
                <c:pt idx="6">
                  <c:v>5.0566037735849054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06-4B6A-A460-5FCB3D90E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025944"/>
        <c:axId val="452027512"/>
      </c:lineChart>
      <c:catAx>
        <c:axId val="45202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27512"/>
        <c:crosses val="autoZero"/>
        <c:auto val="1"/>
        <c:lblAlgn val="ctr"/>
        <c:lblOffset val="100"/>
        <c:noMultiLvlLbl val="0"/>
      </c:catAx>
      <c:valAx>
        <c:axId val="452027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45202594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2023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19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19</c:v>
                </c:pt>
                <c:pt idx="9">
                  <c:v>27</c:v>
                </c:pt>
                <c:pt idx="10">
                  <c:v>25</c:v>
                </c:pt>
                <c:pt idx="11">
                  <c:v>54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28</c:v>
                </c:pt>
                <c:pt idx="16">
                  <c:v>31</c:v>
                </c:pt>
                <c:pt idx="17">
                  <c:v>24</c:v>
                </c:pt>
                <c:pt idx="18">
                  <c:v>53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27</c:v>
                </c:pt>
                <c:pt idx="23">
                  <c:v>23</c:v>
                </c:pt>
                <c:pt idx="24">
                  <c:v>29</c:v>
                </c:pt>
                <c:pt idx="25">
                  <c:v>46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28</c:v>
                </c:pt>
                <c:pt idx="30">
                  <c:v>25</c:v>
                </c:pt>
                <c:pt idx="31">
                  <c:v>20</c:v>
                </c:pt>
                <c:pt idx="32">
                  <c:v>47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23</c:v>
                </c:pt>
                <c:pt idx="37">
                  <c:v>30</c:v>
                </c:pt>
                <c:pt idx="38">
                  <c:v>27</c:v>
                </c:pt>
                <c:pt idx="39">
                  <c:v>40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18</c:v>
                </c:pt>
                <c:pt idx="44">
                  <c:v>49</c:v>
                </c:pt>
                <c:pt idx="45">
                  <c:v>28</c:v>
                </c:pt>
                <c:pt idx="46">
                  <c:v>56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28</c:v>
                </c:pt>
                <c:pt idx="51">
                  <c:v>21</c:v>
                </c:pt>
                <c:pt idx="52">
                  <c:v>19</c:v>
                </c:pt>
                <c:pt idx="53">
                  <c:v>41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24</c:v>
                </c:pt>
                <c:pt idx="58">
                  <c:v>29</c:v>
                </c:pt>
                <c:pt idx="59">
                  <c:v>0</c:v>
                </c:pt>
                <c:pt idx="60">
                  <c:v>30</c:v>
                </c:pt>
                <c:pt idx="61">
                  <c:v>58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</c:v>
                </c:pt>
                <c:pt idx="66">
                  <c:v>20</c:v>
                </c:pt>
                <c:pt idx="67">
                  <c:v>26</c:v>
                </c:pt>
                <c:pt idx="68">
                  <c:v>36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</c:v>
                </c:pt>
                <c:pt idx="73">
                  <c:v>29</c:v>
                </c:pt>
                <c:pt idx="74">
                  <c:v>25</c:v>
                </c:pt>
                <c:pt idx="75">
                  <c:v>68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31</c:v>
                </c:pt>
                <c:pt idx="81">
                  <c:v>48</c:v>
                </c:pt>
                <c:pt idx="82">
                  <c:v>54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28</c:v>
                </c:pt>
                <c:pt idx="87">
                  <c:v>34</c:v>
                </c:pt>
                <c:pt idx="88">
                  <c:v>25</c:v>
                </c:pt>
                <c:pt idx="89">
                  <c:v>54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14</c:v>
                </c:pt>
                <c:pt idx="94">
                  <c:v>13</c:v>
                </c:pt>
                <c:pt idx="95">
                  <c:v>14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20</c:v>
                </c:pt>
                <c:pt idx="101">
                  <c:v>45</c:v>
                </c:pt>
                <c:pt idx="102">
                  <c:v>42</c:v>
                </c:pt>
                <c:pt idx="103">
                  <c:v>69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27</c:v>
                </c:pt>
                <c:pt idx="108">
                  <c:v>27</c:v>
                </c:pt>
                <c:pt idx="109">
                  <c:v>32</c:v>
                </c:pt>
                <c:pt idx="110">
                  <c:v>70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35</c:v>
                </c:pt>
                <c:pt idx="115">
                  <c:v>33</c:v>
                </c:pt>
                <c:pt idx="116">
                  <c:v>29</c:v>
                </c:pt>
                <c:pt idx="117">
                  <c:v>71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51</c:v>
                </c:pt>
                <c:pt idx="124">
                  <c:v>48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32</c:v>
                </c:pt>
                <c:pt idx="129">
                  <c:v>35</c:v>
                </c:pt>
                <c:pt idx="130">
                  <c:v>32</c:v>
                </c:pt>
                <c:pt idx="131">
                  <c:v>100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27</c:v>
                </c:pt>
                <c:pt idx="137">
                  <c:v>25</c:v>
                </c:pt>
                <c:pt idx="138">
                  <c:v>73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48</c:v>
                </c:pt>
                <c:pt idx="143">
                  <c:v>33</c:v>
                </c:pt>
                <c:pt idx="144">
                  <c:v>33</c:v>
                </c:pt>
                <c:pt idx="145">
                  <c:v>82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34</c:v>
                </c:pt>
                <c:pt idx="150">
                  <c:v>30</c:v>
                </c:pt>
                <c:pt idx="151">
                  <c:v>35</c:v>
                </c:pt>
                <c:pt idx="152">
                  <c:v>87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51</c:v>
                </c:pt>
                <c:pt idx="157">
                  <c:v>44</c:v>
                </c:pt>
                <c:pt idx="158">
                  <c:v>55</c:v>
                </c:pt>
                <c:pt idx="159">
                  <c:v>93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47</c:v>
                </c:pt>
                <c:pt idx="164">
                  <c:v>33</c:v>
                </c:pt>
                <c:pt idx="165">
                  <c:v>40</c:v>
                </c:pt>
                <c:pt idx="166">
                  <c:v>113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64</c:v>
                </c:pt>
                <c:pt idx="171">
                  <c:v>44</c:v>
                </c:pt>
                <c:pt idx="172">
                  <c:v>40</c:v>
                </c:pt>
                <c:pt idx="173">
                  <c:v>97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40</c:v>
                </c:pt>
                <c:pt idx="178">
                  <c:v>34</c:v>
                </c:pt>
                <c:pt idx="179">
                  <c:v>35</c:v>
                </c:pt>
                <c:pt idx="180">
                  <c:v>83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40</c:v>
                </c:pt>
                <c:pt idx="185">
                  <c:v>36</c:v>
                </c:pt>
                <c:pt idx="186">
                  <c:v>54</c:v>
                </c:pt>
                <c:pt idx="187">
                  <c:v>101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30</c:v>
                </c:pt>
                <c:pt idx="192">
                  <c:v>34</c:v>
                </c:pt>
                <c:pt idx="193">
                  <c:v>23</c:v>
                </c:pt>
                <c:pt idx="194">
                  <c:v>95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57</c:v>
                </c:pt>
                <c:pt idx="199">
                  <c:v>36</c:v>
                </c:pt>
                <c:pt idx="200">
                  <c:v>36</c:v>
                </c:pt>
                <c:pt idx="201">
                  <c:v>73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17</c:v>
                </c:pt>
                <c:pt idx="207">
                  <c:v>34</c:v>
                </c:pt>
                <c:pt idx="208">
                  <c:v>62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48</c:v>
                </c:pt>
                <c:pt idx="213">
                  <c:v>24</c:v>
                </c:pt>
                <c:pt idx="214">
                  <c:v>22</c:v>
                </c:pt>
                <c:pt idx="215">
                  <c:v>24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21</c:v>
                </c:pt>
                <c:pt idx="220">
                  <c:v>8</c:v>
                </c:pt>
                <c:pt idx="221">
                  <c:v>15</c:v>
                </c:pt>
                <c:pt idx="222">
                  <c:v>16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10</c:v>
                </c:pt>
                <c:pt idx="227">
                  <c:v>0</c:v>
                </c:pt>
                <c:pt idx="228">
                  <c:v>15</c:v>
                </c:pt>
                <c:pt idx="229">
                  <c:v>11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12</c:v>
                </c:pt>
                <c:pt idx="234">
                  <c:v>9</c:v>
                </c:pt>
                <c:pt idx="235">
                  <c:v>16</c:v>
                </c:pt>
                <c:pt idx="236">
                  <c:v>14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18</c:v>
                </c:pt>
                <c:pt idx="241">
                  <c:v>20</c:v>
                </c:pt>
                <c:pt idx="242">
                  <c:v>23</c:v>
                </c:pt>
                <c:pt idx="243">
                  <c:v>43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56</c:v>
                </c:pt>
                <c:pt idx="248">
                  <c:v>44</c:v>
                </c:pt>
                <c:pt idx="249">
                  <c:v>60</c:v>
                </c:pt>
                <c:pt idx="250">
                  <c:v>69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42</c:v>
                </c:pt>
                <c:pt idx="255">
                  <c:v>49</c:v>
                </c:pt>
                <c:pt idx="256">
                  <c:v>36</c:v>
                </c:pt>
                <c:pt idx="257">
                  <c:v>116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70</c:v>
                </c:pt>
                <c:pt idx="262">
                  <c:v>41</c:v>
                </c:pt>
                <c:pt idx="263">
                  <c:v>41</c:v>
                </c:pt>
                <c:pt idx="264">
                  <c:v>88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47</c:v>
                </c:pt>
                <c:pt idx="269">
                  <c:v>45</c:v>
                </c:pt>
                <c:pt idx="270">
                  <c:v>48</c:v>
                </c:pt>
                <c:pt idx="271">
                  <c:v>86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48</c:v>
                </c:pt>
                <c:pt idx="276">
                  <c:v>33</c:v>
                </c:pt>
                <c:pt idx="277">
                  <c:v>46</c:v>
                </c:pt>
                <c:pt idx="278">
                  <c:v>112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38</c:v>
                </c:pt>
                <c:pt idx="283">
                  <c:v>0</c:v>
                </c:pt>
                <c:pt idx="284">
                  <c:v>44</c:v>
                </c:pt>
                <c:pt idx="285">
                  <c:v>19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88</c:v>
                </c:pt>
                <c:pt idx="290">
                  <c:v>41</c:v>
                </c:pt>
                <c:pt idx="291">
                  <c:v>38</c:v>
                </c:pt>
                <c:pt idx="292">
                  <c:v>89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44</c:v>
                </c:pt>
                <c:pt idx="297">
                  <c:v>30</c:v>
                </c:pt>
                <c:pt idx="298">
                  <c:v>31</c:v>
                </c:pt>
                <c:pt idx="299">
                  <c:v>66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14</c:v>
                </c:pt>
                <c:pt idx="304">
                  <c:v>30</c:v>
                </c:pt>
                <c:pt idx="305">
                  <c:v>0</c:v>
                </c:pt>
                <c:pt idx="306">
                  <c:v>33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22</c:v>
                </c:pt>
                <c:pt idx="311">
                  <c:v>25</c:v>
                </c:pt>
                <c:pt idx="312">
                  <c:v>45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45</c:v>
                </c:pt>
                <c:pt idx="318">
                  <c:v>44</c:v>
                </c:pt>
                <c:pt idx="319">
                  <c:v>41</c:v>
                </c:pt>
                <c:pt idx="320">
                  <c:v>89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47</c:v>
                </c:pt>
                <c:pt idx="325">
                  <c:v>40</c:v>
                </c:pt>
                <c:pt idx="326">
                  <c:v>32</c:v>
                </c:pt>
                <c:pt idx="327">
                  <c:v>68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31</c:v>
                </c:pt>
                <c:pt idx="332">
                  <c:v>43</c:v>
                </c:pt>
                <c:pt idx="333">
                  <c:v>32</c:v>
                </c:pt>
                <c:pt idx="334">
                  <c:v>68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22</c:v>
                </c:pt>
                <c:pt idx="339">
                  <c:v>31</c:v>
                </c:pt>
                <c:pt idx="340">
                  <c:v>0</c:v>
                </c:pt>
                <c:pt idx="341">
                  <c:v>37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46</c:v>
                </c:pt>
                <c:pt idx="346">
                  <c:v>44</c:v>
                </c:pt>
                <c:pt idx="347">
                  <c:v>37</c:v>
                </c:pt>
                <c:pt idx="348">
                  <c:v>82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45</c:v>
                </c:pt>
                <c:pt idx="353">
                  <c:v>44</c:v>
                </c:pt>
                <c:pt idx="354">
                  <c:v>38</c:v>
                </c:pt>
                <c:pt idx="355">
                  <c:v>64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19</c:v>
                </c:pt>
                <c:pt idx="361">
                  <c:v>23</c:v>
                </c:pt>
                <c:pt idx="362">
                  <c:v>43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5-4393-8922-4C94F9F247C4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112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85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134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123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134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148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137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137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116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95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294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192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174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192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246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246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223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278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236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311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342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288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262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234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192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216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92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51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61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115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280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275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306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303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258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282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163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274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160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134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163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196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154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132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211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103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49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5-4393-8922-4C94F9F247C4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16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57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43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64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65</c:v>
                </c:pt>
                <c:pt idx="56">
                  <c:v>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113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103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113</c:v>
                </c:pt>
                <c:pt idx="78">
                  <c:v>2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116</c:v>
                </c:pt>
                <c:pt idx="85">
                  <c:v>2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90</c:v>
                </c:pt>
                <c:pt idx="92">
                  <c:v>1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3</c:v>
                </c:pt>
                <c:pt idx="98">
                  <c:v>6</c:v>
                </c:pt>
                <c:pt idx="99">
                  <c:v>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252</c:v>
                </c:pt>
                <c:pt idx="106">
                  <c:v>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206</c:v>
                </c:pt>
                <c:pt idx="113">
                  <c:v>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183</c:v>
                </c:pt>
                <c:pt idx="120">
                  <c:v>64</c:v>
                </c:pt>
                <c:pt idx="121">
                  <c:v>8</c:v>
                </c:pt>
                <c:pt idx="122">
                  <c:v>11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225</c:v>
                </c:pt>
                <c:pt idx="127">
                  <c:v>6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271</c:v>
                </c:pt>
                <c:pt idx="134">
                  <c:v>26</c:v>
                </c:pt>
                <c:pt idx="135">
                  <c:v>23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247</c:v>
                </c:pt>
                <c:pt idx="141">
                  <c:v>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222</c:v>
                </c:pt>
                <c:pt idx="148">
                  <c:v>3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333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310</c:v>
                </c:pt>
                <c:pt idx="162">
                  <c:v>11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273</c:v>
                </c:pt>
                <c:pt idx="169">
                  <c:v>5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373</c:v>
                </c:pt>
                <c:pt idx="176">
                  <c:v>3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316</c:v>
                </c:pt>
                <c:pt idx="183">
                  <c:v>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238</c:v>
                </c:pt>
                <c:pt idx="190">
                  <c:v>5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292</c:v>
                </c:pt>
                <c:pt idx="197">
                  <c:v>3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200</c:v>
                </c:pt>
                <c:pt idx="204">
                  <c:v>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178</c:v>
                </c:pt>
                <c:pt idx="211">
                  <c:v>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96</c:v>
                </c:pt>
                <c:pt idx="218">
                  <c:v>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78</c:v>
                </c:pt>
                <c:pt idx="225">
                  <c:v>1</c:v>
                </c:pt>
                <c:pt idx="226">
                  <c:v>0</c:v>
                </c:pt>
                <c:pt idx="227">
                  <c:v>2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78</c:v>
                </c:pt>
                <c:pt idx="232">
                  <c:v>4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166</c:v>
                </c:pt>
                <c:pt idx="239">
                  <c:v>4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368</c:v>
                </c:pt>
                <c:pt idx="246">
                  <c:v>10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313</c:v>
                </c:pt>
                <c:pt idx="253">
                  <c:v>3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413</c:v>
                </c:pt>
                <c:pt idx="260">
                  <c:v>7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407</c:v>
                </c:pt>
                <c:pt idx="267">
                  <c:v>4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298</c:v>
                </c:pt>
                <c:pt idx="274">
                  <c:v>5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343</c:v>
                </c:pt>
                <c:pt idx="281">
                  <c:v>4</c:v>
                </c:pt>
                <c:pt idx="282">
                  <c:v>0</c:v>
                </c:pt>
                <c:pt idx="283">
                  <c:v>36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260</c:v>
                </c:pt>
                <c:pt idx="288">
                  <c:v>8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259</c:v>
                </c:pt>
                <c:pt idx="295">
                  <c:v>3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198</c:v>
                </c:pt>
                <c:pt idx="302">
                  <c:v>3</c:v>
                </c:pt>
                <c:pt idx="303">
                  <c:v>0</c:v>
                </c:pt>
                <c:pt idx="304">
                  <c:v>0</c:v>
                </c:pt>
                <c:pt idx="305">
                  <c:v>1</c:v>
                </c:pt>
                <c:pt idx="306">
                  <c:v>0</c:v>
                </c:pt>
                <c:pt idx="307">
                  <c:v>0</c:v>
                </c:pt>
                <c:pt idx="308">
                  <c:v>165</c:v>
                </c:pt>
                <c:pt idx="309">
                  <c:v>1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38</c:v>
                </c:pt>
                <c:pt idx="314">
                  <c:v>0</c:v>
                </c:pt>
                <c:pt idx="315">
                  <c:v>148</c:v>
                </c:pt>
                <c:pt idx="316">
                  <c:v>2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188</c:v>
                </c:pt>
                <c:pt idx="323">
                  <c:v>1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106</c:v>
                </c:pt>
                <c:pt idx="330">
                  <c:v>3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139</c:v>
                </c:pt>
                <c:pt idx="337">
                  <c:v>4</c:v>
                </c:pt>
                <c:pt idx="338">
                  <c:v>0</c:v>
                </c:pt>
                <c:pt idx="339">
                  <c:v>0</c:v>
                </c:pt>
                <c:pt idx="340">
                  <c:v>7</c:v>
                </c:pt>
                <c:pt idx="341">
                  <c:v>0</c:v>
                </c:pt>
                <c:pt idx="342">
                  <c:v>23</c:v>
                </c:pt>
                <c:pt idx="343">
                  <c:v>66</c:v>
                </c:pt>
                <c:pt idx="344">
                  <c:v>4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134</c:v>
                </c:pt>
                <c:pt idx="351">
                  <c:v>4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19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15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5-4393-8922-4C94F9F2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685302584"/>
        <c:axId val="685304152"/>
      </c:barChart>
      <c:catAx>
        <c:axId val="68530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4152"/>
        <c:crosses val="autoZero"/>
        <c:auto val="1"/>
        <c:lblAlgn val="ctr"/>
        <c:lblOffset val="100"/>
        <c:noMultiLvlLbl val="0"/>
      </c:catAx>
      <c:valAx>
        <c:axId val="68530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2584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2023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21.4</c:v>
                </c:pt>
                <c:pt idx="1">
                  <c:v>22.6</c:v>
                </c:pt>
                <c:pt idx="2">
                  <c:v>24.25</c:v>
                </c:pt>
                <c:pt idx="3">
                  <c:v>40.25</c:v>
                </c:pt>
                <c:pt idx="4">
                  <c:v>85.5</c:v>
                </c:pt>
                <c:pt idx="5">
                  <c:v>39.5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026-89D8-53150D6D31A6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23.25</c:v>
                </c:pt>
                <c:pt idx="1">
                  <c:v>32.25</c:v>
                </c:pt>
                <c:pt idx="2">
                  <c:v>23.5</c:v>
                </c:pt>
                <c:pt idx="3">
                  <c:v>46</c:v>
                </c:pt>
                <c:pt idx="4">
                  <c:v>119</c:v>
                </c:pt>
                <c:pt idx="5">
                  <c:v>63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026-89D8-53150D6D31A6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17.5</c:v>
                </c:pt>
                <c:pt idx="1">
                  <c:v>28.5</c:v>
                </c:pt>
                <c:pt idx="2">
                  <c:v>30.8</c:v>
                </c:pt>
                <c:pt idx="3">
                  <c:v>54</c:v>
                </c:pt>
                <c:pt idx="4">
                  <c:v>126.6</c:v>
                </c:pt>
                <c:pt idx="5">
                  <c:v>111.25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4-4026-89D8-53150D6D31A6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</c:v>
                </c:pt>
                <c:pt idx="1">
                  <c:v>29.5</c:v>
                </c:pt>
                <c:pt idx="2">
                  <c:v>29.25</c:v>
                </c:pt>
                <c:pt idx="3">
                  <c:v>52.75</c:v>
                </c:pt>
                <c:pt idx="4">
                  <c:v>165.75</c:v>
                </c:pt>
                <c:pt idx="5">
                  <c:v>147.4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D4-4026-89D8-53150D6D31A6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29</c:v>
                </c:pt>
                <c:pt idx="1">
                  <c:v>27.2</c:v>
                </c:pt>
                <c:pt idx="2">
                  <c:v>35.200000000000003</c:v>
                </c:pt>
                <c:pt idx="3">
                  <c:v>75.75</c:v>
                </c:pt>
                <c:pt idx="4">
                  <c:v>226.75</c:v>
                </c:pt>
                <c:pt idx="5">
                  <c:v>241.25</c:v>
                </c:pt>
                <c:pt idx="6">
                  <c:v>10.75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4-4026-89D8-53150D6D31A6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50.5</c:v>
                </c:pt>
                <c:pt idx="1">
                  <c:v>38.75</c:v>
                </c:pt>
                <c:pt idx="2">
                  <c:v>42.5</c:v>
                </c:pt>
                <c:pt idx="3">
                  <c:v>94.6</c:v>
                </c:pt>
                <c:pt idx="4">
                  <c:v>291</c:v>
                </c:pt>
                <c:pt idx="5">
                  <c:v>322.25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D4-4026-89D8-53150D6D31A6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41</c:v>
                </c:pt>
                <c:pt idx="1">
                  <c:v>30.75</c:v>
                </c:pt>
                <c:pt idx="2">
                  <c:v>36.75</c:v>
                </c:pt>
                <c:pt idx="3">
                  <c:v>82.75</c:v>
                </c:pt>
                <c:pt idx="4">
                  <c:v>226</c:v>
                </c:pt>
                <c:pt idx="5">
                  <c:v>244.8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D4-4026-89D8-53150D6D31A6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15.25</c:v>
                </c:pt>
                <c:pt idx="1">
                  <c:v>12.6</c:v>
                </c:pt>
                <c:pt idx="2">
                  <c:v>18.2</c:v>
                </c:pt>
                <c:pt idx="3">
                  <c:v>21.6</c:v>
                </c:pt>
                <c:pt idx="4">
                  <c:v>79.75</c:v>
                </c:pt>
                <c:pt idx="5">
                  <c:v>104.5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D4-4026-89D8-53150D6D31A6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53.75</c:v>
                </c:pt>
                <c:pt idx="1">
                  <c:v>44.75</c:v>
                </c:pt>
                <c:pt idx="2">
                  <c:v>46.25</c:v>
                </c:pt>
                <c:pt idx="3">
                  <c:v>89.75</c:v>
                </c:pt>
                <c:pt idx="4">
                  <c:v>284.39999999999998</c:v>
                </c:pt>
                <c:pt idx="5">
                  <c:v>359.8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D4-4026-89D8-53150D6D31A6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46.4</c:v>
                </c:pt>
                <c:pt idx="1">
                  <c:v>34</c:v>
                </c:pt>
                <c:pt idx="2">
                  <c:v>39.75</c:v>
                </c:pt>
                <c:pt idx="3">
                  <c:v>71.5</c:v>
                </c:pt>
                <c:pt idx="4">
                  <c:v>219.75</c:v>
                </c:pt>
                <c:pt idx="5">
                  <c:v>265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D4-4026-89D8-53150D6D31A6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36.25</c:v>
                </c:pt>
                <c:pt idx="1">
                  <c:v>38</c:v>
                </c:pt>
                <c:pt idx="2">
                  <c:v>30.2</c:v>
                </c:pt>
                <c:pt idx="3">
                  <c:v>59.2</c:v>
                </c:pt>
                <c:pt idx="4">
                  <c:v>161.75</c:v>
                </c:pt>
                <c:pt idx="5">
                  <c:v>151.75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D4-4026-89D8-53150D6D31A6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28.25</c:v>
                </c:pt>
                <c:pt idx="1">
                  <c:v>34.5</c:v>
                </c:pt>
                <c:pt idx="2">
                  <c:v>26.25</c:v>
                </c:pt>
                <c:pt idx="3">
                  <c:v>56.5</c:v>
                </c:pt>
                <c:pt idx="4">
                  <c:v>103.6</c:v>
                </c:pt>
                <c:pt idx="5">
                  <c:v>74.599999999999994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D4-4026-89D8-53150D6D31A6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32.384615384615387</c:v>
                </c:pt>
                <c:pt idx="1">
                  <c:v>30.576923076923077</c:v>
                </c:pt>
                <c:pt idx="2">
                  <c:v>31.653846153846153</c:v>
                </c:pt>
                <c:pt idx="3">
                  <c:v>61.692307692307693</c:v>
                </c:pt>
                <c:pt idx="4">
                  <c:v>176.25</c:v>
                </c:pt>
                <c:pt idx="5">
                  <c:v>179.36538461538461</c:v>
                </c:pt>
                <c:pt idx="6">
                  <c:v>5.0566037735849054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D4-4026-89D8-53150D6D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025944"/>
        <c:axId val="452027512"/>
      </c:lineChart>
      <c:catAx>
        <c:axId val="45202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27512"/>
        <c:crosses val="autoZero"/>
        <c:auto val="1"/>
        <c:lblAlgn val="ctr"/>
        <c:lblOffset val="100"/>
        <c:noMultiLvlLbl val="0"/>
      </c:catAx>
      <c:valAx>
        <c:axId val="452027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45202594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200025</xdr:colOff>
      <xdr:row>0</xdr:row>
      <xdr:rowOff>495300</xdr:rowOff>
    </xdr:to>
    <xdr:pic>
      <xdr:nvPicPr>
        <xdr:cNvPr id="1033" name="Picture 1" descr="SimboloLogoIE-Izq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196850</xdr:colOff>
      <xdr:row>0</xdr:row>
      <xdr:rowOff>495300</xdr:rowOff>
    </xdr:to>
    <xdr:pic>
      <xdr:nvPicPr>
        <xdr:cNvPr id="5" name="Picture 1" descr="SimboloLogoIE-Izq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</xdr:row>
      <xdr:rowOff>119062</xdr:rowOff>
    </xdr:from>
    <xdr:to>
      <xdr:col>5</xdr:col>
      <xdr:colOff>6350</xdr:colOff>
      <xdr:row>40</xdr:row>
      <xdr:rowOff>123825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88900</xdr:colOff>
      <xdr:row>0</xdr:row>
      <xdr:rowOff>495300</xdr:rowOff>
    </xdr:to>
    <xdr:pic>
      <xdr:nvPicPr>
        <xdr:cNvPr id="4" name="Picture 1" descr="SimboloLogoIE-Izq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380999</xdr:colOff>
      <xdr:row>6</xdr:row>
      <xdr:rowOff>0</xdr:rowOff>
    </xdr:from>
    <xdr:to>
      <xdr:col>9</xdr:col>
      <xdr:colOff>7677150</xdr:colOff>
      <xdr:row>35</xdr:row>
      <xdr:rowOff>19050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0</xdr:row>
      <xdr:rowOff>495300</xdr:rowOff>
    </xdr:to>
    <xdr:pic>
      <xdr:nvPicPr>
        <xdr:cNvPr id="5129" name="Picture 1" descr="SimboloLogoIE-Izq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161924</xdr:rowOff>
    </xdr:from>
    <xdr:to>
      <xdr:col>20</xdr:col>
      <xdr:colOff>409575</xdr:colOff>
      <xdr:row>31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342348</xdr:colOff>
      <xdr:row>3</xdr:row>
      <xdr:rowOff>19326</xdr:rowOff>
    </xdr:from>
    <xdr:to>
      <xdr:col>17</xdr:col>
      <xdr:colOff>579782</xdr:colOff>
      <xdr:row>28</xdr:row>
      <xdr:rowOff>66951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1.42578125" defaultRowHeight="12.75" x14ac:dyDescent="0.2"/>
  <cols>
    <col min="1" max="1" width="20.7109375" style="68" customWidth="1"/>
    <col min="2" max="2" width="12.7109375" style="11" customWidth="1"/>
    <col min="3" max="3" width="8.5703125" style="11" customWidth="1"/>
    <col min="4" max="4" width="4" style="68" customWidth="1"/>
    <col min="5" max="5" width="160.5703125" style="68" customWidth="1"/>
    <col min="6" max="16384" width="11.42578125" style="68"/>
  </cols>
  <sheetData>
    <row r="1" spans="1:5" ht="39.950000000000003" customHeight="1" x14ac:dyDescent="0.2">
      <c r="A1" s="1"/>
      <c r="B1" s="2"/>
      <c r="C1" s="2"/>
    </row>
    <row r="2" spans="1:5" ht="12.75" customHeight="1" x14ac:dyDescent="0.2">
      <c r="A2" s="1"/>
      <c r="B2" s="2"/>
      <c r="C2" s="2"/>
    </row>
    <row r="3" spans="1:5" ht="16.5" customHeight="1" x14ac:dyDescent="0.25">
      <c r="A3" s="96" t="s">
        <v>59</v>
      </c>
      <c r="B3" s="97"/>
      <c r="C3" s="97"/>
      <c r="D3" s="97"/>
      <c r="E3" s="97"/>
    </row>
    <row r="4" spans="1:5" x14ac:dyDescent="0.2">
      <c r="A4" s="1"/>
      <c r="B4" s="2"/>
      <c r="C4" s="2"/>
    </row>
    <row r="5" spans="1:5" ht="31.5" customHeight="1" x14ac:dyDescent="0.2">
      <c r="A5" s="3"/>
      <c r="B5" s="3" t="s">
        <v>44</v>
      </c>
      <c r="C5" s="76" t="s">
        <v>39</v>
      </c>
    </row>
    <row r="6" spans="1:5" x14ac:dyDescent="0.2">
      <c r="A6" s="6"/>
      <c r="B6" s="13"/>
      <c r="C6" s="6"/>
    </row>
    <row r="7" spans="1:5" ht="12.75" customHeight="1" x14ac:dyDescent="0.2">
      <c r="A7" s="61" t="s">
        <v>12</v>
      </c>
      <c r="B7" s="13">
        <v>26888</v>
      </c>
      <c r="C7" s="13"/>
    </row>
    <row r="8" spans="1:5" x14ac:dyDescent="0.2">
      <c r="A8" s="62"/>
      <c r="B8" s="13"/>
      <c r="C8" s="13"/>
    </row>
    <row r="9" spans="1:5" x14ac:dyDescent="0.2">
      <c r="A9" s="63" t="s">
        <v>0</v>
      </c>
      <c r="B9" s="13">
        <v>981</v>
      </c>
      <c r="C9" s="15"/>
    </row>
    <row r="10" spans="1:5" x14ac:dyDescent="0.2">
      <c r="A10" s="64"/>
      <c r="B10" s="16"/>
      <c r="C10" s="16"/>
    </row>
    <row r="11" spans="1:5" x14ac:dyDescent="0.2">
      <c r="A11" s="61">
        <v>1</v>
      </c>
      <c r="B11" s="16">
        <v>1</v>
      </c>
      <c r="C11" s="77" t="s">
        <v>58</v>
      </c>
    </row>
    <row r="12" spans="1:5" x14ac:dyDescent="0.2">
      <c r="A12" s="61">
        <v>2</v>
      </c>
      <c r="B12" s="16">
        <v>5</v>
      </c>
      <c r="C12" s="16" t="s">
        <v>17</v>
      </c>
    </row>
    <row r="13" spans="1:5" x14ac:dyDescent="0.2">
      <c r="A13" s="61">
        <v>3</v>
      </c>
      <c r="B13" s="16">
        <v>7</v>
      </c>
      <c r="C13" s="16" t="s">
        <v>18</v>
      </c>
    </row>
    <row r="14" spans="1:5" x14ac:dyDescent="0.2">
      <c r="A14" s="61">
        <v>4</v>
      </c>
      <c r="B14" s="16">
        <v>19</v>
      </c>
      <c r="C14" s="16" t="s">
        <v>19</v>
      </c>
    </row>
    <row r="15" spans="1:5" x14ac:dyDescent="0.2">
      <c r="A15" s="61">
        <v>5</v>
      </c>
      <c r="B15" s="16">
        <v>8</v>
      </c>
      <c r="C15" s="16" t="s">
        <v>13</v>
      </c>
    </row>
    <row r="16" spans="1:5" x14ac:dyDescent="0.2">
      <c r="A16" s="61">
        <v>6</v>
      </c>
      <c r="B16" s="16">
        <v>2</v>
      </c>
      <c r="C16" s="77" t="s">
        <v>58</v>
      </c>
    </row>
    <row r="17" spans="1:3" x14ac:dyDescent="0.2">
      <c r="A17" s="61">
        <v>7</v>
      </c>
      <c r="B17" s="16">
        <v>16</v>
      </c>
      <c r="C17" s="16" t="s">
        <v>15</v>
      </c>
    </row>
    <row r="18" spans="1:3" x14ac:dyDescent="0.2">
      <c r="A18" s="61">
        <v>8</v>
      </c>
      <c r="B18" s="16">
        <v>1</v>
      </c>
      <c r="C18" s="16" t="s">
        <v>16</v>
      </c>
    </row>
    <row r="19" spans="1:3" x14ac:dyDescent="0.2">
      <c r="A19" s="61">
        <v>9</v>
      </c>
      <c r="B19" s="16">
        <v>19</v>
      </c>
      <c r="C19" s="16" t="s">
        <v>17</v>
      </c>
    </row>
    <row r="20" spans="1:3" x14ac:dyDescent="0.2">
      <c r="A20" s="61">
        <v>10</v>
      </c>
      <c r="B20" s="16">
        <v>27</v>
      </c>
      <c r="C20" s="16" t="s">
        <v>18</v>
      </c>
    </row>
    <row r="21" spans="1:3" x14ac:dyDescent="0.2">
      <c r="A21" s="61">
        <v>11</v>
      </c>
      <c r="B21" s="16">
        <v>25</v>
      </c>
      <c r="C21" s="16" t="s">
        <v>19</v>
      </c>
    </row>
    <row r="22" spans="1:3" x14ac:dyDescent="0.2">
      <c r="A22" s="61">
        <v>12</v>
      </c>
      <c r="B22" s="16">
        <v>54</v>
      </c>
      <c r="C22" s="16" t="s">
        <v>13</v>
      </c>
    </row>
    <row r="23" spans="1:3" x14ac:dyDescent="0.2">
      <c r="A23" s="61">
        <v>13</v>
      </c>
      <c r="B23" s="16">
        <v>117</v>
      </c>
      <c r="C23" s="16" t="s">
        <v>14</v>
      </c>
    </row>
    <row r="24" spans="1:3" x14ac:dyDescent="0.2">
      <c r="A24" s="61">
        <v>14</v>
      </c>
      <c r="B24" s="16">
        <v>42</v>
      </c>
      <c r="C24" s="16" t="s">
        <v>15</v>
      </c>
    </row>
    <row r="25" spans="1:3" x14ac:dyDescent="0.2">
      <c r="A25" s="61">
        <v>15</v>
      </c>
      <c r="B25" s="16">
        <v>0</v>
      </c>
      <c r="C25" s="16" t="s">
        <v>16</v>
      </c>
    </row>
    <row r="26" spans="1:3" x14ac:dyDescent="0.2">
      <c r="A26" s="61">
        <v>16</v>
      </c>
      <c r="B26" s="16">
        <v>28</v>
      </c>
      <c r="C26" s="16" t="s">
        <v>17</v>
      </c>
    </row>
    <row r="27" spans="1:3" x14ac:dyDescent="0.2">
      <c r="A27" s="61">
        <v>17</v>
      </c>
      <c r="B27" s="16">
        <v>31</v>
      </c>
      <c r="C27" s="16" t="s">
        <v>18</v>
      </c>
    </row>
    <row r="28" spans="1:3" x14ac:dyDescent="0.2">
      <c r="A28" s="61">
        <v>18</v>
      </c>
      <c r="B28" s="16">
        <v>24</v>
      </c>
      <c r="C28" s="16" t="s">
        <v>19</v>
      </c>
    </row>
    <row r="29" spans="1:3" x14ac:dyDescent="0.2">
      <c r="A29" s="61">
        <v>19</v>
      </c>
      <c r="B29" s="16">
        <v>53</v>
      </c>
      <c r="C29" s="16" t="s">
        <v>13</v>
      </c>
    </row>
    <row r="30" spans="1:3" x14ac:dyDescent="0.2">
      <c r="A30" s="61">
        <v>20</v>
      </c>
      <c r="B30" s="16">
        <v>112</v>
      </c>
      <c r="C30" s="16" t="s">
        <v>14</v>
      </c>
    </row>
    <row r="31" spans="1:3" x14ac:dyDescent="0.2">
      <c r="A31" s="61">
        <v>21</v>
      </c>
      <c r="B31" s="16">
        <v>57</v>
      </c>
      <c r="C31" s="16" t="s">
        <v>15</v>
      </c>
    </row>
    <row r="32" spans="1:3" x14ac:dyDescent="0.2">
      <c r="A32" s="61">
        <v>22</v>
      </c>
      <c r="B32" s="16">
        <v>0</v>
      </c>
      <c r="C32" s="16" t="s">
        <v>16</v>
      </c>
    </row>
    <row r="33" spans="1:3" x14ac:dyDescent="0.2">
      <c r="A33" s="61">
        <v>23</v>
      </c>
      <c r="B33" s="16">
        <v>27</v>
      </c>
      <c r="C33" s="16" t="s">
        <v>17</v>
      </c>
    </row>
    <row r="34" spans="1:3" x14ac:dyDescent="0.2">
      <c r="A34" s="61">
        <v>24</v>
      </c>
      <c r="B34" s="16">
        <v>23</v>
      </c>
      <c r="C34" s="16" t="s">
        <v>18</v>
      </c>
    </row>
    <row r="35" spans="1:3" x14ac:dyDescent="0.2">
      <c r="A35" s="61">
        <v>25</v>
      </c>
      <c r="B35" s="16">
        <v>29</v>
      </c>
      <c r="C35" s="16" t="s">
        <v>19</v>
      </c>
    </row>
    <row r="36" spans="1:3" x14ac:dyDescent="0.2">
      <c r="A36" s="61">
        <v>26</v>
      </c>
      <c r="B36" s="16">
        <v>46</v>
      </c>
      <c r="C36" s="16" t="s">
        <v>13</v>
      </c>
    </row>
    <row r="37" spans="1:3" x14ac:dyDescent="0.2">
      <c r="A37" s="61">
        <v>27</v>
      </c>
      <c r="B37" s="16">
        <v>111</v>
      </c>
      <c r="C37" s="16" t="s">
        <v>14</v>
      </c>
    </row>
    <row r="38" spans="1:3" x14ac:dyDescent="0.2">
      <c r="A38" s="61">
        <v>28</v>
      </c>
      <c r="B38" s="16">
        <v>43</v>
      </c>
      <c r="C38" s="16" t="s">
        <v>15</v>
      </c>
    </row>
    <row r="39" spans="1:3" x14ac:dyDescent="0.2">
      <c r="A39" s="61">
        <v>29</v>
      </c>
      <c r="B39" s="16">
        <v>1</v>
      </c>
      <c r="C39" s="16" t="s">
        <v>16</v>
      </c>
    </row>
    <row r="40" spans="1:3" x14ac:dyDescent="0.2">
      <c r="A40" s="61">
        <v>30</v>
      </c>
      <c r="B40" s="16">
        <v>28</v>
      </c>
      <c r="C40" s="16" t="s">
        <v>17</v>
      </c>
    </row>
    <row r="41" spans="1:3" x14ac:dyDescent="0.2">
      <c r="A41" s="61">
        <v>31</v>
      </c>
      <c r="B41" s="11">
        <v>25</v>
      </c>
      <c r="C41" s="16" t="s">
        <v>18</v>
      </c>
    </row>
    <row r="42" spans="1:3" x14ac:dyDescent="0.2">
      <c r="A42" s="62"/>
      <c r="B42" s="16"/>
      <c r="C42" s="16"/>
    </row>
    <row r="43" spans="1:3" x14ac:dyDescent="0.2">
      <c r="A43" s="64" t="s">
        <v>1</v>
      </c>
      <c r="B43" s="13">
        <v>1238</v>
      </c>
      <c r="C43" s="14"/>
    </row>
    <row r="44" spans="1:3" x14ac:dyDescent="0.2">
      <c r="A44" s="64"/>
      <c r="C44" s="16"/>
    </row>
    <row r="45" spans="1:3" x14ac:dyDescent="0.2">
      <c r="A45" s="61">
        <v>1</v>
      </c>
      <c r="B45" s="11">
        <v>20</v>
      </c>
      <c r="C45" s="15" t="s">
        <v>19</v>
      </c>
    </row>
    <row r="46" spans="1:3" x14ac:dyDescent="0.2">
      <c r="A46" s="61">
        <v>2</v>
      </c>
      <c r="B46" s="11">
        <v>47</v>
      </c>
      <c r="C46" s="15" t="s">
        <v>13</v>
      </c>
    </row>
    <row r="47" spans="1:3" x14ac:dyDescent="0.2">
      <c r="A47" s="61">
        <v>3</v>
      </c>
      <c r="B47" s="11">
        <v>85</v>
      </c>
      <c r="C47" s="16" t="s">
        <v>14</v>
      </c>
    </row>
    <row r="48" spans="1:3" x14ac:dyDescent="0.2">
      <c r="A48" s="61">
        <v>4</v>
      </c>
      <c r="B48" s="11">
        <v>53</v>
      </c>
      <c r="C48" s="16" t="s">
        <v>15</v>
      </c>
    </row>
    <row r="49" spans="1:3" x14ac:dyDescent="0.2">
      <c r="A49" s="61">
        <v>5</v>
      </c>
      <c r="B49" s="11">
        <v>1</v>
      </c>
      <c r="C49" s="16" t="s">
        <v>16</v>
      </c>
    </row>
    <row r="50" spans="1:3" x14ac:dyDescent="0.2">
      <c r="A50" s="61">
        <v>6</v>
      </c>
      <c r="B50" s="11">
        <v>23</v>
      </c>
      <c r="C50" s="16" t="s">
        <v>17</v>
      </c>
    </row>
    <row r="51" spans="1:3" x14ac:dyDescent="0.2">
      <c r="A51" s="61">
        <v>7</v>
      </c>
      <c r="B51" s="11">
        <v>30</v>
      </c>
      <c r="C51" s="16" t="s">
        <v>18</v>
      </c>
    </row>
    <row r="52" spans="1:3" x14ac:dyDescent="0.2">
      <c r="A52" s="61">
        <v>8</v>
      </c>
      <c r="B52" s="11">
        <v>27</v>
      </c>
      <c r="C52" s="16" t="s">
        <v>19</v>
      </c>
    </row>
    <row r="53" spans="1:3" x14ac:dyDescent="0.2">
      <c r="A53" s="61">
        <v>9</v>
      </c>
      <c r="B53" s="11">
        <v>40</v>
      </c>
      <c r="C53" s="16" t="s">
        <v>13</v>
      </c>
    </row>
    <row r="54" spans="1:3" x14ac:dyDescent="0.2">
      <c r="A54" s="61">
        <v>10</v>
      </c>
      <c r="B54" s="11">
        <v>134</v>
      </c>
      <c r="C54" s="16" t="s">
        <v>14</v>
      </c>
    </row>
    <row r="55" spans="1:3" x14ac:dyDescent="0.2">
      <c r="A55" s="61">
        <v>11</v>
      </c>
      <c r="B55" s="11">
        <v>70</v>
      </c>
      <c r="C55" s="16" t="s">
        <v>15</v>
      </c>
    </row>
    <row r="56" spans="1:3" x14ac:dyDescent="0.2">
      <c r="A56" s="61">
        <v>12</v>
      </c>
      <c r="B56" s="11">
        <v>3</v>
      </c>
      <c r="C56" s="16" t="s">
        <v>16</v>
      </c>
    </row>
    <row r="57" spans="1:3" x14ac:dyDescent="0.2">
      <c r="A57" s="61">
        <v>13</v>
      </c>
      <c r="B57" s="11">
        <v>18</v>
      </c>
      <c r="C57" s="16" t="s">
        <v>17</v>
      </c>
    </row>
    <row r="58" spans="1:3" x14ac:dyDescent="0.2">
      <c r="A58" s="61">
        <v>14</v>
      </c>
      <c r="B58" s="11">
        <v>49</v>
      </c>
      <c r="C58" s="16" t="s">
        <v>18</v>
      </c>
    </row>
    <row r="59" spans="1:3" x14ac:dyDescent="0.2">
      <c r="A59" s="61">
        <v>15</v>
      </c>
      <c r="B59" s="11">
        <v>28</v>
      </c>
      <c r="C59" s="16" t="s">
        <v>19</v>
      </c>
    </row>
    <row r="60" spans="1:3" x14ac:dyDescent="0.2">
      <c r="A60" s="61">
        <v>16</v>
      </c>
      <c r="B60" s="11">
        <v>56</v>
      </c>
      <c r="C60" s="16" t="s">
        <v>13</v>
      </c>
    </row>
    <row r="61" spans="1:3" x14ac:dyDescent="0.2">
      <c r="A61" s="61">
        <v>17</v>
      </c>
      <c r="B61" s="11">
        <v>123</v>
      </c>
      <c r="C61" s="16" t="s">
        <v>14</v>
      </c>
    </row>
    <row r="62" spans="1:3" x14ac:dyDescent="0.2">
      <c r="A62" s="61">
        <v>18</v>
      </c>
      <c r="B62" s="11">
        <v>64</v>
      </c>
      <c r="C62" s="16" t="s">
        <v>15</v>
      </c>
    </row>
    <row r="63" spans="1:3" x14ac:dyDescent="0.2">
      <c r="A63" s="61">
        <v>19</v>
      </c>
      <c r="B63" s="11">
        <v>2</v>
      </c>
      <c r="C63" s="16" t="s">
        <v>16</v>
      </c>
    </row>
    <row r="64" spans="1:3" x14ac:dyDescent="0.2">
      <c r="A64" s="61">
        <v>20</v>
      </c>
      <c r="B64" s="11">
        <v>28</v>
      </c>
      <c r="C64" s="16" t="s">
        <v>17</v>
      </c>
    </row>
    <row r="65" spans="1:3" x14ac:dyDescent="0.2">
      <c r="A65" s="61">
        <v>21</v>
      </c>
      <c r="B65" s="11">
        <v>21</v>
      </c>
      <c r="C65" s="16" t="s">
        <v>18</v>
      </c>
    </row>
    <row r="66" spans="1:3" x14ac:dyDescent="0.2">
      <c r="A66" s="61">
        <v>22</v>
      </c>
      <c r="B66" s="11">
        <v>19</v>
      </c>
      <c r="C66" s="16" t="s">
        <v>19</v>
      </c>
    </row>
    <row r="67" spans="1:3" x14ac:dyDescent="0.2">
      <c r="A67" s="61">
        <v>23</v>
      </c>
      <c r="B67" s="11">
        <v>41</v>
      </c>
      <c r="C67" s="16" t="s">
        <v>13</v>
      </c>
    </row>
    <row r="68" spans="1:3" x14ac:dyDescent="0.2">
      <c r="A68" s="61">
        <v>24</v>
      </c>
      <c r="B68" s="11">
        <v>134</v>
      </c>
      <c r="C68" s="16" t="s">
        <v>14</v>
      </c>
    </row>
    <row r="69" spans="1:3" x14ac:dyDescent="0.2">
      <c r="A69" s="61">
        <v>25</v>
      </c>
      <c r="B69" s="11">
        <v>65</v>
      </c>
      <c r="C69" s="16" t="s">
        <v>15</v>
      </c>
    </row>
    <row r="70" spans="1:3" x14ac:dyDescent="0.2">
      <c r="A70" s="61">
        <v>26</v>
      </c>
      <c r="B70" s="11">
        <v>4</v>
      </c>
      <c r="C70" s="16" t="s">
        <v>16</v>
      </c>
    </row>
    <row r="71" spans="1:3" x14ac:dyDescent="0.2">
      <c r="A71" s="61">
        <v>27</v>
      </c>
      <c r="B71" s="11">
        <v>24</v>
      </c>
      <c r="C71" s="16" t="s">
        <v>17</v>
      </c>
    </row>
    <row r="72" spans="1:3" x14ac:dyDescent="0.2">
      <c r="A72" s="61">
        <v>28</v>
      </c>
      <c r="B72" s="11">
        <v>29</v>
      </c>
      <c r="C72" s="16" t="s">
        <v>18</v>
      </c>
    </row>
    <row r="73" spans="1:3" x14ac:dyDescent="0.2">
      <c r="A73" s="65"/>
      <c r="B73" s="68"/>
      <c r="C73" s="68"/>
    </row>
    <row r="74" spans="1:3" x14ac:dyDescent="0.2">
      <c r="A74" s="64" t="s">
        <v>2</v>
      </c>
      <c r="B74" s="16">
        <v>1694</v>
      </c>
      <c r="C74" s="16"/>
    </row>
    <row r="75" spans="1:3" x14ac:dyDescent="0.2">
      <c r="A75" s="64"/>
      <c r="C75" s="16"/>
    </row>
    <row r="76" spans="1:3" x14ac:dyDescent="0.2">
      <c r="A76" s="61">
        <v>1</v>
      </c>
      <c r="B76" s="16">
        <v>30</v>
      </c>
      <c r="C76" s="14" t="s">
        <v>19</v>
      </c>
    </row>
    <row r="77" spans="1:3" x14ac:dyDescent="0.2">
      <c r="A77" s="61">
        <v>2</v>
      </c>
      <c r="B77" s="11">
        <v>58</v>
      </c>
      <c r="C77" s="14" t="s">
        <v>13</v>
      </c>
    </row>
    <row r="78" spans="1:3" x14ac:dyDescent="0.2">
      <c r="A78" s="61">
        <v>3</v>
      </c>
      <c r="B78" s="11">
        <v>148</v>
      </c>
      <c r="C78" s="15" t="s">
        <v>14</v>
      </c>
    </row>
    <row r="79" spans="1:3" x14ac:dyDescent="0.2">
      <c r="A79" s="61">
        <v>4</v>
      </c>
      <c r="B79" s="11">
        <v>113</v>
      </c>
      <c r="C79" s="15" t="s">
        <v>15</v>
      </c>
    </row>
    <row r="80" spans="1:3" x14ac:dyDescent="0.2">
      <c r="A80" s="61">
        <v>5</v>
      </c>
      <c r="B80" s="11">
        <v>1</v>
      </c>
      <c r="C80" s="15" t="s">
        <v>16</v>
      </c>
    </row>
    <row r="81" spans="1:3" x14ac:dyDescent="0.2">
      <c r="A81" s="61">
        <v>6</v>
      </c>
      <c r="B81" s="11">
        <v>23</v>
      </c>
      <c r="C81" s="16" t="s">
        <v>17</v>
      </c>
    </row>
    <row r="82" spans="1:3" x14ac:dyDescent="0.2">
      <c r="A82" s="61">
        <v>7</v>
      </c>
      <c r="B82" s="11">
        <v>20</v>
      </c>
      <c r="C82" s="16" t="s">
        <v>18</v>
      </c>
    </row>
    <row r="83" spans="1:3" x14ac:dyDescent="0.2">
      <c r="A83" s="61">
        <v>8</v>
      </c>
      <c r="B83" s="11">
        <v>26</v>
      </c>
      <c r="C83" s="16" t="s">
        <v>19</v>
      </c>
    </row>
    <row r="84" spans="1:3" x14ac:dyDescent="0.2">
      <c r="A84" s="61">
        <v>9</v>
      </c>
      <c r="B84" s="11">
        <v>36</v>
      </c>
      <c r="C84" s="16" t="s">
        <v>13</v>
      </c>
    </row>
    <row r="85" spans="1:3" x14ac:dyDescent="0.2">
      <c r="A85" s="61">
        <v>10</v>
      </c>
      <c r="B85" s="11">
        <v>137</v>
      </c>
      <c r="C85" s="16" t="s">
        <v>14</v>
      </c>
    </row>
    <row r="86" spans="1:3" x14ac:dyDescent="0.2">
      <c r="A86" s="61">
        <v>11</v>
      </c>
      <c r="B86" s="11">
        <v>103</v>
      </c>
      <c r="C86" s="16" t="s">
        <v>15</v>
      </c>
    </row>
    <row r="87" spans="1:3" x14ac:dyDescent="0.2">
      <c r="A87" s="61">
        <v>12</v>
      </c>
      <c r="B87" s="11">
        <v>3</v>
      </c>
      <c r="C87" s="16" t="s">
        <v>16</v>
      </c>
    </row>
    <row r="88" spans="1:3" x14ac:dyDescent="0.2">
      <c r="A88" s="61">
        <v>13</v>
      </c>
      <c r="B88" s="11">
        <v>17</v>
      </c>
      <c r="C88" s="16" t="s">
        <v>17</v>
      </c>
    </row>
    <row r="89" spans="1:3" x14ac:dyDescent="0.2">
      <c r="A89" s="61">
        <v>14</v>
      </c>
      <c r="B89" s="11">
        <v>29</v>
      </c>
      <c r="C89" s="16" t="s">
        <v>18</v>
      </c>
    </row>
    <row r="90" spans="1:3" x14ac:dyDescent="0.2">
      <c r="A90" s="61">
        <v>15</v>
      </c>
      <c r="B90" s="11">
        <v>25</v>
      </c>
      <c r="C90" s="16" t="s">
        <v>19</v>
      </c>
    </row>
    <row r="91" spans="1:3" x14ac:dyDescent="0.2">
      <c r="A91" s="61">
        <v>16</v>
      </c>
      <c r="B91" s="11">
        <v>68</v>
      </c>
      <c r="C91" s="16" t="s">
        <v>13</v>
      </c>
    </row>
    <row r="92" spans="1:3" x14ac:dyDescent="0.2">
      <c r="A92" s="61">
        <v>17</v>
      </c>
      <c r="B92" s="11">
        <v>137</v>
      </c>
      <c r="C92" s="16" t="s">
        <v>14</v>
      </c>
    </row>
    <row r="93" spans="1:3" x14ac:dyDescent="0.2">
      <c r="A93" s="61">
        <v>18</v>
      </c>
      <c r="B93" s="11">
        <v>113</v>
      </c>
      <c r="C93" s="16" t="s">
        <v>15</v>
      </c>
    </row>
    <row r="94" spans="1:3" x14ac:dyDescent="0.2">
      <c r="A94" s="61">
        <v>19</v>
      </c>
      <c r="B94" s="11">
        <v>2</v>
      </c>
      <c r="C94" s="16" t="s">
        <v>16</v>
      </c>
    </row>
    <row r="95" spans="1:3" x14ac:dyDescent="0.2">
      <c r="A95" s="61">
        <v>20</v>
      </c>
      <c r="B95" s="11">
        <v>2</v>
      </c>
      <c r="C95" s="77" t="s">
        <v>58</v>
      </c>
    </row>
    <row r="96" spans="1:3" x14ac:dyDescent="0.2">
      <c r="A96" s="61">
        <v>21</v>
      </c>
      <c r="B96" s="11">
        <v>31</v>
      </c>
      <c r="C96" s="16" t="s">
        <v>18</v>
      </c>
    </row>
    <row r="97" spans="1:3" x14ac:dyDescent="0.2">
      <c r="A97" s="61">
        <v>22</v>
      </c>
      <c r="B97" s="11">
        <v>48</v>
      </c>
      <c r="C97" s="16" t="s">
        <v>19</v>
      </c>
    </row>
    <row r="98" spans="1:3" x14ac:dyDescent="0.2">
      <c r="A98" s="61">
        <v>23</v>
      </c>
      <c r="B98" s="11">
        <v>54</v>
      </c>
      <c r="C98" s="16" t="s">
        <v>13</v>
      </c>
    </row>
    <row r="99" spans="1:3" x14ac:dyDescent="0.2">
      <c r="A99" s="61">
        <v>24</v>
      </c>
      <c r="B99" s="11">
        <v>116</v>
      </c>
      <c r="C99" s="16" t="s">
        <v>14</v>
      </c>
    </row>
    <row r="100" spans="1:3" x14ac:dyDescent="0.2">
      <c r="A100" s="61">
        <v>25</v>
      </c>
      <c r="B100" s="11">
        <v>116</v>
      </c>
      <c r="C100" s="16" t="s">
        <v>15</v>
      </c>
    </row>
    <row r="101" spans="1:3" x14ac:dyDescent="0.2">
      <c r="A101" s="61">
        <v>26</v>
      </c>
      <c r="B101" s="11">
        <v>2</v>
      </c>
      <c r="C101" s="16" t="s">
        <v>16</v>
      </c>
    </row>
    <row r="102" spans="1:3" x14ac:dyDescent="0.2">
      <c r="A102" s="61">
        <v>27</v>
      </c>
      <c r="B102" s="11">
        <v>28</v>
      </c>
      <c r="C102" s="16" t="s">
        <v>17</v>
      </c>
    </row>
    <row r="103" spans="1:3" x14ac:dyDescent="0.2">
      <c r="A103" s="61">
        <v>28</v>
      </c>
      <c r="B103" s="11">
        <v>34</v>
      </c>
      <c r="C103" s="16" t="s">
        <v>18</v>
      </c>
    </row>
    <row r="104" spans="1:3" x14ac:dyDescent="0.2">
      <c r="A104" s="61">
        <v>29</v>
      </c>
      <c r="B104" s="11">
        <v>25</v>
      </c>
      <c r="C104" s="16" t="s">
        <v>19</v>
      </c>
    </row>
    <row r="105" spans="1:3" x14ac:dyDescent="0.2">
      <c r="A105" s="61">
        <v>30</v>
      </c>
      <c r="B105" s="11">
        <v>54</v>
      </c>
      <c r="C105" s="16" t="s">
        <v>13</v>
      </c>
    </row>
    <row r="106" spans="1:3" x14ac:dyDescent="0.2">
      <c r="A106" s="61">
        <v>31</v>
      </c>
      <c r="B106" s="11">
        <v>95</v>
      </c>
      <c r="C106" s="16" t="s">
        <v>14</v>
      </c>
    </row>
    <row r="107" spans="1:3" x14ac:dyDescent="0.2">
      <c r="A107" s="62"/>
      <c r="C107" s="16"/>
    </row>
    <row r="108" spans="1:3" x14ac:dyDescent="0.2">
      <c r="A108" s="61" t="s">
        <v>3</v>
      </c>
      <c r="B108" s="16">
        <v>2012</v>
      </c>
      <c r="C108" s="16"/>
    </row>
    <row r="109" spans="1:3" x14ac:dyDescent="0.2">
      <c r="A109" s="61"/>
      <c r="C109" s="16"/>
    </row>
    <row r="110" spans="1:3" x14ac:dyDescent="0.2">
      <c r="A110" s="61">
        <v>1</v>
      </c>
      <c r="B110" s="16">
        <v>90</v>
      </c>
      <c r="C110" s="16" t="s">
        <v>15</v>
      </c>
    </row>
    <row r="111" spans="1:3" x14ac:dyDescent="0.2">
      <c r="A111" s="61">
        <v>2</v>
      </c>
      <c r="B111" s="11">
        <v>1</v>
      </c>
      <c r="C111" s="16" t="s">
        <v>16</v>
      </c>
    </row>
    <row r="112" spans="1:3" x14ac:dyDescent="0.2">
      <c r="A112" s="61">
        <v>3</v>
      </c>
      <c r="B112" s="11">
        <v>14</v>
      </c>
      <c r="C112" s="16" t="s">
        <v>17</v>
      </c>
    </row>
    <row r="113" spans="1:3" x14ac:dyDescent="0.2">
      <c r="A113" s="61">
        <v>4</v>
      </c>
      <c r="B113" s="11">
        <v>13</v>
      </c>
      <c r="C113" s="16" t="s">
        <v>18</v>
      </c>
    </row>
    <row r="114" spans="1:3" x14ac:dyDescent="0.2">
      <c r="A114" s="61">
        <v>5</v>
      </c>
      <c r="B114" s="11">
        <v>14</v>
      </c>
      <c r="C114" s="14" t="s">
        <v>19</v>
      </c>
    </row>
    <row r="115" spans="1:3" x14ac:dyDescent="0.2">
      <c r="A115" s="61">
        <v>6</v>
      </c>
      <c r="B115" s="11">
        <v>1</v>
      </c>
      <c r="C115" s="14" t="s">
        <v>58</v>
      </c>
    </row>
    <row r="116" spans="1:3" x14ac:dyDescent="0.2">
      <c r="A116" s="61">
        <v>7</v>
      </c>
      <c r="B116" s="11">
        <v>3</v>
      </c>
      <c r="C116" s="14" t="s">
        <v>58</v>
      </c>
    </row>
    <row r="117" spans="1:3" x14ac:dyDescent="0.2">
      <c r="A117" s="61">
        <v>8</v>
      </c>
      <c r="B117" s="11">
        <v>6</v>
      </c>
      <c r="C117" s="16" t="s">
        <v>15</v>
      </c>
    </row>
    <row r="118" spans="1:3" x14ac:dyDescent="0.2">
      <c r="A118" s="61">
        <v>9</v>
      </c>
      <c r="B118" s="11">
        <v>1</v>
      </c>
      <c r="C118" s="16" t="s">
        <v>16</v>
      </c>
    </row>
    <row r="119" spans="1:3" x14ac:dyDescent="0.2">
      <c r="A119" s="61">
        <v>10</v>
      </c>
      <c r="B119" s="11">
        <v>20</v>
      </c>
      <c r="C119" s="16" t="s">
        <v>17</v>
      </c>
    </row>
    <row r="120" spans="1:3" x14ac:dyDescent="0.2">
      <c r="A120" s="61">
        <v>11</v>
      </c>
      <c r="B120" s="11">
        <v>45</v>
      </c>
      <c r="C120" s="16" t="s">
        <v>18</v>
      </c>
    </row>
    <row r="121" spans="1:3" x14ac:dyDescent="0.2">
      <c r="A121" s="61">
        <v>12</v>
      </c>
      <c r="B121" s="11">
        <v>42</v>
      </c>
      <c r="C121" s="16" t="s">
        <v>19</v>
      </c>
    </row>
    <row r="122" spans="1:3" x14ac:dyDescent="0.2">
      <c r="A122" s="61">
        <v>13</v>
      </c>
      <c r="B122" s="11">
        <v>69</v>
      </c>
      <c r="C122" s="16" t="s">
        <v>13</v>
      </c>
    </row>
    <row r="123" spans="1:3" x14ac:dyDescent="0.2">
      <c r="A123" s="61">
        <v>14</v>
      </c>
      <c r="B123" s="11">
        <v>294</v>
      </c>
      <c r="C123" s="16" t="s">
        <v>14</v>
      </c>
    </row>
    <row r="124" spans="1:3" x14ac:dyDescent="0.2">
      <c r="A124" s="61">
        <v>15</v>
      </c>
      <c r="B124" s="11">
        <v>252</v>
      </c>
      <c r="C124" s="16" t="s">
        <v>15</v>
      </c>
    </row>
    <row r="125" spans="1:3" x14ac:dyDescent="0.2">
      <c r="A125" s="61">
        <v>16</v>
      </c>
      <c r="B125" s="11">
        <v>2</v>
      </c>
      <c r="C125" s="16" t="s">
        <v>16</v>
      </c>
    </row>
    <row r="126" spans="1:3" x14ac:dyDescent="0.2">
      <c r="A126" s="61">
        <v>17</v>
      </c>
      <c r="B126" s="11">
        <v>27</v>
      </c>
      <c r="C126" s="16" t="s">
        <v>17</v>
      </c>
    </row>
    <row r="127" spans="1:3" x14ac:dyDescent="0.2">
      <c r="A127" s="61">
        <v>18</v>
      </c>
      <c r="B127" s="11">
        <v>27</v>
      </c>
      <c r="C127" s="16" t="s">
        <v>18</v>
      </c>
    </row>
    <row r="128" spans="1:3" x14ac:dyDescent="0.2">
      <c r="A128" s="61">
        <v>19</v>
      </c>
      <c r="B128" s="11">
        <v>32</v>
      </c>
      <c r="C128" s="16" t="s">
        <v>19</v>
      </c>
    </row>
    <row r="129" spans="1:3" x14ac:dyDescent="0.2">
      <c r="A129" s="61">
        <v>20</v>
      </c>
      <c r="B129" s="11">
        <v>70</v>
      </c>
      <c r="C129" s="16" t="s">
        <v>13</v>
      </c>
    </row>
    <row r="130" spans="1:3" x14ac:dyDescent="0.2">
      <c r="A130" s="61">
        <v>21</v>
      </c>
      <c r="B130" s="11">
        <v>192</v>
      </c>
      <c r="C130" s="16" t="s">
        <v>14</v>
      </c>
    </row>
    <row r="131" spans="1:3" x14ac:dyDescent="0.2">
      <c r="A131" s="61">
        <v>22</v>
      </c>
      <c r="B131" s="11">
        <v>206</v>
      </c>
      <c r="C131" s="16" t="s">
        <v>15</v>
      </c>
    </row>
    <row r="132" spans="1:3" x14ac:dyDescent="0.2">
      <c r="A132" s="61">
        <v>23</v>
      </c>
      <c r="B132" s="11">
        <v>2</v>
      </c>
      <c r="C132" s="16" t="s">
        <v>16</v>
      </c>
    </row>
    <row r="133" spans="1:3" x14ac:dyDescent="0.2">
      <c r="A133" s="61">
        <v>24</v>
      </c>
      <c r="B133" s="11">
        <v>35</v>
      </c>
      <c r="C133" s="16" t="s">
        <v>17</v>
      </c>
    </row>
    <row r="134" spans="1:3" x14ac:dyDescent="0.2">
      <c r="A134" s="61">
        <v>25</v>
      </c>
      <c r="B134" s="11">
        <v>33</v>
      </c>
      <c r="C134" s="16" t="s">
        <v>18</v>
      </c>
    </row>
    <row r="135" spans="1:3" x14ac:dyDescent="0.2">
      <c r="A135" s="61">
        <v>26</v>
      </c>
      <c r="B135" s="11">
        <v>29</v>
      </c>
      <c r="C135" s="16" t="s">
        <v>19</v>
      </c>
    </row>
    <row r="136" spans="1:3" x14ac:dyDescent="0.2">
      <c r="A136" s="61">
        <v>27</v>
      </c>
      <c r="B136" s="11">
        <v>71</v>
      </c>
      <c r="C136" s="16" t="s">
        <v>13</v>
      </c>
    </row>
    <row r="137" spans="1:3" x14ac:dyDescent="0.2">
      <c r="A137" s="61">
        <v>28</v>
      </c>
      <c r="B137" s="11">
        <v>174</v>
      </c>
      <c r="C137" s="16" t="s">
        <v>14</v>
      </c>
    </row>
    <row r="138" spans="1:3" x14ac:dyDescent="0.2">
      <c r="A138" s="61">
        <v>29</v>
      </c>
      <c r="B138" s="11">
        <v>183</v>
      </c>
      <c r="C138" s="16" t="s">
        <v>15</v>
      </c>
    </row>
    <row r="139" spans="1:3" x14ac:dyDescent="0.2">
      <c r="A139" s="61">
        <v>30</v>
      </c>
      <c r="B139" s="11">
        <v>64</v>
      </c>
      <c r="C139" s="16" t="s">
        <v>16</v>
      </c>
    </row>
    <row r="140" spans="1:3" x14ac:dyDescent="0.2">
      <c r="A140" s="62"/>
      <c r="C140" s="16"/>
    </row>
    <row r="141" spans="1:3" x14ac:dyDescent="0.2">
      <c r="A141" s="61" t="s">
        <v>4</v>
      </c>
      <c r="B141" s="16">
        <v>2675</v>
      </c>
      <c r="C141" s="16"/>
    </row>
    <row r="142" spans="1:3" x14ac:dyDescent="0.2">
      <c r="A142" s="61"/>
      <c r="C142" s="16"/>
    </row>
    <row r="143" spans="1:3" x14ac:dyDescent="0.2">
      <c r="A143" s="61">
        <v>1</v>
      </c>
      <c r="B143" s="16">
        <v>8</v>
      </c>
      <c r="C143" s="77" t="s">
        <v>58</v>
      </c>
    </row>
    <row r="144" spans="1:3" x14ac:dyDescent="0.2">
      <c r="A144" s="61">
        <v>2</v>
      </c>
      <c r="B144" s="11">
        <v>11</v>
      </c>
      <c r="C144" s="77" t="s">
        <v>58</v>
      </c>
    </row>
    <row r="145" spans="1:3" x14ac:dyDescent="0.2">
      <c r="A145" s="61">
        <v>3</v>
      </c>
      <c r="B145" s="11">
        <v>51</v>
      </c>
      <c r="C145" s="16" t="s">
        <v>19</v>
      </c>
    </row>
    <row r="146" spans="1:3" x14ac:dyDescent="0.2">
      <c r="A146" s="61">
        <v>4</v>
      </c>
      <c r="B146" s="11">
        <v>48</v>
      </c>
      <c r="C146" s="16" t="s">
        <v>13</v>
      </c>
    </row>
    <row r="147" spans="1:3" x14ac:dyDescent="0.2">
      <c r="A147" s="61">
        <v>5</v>
      </c>
      <c r="B147" s="11">
        <v>192</v>
      </c>
      <c r="C147" s="16" t="s">
        <v>14</v>
      </c>
    </row>
    <row r="148" spans="1:3" x14ac:dyDescent="0.2">
      <c r="A148" s="61">
        <v>6</v>
      </c>
      <c r="B148" s="11">
        <v>225</v>
      </c>
      <c r="C148" s="14" t="s">
        <v>15</v>
      </c>
    </row>
    <row r="149" spans="1:3" x14ac:dyDescent="0.2">
      <c r="A149" s="61">
        <v>7</v>
      </c>
      <c r="B149" s="11">
        <v>6</v>
      </c>
      <c r="C149" s="14" t="s">
        <v>16</v>
      </c>
    </row>
    <row r="150" spans="1:3" x14ac:dyDescent="0.2">
      <c r="A150" s="61">
        <v>8</v>
      </c>
      <c r="B150" s="11">
        <v>32</v>
      </c>
      <c r="C150" s="14" t="s">
        <v>17</v>
      </c>
    </row>
    <row r="151" spans="1:3" x14ac:dyDescent="0.2">
      <c r="A151" s="61">
        <v>9</v>
      </c>
      <c r="B151" s="11">
        <v>35</v>
      </c>
      <c r="C151" s="14" t="s">
        <v>18</v>
      </c>
    </row>
    <row r="152" spans="1:3" x14ac:dyDescent="0.2">
      <c r="A152" s="61">
        <v>10</v>
      </c>
      <c r="B152" s="11">
        <v>32</v>
      </c>
      <c r="C152" s="16" t="s">
        <v>19</v>
      </c>
    </row>
    <row r="153" spans="1:3" x14ac:dyDescent="0.2">
      <c r="A153" s="61">
        <v>11</v>
      </c>
      <c r="B153" s="11">
        <v>100</v>
      </c>
      <c r="C153" s="16" t="s">
        <v>13</v>
      </c>
    </row>
    <row r="154" spans="1:3" x14ac:dyDescent="0.2">
      <c r="A154" s="61">
        <v>12</v>
      </c>
      <c r="B154" s="11">
        <v>246</v>
      </c>
      <c r="C154" s="16" t="s">
        <v>14</v>
      </c>
    </row>
    <row r="155" spans="1:3" x14ac:dyDescent="0.2">
      <c r="A155" s="61">
        <v>13</v>
      </c>
      <c r="B155" s="11">
        <v>271</v>
      </c>
      <c r="C155" s="16" t="s">
        <v>15</v>
      </c>
    </row>
    <row r="156" spans="1:3" x14ac:dyDescent="0.2">
      <c r="A156" s="61">
        <v>14</v>
      </c>
      <c r="B156" s="11">
        <v>26</v>
      </c>
      <c r="C156" s="16" t="s">
        <v>16</v>
      </c>
    </row>
    <row r="157" spans="1:3" x14ac:dyDescent="0.2">
      <c r="A157" s="61">
        <v>15</v>
      </c>
      <c r="B157" s="11">
        <v>23</v>
      </c>
      <c r="C157" s="77" t="s">
        <v>58</v>
      </c>
    </row>
    <row r="158" spans="1:3" x14ac:dyDescent="0.2">
      <c r="A158" s="61">
        <v>16</v>
      </c>
      <c r="B158" s="11">
        <v>27</v>
      </c>
      <c r="C158" s="16" t="s">
        <v>18</v>
      </c>
    </row>
    <row r="159" spans="1:3" x14ac:dyDescent="0.2">
      <c r="A159" s="61">
        <v>17</v>
      </c>
      <c r="B159" s="11">
        <v>25</v>
      </c>
      <c r="C159" s="16" t="s">
        <v>19</v>
      </c>
    </row>
    <row r="160" spans="1:3" x14ac:dyDescent="0.2">
      <c r="A160" s="61">
        <v>18</v>
      </c>
      <c r="B160" s="11">
        <v>73</v>
      </c>
      <c r="C160" s="16" t="s">
        <v>13</v>
      </c>
    </row>
    <row r="161" spans="1:3" x14ac:dyDescent="0.2">
      <c r="A161" s="61">
        <v>19</v>
      </c>
      <c r="B161" s="11">
        <v>246</v>
      </c>
      <c r="C161" s="16" t="s">
        <v>14</v>
      </c>
    </row>
    <row r="162" spans="1:3" x14ac:dyDescent="0.2">
      <c r="A162" s="61">
        <v>20</v>
      </c>
      <c r="B162" s="11">
        <v>247</v>
      </c>
      <c r="C162" s="16" t="s">
        <v>15</v>
      </c>
    </row>
    <row r="163" spans="1:3" x14ac:dyDescent="0.2">
      <c r="A163" s="61">
        <v>21</v>
      </c>
      <c r="B163" s="11">
        <v>8</v>
      </c>
      <c r="C163" s="16" t="s">
        <v>16</v>
      </c>
    </row>
    <row r="164" spans="1:3" x14ac:dyDescent="0.2">
      <c r="A164" s="61">
        <v>22</v>
      </c>
      <c r="B164" s="11">
        <v>48</v>
      </c>
      <c r="C164" s="16" t="s">
        <v>17</v>
      </c>
    </row>
    <row r="165" spans="1:3" x14ac:dyDescent="0.2">
      <c r="A165" s="61">
        <v>23</v>
      </c>
      <c r="B165" s="11">
        <v>33</v>
      </c>
      <c r="C165" s="16" t="s">
        <v>18</v>
      </c>
    </row>
    <row r="166" spans="1:3" x14ac:dyDescent="0.2">
      <c r="A166" s="61">
        <v>24</v>
      </c>
      <c r="B166" s="11">
        <v>33</v>
      </c>
      <c r="C166" s="16" t="s">
        <v>19</v>
      </c>
    </row>
    <row r="167" spans="1:3" x14ac:dyDescent="0.2">
      <c r="A167" s="61">
        <v>25</v>
      </c>
      <c r="B167" s="11">
        <v>82</v>
      </c>
      <c r="C167" s="16" t="s">
        <v>13</v>
      </c>
    </row>
    <row r="168" spans="1:3" x14ac:dyDescent="0.2">
      <c r="A168" s="61">
        <v>26</v>
      </c>
      <c r="B168" s="11">
        <v>223</v>
      </c>
      <c r="C168" s="16" t="s">
        <v>14</v>
      </c>
    </row>
    <row r="169" spans="1:3" x14ac:dyDescent="0.2">
      <c r="A169" s="61">
        <v>27</v>
      </c>
      <c r="B169" s="11">
        <v>222</v>
      </c>
      <c r="C169" s="16" t="s">
        <v>15</v>
      </c>
    </row>
    <row r="170" spans="1:3" x14ac:dyDescent="0.2">
      <c r="A170" s="61">
        <v>28</v>
      </c>
      <c r="B170" s="11">
        <v>3</v>
      </c>
      <c r="C170" s="16" t="s">
        <v>16</v>
      </c>
    </row>
    <row r="171" spans="1:3" x14ac:dyDescent="0.2">
      <c r="A171" s="61">
        <v>29</v>
      </c>
      <c r="B171" s="11">
        <v>34</v>
      </c>
      <c r="C171" s="16" t="s">
        <v>17</v>
      </c>
    </row>
    <row r="172" spans="1:3" x14ac:dyDescent="0.2">
      <c r="A172" s="61">
        <v>30</v>
      </c>
      <c r="B172" s="11">
        <v>30</v>
      </c>
      <c r="C172" s="16" t="s">
        <v>18</v>
      </c>
    </row>
    <row r="173" spans="1:3" x14ac:dyDescent="0.2">
      <c r="A173" s="61">
        <v>31</v>
      </c>
      <c r="B173" s="11">
        <v>35</v>
      </c>
      <c r="C173" s="16" t="s">
        <v>19</v>
      </c>
    </row>
    <row r="174" spans="1:3" x14ac:dyDescent="0.2">
      <c r="A174" s="66"/>
    </row>
    <row r="175" spans="1:3" x14ac:dyDescent="0.2">
      <c r="A175" s="61" t="s">
        <v>5</v>
      </c>
      <c r="B175" s="16">
        <v>3770</v>
      </c>
      <c r="C175" s="16"/>
    </row>
    <row r="176" spans="1:3" x14ac:dyDescent="0.2">
      <c r="A176" s="67"/>
      <c r="C176" s="16"/>
    </row>
    <row r="177" spans="1:3" x14ac:dyDescent="0.2">
      <c r="A177" s="61">
        <v>1</v>
      </c>
      <c r="B177" s="16">
        <v>87</v>
      </c>
      <c r="C177" s="16" t="s">
        <v>13</v>
      </c>
    </row>
    <row r="178" spans="1:3" x14ac:dyDescent="0.2">
      <c r="A178" s="61">
        <v>2</v>
      </c>
      <c r="B178" s="11">
        <v>278</v>
      </c>
      <c r="C178" s="16" t="s">
        <v>14</v>
      </c>
    </row>
    <row r="179" spans="1:3" x14ac:dyDescent="0.2">
      <c r="A179" s="61">
        <v>3</v>
      </c>
      <c r="B179" s="11">
        <v>333</v>
      </c>
      <c r="C179" s="16" t="s">
        <v>15</v>
      </c>
    </row>
    <row r="180" spans="1:3" x14ac:dyDescent="0.2">
      <c r="A180" s="61">
        <v>4</v>
      </c>
      <c r="B180" s="11">
        <v>7</v>
      </c>
      <c r="C180" s="16" t="s">
        <v>16</v>
      </c>
    </row>
    <row r="181" spans="1:3" x14ac:dyDescent="0.2">
      <c r="A181" s="61">
        <v>5</v>
      </c>
      <c r="B181" s="11">
        <v>51</v>
      </c>
      <c r="C181" s="16" t="s">
        <v>17</v>
      </c>
    </row>
    <row r="182" spans="1:3" x14ac:dyDescent="0.2">
      <c r="A182" s="61">
        <v>6</v>
      </c>
      <c r="B182" s="11">
        <v>44</v>
      </c>
      <c r="C182" s="16" t="s">
        <v>18</v>
      </c>
    </row>
    <row r="183" spans="1:3" x14ac:dyDescent="0.2">
      <c r="A183" s="61">
        <v>7</v>
      </c>
      <c r="B183" s="11">
        <v>55</v>
      </c>
      <c r="C183" s="16" t="s">
        <v>19</v>
      </c>
    </row>
    <row r="184" spans="1:3" x14ac:dyDescent="0.2">
      <c r="A184" s="61">
        <v>8</v>
      </c>
      <c r="B184" s="11">
        <v>93</v>
      </c>
      <c r="C184" s="16" t="s">
        <v>13</v>
      </c>
    </row>
    <row r="185" spans="1:3" x14ac:dyDescent="0.2">
      <c r="A185" s="61">
        <v>9</v>
      </c>
      <c r="B185" s="11">
        <v>236</v>
      </c>
      <c r="C185" s="17" t="s">
        <v>14</v>
      </c>
    </row>
    <row r="186" spans="1:3" x14ac:dyDescent="0.2">
      <c r="A186" s="61">
        <v>10</v>
      </c>
      <c r="B186" s="11">
        <v>310</v>
      </c>
      <c r="C186" s="14" t="s">
        <v>15</v>
      </c>
    </row>
    <row r="187" spans="1:3" x14ac:dyDescent="0.2">
      <c r="A187" s="61">
        <v>11</v>
      </c>
      <c r="B187" s="11">
        <v>11</v>
      </c>
      <c r="C187" s="17" t="s">
        <v>16</v>
      </c>
    </row>
    <row r="188" spans="1:3" x14ac:dyDescent="0.2">
      <c r="A188" s="61">
        <v>12</v>
      </c>
      <c r="B188" s="11">
        <v>47</v>
      </c>
      <c r="C188" s="16" t="s">
        <v>17</v>
      </c>
    </row>
    <row r="189" spans="1:3" x14ac:dyDescent="0.2">
      <c r="A189" s="61">
        <v>13</v>
      </c>
      <c r="B189" s="11">
        <v>33</v>
      </c>
      <c r="C189" s="16" t="s">
        <v>18</v>
      </c>
    </row>
    <row r="190" spans="1:3" x14ac:dyDescent="0.2">
      <c r="A190" s="61">
        <v>14</v>
      </c>
      <c r="B190" s="11">
        <v>40</v>
      </c>
      <c r="C190" s="16" t="s">
        <v>19</v>
      </c>
    </row>
    <row r="191" spans="1:3" x14ac:dyDescent="0.2">
      <c r="A191" s="61">
        <v>15</v>
      </c>
      <c r="B191" s="11">
        <v>113</v>
      </c>
      <c r="C191" s="16" t="s">
        <v>13</v>
      </c>
    </row>
    <row r="192" spans="1:3" x14ac:dyDescent="0.2">
      <c r="A192" s="61">
        <v>16</v>
      </c>
      <c r="B192" s="11">
        <v>311</v>
      </c>
      <c r="C192" s="16" t="s">
        <v>14</v>
      </c>
    </row>
    <row r="193" spans="1:3" x14ac:dyDescent="0.2">
      <c r="A193" s="61">
        <v>17</v>
      </c>
      <c r="B193" s="11">
        <v>273</v>
      </c>
      <c r="C193" s="16" t="s">
        <v>15</v>
      </c>
    </row>
    <row r="194" spans="1:3" x14ac:dyDescent="0.2">
      <c r="A194" s="61">
        <v>18</v>
      </c>
      <c r="B194" s="11">
        <v>5</v>
      </c>
      <c r="C194" s="16" t="s">
        <v>16</v>
      </c>
    </row>
    <row r="195" spans="1:3" x14ac:dyDescent="0.2">
      <c r="A195" s="61">
        <v>19</v>
      </c>
      <c r="B195" s="11">
        <v>64</v>
      </c>
      <c r="C195" s="16" t="s">
        <v>17</v>
      </c>
    </row>
    <row r="196" spans="1:3" x14ac:dyDescent="0.2">
      <c r="A196" s="61">
        <v>20</v>
      </c>
      <c r="B196" s="11">
        <v>44</v>
      </c>
      <c r="C196" s="16" t="s">
        <v>18</v>
      </c>
    </row>
    <row r="197" spans="1:3" x14ac:dyDescent="0.2">
      <c r="A197" s="61">
        <v>21</v>
      </c>
      <c r="B197" s="11">
        <v>40</v>
      </c>
      <c r="C197" s="16" t="s">
        <v>19</v>
      </c>
    </row>
    <row r="198" spans="1:3" x14ac:dyDescent="0.2">
      <c r="A198" s="61">
        <v>22</v>
      </c>
      <c r="B198" s="11">
        <v>97</v>
      </c>
      <c r="C198" s="16" t="s">
        <v>13</v>
      </c>
    </row>
    <row r="199" spans="1:3" x14ac:dyDescent="0.2">
      <c r="A199" s="61">
        <v>23</v>
      </c>
      <c r="B199" s="11">
        <v>342</v>
      </c>
      <c r="C199" s="16" t="s">
        <v>14</v>
      </c>
    </row>
    <row r="200" spans="1:3" x14ac:dyDescent="0.2">
      <c r="A200" s="61">
        <v>24</v>
      </c>
      <c r="B200" s="11">
        <v>373</v>
      </c>
      <c r="C200" s="16" t="s">
        <v>15</v>
      </c>
    </row>
    <row r="201" spans="1:3" x14ac:dyDescent="0.2">
      <c r="A201" s="61">
        <v>25</v>
      </c>
      <c r="B201" s="11">
        <v>3</v>
      </c>
      <c r="C201" s="16" t="s">
        <v>16</v>
      </c>
    </row>
    <row r="202" spans="1:3" x14ac:dyDescent="0.2">
      <c r="A202" s="61">
        <v>26</v>
      </c>
      <c r="B202" s="11">
        <v>40</v>
      </c>
      <c r="C202" s="16" t="s">
        <v>17</v>
      </c>
    </row>
    <row r="203" spans="1:3" x14ac:dyDescent="0.2">
      <c r="A203" s="61">
        <v>27</v>
      </c>
      <c r="B203" s="11">
        <v>34</v>
      </c>
      <c r="C203" s="16" t="s">
        <v>18</v>
      </c>
    </row>
    <row r="204" spans="1:3" x14ac:dyDescent="0.2">
      <c r="A204" s="61">
        <v>28</v>
      </c>
      <c r="B204" s="11">
        <v>35</v>
      </c>
      <c r="C204" s="16" t="s">
        <v>19</v>
      </c>
    </row>
    <row r="205" spans="1:3" x14ac:dyDescent="0.2">
      <c r="A205" s="61">
        <v>29</v>
      </c>
      <c r="B205" s="11">
        <v>83</v>
      </c>
      <c r="C205" s="16" t="s">
        <v>13</v>
      </c>
    </row>
    <row r="206" spans="1:3" x14ac:dyDescent="0.2">
      <c r="A206" s="61">
        <v>30</v>
      </c>
      <c r="B206" s="11">
        <v>288</v>
      </c>
      <c r="C206" s="16" t="s">
        <v>14</v>
      </c>
    </row>
    <row r="207" spans="1:3" x14ac:dyDescent="0.2">
      <c r="A207" s="62"/>
    </row>
    <row r="208" spans="1:3" x14ac:dyDescent="0.2">
      <c r="A208" s="61" t="s">
        <v>6</v>
      </c>
      <c r="B208" s="16">
        <v>2962</v>
      </c>
      <c r="C208" s="16"/>
    </row>
    <row r="209" spans="1:3" x14ac:dyDescent="0.2">
      <c r="A209" s="61"/>
      <c r="C209" s="16"/>
    </row>
    <row r="210" spans="1:3" x14ac:dyDescent="0.2">
      <c r="A210" s="61">
        <v>1</v>
      </c>
      <c r="B210" s="16">
        <v>316</v>
      </c>
      <c r="C210" s="16" t="s">
        <v>15</v>
      </c>
    </row>
    <row r="211" spans="1:3" x14ac:dyDescent="0.2">
      <c r="A211" s="61">
        <v>2</v>
      </c>
      <c r="B211" s="11">
        <v>8</v>
      </c>
      <c r="C211" s="16" t="s">
        <v>16</v>
      </c>
    </row>
    <row r="212" spans="1:3" x14ac:dyDescent="0.2">
      <c r="A212" s="61">
        <v>3</v>
      </c>
      <c r="B212" s="11">
        <v>40</v>
      </c>
      <c r="C212" s="16" t="s">
        <v>17</v>
      </c>
    </row>
    <row r="213" spans="1:3" x14ac:dyDescent="0.2">
      <c r="A213" s="61">
        <v>4</v>
      </c>
      <c r="B213" s="11">
        <v>36</v>
      </c>
      <c r="C213" s="16" t="s">
        <v>18</v>
      </c>
    </row>
    <row r="214" spans="1:3" x14ac:dyDescent="0.2">
      <c r="A214" s="61">
        <v>5</v>
      </c>
      <c r="B214" s="11">
        <v>54</v>
      </c>
      <c r="C214" s="16" t="s">
        <v>19</v>
      </c>
    </row>
    <row r="215" spans="1:3" x14ac:dyDescent="0.2">
      <c r="A215" s="61">
        <v>6</v>
      </c>
      <c r="B215" s="11">
        <v>101</v>
      </c>
      <c r="C215" s="16" t="s">
        <v>13</v>
      </c>
    </row>
    <row r="216" spans="1:3" x14ac:dyDescent="0.2">
      <c r="A216" s="61">
        <v>7</v>
      </c>
      <c r="B216" s="11">
        <v>262</v>
      </c>
      <c r="C216" s="16" t="s">
        <v>14</v>
      </c>
    </row>
    <row r="217" spans="1:3" x14ac:dyDescent="0.2">
      <c r="A217" s="61">
        <v>8</v>
      </c>
      <c r="B217" s="11">
        <v>238</v>
      </c>
      <c r="C217" s="16" t="s">
        <v>15</v>
      </c>
    </row>
    <row r="218" spans="1:3" x14ac:dyDescent="0.2">
      <c r="A218" s="61">
        <v>9</v>
      </c>
      <c r="B218" s="11">
        <v>5</v>
      </c>
      <c r="C218" s="16" t="s">
        <v>16</v>
      </c>
    </row>
    <row r="219" spans="1:3" x14ac:dyDescent="0.2">
      <c r="A219" s="61">
        <v>10</v>
      </c>
      <c r="B219" s="11">
        <v>30</v>
      </c>
      <c r="C219" s="14" t="s">
        <v>17</v>
      </c>
    </row>
    <row r="220" spans="1:3" x14ac:dyDescent="0.2">
      <c r="A220" s="61">
        <v>11</v>
      </c>
      <c r="B220" s="11">
        <v>34</v>
      </c>
      <c r="C220" s="14" t="s">
        <v>18</v>
      </c>
    </row>
    <row r="221" spans="1:3" x14ac:dyDescent="0.2">
      <c r="A221" s="61">
        <v>12</v>
      </c>
      <c r="B221" s="11">
        <v>23</v>
      </c>
      <c r="C221" s="14" t="s">
        <v>19</v>
      </c>
    </row>
    <row r="222" spans="1:3" x14ac:dyDescent="0.2">
      <c r="A222" s="61">
        <v>13</v>
      </c>
      <c r="B222" s="11">
        <v>95</v>
      </c>
      <c r="C222" s="14" t="s">
        <v>13</v>
      </c>
    </row>
    <row r="223" spans="1:3" x14ac:dyDescent="0.2">
      <c r="A223" s="61">
        <v>14</v>
      </c>
      <c r="B223" s="11">
        <v>234</v>
      </c>
      <c r="C223" s="16" t="s">
        <v>14</v>
      </c>
    </row>
    <row r="224" spans="1:3" x14ac:dyDescent="0.2">
      <c r="A224" s="61">
        <v>15</v>
      </c>
      <c r="B224" s="11">
        <v>292</v>
      </c>
      <c r="C224" s="16" t="s">
        <v>15</v>
      </c>
    </row>
    <row r="225" spans="1:3" x14ac:dyDescent="0.2">
      <c r="A225" s="61">
        <v>16</v>
      </c>
      <c r="B225" s="11">
        <v>3</v>
      </c>
      <c r="C225" s="16" t="s">
        <v>16</v>
      </c>
    </row>
    <row r="226" spans="1:3" x14ac:dyDescent="0.2">
      <c r="A226" s="61">
        <v>17</v>
      </c>
      <c r="B226" s="11">
        <v>57</v>
      </c>
      <c r="C226" s="16" t="s">
        <v>17</v>
      </c>
    </row>
    <row r="227" spans="1:3" x14ac:dyDescent="0.2">
      <c r="A227" s="61">
        <v>18</v>
      </c>
      <c r="B227" s="11">
        <v>36</v>
      </c>
      <c r="C227" s="16" t="s">
        <v>18</v>
      </c>
    </row>
    <row r="228" spans="1:3" x14ac:dyDescent="0.2">
      <c r="A228" s="61">
        <v>19</v>
      </c>
      <c r="B228" s="11">
        <v>36</v>
      </c>
      <c r="C228" s="16" t="s">
        <v>19</v>
      </c>
    </row>
    <row r="229" spans="1:3" x14ac:dyDescent="0.2">
      <c r="A229" s="61">
        <v>20</v>
      </c>
      <c r="B229" s="11">
        <v>73</v>
      </c>
      <c r="C229" s="16" t="s">
        <v>13</v>
      </c>
    </row>
    <row r="230" spans="1:3" x14ac:dyDescent="0.2">
      <c r="A230" s="61">
        <v>21</v>
      </c>
      <c r="B230" s="11">
        <v>192</v>
      </c>
      <c r="C230" s="16" t="s">
        <v>14</v>
      </c>
    </row>
    <row r="231" spans="1:3" x14ac:dyDescent="0.2">
      <c r="A231" s="61">
        <v>22</v>
      </c>
      <c r="B231" s="11">
        <v>200</v>
      </c>
      <c r="C231" s="16" t="s">
        <v>15</v>
      </c>
    </row>
    <row r="232" spans="1:3" x14ac:dyDescent="0.2">
      <c r="A232" s="61">
        <v>23</v>
      </c>
      <c r="B232" s="11">
        <v>5</v>
      </c>
      <c r="C232" s="16" t="s">
        <v>16</v>
      </c>
    </row>
    <row r="233" spans="1:3" x14ac:dyDescent="0.2">
      <c r="A233" s="61">
        <v>24</v>
      </c>
      <c r="B233" s="11">
        <v>30</v>
      </c>
      <c r="C233" s="16" t="s">
        <v>17</v>
      </c>
    </row>
    <row r="234" spans="1:3" x14ac:dyDescent="0.2">
      <c r="A234" s="61">
        <v>25</v>
      </c>
      <c r="B234" s="11">
        <v>17</v>
      </c>
      <c r="C234" s="16" t="s">
        <v>18</v>
      </c>
    </row>
    <row r="235" spans="1:3" x14ac:dyDescent="0.2">
      <c r="A235" s="61">
        <v>26</v>
      </c>
      <c r="B235" s="11">
        <v>34</v>
      </c>
      <c r="C235" s="16" t="s">
        <v>19</v>
      </c>
    </row>
    <row r="236" spans="1:3" x14ac:dyDescent="0.2">
      <c r="A236" s="61">
        <v>27</v>
      </c>
      <c r="B236" s="11">
        <v>62</v>
      </c>
      <c r="C236" s="77" t="s">
        <v>13</v>
      </c>
    </row>
    <row r="237" spans="1:3" x14ac:dyDescent="0.2">
      <c r="A237" s="61">
        <v>28</v>
      </c>
      <c r="B237" s="11">
        <v>216</v>
      </c>
      <c r="C237" s="16" t="s">
        <v>14</v>
      </c>
    </row>
    <row r="238" spans="1:3" x14ac:dyDescent="0.2">
      <c r="A238" s="61">
        <v>29</v>
      </c>
      <c r="B238" s="11">
        <v>178</v>
      </c>
      <c r="C238" s="16" t="s">
        <v>15</v>
      </c>
    </row>
    <row r="239" spans="1:3" x14ac:dyDescent="0.2">
      <c r="A239" s="61">
        <v>30</v>
      </c>
      <c r="B239" s="11">
        <v>7</v>
      </c>
      <c r="C239" s="16" t="s">
        <v>16</v>
      </c>
    </row>
    <row r="240" spans="1:3" x14ac:dyDescent="0.2">
      <c r="A240" s="61">
        <v>31</v>
      </c>
      <c r="B240" s="11">
        <v>48</v>
      </c>
      <c r="C240" s="16" t="s">
        <v>17</v>
      </c>
    </row>
    <row r="241" spans="1:3" x14ac:dyDescent="0.2">
      <c r="A241" s="62"/>
    </row>
    <row r="242" spans="1:3" x14ac:dyDescent="0.2">
      <c r="A242" s="61" t="s">
        <v>7</v>
      </c>
      <c r="B242" s="16">
        <v>1072</v>
      </c>
    </row>
    <row r="243" spans="1:3" x14ac:dyDescent="0.2">
      <c r="A243" s="63"/>
      <c r="C243" s="16"/>
    </row>
    <row r="244" spans="1:3" x14ac:dyDescent="0.2">
      <c r="A244" s="61">
        <v>1</v>
      </c>
      <c r="B244" s="16">
        <v>24</v>
      </c>
      <c r="C244" s="16" t="s">
        <v>18</v>
      </c>
    </row>
    <row r="245" spans="1:3" x14ac:dyDescent="0.2">
      <c r="A245" s="61">
        <v>2</v>
      </c>
      <c r="B245" s="11">
        <v>22</v>
      </c>
      <c r="C245" s="16" t="s">
        <v>19</v>
      </c>
    </row>
    <row r="246" spans="1:3" x14ac:dyDescent="0.2">
      <c r="A246" s="61">
        <v>3</v>
      </c>
      <c r="B246" s="11">
        <v>24</v>
      </c>
      <c r="C246" s="16" t="s">
        <v>13</v>
      </c>
    </row>
    <row r="247" spans="1:3" x14ac:dyDescent="0.2">
      <c r="A247" s="61">
        <v>4</v>
      </c>
      <c r="B247" s="11">
        <v>92</v>
      </c>
      <c r="C247" s="16" t="s">
        <v>14</v>
      </c>
    </row>
    <row r="248" spans="1:3" x14ac:dyDescent="0.2">
      <c r="A248" s="61">
        <v>5</v>
      </c>
      <c r="B248" s="11">
        <v>96</v>
      </c>
      <c r="C248" s="16" t="s">
        <v>15</v>
      </c>
    </row>
    <row r="249" spans="1:3" x14ac:dyDescent="0.2">
      <c r="A249" s="61">
        <v>6</v>
      </c>
      <c r="B249" s="11">
        <v>3</v>
      </c>
      <c r="C249" s="16" t="s">
        <v>16</v>
      </c>
    </row>
    <row r="250" spans="1:3" x14ac:dyDescent="0.2">
      <c r="A250" s="61">
        <v>7</v>
      </c>
      <c r="B250" s="11">
        <v>21</v>
      </c>
      <c r="C250" s="16" t="s">
        <v>17</v>
      </c>
    </row>
    <row r="251" spans="1:3" x14ac:dyDescent="0.2">
      <c r="A251" s="61">
        <v>8</v>
      </c>
      <c r="B251" s="11">
        <v>8</v>
      </c>
      <c r="C251" s="16" t="s">
        <v>18</v>
      </c>
    </row>
    <row r="252" spans="1:3" x14ac:dyDescent="0.2">
      <c r="A252" s="61">
        <v>9</v>
      </c>
      <c r="B252" s="11">
        <v>15</v>
      </c>
      <c r="C252" s="16" t="s">
        <v>19</v>
      </c>
    </row>
    <row r="253" spans="1:3" x14ac:dyDescent="0.2">
      <c r="A253" s="61">
        <v>10</v>
      </c>
      <c r="B253" s="11">
        <v>16</v>
      </c>
      <c r="C253" s="16" t="s">
        <v>13</v>
      </c>
    </row>
    <row r="254" spans="1:3" x14ac:dyDescent="0.2">
      <c r="A254" s="61">
        <v>11</v>
      </c>
      <c r="B254" s="11">
        <v>51</v>
      </c>
      <c r="C254" s="16" t="s">
        <v>14</v>
      </c>
    </row>
    <row r="255" spans="1:3" x14ac:dyDescent="0.2">
      <c r="A255" s="61">
        <v>12</v>
      </c>
      <c r="B255" s="11">
        <v>78</v>
      </c>
      <c r="C255" s="16" t="s">
        <v>15</v>
      </c>
    </row>
    <row r="256" spans="1:3" x14ac:dyDescent="0.2">
      <c r="A256" s="61">
        <v>13</v>
      </c>
      <c r="B256" s="11">
        <v>1</v>
      </c>
      <c r="C256" s="14" t="s">
        <v>16</v>
      </c>
    </row>
    <row r="257" spans="1:3" x14ac:dyDescent="0.2">
      <c r="A257" s="61">
        <v>14</v>
      </c>
      <c r="B257" s="11">
        <v>10</v>
      </c>
      <c r="C257" s="14" t="s">
        <v>17</v>
      </c>
    </row>
    <row r="258" spans="1:3" x14ac:dyDescent="0.2">
      <c r="A258" s="61">
        <v>15</v>
      </c>
      <c r="B258" s="11">
        <v>2</v>
      </c>
      <c r="C258" s="13" t="s">
        <v>58</v>
      </c>
    </row>
    <row r="259" spans="1:3" x14ac:dyDescent="0.2">
      <c r="A259" s="61">
        <v>16</v>
      </c>
      <c r="B259" s="11">
        <v>15</v>
      </c>
      <c r="C259" s="16" t="s">
        <v>19</v>
      </c>
    </row>
    <row r="260" spans="1:3" x14ac:dyDescent="0.2">
      <c r="A260" s="61">
        <v>17</v>
      </c>
      <c r="B260" s="11">
        <v>11</v>
      </c>
      <c r="C260" s="16" t="s">
        <v>13</v>
      </c>
    </row>
    <row r="261" spans="1:3" x14ac:dyDescent="0.2">
      <c r="A261" s="61">
        <v>18</v>
      </c>
      <c r="B261" s="11">
        <v>61</v>
      </c>
      <c r="C261" s="16" t="s">
        <v>14</v>
      </c>
    </row>
    <row r="262" spans="1:3" x14ac:dyDescent="0.2">
      <c r="A262" s="61">
        <v>19</v>
      </c>
      <c r="B262" s="11">
        <v>78</v>
      </c>
      <c r="C262" s="16" t="s">
        <v>15</v>
      </c>
    </row>
    <row r="263" spans="1:3" x14ac:dyDescent="0.2">
      <c r="A263" s="61">
        <v>20</v>
      </c>
      <c r="B263" s="11">
        <v>4</v>
      </c>
      <c r="C263" s="16" t="s">
        <v>16</v>
      </c>
    </row>
    <row r="264" spans="1:3" x14ac:dyDescent="0.2">
      <c r="A264" s="61">
        <v>21</v>
      </c>
      <c r="B264" s="11">
        <v>12</v>
      </c>
      <c r="C264" s="16" t="s">
        <v>17</v>
      </c>
    </row>
    <row r="265" spans="1:3" x14ac:dyDescent="0.2">
      <c r="A265" s="61">
        <v>22</v>
      </c>
      <c r="B265" s="11">
        <v>9</v>
      </c>
      <c r="C265" s="16" t="s">
        <v>18</v>
      </c>
    </row>
    <row r="266" spans="1:3" x14ac:dyDescent="0.2">
      <c r="A266" s="61">
        <v>23</v>
      </c>
      <c r="B266" s="11">
        <v>16</v>
      </c>
      <c r="C266" s="16" t="s">
        <v>19</v>
      </c>
    </row>
    <row r="267" spans="1:3" x14ac:dyDescent="0.2">
      <c r="A267" s="61">
        <v>24</v>
      </c>
      <c r="B267" s="11">
        <v>14</v>
      </c>
      <c r="C267" s="16" t="s">
        <v>13</v>
      </c>
    </row>
    <row r="268" spans="1:3" x14ac:dyDescent="0.2">
      <c r="A268" s="61">
        <v>25</v>
      </c>
      <c r="B268" s="11">
        <v>115</v>
      </c>
      <c r="C268" s="16" t="s">
        <v>14</v>
      </c>
    </row>
    <row r="269" spans="1:3" x14ac:dyDescent="0.2">
      <c r="A269" s="61">
        <v>26</v>
      </c>
      <c r="B269" s="11">
        <v>166</v>
      </c>
      <c r="C269" s="16" t="s">
        <v>15</v>
      </c>
    </row>
    <row r="270" spans="1:3" x14ac:dyDescent="0.2">
      <c r="A270" s="61">
        <v>27</v>
      </c>
      <c r="B270" s="11">
        <v>4</v>
      </c>
      <c r="C270" s="16" t="s">
        <v>16</v>
      </c>
    </row>
    <row r="271" spans="1:3" x14ac:dyDescent="0.2">
      <c r="A271" s="61">
        <v>28</v>
      </c>
      <c r="B271" s="11">
        <v>18</v>
      </c>
      <c r="C271" s="16" t="s">
        <v>17</v>
      </c>
    </row>
    <row r="272" spans="1:3" x14ac:dyDescent="0.2">
      <c r="A272" s="61">
        <v>29</v>
      </c>
      <c r="B272" s="11">
        <v>20</v>
      </c>
      <c r="C272" s="16" t="s">
        <v>18</v>
      </c>
    </row>
    <row r="273" spans="1:3" x14ac:dyDescent="0.2">
      <c r="A273" s="61">
        <v>30</v>
      </c>
      <c r="B273" s="11">
        <v>23</v>
      </c>
      <c r="C273" s="16" t="s">
        <v>19</v>
      </c>
    </row>
    <row r="274" spans="1:3" x14ac:dyDescent="0.2">
      <c r="A274" s="61">
        <v>31</v>
      </c>
      <c r="B274" s="11">
        <v>43</v>
      </c>
      <c r="C274" s="16" t="s">
        <v>13</v>
      </c>
    </row>
    <row r="275" spans="1:3" x14ac:dyDescent="0.2">
      <c r="A275" s="62"/>
    </row>
    <row r="276" spans="1:3" x14ac:dyDescent="0.2">
      <c r="A276" s="61" t="s">
        <v>8</v>
      </c>
      <c r="B276" s="16">
        <v>4183</v>
      </c>
    </row>
    <row r="277" spans="1:3" x14ac:dyDescent="0.2">
      <c r="A277" s="63"/>
      <c r="C277" s="16"/>
    </row>
    <row r="278" spans="1:3" x14ac:dyDescent="0.2">
      <c r="A278" s="61">
        <v>1</v>
      </c>
      <c r="B278" s="16">
        <v>280</v>
      </c>
      <c r="C278" s="16" t="s">
        <v>14</v>
      </c>
    </row>
    <row r="279" spans="1:3" x14ac:dyDescent="0.2">
      <c r="A279" s="61">
        <v>2</v>
      </c>
      <c r="B279" s="11">
        <v>368</v>
      </c>
      <c r="C279" s="16" t="s">
        <v>15</v>
      </c>
    </row>
    <row r="280" spans="1:3" x14ac:dyDescent="0.2">
      <c r="A280" s="61">
        <v>3</v>
      </c>
      <c r="B280" s="11">
        <v>10</v>
      </c>
      <c r="C280" s="16" t="s">
        <v>16</v>
      </c>
    </row>
    <row r="281" spans="1:3" x14ac:dyDescent="0.2">
      <c r="A281" s="61">
        <v>4</v>
      </c>
      <c r="B281" s="11">
        <v>56</v>
      </c>
      <c r="C281" s="16" t="s">
        <v>17</v>
      </c>
    </row>
    <row r="282" spans="1:3" x14ac:dyDescent="0.2">
      <c r="A282" s="61">
        <v>5</v>
      </c>
      <c r="B282" s="11">
        <v>44</v>
      </c>
      <c r="C282" s="16" t="s">
        <v>18</v>
      </c>
    </row>
    <row r="283" spans="1:3" x14ac:dyDescent="0.2">
      <c r="A283" s="61">
        <v>6</v>
      </c>
      <c r="B283" s="11">
        <v>60</v>
      </c>
      <c r="C283" s="16" t="s">
        <v>19</v>
      </c>
    </row>
    <row r="284" spans="1:3" x14ac:dyDescent="0.2">
      <c r="A284" s="61">
        <v>7</v>
      </c>
      <c r="B284" s="11">
        <v>69</v>
      </c>
      <c r="C284" s="16" t="s">
        <v>13</v>
      </c>
    </row>
    <row r="285" spans="1:3" x14ac:dyDescent="0.2">
      <c r="A285" s="61">
        <v>8</v>
      </c>
      <c r="B285" s="11">
        <v>275</v>
      </c>
      <c r="C285" s="16" t="s">
        <v>14</v>
      </c>
    </row>
    <row r="286" spans="1:3" x14ac:dyDescent="0.2">
      <c r="A286" s="61">
        <v>9</v>
      </c>
      <c r="B286" s="11">
        <v>313</v>
      </c>
      <c r="C286" s="16" t="s">
        <v>15</v>
      </c>
    </row>
    <row r="287" spans="1:3" x14ac:dyDescent="0.2">
      <c r="A287" s="61">
        <v>10</v>
      </c>
      <c r="B287" s="11">
        <v>3</v>
      </c>
      <c r="C287" s="16" t="s">
        <v>16</v>
      </c>
    </row>
    <row r="288" spans="1:3" x14ac:dyDescent="0.2">
      <c r="A288" s="61">
        <v>11</v>
      </c>
      <c r="B288" s="11">
        <v>42</v>
      </c>
      <c r="C288" s="16" t="s">
        <v>17</v>
      </c>
    </row>
    <row r="289" spans="1:3" x14ac:dyDescent="0.2">
      <c r="A289" s="61">
        <v>12</v>
      </c>
      <c r="B289" s="11">
        <v>49</v>
      </c>
      <c r="C289" s="16" t="s">
        <v>18</v>
      </c>
    </row>
    <row r="290" spans="1:3" x14ac:dyDescent="0.2">
      <c r="A290" s="61">
        <v>13</v>
      </c>
      <c r="B290" s="11">
        <v>36</v>
      </c>
      <c r="C290" s="16" t="s">
        <v>19</v>
      </c>
    </row>
    <row r="291" spans="1:3" x14ac:dyDescent="0.2">
      <c r="A291" s="61">
        <v>14</v>
      </c>
      <c r="B291" s="11">
        <v>116</v>
      </c>
      <c r="C291" s="16" t="s">
        <v>13</v>
      </c>
    </row>
    <row r="292" spans="1:3" x14ac:dyDescent="0.2">
      <c r="A292" s="61">
        <v>15</v>
      </c>
      <c r="B292" s="11">
        <v>306</v>
      </c>
      <c r="C292" s="14" t="s">
        <v>14</v>
      </c>
    </row>
    <row r="293" spans="1:3" x14ac:dyDescent="0.2">
      <c r="A293" s="61">
        <v>16</v>
      </c>
      <c r="B293" s="11">
        <v>413</v>
      </c>
      <c r="C293" s="14" t="s">
        <v>15</v>
      </c>
    </row>
    <row r="294" spans="1:3" x14ac:dyDescent="0.2">
      <c r="A294" s="61">
        <v>17</v>
      </c>
      <c r="B294" s="11">
        <v>7</v>
      </c>
      <c r="C294" s="14" t="s">
        <v>16</v>
      </c>
    </row>
    <row r="295" spans="1:3" x14ac:dyDescent="0.2">
      <c r="A295" s="61">
        <v>18</v>
      </c>
      <c r="B295" s="11">
        <v>70</v>
      </c>
      <c r="C295" s="16" t="s">
        <v>17</v>
      </c>
    </row>
    <row r="296" spans="1:3" x14ac:dyDescent="0.2">
      <c r="A296" s="61">
        <v>19</v>
      </c>
      <c r="B296" s="11">
        <v>41</v>
      </c>
      <c r="C296" s="16" t="s">
        <v>18</v>
      </c>
    </row>
    <row r="297" spans="1:3" x14ac:dyDescent="0.2">
      <c r="A297" s="61">
        <v>20</v>
      </c>
      <c r="B297" s="11">
        <v>41</v>
      </c>
      <c r="C297" s="16" t="s">
        <v>19</v>
      </c>
    </row>
    <row r="298" spans="1:3" x14ac:dyDescent="0.2">
      <c r="A298" s="61">
        <v>21</v>
      </c>
      <c r="B298" s="11">
        <v>88</v>
      </c>
      <c r="C298" s="16" t="s">
        <v>13</v>
      </c>
    </row>
    <row r="299" spans="1:3" x14ac:dyDescent="0.2">
      <c r="A299" s="61">
        <v>22</v>
      </c>
      <c r="B299" s="11">
        <v>303</v>
      </c>
      <c r="C299" s="16" t="s">
        <v>14</v>
      </c>
    </row>
    <row r="300" spans="1:3" x14ac:dyDescent="0.2">
      <c r="A300" s="61">
        <v>23</v>
      </c>
      <c r="B300" s="11">
        <v>407</v>
      </c>
      <c r="C300" s="16" t="s">
        <v>15</v>
      </c>
    </row>
    <row r="301" spans="1:3" x14ac:dyDescent="0.2">
      <c r="A301" s="61">
        <v>24</v>
      </c>
      <c r="B301" s="11">
        <v>4</v>
      </c>
      <c r="C301" s="16" t="s">
        <v>16</v>
      </c>
    </row>
    <row r="302" spans="1:3" x14ac:dyDescent="0.2">
      <c r="A302" s="61">
        <v>25</v>
      </c>
      <c r="B302" s="11">
        <v>47</v>
      </c>
      <c r="C302" s="16" t="s">
        <v>17</v>
      </c>
    </row>
    <row r="303" spans="1:3" x14ac:dyDescent="0.2">
      <c r="A303" s="61">
        <v>26</v>
      </c>
      <c r="B303" s="11">
        <v>45</v>
      </c>
      <c r="C303" s="16" t="s">
        <v>18</v>
      </c>
    </row>
    <row r="304" spans="1:3" x14ac:dyDescent="0.2">
      <c r="A304" s="61">
        <v>27</v>
      </c>
      <c r="B304" s="11">
        <v>48</v>
      </c>
      <c r="C304" s="16" t="s">
        <v>19</v>
      </c>
    </row>
    <row r="305" spans="1:3" x14ac:dyDescent="0.2">
      <c r="A305" s="61">
        <v>28</v>
      </c>
      <c r="B305" s="11">
        <v>86</v>
      </c>
      <c r="C305" s="16" t="s">
        <v>13</v>
      </c>
    </row>
    <row r="306" spans="1:3" x14ac:dyDescent="0.2">
      <c r="A306" s="61">
        <v>29</v>
      </c>
      <c r="B306" s="11">
        <v>258</v>
      </c>
      <c r="C306" s="16" t="s">
        <v>14</v>
      </c>
    </row>
    <row r="307" spans="1:3" x14ac:dyDescent="0.2">
      <c r="A307" s="61">
        <v>30</v>
      </c>
      <c r="B307" s="11">
        <v>298</v>
      </c>
      <c r="C307" s="16" t="s">
        <v>15</v>
      </c>
    </row>
    <row r="308" spans="1:3" x14ac:dyDescent="0.2">
      <c r="A308" s="62"/>
    </row>
    <row r="309" spans="1:3" x14ac:dyDescent="0.2">
      <c r="A309" s="61" t="s">
        <v>9</v>
      </c>
      <c r="B309" s="16">
        <v>2809</v>
      </c>
    </row>
    <row r="310" spans="1:3" x14ac:dyDescent="0.2">
      <c r="A310" s="63"/>
      <c r="C310" s="16"/>
    </row>
    <row r="311" spans="1:3" x14ac:dyDescent="0.2">
      <c r="A311" s="61">
        <v>1</v>
      </c>
      <c r="B311" s="16">
        <v>5</v>
      </c>
      <c r="C311" s="16" t="s">
        <v>16</v>
      </c>
    </row>
    <row r="312" spans="1:3" x14ac:dyDescent="0.2">
      <c r="A312" s="61">
        <v>2</v>
      </c>
      <c r="B312" s="11">
        <v>48</v>
      </c>
      <c r="C312" s="16" t="s">
        <v>17</v>
      </c>
    </row>
    <row r="313" spans="1:3" x14ac:dyDescent="0.2">
      <c r="A313" s="61">
        <v>3</v>
      </c>
      <c r="B313" s="11">
        <v>33</v>
      </c>
      <c r="C313" s="16" t="s">
        <v>18</v>
      </c>
    </row>
    <row r="314" spans="1:3" x14ac:dyDescent="0.2">
      <c r="A314" s="61">
        <v>4</v>
      </c>
      <c r="B314" s="11">
        <v>46</v>
      </c>
      <c r="C314" s="16" t="s">
        <v>19</v>
      </c>
    </row>
    <row r="315" spans="1:3" x14ac:dyDescent="0.2">
      <c r="A315" s="61">
        <v>5</v>
      </c>
      <c r="B315" s="11">
        <v>112</v>
      </c>
      <c r="C315" s="16" t="s">
        <v>13</v>
      </c>
    </row>
    <row r="316" spans="1:3" x14ac:dyDescent="0.2">
      <c r="A316" s="61">
        <v>6</v>
      </c>
      <c r="B316" s="11">
        <v>282</v>
      </c>
      <c r="C316" s="16" t="s">
        <v>14</v>
      </c>
    </row>
    <row r="317" spans="1:3" x14ac:dyDescent="0.2">
      <c r="A317" s="61">
        <v>7</v>
      </c>
      <c r="B317" s="11">
        <v>343</v>
      </c>
      <c r="C317" s="16" t="s">
        <v>15</v>
      </c>
    </row>
    <row r="318" spans="1:3" x14ac:dyDescent="0.2">
      <c r="A318" s="61">
        <v>8</v>
      </c>
      <c r="B318" s="11">
        <v>4</v>
      </c>
      <c r="C318" s="16" t="s">
        <v>16</v>
      </c>
    </row>
    <row r="319" spans="1:3" x14ac:dyDescent="0.2">
      <c r="A319" s="61">
        <v>9</v>
      </c>
      <c r="B319" s="11">
        <v>38</v>
      </c>
      <c r="C319" s="16" t="s">
        <v>17</v>
      </c>
    </row>
    <row r="320" spans="1:3" x14ac:dyDescent="0.2">
      <c r="A320" s="61">
        <v>10</v>
      </c>
      <c r="B320" s="11">
        <v>36</v>
      </c>
      <c r="C320" s="16" t="s">
        <v>18</v>
      </c>
    </row>
    <row r="321" spans="1:3" x14ac:dyDescent="0.2">
      <c r="A321" s="61">
        <v>11</v>
      </c>
      <c r="B321" s="11">
        <v>44</v>
      </c>
      <c r="C321" s="16" t="s">
        <v>19</v>
      </c>
    </row>
    <row r="322" spans="1:3" x14ac:dyDescent="0.2">
      <c r="A322" s="61">
        <v>12</v>
      </c>
      <c r="B322" s="11">
        <v>19</v>
      </c>
      <c r="C322" s="77" t="s">
        <v>58</v>
      </c>
    </row>
    <row r="323" spans="1:3" x14ac:dyDescent="0.2">
      <c r="A323" s="61">
        <v>13</v>
      </c>
      <c r="B323" s="11">
        <v>163</v>
      </c>
      <c r="C323" s="16" t="s">
        <v>14</v>
      </c>
    </row>
    <row r="324" spans="1:3" x14ac:dyDescent="0.2">
      <c r="A324" s="61">
        <v>14</v>
      </c>
      <c r="B324" s="11">
        <v>260</v>
      </c>
      <c r="C324" s="16" t="s">
        <v>15</v>
      </c>
    </row>
    <row r="325" spans="1:3" x14ac:dyDescent="0.2">
      <c r="A325" s="61">
        <v>15</v>
      </c>
      <c r="B325" s="11">
        <v>8</v>
      </c>
      <c r="C325" s="16" t="s">
        <v>16</v>
      </c>
    </row>
    <row r="326" spans="1:3" x14ac:dyDescent="0.2">
      <c r="A326" s="61">
        <v>16</v>
      </c>
      <c r="B326" s="11">
        <v>88</v>
      </c>
      <c r="C326" s="14" t="s">
        <v>17</v>
      </c>
    </row>
    <row r="327" spans="1:3" x14ac:dyDescent="0.2">
      <c r="A327" s="61">
        <v>17</v>
      </c>
      <c r="B327" s="11">
        <v>41</v>
      </c>
      <c r="C327" s="14" t="s">
        <v>18</v>
      </c>
    </row>
    <row r="328" spans="1:3" x14ac:dyDescent="0.2">
      <c r="A328" s="61">
        <v>18</v>
      </c>
      <c r="B328" s="11">
        <v>38</v>
      </c>
      <c r="C328" s="14" t="s">
        <v>19</v>
      </c>
    </row>
    <row r="329" spans="1:3" x14ac:dyDescent="0.2">
      <c r="A329" s="61">
        <v>19</v>
      </c>
      <c r="B329" s="11">
        <v>89</v>
      </c>
      <c r="C329" s="13" t="s">
        <v>13</v>
      </c>
    </row>
    <row r="330" spans="1:3" x14ac:dyDescent="0.2">
      <c r="A330" s="61">
        <v>20</v>
      </c>
      <c r="B330" s="11">
        <v>274</v>
      </c>
      <c r="C330" s="16" t="s">
        <v>14</v>
      </c>
    </row>
    <row r="331" spans="1:3" x14ac:dyDescent="0.2">
      <c r="A331" s="61">
        <v>21</v>
      </c>
      <c r="B331" s="11">
        <v>259</v>
      </c>
      <c r="C331" s="16" t="s">
        <v>15</v>
      </c>
    </row>
    <row r="332" spans="1:3" x14ac:dyDescent="0.2">
      <c r="A332" s="61">
        <v>22</v>
      </c>
      <c r="B332" s="11">
        <v>3</v>
      </c>
      <c r="C332" s="16" t="s">
        <v>16</v>
      </c>
    </row>
    <row r="333" spans="1:3" x14ac:dyDescent="0.2">
      <c r="A333" s="61">
        <v>23</v>
      </c>
      <c r="B333" s="11">
        <v>44</v>
      </c>
      <c r="C333" s="16" t="s">
        <v>17</v>
      </c>
    </row>
    <row r="334" spans="1:3" x14ac:dyDescent="0.2">
      <c r="A334" s="61">
        <v>24</v>
      </c>
      <c r="B334" s="11">
        <v>30</v>
      </c>
      <c r="C334" s="16" t="s">
        <v>18</v>
      </c>
    </row>
    <row r="335" spans="1:3" x14ac:dyDescent="0.2">
      <c r="A335" s="61">
        <v>25</v>
      </c>
      <c r="B335" s="11">
        <v>31</v>
      </c>
      <c r="C335" s="16" t="s">
        <v>19</v>
      </c>
    </row>
    <row r="336" spans="1:3" x14ac:dyDescent="0.2">
      <c r="A336" s="61">
        <v>26</v>
      </c>
      <c r="B336" s="11">
        <v>66</v>
      </c>
      <c r="C336" s="16" t="s">
        <v>13</v>
      </c>
    </row>
    <row r="337" spans="1:3" x14ac:dyDescent="0.2">
      <c r="A337" s="61">
        <v>27</v>
      </c>
      <c r="B337" s="11">
        <v>160</v>
      </c>
      <c r="C337" s="16" t="s">
        <v>14</v>
      </c>
    </row>
    <row r="338" spans="1:3" x14ac:dyDescent="0.2">
      <c r="A338" s="61">
        <v>28</v>
      </c>
      <c r="B338" s="11">
        <v>198</v>
      </c>
      <c r="C338" s="16" t="s">
        <v>15</v>
      </c>
    </row>
    <row r="339" spans="1:3" x14ac:dyDescent="0.2">
      <c r="A339" s="61">
        <v>29</v>
      </c>
      <c r="B339" s="11">
        <v>3</v>
      </c>
      <c r="C339" s="16" t="s">
        <v>16</v>
      </c>
    </row>
    <row r="340" spans="1:3" x14ac:dyDescent="0.2">
      <c r="A340" s="61">
        <v>30</v>
      </c>
      <c r="B340" s="11">
        <v>14</v>
      </c>
      <c r="C340" s="16" t="s">
        <v>17</v>
      </c>
    </row>
    <row r="341" spans="1:3" x14ac:dyDescent="0.2">
      <c r="A341" s="61">
        <v>31</v>
      </c>
      <c r="B341" s="11">
        <v>30</v>
      </c>
      <c r="C341" s="16" t="s">
        <v>18</v>
      </c>
    </row>
    <row r="342" spans="1:3" x14ac:dyDescent="0.2">
      <c r="A342" s="62"/>
    </row>
    <row r="343" spans="1:3" x14ac:dyDescent="0.2">
      <c r="A343" s="61" t="s">
        <v>10</v>
      </c>
      <c r="B343" s="14">
        <v>2005</v>
      </c>
    </row>
    <row r="344" spans="1:3" x14ac:dyDescent="0.2">
      <c r="A344" s="63"/>
    </row>
    <row r="345" spans="1:3" x14ac:dyDescent="0.2">
      <c r="A345" s="61">
        <v>1</v>
      </c>
      <c r="B345" s="14">
        <v>1</v>
      </c>
      <c r="C345" s="77" t="s">
        <v>58</v>
      </c>
    </row>
    <row r="346" spans="1:3" x14ac:dyDescent="0.2">
      <c r="A346" s="61">
        <v>2</v>
      </c>
      <c r="B346" s="11">
        <v>33</v>
      </c>
      <c r="C346" s="77" t="s">
        <v>13</v>
      </c>
    </row>
    <row r="347" spans="1:3" x14ac:dyDescent="0.2">
      <c r="A347" s="61">
        <v>3</v>
      </c>
      <c r="B347" s="11">
        <v>134</v>
      </c>
      <c r="C347" s="16" t="s">
        <v>14</v>
      </c>
    </row>
    <row r="348" spans="1:3" x14ac:dyDescent="0.2">
      <c r="A348" s="61">
        <v>4</v>
      </c>
      <c r="B348" s="11">
        <v>165</v>
      </c>
      <c r="C348" s="16" t="s">
        <v>15</v>
      </c>
    </row>
    <row r="349" spans="1:3" x14ac:dyDescent="0.2">
      <c r="A349" s="61">
        <v>5</v>
      </c>
      <c r="B349" s="11">
        <v>1</v>
      </c>
      <c r="C349" s="16" t="s">
        <v>16</v>
      </c>
    </row>
    <row r="350" spans="1:3" x14ac:dyDescent="0.2">
      <c r="A350" s="61">
        <v>6</v>
      </c>
      <c r="B350" s="11">
        <v>22</v>
      </c>
      <c r="C350" s="16" t="s">
        <v>17</v>
      </c>
    </row>
    <row r="351" spans="1:3" x14ac:dyDescent="0.2">
      <c r="A351" s="61">
        <v>7</v>
      </c>
      <c r="B351" s="11">
        <v>25</v>
      </c>
      <c r="C351" s="16" t="s">
        <v>18</v>
      </c>
    </row>
    <row r="352" spans="1:3" x14ac:dyDescent="0.2">
      <c r="A352" s="61">
        <v>8</v>
      </c>
      <c r="B352" s="11">
        <v>45</v>
      </c>
      <c r="C352" s="16" t="s">
        <v>19</v>
      </c>
    </row>
    <row r="353" spans="1:3" x14ac:dyDescent="0.2">
      <c r="A353" s="61">
        <v>9</v>
      </c>
      <c r="B353" s="11">
        <v>38</v>
      </c>
      <c r="C353" s="77" t="s">
        <v>58</v>
      </c>
    </row>
    <row r="354" spans="1:3" x14ac:dyDescent="0.2">
      <c r="A354" s="61">
        <v>10</v>
      </c>
      <c r="B354" s="11">
        <v>163</v>
      </c>
      <c r="C354" s="16" t="s">
        <v>14</v>
      </c>
    </row>
    <row r="355" spans="1:3" x14ac:dyDescent="0.2">
      <c r="A355" s="61">
        <v>11</v>
      </c>
      <c r="B355" s="11">
        <v>148</v>
      </c>
      <c r="C355" s="16" t="s">
        <v>15</v>
      </c>
    </row>
    <row r="356" spans="1:3" x14ac:dyDescent="0.2">
      <c r="A356" s="61">
        <v>12</v>
      </c>
      <c r="B356" s="11">
        <v>2</v>
      </c>
      <c r="C356" s="16" t="s">
        <v>16</v>
      </c>
    </row>
    <row r="357" spans="1:3" x14ac:dyDescent="0.2">
      <c r="A357" s="61">
        <v>13</v>
      </c>
      <c r="B357" s="11">
        <v>45</v>
      </c>
      <c r="C357" s="16" t="s">
        <v>17</v>
      </c>
    </row>
    <row r="358" spans="1:3" x14ac:dyDescent="0.2">
      <c r="A358" s="61">
        <v>14</v>
      </c>
      <c r="B358" s="11">
        <v>44</v>
      </c>
      <c r="C358" s="16" t="s">
        <v>18</v>
      </c>
    </row>
    <row r="359" spans="1:3" x14ac:dyDescent="0.2">
      <c r="A359" s="61">
        <v>15</v>
      </c>
      <c r="B359" s="11">
        <v>41</v>
      </c>
      <c r="C359" s="16" t="s">
        <v>19</v>
      </c>
    </row>
    <row r="360" spans="1:3" x14ac:dyDescent="0.2">
      <c r="A360" s="61">
        <v>16</v>
      </c>
      <c r="B360" s="11">
        <v>89</v>
      </c>
      <c r="C360" s="16" t="s">
        <v>13</v>
      </c>
    </row>
    <row r="361" spans="1:3" x14ac:dyDescent="0.2">
      <c r="A361" s="61">
        <v>17</v>
      </c>
      <c r="B361" s="11">
        <v>196</v>
      </c>
      <c r="C361" s="16" t="s">
        <v>14</v>
      </c>
    </row>
    <row r="362" spans="1:3" x14ac:dyDescent="0.2">
      <c r="A362" s="61">
        <v>18</v>
      </c>
      <c r="B362" s="11">
        <v>188</v>
      </c>
      <c r="C362" s="16" t="s">
        <v>15</v>
      </c>
    </row>
    <row r="363" spans="1:3" x14ac:dyDescent="0.2">
      <c r="A363" s="61">
        <v>19</v>
      </c>
      <c r="B363" s="11">
        <v>1</v>
      </c>
      <c r="C363" s="14" t="s">
        <v>16</v>
      </c>
    </row>
    <row r="364" spans="1:3" x14ac:dyDescent="0.2">
      <c r="A364" s="61">
        <v>20</v>
      </c>
      <c r="B364" s="11">
        <v>47</v>
      </c>
      <c r="C364" s="14" t="s">
        <v>17</v>
      </c>
    </row>
    <row r="365" spans="1:3" x14ac:dyDescent="0.2">
      <c r="A365" s="61">
        <v>21</v>
      </c>
      <c r="B365" s="11">
        <v>40</v>
      </c>
      <c r="C365" s="13" t="s">
        <v>18</v>
      </c>
    </row>
    <row r="366" spans="1:3" x14ac:dyDescent="0.2">
      <c r="A366" s="61">
        <v>22</v>
      </c>
      <c r="B366" s="11">
        <v>32</v>
      </c>
      <c r="C366" s="16" t="s">
        <v>19</v>
      </c>
    </row>
    <row r="367" spans="1:3" x14ac:dyDescent="0.2">
      <c r="A367" s="61">
        <v>23</v>
      </c>
      <c r="B367" s="11">
        <v>68</v>
      </c>
      <c r="C367" s="16" t="s">
        <v>13</v>
      </c>
    </row>
    <row r="368" spans="1:3" x14ac:dyDescent="0.2">
      <c r="A368" s="61">
        <v>24</v>
      </c>
      <c r="B368" s="11">
        <v>154</v>
      </c>
      <c r="C368" s="16" t="s">
        <v>14</v>
      </c>
    </row>
    <row r="369" spans="1:3" x14ac:dyDescent="0.2">
      <c r="A369" s="61">
        <v>25</v>
      </c>
      <c r="B369" s="11">
        <v>106</v>
      </c>
      <c r="C369" s="16" t="s">
        <v>15</v>
      </c>
    </row>
    <row r="370" spans="1:3" x14ac:dyDescent="0.2">
      <c r="A370" s="61">
        <v>26</v>
      </c>
      <c r="B370" s="11">
        <v>3</v>
      </c>
      <c r="C370" s="16" t="s">
        <v>16</v>
      </c>
    </row>
    <row r="371" spans="1:3" x14ac:dyDescent="0.2">
      <c r="A371" s="61">
        <v>27</v>
      </c>
      <c r="B371" s="11">
        <v>31</v>
      </c>
      <c r="C371" s="16" t="s">
        <v>17</v>
      </c>
    </row>
    <row r="372" spans="1:3" x14ac:dyDescent="0.2">
      <c r="A372" s="61">
        <v>28</v>
      </c>
      <c r="B372" s="11">
        <v>43</v>
      </c>
      <c r="C372" s="16" t="s">
        <v>18</v>
      </c>
    </row>
    <row r="373" spans="1:3" x14ac:dyDescent="0.2">
      <c r="A373" s="61">
        <v>29</v>
      </c>
      <c r="B373" s="11">
        <v>32</v>
      </c>
      <c r="C373" s="16" t="s">
        <v>19</v>
      </c>
    </row>
    <row r="374" spans="1:3" x14ac:dyDescent="0.2">
      <c r="A374" s="61">
        <v>30</v>
      </c>
      <c r="B374" s="11">
        <v>68</v>
      </c>
      <c r="C374" s="16" t="s">
        <v>13</v>
      </c>
    </row>
    <row r="375" spans="1:3" x14ac:dyDescent="0.2">
      <c r="A375" s="62"/>
    </row>
    <row r="376" spans="1:3" x14ac:dyDescent="0.2">
      <c r="A376" s="61" t="s">
        <v>11</v>
      </c>
      <c r="B376" s="16">
        <v>1487</v>
      </c>
    </row>
    <row r="377" spans="1:3" x14ac:dyDescent="0.2">
      <c r="A377" s="63"/>
    </row>
    <row r="378" spans="1:3" x14ac:dyDescent="0.2">
      <c r="A378" s="61">
        <v>1</v>
      </c>
      <c r="B378" s="16">
        <v>132</v>
      </c>
      <c r="C378" s="16" t="s">
        <v>14</v>
      </c>
    </row>
    <row r="379" spans="1:3" x14ac:dyDescent="0.2">
      <c r="A379" s="61">
        <v>2</v>
      </c>
      <c r="B379" s="11">
        <v>139</v>
      </c>
      <c r="C379" s="16" t="s">
        <v>15</v>
      </c>
    </row>
    <row r="380" spans="1:3" x14ac:dyDescent="0.2">
      <c r="A380" s="61">
        <v>3</v>
      </c>
      <c r="B380" s="11">
        <v>4</v>
      </c>
      <c r="C380" s="16" t="s">
        <v>16</v>
      </c>
    </row>
    <row r="381" spans="1:3" x14ac:dyDescent="0.2">
      <c r="A381" s="61">
        <v>4</v>
      </c>
      <c r="B381" s="11">
        <v>22</v>
      </c>
      <c r="C381" s="16" t="s">
        <v>17</v>
      </c>
    </row>
    <row r="382" spans="1:3" x14ac:dyDescent="0.2">
      <c r="A382" s="61">
        <v>5</v>
      </c>
      <c r="B382" s="11">
        <v>31</v>
      </c>
      <c r="C382" s="16" t="s">
        <v>18</v>
      </c>
    </row>
    <row r="383" spans="1:3" x14ac:dyDescent="0.2">
      <c r="A383" s="61">
        <v>6</v>
      </c>
      <c r="B383" s="11">
        <v>7</v>
      </c>
      <c r="C383" s="77" t="s">
        <v>58</v>
      </c>
    </row>
    <row r="384" spans="1:3" x14ac:dyDescent="0.2">
      <c r="A384" s="61">
        <v>7</v>
      </c>
      <c r="B384" s="11">
        <v>37</v>
      </c>
      <c r="C384" s="16" t="s">
        <v>13</v>
      </c>
    </row>
    <row r="385" spans="1:3" x14ac:dyDescent="0.2">
      <c r="A385" s="61">
        <v>8</v>
      </c>
      <c r="B385" s="11">
        <v>23</v>
      </c>
      <c r="C385" s="77" t="s">
        <v>58</v>
      </c>
    </row>
    <row r="386" spans="1:3" x14ac:dyDescent="0.2">
      <c r="A386" s="61">
        <v>9</v>
      </c>
      <c r="B386" s="11">
        <v>66</v>
      </c>
      <c r="C386" s="16" t="s">
        <v>15</v>
      </c>
    </row>
    <row r="387" spans="1:3" x14ac:dyDescent="0.2">
      <c r="A387" s="61">
        <v>10</v>
      </c>
      <c r="B387" s="11">
        <v>4</v>
      </c>
      <c r="C387" s="16" t="s">
        <v>16</v>
      </c>
    </row>
    <row r="388" spans="1:3" x14ac:dyDescent="0.2">
      <c r="A388" s="61">
        <v>11</v>
      </c>
      <c r="B388" s="11">
        <v>46</v>
      </c>
      <c r="C388" s="16" t="s">
        <v>17</v>
      </c>
    </row>
    <row r="389" spans="1:3" x14ac:dyDescent="0.2">
      <c r="A389" s="61">
        <v>12</v>
      </c>
      <c r="B389" s="11">
        <v>44</v>
      </c>
      <c r="C389" s="16" t="s">
        <v>18</v>
      </c>
    </row>
    <row r="390" spans="1:3" x14ac:dyDescent="0.2">
      <c r="A390" s="61">
        <v>13</v>
      </c>
      <c r="B390" s="11">
        <v>37</v>
      </c>
      <c r="C390" s="16" t="s">
        <v>19</v>
      </c>
    </row>
    <row r="391" spans="1:3" x14ac:dyDescent="0.2">
      <c r="A391" s="61">
        <v>14</v>
      </c>
      <c r="B391" s="11">
        <v>82</v>
      </c>
      <c r="C391" s="16" t="s">
        <v>13</v>
      </c>
    </row>
    <row r="392" spans="1:3" x14ac:dyDescent="0.2">
      <c r="A392" s="61">
        <v>15</v>
      </c>
      <c r="B392" s="11">
        <v>211</v>
      </c>
      <c r="C392" s="16" t="s">
        <v>14</v>
      </c>
    </row>
    <row r="393" spans="1:3" x14ac:dyDescent="0.2">
      <c r="A393" s="61">
        <v>16</v>
      </c>
      <c r="B393" s="11">
        <v>134</v>
      </c>
      <c r="C393" s="16" t="s">
        <v>15</v>
      </c>
    </row>
    <row r="394" spans="1:3" x14ac:dyDescent="0.2">
      <c r="A394" s="61">
        <v>17</v>
      </c>
      <c r="B394" s="11">
        <v>4</v>
      </c>
      <c r="C394" s="16" t="s">
        <v>16</v>
      </c>
    </row>
    <row r="395" spans="1:3" x14ac:dyDescent="0.2">
      <c r="A395" s="61">
        <v>18</v>
      </c>
      <c r="B395" s="11">
        <v>45</v>
      </c>
      <c r="C395" s="16" t="s">
        <v>17</v>
      </c>
    </row>
    <row r="396" spans="1:3" x14ac:dyDescent="0.2">
      <c r="A396" s="61">
        <v>19</v>
      </c>
      <c r="B396" s="11">
        <v>44</v>
      </c>
      <c r="C396" s="16" t="s">
        <v>18</v>
      </c>
    </row>
    <row r="397" spans="1:3" x14ac:dyDescent="0.2">
      <c r="A397" s="61">
        <v>20</v>
      </c>
      <c r="B397" s="11">
        <v>38</v>
      </c>
      <c r="C397" s="14" t="s">
        <v>19</v>
      </c>
    </row>
    <row r="398" spans="1:3" x14ac:dyDescent="0.2">
      <c r="A398" s="61">
        <v>21</v>
      </c>
      <c r="B398" s="11">
        <v>64</v>
      </c>
      <c r="C398" s="14" t="s">
        <v>13</v>
      </c>
    </row>
    <row r="399" spans="1:3" x14ac:dyDescent="0.2">
      <c r="A399" s="61">
        <v>22</v>
      </c>
      <c r="B399" s="11">
        <v>103</v>
      </c>
      <c r="C399" s="14" t="s">
        <v>14</v>
      </c>
    </row>
    <row r="400" spans="1:3" x14ac:dyDescent="0.2">
      <c r="A400" s="61">
        <v>23</v>
      </c>
      <c r="B400" s="11">
        <v>19</v>
      </c>
      <c r="C400" s="13" t="s">
        <v>15</v>
      </c>
    </row>
    <row r="401" spans="1:5" x14ac:dyDescent="0.2">
      <c r="A401" s="61">
        <v>24</v>
      </c>
      <c r="B401" s="11">
        <v>0</v>
      </c>
      <c r="C401" s="16" t="s">
        <v>16</v>
      </c>
    </row>
    <row r="402" spans="1:5" x14ac:dyDescent="0.2">
      <c r="A402" s="61">
        <v>25</v>
      </c>
      <c r="B402" s="11">
        <v>0</v>
      </c>
      <c r="C402" s="77" t="s">
        <v>58</v>
      </c>
    </row>
    <row r="403" spans="1:5" x14ac:dyDescent="0.2">
      <c r="A403" s="61">
        <v>26</v>
      </c>
      <c r="B403" s="11">
        <v>19</v>
      </c>
      <c r="C403" s="16" t="s">
        <v>18</v>
      </c>
    </row>
    <row r="404" spans="1:5" x14ac:dyDescent="0.2">
      <c r="A404" s="61">
        <v>27</v>
      </c>
      <c r="B404" s="11">
        <v>23</v>
      </c>
      <c r="C404" s="16" t="s">
        <v>19</v>
      </c>
    </row>
    <row r="405" spans="1:5" x14ac:dyDescent="0.2">
      <c r="A405" s="61">
        <v>28</v>
      </c>
      <c r="B405" s="11">
        <v>43</v>
      </c>
      <c r="C405" s="16" t="s">
        <v>13</v>
      </c>
    </row>
    <row r="406" spans="1:5" x14ac:dyDescent="0.2">
      <c r="A406" s="61">
        <v>29</v>
      </c>
      <c r="B406" s="11">
        <v>49</v>
      </c>
      <c r="C406" s="4" t="s">
        <v>14</v>
      </c>
    </row>
    <row r="407" spans="1:5" x14ac:dyDescent="0.2">
      <c r="A407" s="61">
        <v>30</v>
      </c>
      <c r="B407" s="11">
        <v>15</v>
      </c>
      <c r="C407" s="11" t="s">
        <v>15</v>
      </c>
    </row>
    <row r="408" spans="1:5" x14ac:dyDescent="0.2">
      <c r="A408" s="61">
        <v>31</v>
      </c>
      <c r="B408" s="11">
        <v>2</v>
      </c>
      <c r="C408" s="11" t="s">
        <v>16</v>
      </c>
    </row>
    <row r="409" spans="1:5" x14ac:dyDescent="0.2">
      <c r="A409" s="7"/>
      <c r="B409" s="8"/>
      <c r="C409" s="8"/>
      <c r="D409" s="8"/>
      <c r="E409" s="8"/>
    </row>
    <row r="410" spans="1:5" x14ac:dyDescent="0.2">
      <c r="A410" s="9"/>
      <c r="B410" s="4"/>
      <c r="C410" s="4"/>
      <c r="D410" s="4"/>
      <c r="E410" s="4"/>
    </row>
    <row r="411" spans="1:5" x14ac:dyDescent="0.2">
      <c r="A411" s="10" t="s">
        <v>41</v>
      </c>
      <c r="B411" s="12"/>
    </row>
    <row r="412" spans="1:5" x14ac:dyDescent="0.2">
      <c r="A412" s="9"/>
      <c r="B412" s="4"/>
    </row>
    <row r="413" spans="1:5" x14ac:dyDescent="0.2">
      <c r="A413" s="73" t="s">
        <v>43</v>
      </c>
    </row>
  </sheetData>
  <sheetProtection algorithmName="SHA-512" hashValue="Po7c7WXXmExLo9NGjE741W/+knBdmdjXJINS1B6P9uP7Y96L45po2mW95CTBvZtyDksTiflJnadSfRn/SXqzGw==" saltValue="wAIJTh0ySojeMZJLNVT65Q==" spinCount="100000" sheet="1" objects="1" scenarios="1"/>
  <mergeCells count="1">
    <mergeCell ref="A3:E3"/>
  </mergeCells>
  <phoneticPr fontId="0" type="noConversion"/>
  <pageMargins left="0.75" right="0.75" top="1" bottom="1" header="0" footer="0"/>
  <pageSetup paperSize="9" scale="83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>
      <selection activeCell="A6" sqref="A6"/>
    </sheetView>
  </sheetViews>
  <sheetFormatPr baseColWidth="10" defaultColWidth="11.42578125" defaultRowHeight="12.75" x14ac:dyDescent="0.2"/>
  <cols>
    <col min="1" max="1" width="22.28515625" style="68" customWidth="1"/>
    <col min="2" max="2" width="11.42578125" style="68" customWidth="1"/>
    <col min="3" max="8" width="11.42578125" style="68"/>
    <col min="9" max="9" width="5.7109375" style="68" customWidth="1"/>
    <col min="10" max="10" width="115.28515625" style="68" customWidth="1"/>
    <col min="11" max="16384" width="11.42578125" style="68"/>
  </cols>
  <sheetData>
    <row r="1" spans="1:8" ht="39.950000000000003" customHeight="1" x14ac:dyDescent="0.2"/>
    <row r="2" spans="1:8" ht="12.75" customHeight="1" x14ac:dyDescent="0.2"/>
    <row r="3" spans="1:8" ht="30.75" customHeight="1" x14ac:dyDescent="0.25">
      <c r="A3" s="96" t="s">
        <v>57</v>
      </c>
      <c r="B3" s="97"/>
      <c r="C3" s="97"/>
      <c r="D3" s="97"/>
      <c r="E3" s="97"/>
      <c r="F3" s="97"/>
      <c r="G3" s="97"/>
      <c r="H3" s="97"/>
    </row>
    <row r="5" spans="1:8" ht="20.100000000000001" customHeight="1" x14ac:dyDescent="0.2">
      <c r="A5" s="3" t="s">
        <v>39</v>
      </c>
      <c r="B5" s="3" t="s">
        <v>33</v>
      </c>
      <c r="C5" s="3" t="s">
        <v>34</v>
      </c>
      <c r="D5" s="3" t="s">
        <v>40</v>
      </c>
      <c r="E5" s="3" t="s">
        <v>35</v>
      </c>
      <c r="F5" s="3" t="s">
        <v>36</v>
      </c>
      <c r="G5" s="3" t="s">
        <v>37</v>
      </c>
      <c r="H5" s="3" t="s">
        <v>38</v>
      </c>
    </row>
    <row r="6" spans="1:8" x14ac:dyDescent="0.2">
      <c r="B6" s="69"/>
      <c r="C6" s="69"/>
      <c r="D6" s="69"/>
      <c r="E6" s="69"/>
      <c r="F6" s="69"/>
      <c r="G6" s="69"/>
      <c r="H6" s="69"/>
    </row>
    <row r="7" spans="1:8" x14ac:dyDescent="0.2">
      <c r="A7" s="71" t="s">
        <v>54</v>
      </c>
      <c r="B7" s="74">
        <v>1684</v>
      </c>
      <c r="C7" s="74">
        <v>1590</v>
      </c>
      <c r="D7" s="74">
        <v>1646</v>
      </c>
      <c r="E7" s="74">
        <v>3208</v>
      </c>
      <c r="F7" s="74">
        <v>9165</v>
      </c>
      <c r="G7" s="74">
        <v>9327</v>
      </c>
      <c r="H7" s="74">
        <v>268</v>
      </c>
    </row>
    <row r="8" spans="1:8" x14ac:dyDescent="0.2">
      <c r="A8" s="71" t="s">
        <v>0</v>
      </c>
      <c r="B8" s="74">
        <v>107</v>
      </c>
      <c r="C8" s="74">
        <v>113</v>
      </c>
      <c r="D8" s="74">
        <v>97</v>
      </c>
      <c r="E8" s="74">
        <v>161</v>
      </c>
      <c r="F8" s="74">
        <v>342</v>
      </c>
      <c r="G8" s="74">
        <v>158</v>
      </c>
      <c r="H8" s="74">
        <v>3</v>
      </c>
    </row>
    <row r="9" spans="1:8" x14ac:dyDescent="0.2">
      <c r="A9" s="71" t="s">
        <v>1</v>
      </c>
      <c r="B9" s="74">
        <v>93</v>
      </c>
      <c r="C9" s="74">
        <v>129</v>
      </c>
      <c r="D9" s="74">
        <v>94</v>
      </c>
      <c r="E9" s="74">
        <v>184</v>
      </c>
      <c r="F9" s="74">
        <v>476</v>
      </c>
      <c r="G9" s="74">
        <v>252</v>
      </c>
      <c r="H9" s="74">
        <v>10</v>
      </c>
    </row>
    <row r="10" spans="1:8" x14ac:dyDescent="0.2">
      <c r="A10" s="71" t="s">
        <v>2</v>
      </c>
      <c r="B10" s="74">
        <v>70</v>
      </c>
      <c r="C10" s="74">
        <v>114</v>
      </c>
      <c r="D10" s="74">
        <v>154</v>
      </c>
      <c r="E10" s="74">
        <v>270</v>
      </c>
      <c r="F10" s="74">
        <v>633</v>
      </c>
      <c r="G10" s="74">
        <v>445</v>
      </c>
      <c r="H10" s="74">
        <v>8</v>
      </c>
    </row>
    <row r="11" spans="1:8" x14ac:dyDescent="0.2">
      <c r="A11" s="71" t="s">
        <v>3</v>
      </c>
      <c r="B11" s="74">
        <v>96</v>
      </c>
      <c r="C11" s="74">
        <v>118</v>
      </c>
      <c r="D11" s="74">
        <v>117</v>
      </c>
      <c r="E11" s="74">
        <v>211</v>
      </c>
      <c r="F11" s="74">
        <v>663</v>
      </c>
      <c r="G11" s="74">
        <v>737</v>
      </c>
      <c r="H11" s="74">
        <v>70</v>
      </c>
    </row>
    <row r="12" spans="1:8" x14ac:dyDescent="0.2">
      <c r="A12" s="71" t="s">
        <v>4</v>
      </c>
      <c r="B12" s="74">
        <v>145</v>
      </c>
      <c r="C12" s="74">
        <v>136</v>
      </c>
      <c r="D12" s="74">
        <v>176</v>
      </c>
      <c r="E12" s="74">
        <v>303</v>
      </c>
      <c r="F12" s="74">
        <v>907</v>
      </c>
      <c r="G12" s="74">
        <v>965</v>
      </c>
      <c r="H12" s="74">
        <v>43</v>
      </c>
    </row>
    <row r="13" spans="1:8" x14ac:dyDescent="0.2">
      <c r="A13" s="71" t="s">
        <v>5</v>
      </c>
      <c r="B13" s="74">
        <v>202</v>
      </c>
      <c r="C13" s="74">
        <v>155</v>
      </c>
      <c r="D13" s="74">
        <v>170</v>
      </c>
      <c r="E13" s="74">
        <v>473</v>
      </c>
      <c r="F13" s="74">
        <v>1455</v>
      </c>
      <c r="G13" s="74">
        <v>1289</v>
      </c>
      <c r="H13" s="74">
        <v>26</v>
      </c>
    </row>
    <row r="14" spans="1:8" x14ac:dyDescent="0.2">
      <c r="A14" s="71" t="s">
        <v>6</v>
      </c>
      <c r="B14" s="74">
        <v>205</v>
      </c>
      <c r="C14" s="74">
        <v>123</v>
      </c>
      <c r="D14" s="74">
        <v>147</v>
      </c>
      <c r="E14" s="74">
        <v>331</v>
      </c>
      <c r="F14" s="74">
        <v>904</v>
      </c>
      <c r="G14" s="74">
        <v>1224</v>
      </c>
      <c r="H14" s="74">
        <v>28</v>
      </c>
    </row>
    <row r="15" spans="1:8" x14ac:dyDescent="0.2">
      <c r="A15" s="71" t="s">
        <v>7</v>
      </c>
      <c r="B15" s="74">
        <v>61</v>
      </c>
      <c r="C15" s="74">
        <v>63</v>
      </c>
      <c r="D15" s="74">
        <v>91</v>
      </c>
      <c r="E15" s="74">
        <v>108</v>
      </c>
      <c r="F15" s="74">
        <v>319</v>
      </c>
      <c r="G15" s="74">
        <v>418</v>
      </c>
      <c r="H15" s="74">
        <v>12</v>
      </c>
    </row>
    <row r="16" spans="1:8" x14ac:dyDescent="0.2">
      <c r="A16" s="71" t="s">
        <v>8</v>
      </c>
      <c r="B16" s="74">
        <v>215</v>
      </c>
      <c r="C16" s="74">
        <v>179</v>
      </c>
      <c r="D16" s="74">
        <v>185</v>
      </c>
      <c r="E16" s="74">
        <v>359</v>
      </c>
      <c r="F16" s="74">
        <v>1422</v>
      </c>
      <c r="G16" s="74">
        <v>1799</v>
      </c>
      <c r="H16" s="74">
        <v>24</v>
      </c>
    </row>
    <row r="17" spans="1:16" x14ac:dyDescent="0.2">
      <c r="A17" s="71" t="s">
        <v>9</v>
      </c>
      <c r="B17" s="74">
        <v>232</v>
      </c>
      <c r="C17" s="74">
        <v>170</v>
      </c>
      <c r="D17" s="74">
        <v>159</v>
      </c>
      <c r="E17" s="74">
        <v>286</v>
      </c>
      <c r="F17" s="74">
        <v>879</v>
      </c>
      <c r="G17" s="74">
        <v>1060</v>
      </c>
      <c r="H17" s="74">
        <v>23</v>
      </c>
    </row>
    <row r="18" spans="1:16" x14ac:dyDescent="0.2">
      <c r="A18" s="71" t="s">
        <v>10</v>
      </c>
      <c r="B18" s="74">
        <v>145</v>
      </c>
      <c r="C18" s="74">
        <v>152</v>
      </c>
      <c r="D18" s="74">
        <v>151</v>
      </c>
      <c r="E18" s="74">
        <v>296</v>
      </c>
      <c r="F18" s="74">
        <v>647</v>
      </c>
      <c r="G18" s="74">
        <v>607</v>
      </c>
      <c r="H18" s="74">
        <v>7</v>
      </c>
    </row>
    <row r="19" spans="1:16" x14ac:dyDescent="0.2">
      <c r="A19" s="71" t="s">
        <v>11</v>
      </c>
      <c r="B19" s="74">
        <v>113</v>
      </c>
      <c r="C19" s="74">
        <v>138</v>
      </c>
      <c r="D19" s="74">
        <v>105</v>
      </c>
      <c r="E19" s="74">
        <v>226</v>
      </c>
      <c r="F19" s="74">
        <v>518</v>
      </c>
      <c r="G19" s="74">
        <v>373</v>
      </c>
      <c r="H19" s="74">
        <v>14</v>
      </c>
    </row>
    <row r="21" spans="1:16" ht="20.100000000000001" customHeight="1" x14ac:dyDescent="0.2">
      <c r="A21" s="3" t="s">
        <v>39</v>
      </c>
      <c r="B21" s="3" t="s">
        <v>33</v>
      </c>
      <c r="C21" s="3" t="s">
        <v>34</v>
      </c>
      <c r="D21" s="3" t="s">
        <v>40</v>
      </c>
      <c r="E21" s="3" t="s">
        <v>35</v>
      </c>
      <c r="F21" s="3" t="s">
        <v>36</v>
      </c>
      <c r="G21" s="3" t="s">
        <v>37</v>
      </c>
      <c r="H21" s="3" t="s">
        <v>38</v>
      </c>
    </row>
    <row r="22" spans="1:16" x14ac:dyDescent="0.2">
      <c r="B22" s="69"/>
      <c r="C22" s="69"/>
      <c r="D22" s="69"/>
      <c r="E22" s="69"/>
      <c r="F22" s="69"/>
      <c r="G22" s="69"/>
      <c r="H22" s="69"/>
    </row>
    <row r="23" spans="1:16" x14ac:dyDescent="0.2">
      <c r="A23" s="71" t="s">
        <v>42</v>
      </c>
      <c r="B23" s="75">
        <v>32.384615384615387</v>
      </c>
      <c r="C23" s="75">
        <v>30.576923076923077</v>
      </c>
      <c r="D23" s="75">
        <v>31.653846153846153</v>
      </c>
      <c r="E23" s="75">
        <v>61.692307692307693</v>
      </c>
      <c r="F23" s="75">
        <v>176.25</v>
      </c>
      <c r="G23" s="75">
        <v>179.36538461538461</v>
      </c>
      <c r="H23" s="75">
        <v>5.0566037735849054</v>
      </c>
      <c r="I23" s="70"/>
      <c r="J23" s="70"/>
      <c r="K23" s="70"/>
      <c r="L23" s="70"/>
      <c r="M23" s="70"/>
      <c r="N23" s="70"/>
      <c r="O23" s="70"/>
      <c r="P23" s="72"/>
    </row>
    <row r="24" spans="1:16" x14ac:dyDescent="0.2">
      <c r="A24" s="71" t="s">
        <v>0</v>
      </c>
      <c r="B24" s="75">
        <v>21.4</v>
      </c>
      <c r="C24" s="75">
        <v>22.6</v>
      </c>
      <c r="D24" s="75">
        <v>24.25</v>
      </c>
      <c r="E24" s="75">
        <v>40.25</v>
      </c>
      <c r="F24" s="75">
        <v>85.5</v>
      </c>
      <c r="G24" s="75">
        <v>39.5</v>
      </c>
      <c r="H24" s="75">
        <v>0.6</v>
      </c>
      <c r="I24" s="70"/>
      <c r="J24" s="70"/>
      <c r="K24" s="70"/>
      <c r="L24" s="70"/>
      <c r="M24" s="70"/>
      <c r="N24" s="70"/>
      <c r="O24" s="70"/>
    </row>
    <row r="25" spans="1:16" x14ac:dyDescent="0.2">
      <c r="A25" s="71" t="s">
        <v>1</v>
      </c>
      <c r="B25" s="75">
        <v>23.25</v>
      </c>
      <c r="C25" s="75">
        <v>32.25</v>
      </c>
      <c r="D25" s="75">
        <v>23.5</v>
      </c>
      <c r="E25" s="75">
        <v>46</v>
      </c>
      <c r="F25" s="75">
        <v>119</v>
      </c>
      <c r="G25" s="75">
        <v>63</v>
      </c>
      <c r="H25" s="75">
        <v>2.5</v>
      </c>
      <c r="I25" s="70"/>
      <c r="J25" s="70"/>
      <c r="K25" s="70"/>
      <c r="L25" s="70"/>
      <c r="M25" s="70"/>
      <c r="N25" s="70"/>
      <c r="O25" s="70"/>
    </row>
    <row r="26" spans="1:16" x14ac:dyDescent="0.2">
      <c r="A26" s="71" t="s">
        <v>2</v>
      </c>
      <c r="B26" s="75">
        <v>17.5</v>
      </c>
      <c r="C26" s="75">
        <v>28.5</v>
      </c>
      <c r="D26" s="75">
        <v>30.8</v>
      </c>
      <c r="E26" s="75">
        <v>54</v>
      </c>
      <c r="F26" s="75">
        <v>126.6</v>
      </c>
      <c r="G26" s="75">
        <v>111.25</v>
      </c>
      <c r="H26" s="75">
        <v>2</v>
      </c>
      <c r="I26" s="70"/>
      <c r="J26" s="70"/>
      <c r="K26" s="70"/>
      <c r="L26" s="70"/>
      <c r="M26" s="70"/>
      <c r="N26" s="70"/>
      <c r="O26" s="70"/>
    </row>
    <row r="27" spans="1:16" x14ac:dyDescent="0.2">
      <c r="A27" s="71" t="s">
        <v>3</v>
      </c>
      <c r="B27" s="75">
        <v>24</v>
      </c>
      <c r="C27" s="75">
        <v>29.5</v>
      </c>
      <c r="D27" s="75">
        <v>29.25</v>
      </c>
      <c r="E27" s="75">
        <v>52.75</v>
      </c>
      <c r="F27" s="75">
        <v>165.75</v>
      </c>
      <c r="G27" s="75">
        <v>147.4</v>
      </c>
      <c r="H27" s="75">
        <v>14</v>
      </c>
      <c r="I27" s="70"/>
      <c r="J27" s="70"/>
      <c r="K27" s="70"/>
      <c r="L27" s="70"/>
      <c r="M27" s="70"/>
      <c r="N27" s="70"/>
      <c r="O27" s="70"/>
    </row>
    <row r="28" spans="1:16" x14ac:dyDescent="0.2">
      <c r="A28" s="71" t="s">
        <v>4</v>
      </c>
      <c r="B28" s="75">
        <v>29</v>
      </c>
      <c r="C28" s="75">
        <v>27.2</v>
      </c>
      <c r="D28" s="75">
        <v>35.200000000000003</v>
      </c>
      <c r="E28" s="75">
        <v>75.75</v>
      </c>
      <c r="F28" s="75">
        <v>226.75</v>
      </c>
      <c r="G28" s="75">
        <v>241.25</v>
      </c>
      <c r="H28" s="75">
        <v>10.75</v>
      </c>
      <c r="I28" s="70"/>
      <c r="J28" s="70"/>
      <c r="K28" s="70"/>
      <c r="L28" s="70"/>
      <c r="M28" s="70"/>
      <c r="N28" s="70"/>
      <c r="O28" s="70"/>
    </row>
    <row r="29" spans="1:16" x14ac:dyDescent="0.2">
      <c r="A29" s="71" t="s">
        <v>5</v>
      </c>
      <c r="B29" s="75">
        <v>50.5</v>
      </c>
      <c r="C29" s="75">
        <v>38.75</v>
      </c>
      <c r="D29" s="75">
        <v>42.5</v>
      </c>
      <c r="E29" s="75">
        <v>94.6</v>
      </c>
      <c r="F29" s="75">
        <v>291</v>
      </c>
      <c r="G29" s="75">
        <v>322.25</v>
      </c>
      <c r="H29" s="75">
        <v>6.5</v>
      </c>
      <c r="I29" s="70"/>
      <c r="J29" s="70"/>
      <c r="K29" s="70"/>
      <c r="L29" s="70"/>
      <c r="M29" s="70"/>
      <c r="N29" s="70"/>
      <c r="O29" s="70"/>
    </row>
    <row r="30" spans="1:16" x14ac:dyDescent="0.2">
      <c r="A30" s="71" t="s">
        <v>6</v>
      </c>
      <c r="B30" s="75">
        <v>41</v>
      </c>
      <c r="C30" s="75">
        <v>30.75</v>
      </c>
      <c r="D30" s="75">
        <v>36.75</v>
      </c>
      <c r="E30" s="75">
        <v>82.75</v>
      </c>
      <c r="F30" s="75">
        <v>226</v>
      </c>
      <c r="G30" s="75">
        <v>244.8</v>
      </c>
      <c r="H30" s="75">
        <v>5.6</v>
      </c>
      <c r="I30" s="70"/>
      <c r="J30" s="70"/>
      <c r="K30" s="70"/>
      <c r="L30" s="70"/>
      <c r="M30" s="70"/>
      <c r="N30" s="70"/>
      <c r="O30" s="70"/>
    </row>
    <row r="31" spans="1:16" x14ac:dyDescent="0.2">
      <c r="A31" s="71" t="s">
        <v>7</v>
      </c>
      <c r="B31" s="75">
        <v>15.25</v>
      </c>
      <c r="C31" s="75">
        <v>12.6</v>
      </c>
      <c r="D31" s="75">
        <v>18.2</v>
      </c>
      <c r="E31" s="75">
        <v>21.6</v>
      </c>
      <c r="F31" s="75">
        <v>79.75</v>
      </c>
      <c r="G31" s="75">
        <v>104.5</v>
      </c>
      <c r="H31" s="75">
        <v>3</v>
      </c>
      <c r="I31" s="70"/>
      <c r="J31" s="70"/>
      <c r="K31" s="70"/>
      <c r="L31" s="70"/>
      <c r="M31" s="70"/>
      <c r="N31" s="70"/>
      <c r="O31" s="70"/>
    </row>
    <row r="32" spans="1:16" x14ac:dyDescent="0.2">
      <c r="A32" s="71" t="s">
        <v>8</v>
      </c>
      <c r="B32" s="75">
        <v>53.75</v>
      </c>
      <c r="C32" s="75">
        <v>44.75</v>
      </c>
      <c r="D32" s="75">
        <v>46.25</v>
      </c>
      <c r="E32" s="75">
        <v>89.75</v>
      </c>
      <c r="F32" s="75">
        <v>284.39999999999998</v>
      </c>
      <c r="G32" s="75">
        <v>359.8</v>
      </c>
      <c r="H32" s="75">
        <v>6</v>
      </c>
      <c r="I32" s="70"/>
      <c r="J32" s="70"/>
      <c r="K32" s="70"/>
      <c r="L32" s="70"/>
      <c r="M32" s="70"/>
      <c r="N32" s="70"/>
      <c r="O32" s="70"/>
    </row>
    <row r="33" spans="1:20" x14ac:dyDescent="0.2">
      <c r="A33" s="71" t="s">
        <v>9</v>
      </c>
      <c r="B33" s="75">
        <v>46.4</v>
      </c>
      <c r="C33" s="75">
        <v>34</v>
      </c>
      <c r="D33" s="75">
        <v>39.75</v>
      </c>
      <c r="E33" s="75">
        <v>71.5</v>
      </c>
      <c r="F33" s="75">
        <v>219.75</v>
      </c>
      <c r="G33" s="75">
        <v>265</v>
      </c>
      <c r="H33" s="75">
        <v>4.5999999999999996</v>
      </c>
      <c r="I33" s="70"/>
      <c r="J33" s="70"/>
      <c r="K33" s="70"/>
      <c r="L33" s="70"/>
      <c r="M33" s="70"/>
      <c r="N33" s="70"/>
      <c r="O33" s="70"/>
    </row>
    <row r="34" spans="1:20" x14ac:dyDescent="0.2">
      <c r="A34" s="71" t="s">
        <v>10</v>
      </c>
      <c r="B34" s="75">
        <v>36.25</v>
      </c>
      <c r="C34" s="75">
        <v>38</v>
      </c>
      <c r="D34" s="75">
        <v>30.2</v>
      </c>
      <c r="E34" s="75">
        <v>59.2</v>
      </c>
      <c r="F34" s="75">
        <v>161.75</v>
      </c>
      <c r="G34" s="75">
        <v>151.75</v>
      </c>
      <c r="H34" s="75">
        <v>1.75</v>
      </c>
      <c r="I34" s="70"/>
      <c r="J34" s="70"/>
      <c r="K34" s="70"/>
      <c r="L34" s="70"/>
      <c r="M34" s="70"/>
      <c r="N34" s="70"/>
      <c r="O34" s="70"/>
    </row>
    <row r="35" spans="1:20" x14ac:dyDescent="0.2">
      <c r="A35" s="71" t="s">
        <v>11</v>
      </c>
      <c r="B35" s="75">
        <v>28.25</v>
      </c>
      <c r="C35" s="75">
        <v>34.5</v>
      </c>
      <c r="D35" s="75">
        <v>26.25</v>
      </c>
      <c r="E35" s="75">
        <v>56.5</v>
      </c>
      <c r="F35" s="75">
        <v>103.6</v>
      </c>
      <c r="G35" s="75">
        <v>74.599999999999994</v>
      </c>
      <c r="H35" s="75">
        <v>2.8</v>
      </c>
      <c r="I35" s="70"/>
      <c r="J35" s="70"/>
      <c r="K35" s="70"/>
      <c r="L35" s="70"/>
      <c r="M35" s="70"/>
      <c r="N35" s="70"/>
      <c r="O35" s="70"/>
    </row>
    <row r="36" spans="1:20" x14ac:dyDescent="0.2">
      <c r="A36" s="7"/>
      <c r="B36" s="7"/>
      <c r="C36" s="7"/>
      <c r="D36" s="7"/>
      <c r="E36" s="7"/>
      <c r="F36" s="7"/>
      <c r="G36" s="7"/>
      <c r="H36" s="7"/>
      <c r="I36" s="9"/>
    </row>
    <row r="37" spans="1:20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20" x14ac:dyDescent="0.2">
      <c r="A38" s="73" t="s">
        <v>43</v>
      </c>
    </row>
    <row r="40" spans="1:20" x14ac:dyDescent="0.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</row>
  </sheetData>
  <mergeCells count="2">
    <mergeCell ref="A3:H3"/>
    <mergeCell ref="A40:T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zoomScaleNormal="100" workbookViewId="0">
      <selection activeCell="B5" sqref="B5"/>
    </sheetView>
  </sheetViews>
  <sheetFormatPr baseColWidth="10" defaultColWidth="11.42578125" defaultRowHeight="12.75" x14ac:dyDescent="0.2"/>
  <cols>
    <col min="1" max="1" width="2.7109375" style="5" customWidth="1"/>
    <col min="2" max="2" width="12.5703125" style="5" customWidth="1"/>
    <col min="3" max="33" width="3.85546875" style="5" customWidth="1"/>
    <col min="34" max="34" width="5.7109375" style="5" customWidth="1"/>
    <col min="35" max="35" width="4.7109375" style="5" customWidth="1"/>
    <col min="36" max="36" width="7" style="5" customWidth="1"/>
    <col min="37" max="37" width="9.140625" style="5" hidden="1" customWidth="1"/>
    <col min="38" max="38" width="5.140625" style="5" hidden="1" customWidth="1"/>
    <col min="39" max="44" width="3.7109375" style="5" hidden="1" customWidth="1"/>
    <col min="45" max="45" width="0" style="5" hidden="1" customWidth="1"/>
    <col min="46" max="16384" width="11.42578125" style="5"/>
  </cols>
  <sheetData>
    <row r="1" spans="1:256" ht="39.950000000000003" customHeight="1" x14ac:dyDescent="0.2"/>
    <row r="2" spans="1:256" ht="20.100000000000001" customHeight="1" x14ac:dyDescent="0.25">
      <c r="A2" s="30"/>
      <c r="B2" s="31" t="s">
        <v>20</v>
      </c>
      <c r="C2" s="30"/>
      <c r="E2" s="32"/>
      <c r="F2" s="33"/>
      <c r="G2" s="32"/>
      <c r="H2" s="32"/>
      <c r="I2" s="32"/>
      <c r="J2" s="32"/>
      <c r="K2" s="33"/>
      <c r="L2" s="32"/>
      <c r="M2" s="33"/>
      <c r="N2" s="30"/>
      <c r="O2" s="30"/>
      <c r="P2" s="30"/>
      <c r="Q2" s="30"/>
      <c r="R2" s="30"/>
      <c r="S2" s="30"/>
      <c r="T2" s="30"/>
      <c r="U2" s="30"/>
      <c r="V2" s="31"/>
      <c r="W2" s="31"/>
      <c r="X2" s="31"/>
      <c r="Y2" s="34"/>
      <c r="Z2" s="34"/>
      <c r="AA2" s="32"/>
      <c r="AB2" s="32"/>
      <c r="AC2" s="32"/>
      <c r="AD2" s="32"/>
      <c r="AE2" s="32"/>
      <c r="AF2" s="32"/>
      <c r="AG2" s="32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256" ht="20.100000000000001" customHeight="1" x14ac:dyDescent="0.25">
      <c r="A3" s="30"/>
      <c r="B3" s="35" t="s">
        <v>21</v>
      </c>
      <c r="C3" s="36"/>
      <c r="D3" s="18"/>
      <c r="E3" s="37"/>
      <c r="F3" s="18"/>
      <c r="G3" s="37"/>
      <c r="H3" s="37"/>
      <c r="I3" s="37"/>
      <c r="J3" s="37"/>
      <c r="K3" s="18"/>
      <c r="L3" s="37"/>
      <c r="M3" s="18"/>
      <c r="N3" s="36"/>
      <c r="O3" s="36"/>
      <c r="P3" s="36"/>
      <c r="Q3" s="36"/>
      <c r="R3" s="36"/>
      <c r="S3" s="36"/>
      <c r="T3" s="36"/>
      <c r="U3" s="36"/>
      <c r="V3" s="38"/>
      <c r="W3" s="38"/>
      <c r="X3" s="38"/>
      <c r="Y3" s="39"/>
      <c r="Z3" s="39"/>
      <c r="AA3" s="37"/>
      <c r="AB3" s="37"/>
      <c r="AC3" s="37"/>
      <c r="AD3" s="37"/>
      <c r="AE3" s="37"/>
      <c r="AF3" s="37"/>
      <c r="AG3" s="37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256" ht="20.100000000000001" customHeight="1" x14ac:dyDescent="0.25">
      <c r="A4" s="30"/>
      <c r="B4" s="37"/>
      <c r="C4" s="37"/>
      <c r="D4" s="18"/>
      <c r="E4" s="37"/>
      <c r="F4" s="18"/>
      <c r="G4" s="37"/>
      <c r="H4" s="37"/>
      <c r="I4" s="37"/>
      <c r="J4" s="37"/>
      <c r="K4" s="18"/>
      <c r="L4" s="37"/>
      <c r="M4" s="18"/>
      <c r="N4" s="36"/>
      <c r="O4" s="36"/>
      <c r="P4" s="36"/>
      <c r="Q4" s="36"/>
      <c r="R4" s="36"/>
      <c r="S4" s="36"/>
      <c r="T4" s="36"/>
      <c r="U4" s="36"/>
      <c r="V4" s="38"/>
      <c r="W4" s="38"/>
      <c r="X4" s="38"/>
      <c r="Y4" s="39"/>
      <c r="Z4" s="39"/>
      <c r="AA4" s="37"/>
      <c r="AB4" s="37"/>
      <c r="AC4" s="37"/>
      <c r="AD4" s="37"/>
      <c r="AE4" s="37"/>
      <c r="AF4" s="37"/>
      <c r="AG4" s="37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1:256" ht="27" customHeight="1" x14ac:dyDescent="0.25">
      <c r="A5" s="30"/>
      <c r="B5" s="40">
        <v>2023</v>
      </c>
      <c r="C5" s="36"/>
      <c r="D5" s="18"/>
      <c r="E5" s="37"/>
      <c r="F5" s="18"/>
      <c r="G5" s="37"/>
      <c r="H5" s="37"/>
      <c r="I5" s="37"/>
      <c r="J5" s="37"/>
      <c r="K5" s="18"/>
      <c r="L5" s="37"/>
      <c r="M5" s="18"/>
      <c r="N5" s="36"/>
      <c r="O5" s="36"/>
      <c r="P5" s="36"/>
      <c r="Q5" s="36"/>
      <c r="R5" s="36"/>
      <c r="S5" s="36"/>
      <c r="T5" s="36"/>
      <c r="U5" s="36"/>
      <c r="V5" s="38"/>
      <c r="W5" s="38"/>
      <c r="X5" s="38"/>
      <c r="Y5" s="39"/>
      <c r="Z5" s="39"/>
      <c r="AA5" s="37"/>
      <c r="AB5" s="37"/>
      <c r="AC5" s="37"/>
      <c r="AD5" s="37"/>
      <c r="AE5" s="37"/>
      <c r="AF5" s="37"/>
      <c r="AG5" s="37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</row>
    <row r="6" spans="1:256" ht="20.100000000000001" customHeight="1" x14ac:dyDescent="0.25">
      <c r="A6" s="30"/>
      <c r="B6" s="37"/>
      <c r="C6" s="37"/>
      <c r="D6" s="18"/>
      <c r="E6" s="37"/>
      <c r="F6" s="18"/>
      <c r="G6" s="37"/>
      <c r="H6" s="37"/>
      <c r="I6" s="37"/>
      <c r="J6" s="37"/>
      <c r="K6" s="18"/>
      <c r="L6" s="37"/>
      <c r="M6" s="18"/>
      <c r="N6" s="36"/>
      <c r="O6" s="36"/>
      <c r="P6" s="36"/>
      <c r="Q6" s="36"/>
      <c r="R6" s="36"/>
      <c r="S6" s="36"/>
      <c r="T6" s="36"/>
      <c r="U6" s="36"/>
      <c r="V6" s="38"/>
      <c r="W6" s="38"/>
      <c r="X6" s="38"/>
      <c r="Y6" s="39"/>
      <c r="Z6" s="39"/>
      <c r="AA6" s="37"/>
      <c r="AB6" s="37"/>
      <c r="AC6" s="37"/>
      <c r="AD6" s="37"/>
      <c r="AE6" s="37"/>
      <c r="AF6" s="37"/>
      <c r="AG6" s="37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256" ht="14.25" customHeight="1" x14ac:dyDescent="0.25">
      <c r="A7" s="30"/>
      <c r="B7" s="41" t="s">
        <v>22</v>
      </c>
      <c r="C7" s="42" t="s">
        <v>23</v>
      </c>
      <c r="D7" s="43"/>
      <c r="E7" s="44"/>
      <c r="F7" s="43"/>
      <c r="G7" s="44"/>
      <c r="H7" s="44"/>
      <c r="I7" s="44"/>
      <c r="J7" s="44"/>
      <c r="K7" s="43"/>
      <c r="L7" s="44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45"/>
      <c r="AA7" s="44"/>
      <c r="AB7" s="44"/>
      <c r="AC7" s="44"/>
      <c r="AD7" s="44"/>
      <c r="AE7" s="44"/>
      <c r="AF7" s="44"/>
      <c r="AG7" s="46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</row>
    <row r="8" spans="1:256" ht="22.5" customHeight="1" x14ac:dyDescent="0.2">
      <c r="A8" s="19"/>
      <c r="B8" s="47"/>
      <c r="C8" s="48">
        <v>1</v>
      </c>
      <c r="D8" s="48">
        <v>2</v>
      </c>
      <c r="E8" s="48">
        <v>3</v>
      </c>
      <c r="F8" s="48">
        <v>4</v>
      </c>
      <c r="G8" s="48">
        <v>5</v>
      </c>
      <c r="H8" s="48">
        <v>6</v>
      </c>
      <c r="I8" s="48">
        <v>7</v>
      </c>
      <c r="J8" s="48">
        <v>8</v>
      </c>
      <c r="K8" s="48">
        <v>9</v>
      </c>
      <c r="L8" s="48">
        <v>10</v>
      </c>
      <c r="M8" s="48">
        <v>11</v>
      </c>
      <c r="N8" s="48">
        <v>12</v>
      </c>
      <c r="O8" s="48">
        <v>13</v>
      </c>
      <c r="P8" s="48">
        <v>14</v>
      </c>
      <c r="Q8" s="48">
        <v>15</v>
      </c>
      <c r="R8" s="48">
        <v>16</v>
      </c>
      <c r="S8" s="48">
        <v>17</v>
      </c>
      <c r="T8" s="48">
        <v>18</v>
      </c>
      <c r="U8" s="48">
        <v>19</v>
      </c>
      <c r="V8" s="48">
        <v>20</v>
      </c>
      <c r="W8" s="48">
        <v>21</v>
      </c>
      <c r="X8" s="48">
        <v>22</v>
      </c>
      <c r="Y8" s="48">
        <v>23</v>
      </c>
      <c r="Z8" s="48">
        <v>24</v>
      </c>
      <c r="AA8" s="48">
        <v>25</v>
      </c>
      <c r="AB8" s="48">
        <v>26</v>
      </c>
      <c r="AC8" s="48">
        <v>27</v>
      </c>
      <c r="AD8" s="48">
        <v>28</v>
      </c>
      <c r="AE8" s="48">
        <v>29</v>
      </c>
      <c r="AF8" s="48">
        <v>30</v>
      </c>
      <c r="AG8" s="48">
        <v>31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256" s="51" customFormat="1" ht="7.5" customHeight="1" x14ac:dyDescent="0.2">
      <c r="A9" s="49"/>
      <c r="B9" s="5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ht="20.100000000000001" customHeight="1" x14ac:dyDescent="0.2">
      <c r="A10" s="21">
        <v>1</v>
      </c>
      <c r="B10" s="52" t="s">
        <v>0</v>
      </c>
      <c r="C10" s="53" t="str">
        <f t="shared" ref="C10:AG18" si="0">VLOOKUP(MOD(C$8+VLOOKUP($A10,$AM$10:$AO$21,3)+$B$5*365+INT($B$5/4)+IF(AND($A10&lt;3,$B$5/4=INT($B$5/4)),0,1),7),$AQ$10:$AR$16,2)</f>
        <v>D</v>
      </c>
      <c r="D10" s="53" t="str">
        <f t="shared" si="0"/>
        <v>L</v>
      </c>
      <c r="E10" s="53" t="str">
        <f t="shared" si="0"/>
        <v>M</v>
      </c>
      <c r="F10" s="53" t="str">
        <f t="shared" si="0"/>
        <v>X</v>
      </c>
      <c r="G10" s="53" t="str">
        <f t="shared" si="0"/>
        <v>J</v>
      </c>
      <c r="H10" s="53" t="str">
        <f t="shared" si="0"/>
        <v>V</v>
      </c>
      <c r="I10" s="53" t="str">
        <f t="shared" si="0"/>
        <v>S</v>
      </c>
      <c r="J10" s="53" t="str">
        <f t="shared" si="0"/>
        <v>D</v>
      </c>
      <c r="K10" s="53" t="str">
        <f t="shared" si="0"/>
        <v>L</v>
      </c>
      <c r="L10" s="53" t="str">
        <f t="shared" si="0"/>
        <v>M</v>
      </c>
      <c r="M10" s="53" t="str">
        <f t="shared" si="0"/>
        <v>X</v>
      </c>
      <c r="N10" s="53" t="str">
        <f t="shared" si="0"/>
        <v>J</v>
      </c>
      <c r="O10" s="53" t="str">
        <f t="shared" si="0"/>
        <v>V</v>
      </c>
      <c r="P10" s="53" t="str">
        <f t="shared" si="0"/>
        <v>S</v>
      </c>
      <c r="Q10" s="53" t="str">
        <f t="shared" si="0"/>
        <v>D</v>
      </c>
      <c r="R10" s="53" t="str">
        <f t="shared" si="0"/>
        <v>L</v>
      </c>
      <c r="S10" s="53" t="str">
        <f t="shared" si="0"/>
        <v>M</v>
      </c>
      <c r="T10" s="53" t="str">
        <f t="shared" si="0"/>
        <v>X</v>
      </c>
      <c r="U10" s="53" t="str">
        <f t="shared" si="0"/>
        <v>J</v>
      </c>
      <c r="V10" s="53" t="str">
        <f t="shared" si="0"/>
        <v>V</v>
      </c>
      <c r="W10" s="53" t="str">
        <f t="shared" si="0"/>
        <v>S</v>
      </c>
      <c r="X10" s="53" t="str">
        <f t="shared" si="0"/>
        <v>D</v>
      </c>
      <c r="Y10" s="53" t="str">
        <f t="shared" si="0"/>
        <v>L</v>
      </c>
      <c r="Z10" s="53" t="str">
        <f t="shared" si="0"/>
        <v>M</v>
      </c>
      <c r="AA10" s="53" t="str">
        <f t="shared" si="0"/>
        <v>X</v>
      </c>
      <c r="AB10" s="53" t="str">
        <f t="shared" si="0"/>
        <v>J</v>
      </c>
      <c r="AC10" s="53" t="str">
        <f t="shared" si="0"/>
        <v>V</v>
      </c>
      <c r="AD10" s="53" t="str">
        <f t="shared" si="0"/>
        <v>S</v>
      </c>
      <c r="AE10" s="53" t="str">
        <f t="shared" si="0"/>
        <v>D</v>
      </c>
      <c r="AF10" s="53" t="str">
        <f t="shared" si="0"/>
        <v>L</v>
      </c>
      <c r="AG10" s="53" t="str">
        <f t="shared" si="0"/>
        <v>M</v>
      </c>
      <c r="AH10" s="20"/>
      <c r="AI10" s="20"/>
      <c r="AJ10" s="20"/>
      <c r="AK10" s="20"/>
      <c r="AL10" s="20"/>
      <c r="AM10" s="22">
        <v>1</v>
      </c>
      <c r="AN10" s="22">
        <v>31</v>
      </c>
      <c r="AO10" s="22">
        <v>0</v>
      </c>
      <c r="AP10" s="23"/>
      <c r="AQ10" s="22">
        <v>0</v>
      </c>
      <c r="AR10" s="22" t="s">
        <v>13</v>
      </c>
      <c r="AS10" s="24"/>
      <c r="AT10" s="24"/>
      <c r="AU10" s="24"/>
      <c r="AV10" s="24"/>
    </row>
    <row r="11" spans="1:256" ht="20.100000000000001" customHeight="1" x14ac:dyDescent="0.2">
      <c r="A11" s="21">
        <v>2</v>
      </c>
      <c r="B11" s="52" t="s">
        <v>1</v>
      </c>
      <c r="C11" s="54" t="str">
        <f>VLOOKUP(MOD(C$8+VLOOKUP($A11,$AM$10:$AO$21,3)+$B$5*365+INT($B$5/4)+IF(AND($A11&lt;3,$B$5/4=INT($B$5/4)),0,1),7),$AQ$10:$AR$16,2)</f>
        <v>X</v>
      </c>
      <c r="D11" s="54" t="str">
        <f t="shared" si="0"/>
        <v>J</v>
      </c>
      <c r="E11" s="54" t="str">
        <f t="shared" si="0"/>
        <v>V</v>
      </c>
      <c r="F11" s="54" t="str">
        <f t="shared" si="0"/>
        <v>S</v>
      </c>
      <c r="G11" s="54" t="str">
        <f t="shared" si="0"/>
        <v>D</v>
      </c>
      <c r="H11" s="54" t="str">
        <f t="shared" si="0"/>
        <v>L</v>
      </c>
      <c r="I11" s="54" t="str">
        <f t="shared" si="0"/>
        <v>M</v>
      </c>
      <c r="J11" s="54" t="str">
        <f t="shared" si="0"/>
        <v>X</v>
      </c>
      <c r="K11" s="54" t="str">
        <f t="shared" si="0"/>
        <v>J</v>
      </c>
      <c r="L11" s="54" t="str">
        <f t="shared" si="0"/>
        <v>V</v>
      </c>
      <c r="M11" s="54" t="str">
        <f t="shared" si="0"/>
        <v>S</v>
      </c>
      <c r="N11" s="54" t="str">
        <f t="shared" si="0"/>
        <v>D</v>
      </c>
      <c r="O11" s="54" t="str">
        <f t="shared" si="0"/>
        <v>L</v>
      </c>
      <c r="P11" s="54" t="str">
        <f t="shared" si="0"/>
        <v>M</v>
      </c>
      <c r="Q11" s="54" t="str">
        <f t="shared" si="0"/>
        <v>X</v>
      </c>
      <c r="R11" s="54" t="str">
        <f t="shared" si="0"/>
        <v>J</v>
      </c>
      <c r="S11" s="54" t="str">
        <f t="shared" si="0"/>
        <v>V</v>
      </c>
      <c r="T11" s="54" t="str">
        <f t="shared" si="0"/>
        <v>S</v>
      </c>
      <c r="U11" s="54" t="str">
        <f t="shared" si="0"/>
        <v>D</v>
      </c>
      <c r="V11" s="54" t="str">
        <f t="shared" si="0"/>
        <v>L</v>
      </c>
      <c r="W11" s="54" t="str">
        <f t="shared" si="0"/>
        <v>M</v>
      </c>
      <c r="X11" s="54" t="str">
        <f t="shared" si="0"/>
        <v>X</v>
      </c>
      <c r="Y11" s="54" t="str">
        <f t="shared" si="0"/>
        <v>J</v>
      </c>
      <c r="Z11" s="54" t="str">
        <f t="shared" si="0"/>
        <v>V</v>
      </c>
      <c r="AA11" s="54" t="str">
        <f t="shared" si="0"/>
        <v>S</v>
      </c>
      <c r="AB11" s="54" t="str">
        <f t="shared" si="0"/>
        <v>D</v>
      </c>
      <c r="AC11" s="54" t="str">
        <f t="shared" si="0"/>
        <v>L</v>
      </c>
      <c r="AD11" s="54" t="str">
        <f t="shared" si="0"/>
        <v>M</v>
      </c>
      <c r="AE11" s="54" t="str">
        <f>IF(AND($A11&lt;3,$B$5/4=INT($B$5/4)),VLOOKUP(MOD(AE$8+VLOOKUP($A11,$AM$10:$AO$21,3)+$B$5*365+INT($B$5/4)+IF(AND($A11&lt;3,$B$5/4=INT($B$5/4)),0,1),7),$AQ$10:$AR$16,2),"")</f>
        <v/>
      </c>
      <c r="AF11" s="54"/>
      <c r="AG11" s="54"/>
      <c r="AH11" s="20"/>
      <c r="AI11" s="20"/>
      <c r="AJ11" s="20"/>
      <c r="AK11" s="20"/>
      <c r="AL11" s="20"/>
      <c r="AM11" s="22">
        <v>2</v>
      </c>
      <c r="AN11" s="22">
        <v>28</v>
      </c>
      <c r="AO11" s="22">
        <f>AO10+AN10</f>
        <v>31</v>
      </c>
      <c r="AP11" s="23"/>
      <c r="AQ11" s="22">
        <v>1</v>
      </c>
      <c r="AR11" s="22" t="s">
        <v>14</v>
      </c>
      <c r="AS11" s="24"/>
      <c r="AT11" s="24"/>
      <c r="AU11" s="24"/>
      <c r="AV11" s="24"/>
    </row>
    <row r="12" spans="1:256" ht="20.100000000000001" customHeight="1" x14ac:dyDescent="0.2">
      <c r="A12" s="21">
        <v>3</v>
      </c>
      <c r="B12" s="52" t="s">
        <v>2</v>
      </c>
      <c r="C12" s="53" t="str">
        <f>VLOOKUP(MOD(C$8+VLOOKUP($A12,$AM$10:$AO$21,3)+$B$5*365+INT($B$5/4)+IF(AND($A12&lt;3,$B$5/4=INT($B$5/4)),0,1),7),$AQ$10:$AR$16,2)</f>
        <v>X</v>
      </c>
      <c r="D12" s="53" t="str">
        <f t="shared" si="0"/>
        <v>J</v>
      </c>
      <c r="E12" s="53" t="str">
        <f t="shared" si="0"/>
        <v>V</v>
      </c>
      <c r="F12" s="53" t="str">
        <f t="shared" si="0"/>
        <v>S</v>
      </c>
      <c r="G12" s="53" t="str">
        <f t="shared" si="0"/>
        <v>D</v>
      </c>
      <c r="H12" s="53" t="str">
        <f t="shared" si="0"/>
        <v>L</v>
      </c>
      <c r="I12" s="53" t="str">
        <f t="shared" si="0"/>
        <v>M</v>
      </c>
      <c r="J12" s="53" t="str">
        <f t="shared" si="0"/>
        <v>X</v>
      </c>
      <c r="K12" s="53" t="str">
        <f t="shared" si="0"/>
        <v>J</v>
      </c>
      <c r="L12" s="53" t="str">
        <f t="shared" si="0"/>
        <v>V</v>
      </c>
      <c r="M12" s="53" t="str">
        <f t="shared" si="0"/>
        <v>S</v>
      </c>
      <c r="N12" s="53" t="str">
        <f t="shared" si="0"/>
        <v>D</v>
      </c>
      <c r="O12" s="53" t="str">
        <f t="shared" si="0"/>
        <v>L</v>
      </c>
      <c r="P12" s="53" t="str">
        <f t="shared" si="0"/>
        <v>M</v>
      </c>
      <c r="Q12" s="53" t="str">
        <f t="shared" si="0"/>
        <v>X</v>
      </c>
      <c r="R12" s="53" t="str">
        <f t="shared" si="0"/>
        <v>J</v>
      </c>
      <c r="S12" s="53" t="str">
        <f t="shared" si="0"/>
        <v>V</v>
      </c>
      <c r="T12" s="53" t="str">
        <f t="shared" si="0"/>
        <v>S</v>
      </c>
      <c r="U12" s="53" t="str">
        <f t="shared" si="0"/>
        <v>D</v>
      </c>
      <c r="V12" s="53" t="str">
        <f t="shared" si="0"/>
        <v>L</v>
      </c>
      <c r="W12" s="53" t="str">
        <f t="shared" si="0"/>
        <v>M</v>
      </c>
      <c r="X12" s="53" t="str">
        <f t="shared" si="0"/>
        <v>X</v>
      </c>
      <c r="Y12" s="53" t="str">
        <f t="shared" si="0"/>
        <v>J</v>
      </c>
      <c r="Z12" s="53" t="str">
        <f t="shared" si="0"/>
        <v>V</v>
      </c>
      <c r="AA12" s="53" t="str">
        <f t="shared" si="0"/>
        <v>S</v>
      </c>
      <c r="AB12" s="53" t="str">
        <f t="shared" si="0"/>
        <v>D</v>
      </c>
      <c r="AC12" s="53" t="str">
        <f t="shared" si="0"/>
        <v>L</v>
      </c>
      <c r="AD12" s="53" t="str">
        <f t="shared" si="0"/>
        <v>M</v>
      </c>
      <c r="AE12" s="53" t="str">
        <f>VLOOKUP(MOD(AE$8+VLOOKUP($A12,$AM$10:$AO$21,3)+$B$5*365+INT($B$5/4)+IF(AND($A12&lt;3,$B$5/4=INT($B$5/4)),0,1),7),$AQ$10:$AR$16,2)</f>
        <v>X</v>
      </c>
      <c r="AF12" s="53" t="str">
        <f>VLOOKUP(MOD(AF$8+VLOOKUP($A12,$AM$10:$AO$21,3)+$B$5*365+INT($B$5/4)+IF(AND($A12&lt;3,$B$5/4=INT($B$5/4)),0,1),7),$AQ$10:$AR$16,2)</f>
        <v>J</v>
      </c>
      <c r="AG12" s="53" t="str">
        <f>VLOOKUP(MOD(AG$8+VLOOKUP($A12,$AM$10:$AO$21,3)+$B$5*365+INT($B$5/4)+IF(AND($A12&lt;3,$B$5/4=INT($B$5/4)),0,1),7),$AQ$10:$AR$16,2)</f>
        <v>V</v>
      </c>
      <c r="AH12" s="20"/>
      <c r="AI12" s="20"/>
      <c r="AJ12" s="20"/>
      <c r="AK12" s="20"/>
      <c r="AL12" s="20"/>
      <c r="AM12" s="22">
        <v>3</v>
      </c>
      <c r="AN12" s="22">
        <v>31</v>
      </c>
      <c r="AO12" s="22">
        <f t="shared" ref="AO12:AO21" si="1">AO11+AN11</f>
        <v>59</v>
      </c>
      <c r="AP12" s="23"/>
      <c r="AQ12" s="22">
        <v>2</v>
      </c>
      <c r="AR12" s="22" t="s">
        <v>15</v>
      </c>
      <c r="AS12" s="24"/>
      <c r="AT12" s="24"/>
      <c r="AU12" s="24"/>
      <c r="AV12" s="24"/>
    </row>
    <row r="13" spans="1:256" ht="20.100000000000001" customHeight="1" x14ac:dyDescent="0.2">
      <c r="A13" s="21">
        <v>4</v>
      </c>
      <c r="B13" s="52" t="s">
        <v>3</v>
      </c>
      <c r="C13" s="54" t="str">
        <f>VLOOKUP(MOD(C$8+VLOOKUP($A13,$AM$10:$AO$21,3)+$B$5*365+INT($B$5/4)+IF(AND($A13&lt;3,$B$5/4=INT($B$5/4)),0,1),7),$AQ$10:$AR$16,2)</f>
        <v>S</v>
      </c>
      <c r="D13" s="54" t="str">
        <f t="shared" si="0"/>
        <v>D</v>
      </c>
      <c r="E13" s="54" t="str">
        <f t="shared" si="0"/>
        <v>L</v>
      </c>
      <c r="F13" s="54" t="str">
        <f t="shared" si="0"/>
        <v>M</v>
      </c>
      <c r="G13" s="54" t="str">
        <f t="shared" si="0"/>
        <v>X</v>
      </c>
      <c r="H13" s="54" t="str">
        <f t="shared" si="0"/>
        <v>J</v>
      </c>
      <c r="I13" s="54" t="str">
        <f t="shared" si="0"/>
        <v>V</v>
      </c>
      <c r="J13" s="54" t="str">
        <f t="shared" si="0"/>
        <v>S</v>
      </c>
      <c r="K13" s="54" t="str">
        <f t="shared" si="0"/>
        <v>D</v>
      </c>
      <c r="L13" s="54" t="str">
        <f t="shared" si="0"/>
        <v>L</v>
      </c>
      <c r="M13" s="54" t="str">
        <f t="shared" si="0"/>
        <v>M</v>
      </c>
      <c r="N13" s="54" t="str">
        <f t="shared" si="0"/>
        <v>X</v>
      </c>
      <c r="O13" s="54" t="str">
        <f t="shared" si="0"/>
        <v>J</v>
      </c>
      <c r="P13" s="54" t="str">
        <f t="shared" si="0"/>
        <v>V</v>
      </c>
      <c r="Q13" s="54" t="str">
        <f t="shared" si="0"/>
        <v>S</v>
      </c>
      <c r="R13" s="54" t="str">
        <f t="shared" si="0"/>
        <v>D</v>
      </c>
      <c r="S13" s="54" t="str">
        <f t="shared" si="0"/>
        <v>L</v>
      </c>
      <c r="T13" s="54" t="str">
        <f t="shared" si="0"/>
        <v>M</v>
      </c>
      <c r="U13" s="54" t="str">
        <f t="shared" si="0"/>
        <v>X</v>
      </c>
      <c r="V13" s="54" t="str">
        <f t="shared" si="0"/>
        <v>J</v>
      </c>
      <c r="W13" s="54" t="str">
        <f t="shared" si="0"/>
        <v>V</v>
      </c>
      <c r="X13" s="54" t="str">
        <f t="shared" si="0"/>
        <v>S</v>
      </c>
      <c r="Y13" s="54" t="str">
        <f t="shared" si="0"/>
        <v>D</v>
      </c>
      <c r="Z13" s="54" t="str">
        <f t="shared" si="0"/>
        <v>L</v>
      </c>
      <c r="AA13" s="54" t="str">
        <f t="shared" si="0"/>
        <v>M</v>
      </c>
      <c r="AB13" s="54" t="str">
        <f t="shared" si="0"/>
        <v>X</v>
      </c>
      <c r="AC13" s="54" t="str">
        <f t="shared" si="0"/>
        <v>J</v>
      </c>
      <c r="AD13" s="54" t="str">
        <f t="shared" si="0"/>
        <v>V</v>
      </c>
      <c r="AE13" s="54" t="str">
        <f t="shared" si="0"/>
        <v>S</v>
      </c>
      <c r="AF13" s="54" t="str">
        <f t="shared" si="0"/>
        <v>D</v>
      </c>
      <c r="AG13" s="54"/>
      <c r="AH13" s="20"/>
      <c r="AI13" s="20"/>
      <c r="AJ13" s="20"/>
      <c r="AK13" s="20"/>
      <c r="AL13" s="20"/>
      <c r="AM13" s="22">
        <v>4</v>
      </c>
      <c r="AN13" s="22">
        <v>30</v>
      </c>
      <c r="AO13" s="22">
        <f t="shared" si="1"/>
        <v>90</v>
      </c>
      <c r="AP13" s="23"/>
      <c r="AQ13" s="22">
        <v>3</v>
      </c>
      <c r="AR13" s="22" t="s">
        <v>16</v>
      </c>
      <c r="AS13" s="24"/>
      <c r="AT13" s="24"/>
      <c r="AU13" s="24"/>
      <c r="AV13" s="24"/>
    </row>
    <row r="14" spans="1:256" ht="20.100000000000001" customHeight="1" x14ac:dyDescent="0.2">
      <c r="A14" s="21">
        <v>5</v>
      </c>
      <c r="B14" s="52" t="s">
        <v>4</v>
      </c>
      <c r="C14" s="53" t="str">
        <f t="shared" si="0"/>
        <v>L</v>
      </c>
      <c r="D14" s="53" t="str">
        <f t="shared" si="0"/>
        <v>M</v>
      </c>
      <c r="E14" s="53" t="str">
        <f t="shared" si="0"/>
        <v>X</v>
      </c>
      <c r="F14" s="53" t="str">
        <f t="shared" si="0"/>
        <v>J</v>
      </c>
      <c r="G14" s="53" t="str">
        <f t="shared" si="0"/>
        <v>V</v>
      </c>
      <c r="H14" s="53" t="str">
        <f t="shared" si="0"/>
        <v>S</v>
      </c>
      <c r="I14" s="53" t="str">
        <f t="shared" si="0"/>
        <v>D</v>
      </c>
      <c r="J14" s="53" t="str">
        <f t="shared" si="0"/>
        <v>L</v>
      </c>
      <c r="K14" s="53" t="str">
        <f t="shared" si="0"/>
        <v>M</v>
      </c>
      <c r="L14" s="53" t="str">
        <f t="shared" si="0"/>
        <v>X</v>
      </c>
      <c r="M14" s="53" t="str">
        <f t="shared" si="0"/>
        <v>J</v>
      </c>
      <c r="N14" s="53" t="str">
        <f t="shared" si="0"/>
        <v>V</v>
      </c>
      <c r="O14" s="53" t="str">
        <f t="shared" si="0"/>
        <v>S</v>
      </c>
      <c r="P14" s="53" t="str">
        <f t="shared" si="0"/>
        <v>D</v>
      </c>
      <c r="Q14" s="53" t="str">
        <f t="shared" si="0"/>
        <v>L</v>
      </c>
      <c r="R14" s="53" t="str">
        <f t="shared" si="0"/>
        <v>M</v>
      </c>
      <c r="S14" s="53" t="str">
        <f t="shared" si="0"/>
        <v>X</v>
      </c>
      <c r="T14" s="53" t="str">
        <f t="shared" si="0"/>
        <v>J</v>
      </c>
      <c r="U14" s="53" t="str">
        <f t="shared" si="0"/>
        <v>V</v>
      </c>
      <c r="V14" s="53" t="str">
        <f t="shared" si="0"/>
        <v>S</v>
      </c>
      <c r="W14" s="53" t="str">
        <f t="shared" si="0"/>
        <v>D</v>
      </c>
      <c r="X14" s="53" t="str">
        <f t="shared" si="0"/>
        <v>L</v>
      </c>
      <c r="Y14" s="53" t="str">
        <f t="shared" si="0"/>
        <v>M</v>
      </c>
      <c r="Z14" s="53" t="str">
        <f t="shared" si="0"/>
        <v>X</v>
      </c>
      <c r="AA14" s="53" t="str">
        <f t="shared" si="0"/>
        <v>J</v>
      </c>
      <c r="AB14" s="53" t="str">
        <f t="shared" si="0"/>
        <v>V</v>
      </c>
      <c r="AC14" s="53" t="str">
        <f t="shared" si="0"/>
        <v>S</v>
      </c>
      <c r="AD14" s="53" t="str">
        <f t="shared" si="0"/>
        <v>D</v>
      </c>
      <c r="AE14" s="53" t="str">
        <f t="shared" si="0"/>
        <v>L</v>
      </c>
      <c r="AF14" s="53" t="str">
        <f t="shared" si="0"/>
        <v>M</v>
      </c>
      <c r="AG14" s="53" t="str">
        <f>VLOOKUP(MOD(AG$8+VLOOKUP($A14,$AM$10:$AO$21,3)+$B$5*365+INT($B$5/4)+IF(AND($A14&lt;3,$B$5/4=INT($B$5/4)),0,1),7),$AQ$10:$AR$16,2)</f>
        <v>X</v>
      </c>
      <c r="AH14" s="20"/>
      <c r="AI14" s="20"/>
      <c r="AJ14" s="20"/>
      <c r="AK14" s="20"/>
      <c r="AL14" s="20"/>
      <c r="AM14" s="22">
        <v>5</v>
      </c>
      <c r="AN14" s="22">
        <v>31</v>
      </c>
      <c r="AO14" s="22">
        <f>AO13+AN13</f>
        <v>120</v>
      </c>
      <c r="AP14" s="23"/>
      <c r="AQ14" s="22">
        <v>4</v>
      </c>
      <c r="AR14" s="22" t="s">
        <v>17</v>
      </c>
      <c r="AS14" s="24"/>
      <c r="AT14" s="24"/>
      <c r="AU14" s="24"/>
      <c r="AV14" s="24"/>
    </row>
    <row r="15" spans="1:256" ht="20.100000000000001" customHeight="1" x14ac:dyDescent="0.2">
      <c r="A15" s="21">
        <v>6</v>
      </c>
      <c r="B15" s="52" t="s">
        <v>5</v>
      </c>
      <c r="C15" s="54" t="str">
        <f>VLOOKUP(MOD(C$8+VLOOKUP($A15,$AM$10:$AO$21,3)+$B$5*365+INT($B$5/4)+IF(AND($A15&lt;3,$B$5/4=INT($B$5/4)),0,1),7),$AQ$10:$AR$16,2)</f>
        <v>J</v>
      </c>
      <c r="D15" s="54" t="str">
        <f t="shared" si="0"/>
        <v>V</v>
      </c>
      <c r="E15" s="54" t="str">
        <f t="shared" si="0"/>
        <v>S</v>
      </c>
      <c r="F15" s="54" t="str">
        <f t="shared" si="0"/>
        <v>D</v>
      </c>
      <c r="G15" s="54" t="str">
        <f t="shared" si="0"/>
        <v>L</v>
      </c>
      <c r="H15" s="54" t="str">
        <f t="shared" si="0"/>
        <v>M</v>
      </c>
      <c r="I15" s="54" t="str">
        <f t="shared" si="0"/>
        <v>X</v>
      </c>
      <c r="J15" s="54" t="str">
        <f t="shared" si="0"/>
        <v>J</v>
      </c>
      <c r="K15" s="54" t="str">
        <f t="shared" si="0"/>
        <v>V</v>
      </c>
      <c r="L15" s="54" t="str">
        <f t="shared" si="0"/>
        <v>S</v>
      </c>
      <c r="M15" s="54" t="str">
        <f t="shared" si="0"/>
        <v>D</v>
      </c>
      <c r="N15" s="54" t="str">
        <f t="shared" si="0"/>
        <v>L</v>
      </c>
      <c r="O15" s="54" t="str">
        <f t="shared" si="0"/>
        <v>M</v>
      </c>
      <c r="P15" s="54" t="str">
        <f t="shared" si="0"/>
        <v>X</v>
      </c>
      <c r="Q15" s="54" t="str">
        <f t="shared" si="0"/>
        <v>J</v>
      </c>
      <c r="R15" s="54" t="str">
        <f t="shared" si="0"/>
        <v>V</v>
      </c>
      <c r="S15" s="54" t="str">
        <f t="shared" si="0"/>
        <v>S</v>
      </c>
      <c r="T15" s="54" t="str">
        <f t="shared" si="0"/>
        <v>D</v>
      </c>
      <c r="U15" s="54" t="str">
        <f t="shared" si="0"/>
        <v>L</v>
      </c>
      <c r="V15" s="54" t="str">
        <f t="shared" si="0"/>
        <v>M</v>
      </c>
      <c r="W15" s="54" t="str">
        <f t="shared" si="0"/>
        <v>X</v>
      </c>
      <c r="X15" s="54" t="str">
        <f t="shared" si="0"/>
        <v>J</v>
      </c>
      <c r="Y15" s="54" t="str">
        <f t="shared" si="0"/>
        <v>V</v>
      </c>
      <c r="Z15" s="54" t="str">
        <f t="shared" si="0"/>
        <v>S</v>
      </c>
      <c r="AA15" s="54" t="str">
        <f t="shared" si="0"/>
        <v>D</v>
      </c>
      <c r="AB15" s="54" t="str">
        <f t="shared" si="0"/>
        <v>L</v>
      </c>
      <c r="AC15" s="54" t="str">
        <f t="shared" si="0"/>
        <v>M</v>
      </c>
      <c r="AD15" s="54" t="str">
        <f t="shared" si="0"/>
        <v>X</v>
      </c>
      <c r="AE15" s="54" t="str">
        <f t="shared" si="0"/>
        <v>J</v>
      </c>
      <c r="AF15" s="54" t="str">
        <f t="shared" si="0"/>
        <v>V</v>
      </c>
      <c r="AG15" s="54"/>
      <c r="AH15" s="20"/>
      <c r="AI15" s="20"/>
      <c r="AJ15" s="20"/>
      <c r="AK15" s="20"/>
      <c r="AL15" s="20"/>
      <c r="AM15" s="22">
        <v>6</v>
      </c>
      <c r="AN15" s="22">
        <v>30</v>
      </c>
      <c r="AO15" s="22">
        <f>AO14+AN14</f>
        <v>151</v>
      </c>
      <c r="AP15" s="23"/>
      <c r="AQ15" s="22">
        <v>5</v>
      </c>
      <c r="AR15" s="22" t="s">
        <v>18</v>
      </c>
      <c r="AS15" s="24"/>
      <c r="AT15" s="24"/>
      <c r="AU15" s="24"/>
      <c r="AV15" s="24"/>
    </row>
    <row r="16" spans="1:256" ht="20.100000000000001" customHeight="1" x14ac:dyDescent="0.2">
      <c r="A16" s="21">
        <v>7</v>
      </c>
      <c r="B16" s="52" t="s">
        <v>6</v>
      </c>
      <c r="C16" s="53" t="str">
        <f t="shared" si="0"/>
        <v>S</v>
      </c>
      <c r="D16" s="53" t="str">
        <f t="shared" si="0"/>
        <v>D</v>
      </c>
      <c r="E16" s="53" t="str">
        <f t="shared" si="0"/>
        <v>L</v>
      </c>
      <c r="F16" s="53" t="str">
        <f t="shared" si="0"/>
        <v>M</v>
      </c>
      <c r="G16" s="53" t="str">
        <f t="shared" si="0"/>
        <v>X</v>
      </c>
      <c r="H16" s="53" t="str">
        <f t="shared" si="0"/>
        <v>J</v>
      </c>
      <c r="I16" s="53" t="str">
        <f t="shared" si="0"/>
        <v>V</v>
      </c>
      <c r="J16" s="53" t="str">
        <f t="shared" si="0"/>
        <v>S</v>
      </c>
      <c r="K16" s="53" t="str">
        <f t="shared" si="0"/>
        <v>D</v>
      </c>
      <c r="L16" s="53" t="str">
        <f t="shared" si="0"/>
        <v>L</v>
      </c>
      <c r="M16" s="53" t="str">
        <f t="shared" si="0"/>
        <v>M</v>
      </c>
      <c r="N16" s="53" t="str">
        <f t="shared" si="0"/>
        <v>X</v>
      </c>
      <c r="O16" s="53" t="str">
        <f t="shared" si="0"/>
        <v>J</v>
      </c>
      <c r="P16" s="53" t="str">
        <f t="shared" si="0"/>
        <v>V</v>
      </c>
      <c r="Q16" s="53" t="str">
        <f t="shared" si="0"/>
        <v>S</v>
      </c>
      <c r="R16" s="53" t="str">
        <f t="shared" si="0"/>
        <v>D</v>
      </c>
      <c r="S16" s="53" t="str">
        <f t="shared" si="0"/>
        <v>L</v>
      </c>
      <c r="T16" s="53" t="str">
        <f t="shared" si="0"/>
        <v>M</v>
      </c>
      <c r="U16" s="53" t="str">
        <f t="shared" si="0"/>
        <v>X</v>
      </c>
      <c r="V16" s="53" t="str">
        <f t="shared" si="0"/>
        <v>J</v>
      </c>
      <c r="W16" s="53" t="str">
        <f t="shared" si="0"/>
        <v>V</v>
      </c>
      <c r="X16" s="53" t="str">
        <f t="shared" si="0"/>
        <v>S</v>
      </c>
      <c r="Y16" s="53" t="str">
        <f t="shared" si="0"/>
        <v>D</v>
      </c>
      <c r="Z16" s="53" t="str">
        <f t="shared" si="0"/>
        <v>L</v>
      </c>
      <c r="AA16" s="53" t="str">
        <f t="shared" si="0"/>
        <v>M</v>
      </c>
      <c r="AB16" s="53" t="str">
        <f t="shared" si="0"/>
        <v>X</v>
      </c>
      <c r="AC16" s="53" t="str">
        <f t="shared" si="0"/>
        <v>J</v>
      </c>
      <c r="AD16" s="53" t="str">
        <f t="shared" si="0"/>
        <v>V</v>
      </c>
      <c r="AE16" s="53" t="str">
        <f t="shared" si="0"/>
        <v>S</v>
      </c>
      <c r="AF16" s="53" t="str">
        <f t="shared" si="0"/>
        <v>D</v>
      </c>
      <c r="AG16" s="53" t="str">
        <f>VLOOKUP(MOD(AG$8+VLOOKUP($A16,$AM$10:$AO$21,3)+$B$5*365+INT($B$5/4)+IF(AND($A16&lt;3,$B$5/4=INT($B$5/4)),0,1),7),$AQ$10:$AR$16,2)</f>
        <v>L</v>
      </c>
      <c r="AH16" s="20"/>
      <c r="AI16" s="20"/>
      <c r="AJ16" s="20"/>
      <c r="AK16" s="20"/>
      <c r="AL16" s="20"/>
      <c r="AM16" s="22">
        <v>7</v>
      </c>
      <c r="AN16" s="22">
        <v>31</v>
      </c>
      <c r="AO16" s="22">
        <f t="shared" si="1"/>
        <v>181</v>
      </c>
      <c r="AP16" s="23"/>
      <c r="AQ16" s="22">
        <v>6</v>
      </c>
      <c r="AR16" s="22" t="s">
        <v>19</v>
      </c>
      <c r="AS16" s="24"/>
      <c r="AT16" s="24"/>
      <c r="AU16" s="24"/>
      <c r="AV16" s="24"/>
    </row>
    <row r="17" spans="1:48" ht="20.100000000000001" customHeight="1" x14ac:dyDescent="0.2">
      <c r="A17" s="21">
        <v>8</v>
      </c>
      <c r="B17" s="52" t="s">
        <v>7</v>
      </c>
      <c r="C17" s="54" t="str">
        <f>VLOOKUP(MOD(C$8+VLOOKUP($A17,$AM$10:$AO$21,3)+$B$5*365+INT($B$5/4)+IF(AND($A17&lt;3,$B$5/4=INT($B$5/4)),0,1),7),$AQ$10:$AR$16,2)</f>
        <v>M</v>
      </c>
      <c r="D17" s="54" t="str">
        <f t="shared" si="0"/>
        <v>X</v>
      </c>
      <c r="E17" s="54" t="str">
        <f t="shared" si="0"/>
        <v>J</v>
      </c>
      <c r="F17" s="54" t="str">
        <f t="shared" si="0"/>
        <v>V</v>
      </c>
      <c r="G17" s="54" t="str">
        <f t="shared" si="0"/>
        <v>S</v>
      </c>
      <c r="H17" s="54" t="str">
        <f t="shared" si="0"/>
        <v>D</v>
      </c>
      <c r="I17" s="54" t="str">
        <f t="shared" si="0"/>
        <v>L</v>
      </c>
      <c r="J17" s="54" t="str">
        <f t="shared" si="0"/>
        <v>M</v>
      </c>
      <c r="K17" s="54" t="str">
        <f t="shared" si="0"/>
        <v>X</v>
      </c>
      <c r="L17" s="54" t="str">
        <f t="shared" si="0"/>
        <v>J</v>
      </c>
      <c r="M17" s="54" t="str">
        <f t="shared" si="0"/>
        <v>V</v>
      </c>
      <c r="N17" s="54" t="str">
        <f t="shared" si="0"/>
        <v>S</v>
      </c>
      <c r="O17" s="54" t="str">
        <f t="shared" si="0"/>
        <v>D</v>
      </c>
      <c r="P17" s="54" t="str">
        <f t="shared" si="0"/>
        <v>L</v>
      </c>
      <c r="Q17" s="54" t="str">
        <f t="shared" si="0"/>
        <v>M</v>
      </c>
      <c r="R17" s="54" t="str">
        <f t="shared" si="0"/>
        <v>X</v>
      </c>
      <c r="S17" s="54" t="str">
        <f t="shared" si="0"/>
        <v>J</v>
      </c>
      <c r="T17" s="54" t="str">
        <f t="shared" si="0"/>
        <v>V</v>
      </c>
      <c r="U17" s="54" t="str">
        <f t="shared" si="0"/>
        <v>S</v>
      </c>
      <c r="V17" s="54" t="str">
        <f t="shared" si="0"/>
        <v>D</v>
      </c>
      <c r="W17" s="54" t="str">
        <f t="shared" si="0"/>
        <v>L</v>
      </c>
      <c r="X17" s="54" t="str">
        <f t="shared" si="0"/>
        <v>M</v>
      </c>
      <c r="Y17" s="54" t="str">
        <f t="shared" si="0"/>
        <v>X</v>
      </c>
      <c r="Z17" s="54" t="str">
        <f t="shared" si="0"/>
        <v>J</v>
      </c>
      <c r="AA17" s="54" t="str">
        <f t="shared" si="0"/>
        <v>V</v>
      </c>
      <c r="AB17" s="54" t="str">
        <f t="shared" si="0"/>
        <v>S</v>
      </c>
      <c r="AC17" s="54" t="str">
        <f t="shared" si="0"/>
        <v>D</v>
      </c>
      <c r="AD17" s="54" t="str">
        <f t="shared" si="0"/>
        <v>L</v>
      </c>
      <c r="AE17" s="54" t="str">
        <f t="shared" si="0"/>
        <v>M</v>
      </c>
      <c r="AF17" s="54" t="str">
        <f t="shared" si="0"/>
        <v>X</v>
      </c>
      <c r="AG17" s="54" t="str">
        <f>VLOOKUP(MOD(AG$8+VLOOKUP($A17,$AM$10:$AO$21,3)+$B$5*365+INT($B$5/4)+IF(AND($A17&lt;3,$B$5/4=INT($B$5/4)),0,1),7),$AQ$10:$AR$16,2)</f>
        <v>J</v>
      </c>
      <c r="AH17" s="20"/>
      <c r="AI17" s="20"/>
      <c r="AJ17" s="20"/>
      <c r="AK17" s="20"/>
      <c r="AL17" s="20"/>
      <c r="AM17" s="22">
        <v>8</v>
      </c>
      <c r="AN17" s="22">
        <v>31</v>
      </c>
      <c r="AO17" s="22">
        <f t="shared" si="1"/>
        <v>212</v>
      </c>
      <c r="AP17" s="23"/>
      <c r="AQ17" s="23"/>
      <c r="AR17" s="23"/>
      <c r="AS17" s="24"/>
      <c r="AT17" s="24"/>
      <c r="AU17" s="24"/>
      <c r="AV17" s="24"/>
    </row>
    <row r="18" spans="1:48" ht="20.100000000000001" customHeight="1" x14ac:dyDescent="0.2">
      <c r="A18" s="21">
        <v>9</v>
      </c>
      <c r="B18" s="52" t="s">
        <v>8</v>
      </c>
      <c r="C18" s="53" t="str">
        <f t="shared" si="0"/>
        <v>V</v>
      </c>
      <c r="D18" s="53" t="str">
        <f t="shared" si="0"/>
        <v>S</v>
      </c>
      <c r="E18" s="53" t="str">
        <f t="shared" si="0"/>
        <v>D</v>
      </c>
      <c r="F18" s="53" t="str">
        <f t="shared" si="0"/>
        <v>L</v>
      </c>
      <c r="G18" s="53" t="str">
        <f t="shared" si="0"/>
        <v>M</v>
      </c>
      <c r="H18" s="53" t="str">
        <f t="shared" si="0"/>
        <v>X</v>
      </c>
      <c r="I18" s="53" t="str">
        <f t="shared" si="0"/>
        <v>J</v>
      </c>
      <c r="J18" s="53" t="str">
        <f t="shared" si="0"/>
        <v>V</v>
      </c>
      <c r="K18" s="53" t="str">
        <f t="shared" si="0"/>
        <v>S</v>
      </c>
      <c r="L18" s="53" t="str">
        <f t="shared" si="0"/>
        <v>D</v>
      </c>
      <c r="M18" s="53" t="str">
        <f t="shared" si="0"/>
        <v>L</v>
      </c>
      <c r="N18" s="53" t="str">
        <f t="shared" si="0"/>
        <v>M</v>
      </c>
      <c r="O18" s="53" t="str">
        <f t="shared" si="0"/>
        <v>X</v>
      </c>
      <c r="P18" s="53" t="str">
        <f t="shared" si="0"/>
        <v>J</v>
      </c>
      <c r="Q18" s="53" t="str">
        <f t="shared" si="0"/>
        <v>V</v>
      </c>
      <c r="R18" s="53" t="str">
        <f t="shared" si="0"/>
        <v>S</v>
      </c>
      <c r="S18" s="53" t="str">
        <f t="shared" si="0"/>
        <v>D</v>
      </c>
      <c r="T18" s="53" t="str">
        <f t="shared" si="0"/>
        <v>L</v>
      </c>
      <c r="U18" s="53" t="str">
        <f t="shared" si="0"/>
        <v>M</v>
      </c>
      <c r="V18" s="53" t="str">
        <f t="shared" si="0"/>
        <v>X</v>
      </c>
      <c r="W18" s="53" t="str">
        <f t="shared" si="0"/>
        <v>J</v>
      </c>
      <c r="X18" s="53" t="str">
        <f t="shared" si="0"/>
        <v>V</v>
      </c>
      <c r="Y18" s="53" t="str">
        <f t="shared" si="0"/>
        <v>S</v>
      </c>
      <c r="Z18" s="53" t="str">
        <f t="shared" ref="Z18:AF18" si="2">VLOOKUP(MOD(Z$8+VLOOKUP($A18,$AM$10:$AO$21,3)+$B$5*365+INT($B$5/4)+IF(AND($A18&lt;3,$B$5/4=INT($B$5/4)),0,1),7),$AQ$10:$AR$16,2)</f>
        <v>D</v>
      </c>
      <c r="AA18" s="53" t="str">
        <f t="shared" si="2"/>
        <v>L</v>
      </c>
      <c r="AB18" s="53" t="str">
        <f t="shared" si="2"/>
        <v>M</v>
      </c>
      <c r="AC18" s="53" t="str">
        <f t="shared" si="2"/>
        <v>X</v>
      </c>
      <c r="AD18" s="53" t="str">
        <f t="shared" si="2"/>
        <v>J</v>
      </c>
      <c r="AE18" s="53" t="str">
        <f t="shared" si="2"/>
        <v>V</v>
      </c>
      <c r="AF18" s="53" t="str">
        <f t="shared" si="2"/>
        <v>S</v>
      </c>
      <c r="AG18" s="53"/>
      <c r="AH18" s="20"/>
      <c r="AI18" s="20"/>
      <c r="AJ18" s="20"/>
      <c r="AK18" s="20"/>
      <c r="AL18" s="20"/>
      <c r="AM18" s="22">
        <v>9</v>
      </c>
      <c r="AN18" s="22">
        <v>30</v>
      </c>
      <c r="AO18" s="22">
        <f t="shared" si="1"/>
        <v>243</v>
      </c>
      <c r="AP18" s="23"/>
      <c r="AQ18" s="23"/>
      <c r="AR18" s="23"/>
      <c r="AS18" s="24"/>
      <c r="AT18" s="24"/>
      <c r="AU18" s="24"/>
      <c r="AV18" s="24"/>
    </row>
    <row r="19" spans="1:48" ht="20.100000000000001" customHeight="1" x14ac:dyDescent="0.2">
      <c r="A19" s="21">
        <v>10</v>
      </c>
      <c r="B19" s="52" t="s">
        <v>9</v>
      </c>
      <c r="C19" s="54" t="str">
        <f t="shared" ref="C19:R21" si="3">VLOOKUP(MOD(C$8+VLOOKUP($A19,$AM$10:$AO$21,3)+$B$5*365+INT($B$5/4)+IF(AND($A19&lt;3,$B$5/4=INT($B$5/4)),0,1),7),$AQ$10:$AR$16,2)</f>
        <v>D</v>
      </c>
      <c r="D19" s="54" t="str">
        <f t="shared" si="3"/>
        <v>L</v>
      </c>
      <c r="E19" s="54" t="str">
        <f t="shared" si="3"/>
        <v>M</v>
      </c>
      <c r="F19" s="54" t="str">
        <f t="shared" si="3"/>
        <v>X</v>
      </c>
      <c r="G19" s="54" t="str">
        <f t="shared" si="3"/>
        <v>J</v>
      </c>
      <c r="H19" s="54" t="str">
        <f t="shared" si="3"/>
        <v>V</v>
      </c>
      <c r="I19" s="54" t="str">
        <f t="shared" si="3"/>
        <v>S</v>
      </c>
      <c r="J19" s="54" t="str">
        <f t="shared" si="3"/>
        <v>D</v>
      </c>
      <c r="K19" s="54" t="str">
        <f t="shared" si="3"/>
        <v>L</v>
      </c>
      <c r="L19" s="54" t="str">
        <f t="shared" si="3"/>
        <v>M</v>
      </c>
      <c r="M19" s="54" t="str">
        <f t="shared" si="3"/>
        <v>X</v>
      </c>
      <c r="N19" s="54" t="str">
        <f t="shared" si="3"/>
        <v>J</v>
      </c>
      <c r="O19" s="54" t="str">
        <f t="shared" si="3"/>
        <v>V</v>
      </c>
      <c r="P19" s="54" t="str">
        <f t="shared" si="3"/>
        <v>S</v>
      </c>
      <c r="Q19" s="54" t="str">
        <f t="shared" si="3"/>
        <v>D</v>
      </c>
      <c r="R19" s="54" t="str">
        <f t="shared" si="3"/>
        <v>L</v>
      </c>
      <c r="S19" s="54" t="str">
        <f t="shared" ref="S19:AF21" si="4">VLOOKUP(MOD(S$8+VLOOKUP($A19,$AM$10:$AO$21,3)+$B$5*365+INT($B$5/4)+IF(AND($A19&lt;3,$B$5/4=INT($B$5/4)),0,1),7),$AQ$10:$AR$16,2)</f>
        <v>M</v>
      </c>
      <c r="T19" s="54" t="str">
        <f t="shared" si="4"/>
        <v>X</v>
      </c>
      <c r="U19" s="54" t="str">
        <f t="shared" si="4"/>
        <v>J</v>
      </c>
      <c r="V19" s="54" t="str">
        <f t="shared" si="4"/>
        <v>V</v>
      </c>
      <c r="W19" s="54" t="str">
        <f t="shared" si="4"/>
        <v>S</v>
      </c>
      <c r="X19" s="54" t="str">
        <f t="shared" si="4"/>
        <v>D</v>
      </c>
      <c r="Y19" s="54" t="str">
        <f t="shared" si="4"/>
        <v>L</v>
      </c>
      <c r="Z19" s="54" t="str">
        <f t="shared" si="4"/>
        <v>M</v>
      </c>
      <c r="AA19" s="54" t="str">
        <f t="shared" si="4"/>
        <v>X</v>
      </c>
      <c r="AB19" s="54" t="str">
        <f t="shared" si="4"/>
        <v>J</v>
      </c>
      <c r="AC19" s="54" t="str">
        <f t="shared" si="4"/>
        <v>V</v>
      </c>
      <c r="AD19" s="54" t="str">
        <f t="shared" si="4"/>
        <v>S</v>
      </c>
      <c r="AE19" s="54" t="str">
        <f t="shared" si="4"/>
        <v>D</v>
      </c>
      <c r="AF19" s="54" t="str">
        <f t="shared" si="4"/>
        <v>L</v>
      </c>
      <c r="AG19" s="54" t="str">
        <f>VLOOKUP(MOD(AG$8+VLOOKUP($A19,$AM$10:$AO$21,3)+$B$5*365+INT($B$5/4)+IF(AND($A19&lt;3,$B$5/4=INT($B$5/4)),0,1),7),$AQ$10:$AR$16,2)</f>
        <v>M</v>
      </c>
      <c r="AH19" s="20"/>
      <c r="AI19" s="20"/>
      <c r="AJ19" s="20"/>
      <c r="AK19" s="20"/>
      <c r="AL19" s="20"/>
      <c r="AM19" s="22">
        <v>10</v>
      </c>
      <c r="AN19" s="22">
        <v>31</v>
      </c>
      <c r="AO19" s="22">
        <f t="shared" si="1"/>
        <v>273</v>
      </c>
      <c r="AP19" s="25"/>
      <c r="AQ19" s="23"/>
      <c r="AR19" s="23"/>
      <c r="AS19" s="24"/>
      <c r="AT19" s="24"/>
      <c r="AU19" s="24"/>
      <c r="AV19" s="24"/>
    </row>
    <row r="20" spans="1:48" ht="20.100000000000001" customHeight="1" x14ac:dyDescent="0.2">
      <c r="A20" s="21">
        <v>11</v>
      </c>
      <c r="B20" s="52" t="s">
        <v>10</v>
      </c>
      <c r="C20" s="53" t="str">
        <f t="shared" si="3"/>
        <v>X</v>
      </c>
      <c r="D20" s="53" t="str">
        <f t="shared" si="3"/>
        <v>J</v>
      </c>
      <c r="E20" s="53" t="str">
        <f t="shared" si="3"/>
        <v>V</v>
      </c>
      <c r="F20" s="53" t="str">
        <f t="shared" si="3"/>
        <v>S</v>
      </c>
      <c r="G20" s="53" t="str">
        <f t="shared" si="3"/>
        <v>D</v>
      </c>
      <c r="H20" s="53" t="str">
        <f t="shared" si="3"/>
        <v>L</v>
      </c>
      <c r="I20" s="53" t="str">
        <f t="shared" si="3"/>
        <v>M</v>
      </c>
      <c r="J20" s="53" t="str">
        <f t="shared" si="3"/>
        <v>X</v>
      </c>
      <c r="K20" s="53" t="str">
        <f t="shared" si="3"/>
        <v>J</v>
      </c>
      <c r="L20" s="53" t="str">
        <f t="shared" si="3"/>
        <v>V</v>
      </c>
      <c r="M20" s="53" t="str">
        <f t="shared" si="3"/>
        <v>S</v>
      </c>
      <c r="N20" s="53" t="str">
        <f t="shared" si="3"/>
        <v>D</v>
      </c>
      <c r="O20" s="53" t="str">
        <f t="shared" si="3"/>
        <v>L</v>
      </c>
      <c r="P20" s="53" t="str">
        <f t="shared" si="3"/>
        <v>M</v>
      </c>
      <c r="Q20" s="53" t="str">
        <f t="shared" si="3"/>
        <v>X</v>
      </c>
      <c r="R20" s="53" t="str">
        <f t="shared" si="3"/>
        <v>J</v>
      </c>
      <c r="S20" s="53" t="str">
        <f t="shared" si="4"/>
        <v>V</v>
      </c>
      <c r="T20" s="53" t="str">
        <f t="shared" si="4"/>
        <v>S</v>
      </c>
      <c r="U20" s="53" t="str">
        <f t="shared" si="4"/>
        <v>D</v>
      </c>
      <c r="V20" s="53" t="str">
        <f t="shared" si="4"/>
        <v>L</v>
      </c>
      <c r="W20" s="53" t="str">
        <f t="shared" si="4"/>
        <v>M</v>
      </c>
      <c r="X20" s="53" t="str">
        <f t="shared" si="4"/>
        <v>X</v>
      </c>
      <c r="Y20" s="53" t="str">
        <f t="shared" si="4"/>
        <v>J</v>
      </c>
      <c r="Z20" s="53" t="str">
        <f t="shared" si="4"/>
        <v>V</v>
      </c>
      <c r="AA20" s="53" t="str">
        <f t="shared" si="4"/>
        <v>S</v>
      </c>
      <c r="AB20" s="53" t="str">
        <f t="shared" si="4"/>
        <v>D</v>
      </c>
      <c r="AC20" s="53" t="str">
        <f t="shared" si="4"/>
        <v>L</v>
      </c>
      <c r="AD20" s="53" t="str">
        <f t="shared" si="4"/>
        <v>M</v>
      </c>
      <c r="AE20" s="53" t="str">
        <f t="shared" si="4"/>
        <v>X</v>
      </c>
      <c r="AF20" s="53" t="str">
        <f t="shared" si="4"/>
        <v>J</v>
      </c>
      <c r="AG20" s="53"/>
      <c r="AH20" s="20"/>
      <c r="AI20" s="20"/>
      <c r="AJ20" s="20"/>
      <c r="AK20" s="20"/>
      <c r="AL20" s="20"/>
      <c r="AM20" s="22">
        <v>11</v>
      </c>
      <c r="AN20" s="22">
        <v>30</v>
      </c>
      <c r="AO20" s="22">
        <f t="shared" si="1"/>
        <v>304</v>
      </c>
      <c r="AP20" s="25"/>
      <c r="AQ20" s="23"/>
      <c r="AR20" s="23"/>
      <c r="AS20" s="24"/>
      <c r="AT20" s="24"/>
      <c r="AU20" s="24"/>
      <c r="AV20" s="24"/>
    </row>
    <row r="21" spans="1:48" ht="20.100000000000001" customHeight="1" x14ac:dyDescent="0.2">
      <c r="A21" s="21">
        <v>12</v>
      </c>
      <c r="B21" s="52" t="s">
        <v>11</v>
      </c>
      <c r="C21" s="54" t="str">
        <f t="shared" si="3"/>
        <v>V</v>
      </c>
      <c r="D21" s="54" t="str">
        <f t="shared" si="3"/>
        <v>S</v>
      </c>
      <c r="E21" s="54" t="str">
        <f t="shared" si="3"/>
        <v>D</v>
      </c>
      <c r="F21" s="54" t="str">
        <f t="shared" si="3"/>
        <v>L</v>
      </c>
      <c r="G21" s="54" t="str">
        <f t="shared" si="3"/>
        <v>M</v>
      </c>
      <c r="H21" s="54" t="str">
        <f t="shared" si="3"/>
        <v>X</v>
      </c>
      <c r="I21" s="54" t="str">
        <f t="shared" si="3"/>
        <v>J</v>
      </c>
      <c r="J21" s="54" t="str">
        <f t="shared" si="3"/>
        <v>V</v>
      </c>
      <c r="K21" s="54" t="str">
        <f t="shared" si="3"/>
        <v>S</v>
      </c>
      <c r="L21" s="54" t="str">
        <f t="shared" si="3"/>
        <v>D</v>
      </c>
      <c r="M21" s="54" t="str">
        <f t="shared" si="3"/>
        <v>L</v>
      </c>
      <c r="N21" s="54" t="str">
        <f t="shared" si="3"/>
        <v>M</v>
      </c>
      <c r="O21" s="54" t="str">
        <f t="shared" si="3"/>
        <v>X</v>
      </c>
      <c r="P21" s="54" t="str">
        <f t="shared" si="3"/>
        <v>J</v>
      </c>
      <c r="Q21" s="54" t="str">
        <f t="shared" si="3"/>
        <v>V</v>
      </c>
      <c r="R21" s="54" t="str">
        <f t="shared" si="3"/>
        <v>S</v>
      </c>
      <c r="S21" s="54" t="str">
        <f t="shared" si="4"/>
        <v>D</v>
      </c>
      <c r="T21" s="54" t="str">
        <f t="shared" si="4"/>
        <v>L</v>
      </c>
      <c r="U21" s="54" t="str">
        <f t="shared" si="4"/>
        <v>M</v>
      </c>
      <c r="V21" s="54" t="str">
        <f t="shared" si="4"/>
        <v>X</v>
      </c>
      <c r="W21" s="54" t="str">
        <f t="shared" si="4"/>
        <v>J</v>
      </c>
      <c r="X21" s="54" t="str">
        <f t="shared" si="4"/>
        <v>V</v>
      </c>
      <c r="Y21" s="54" t="str">
        <f t="shared" si="4"/>
        <v>S</v>
      </c>
      <c r="Z21" s="54" t="str">
        <f t="shared" si="4"/>
        <v>D</v>
      </c>
      <c r="AA21" s="54" t="str">
        <f t="shared" si="4"/>
        <v>L</v>
      </c>
      <c r="AB21" s="54" t="str">
        <f t="shared" si="4"/>
        <v>M</v>
      </c>
      <c r="AC21" s="54" t="str">
        <f t="shared" si="4"/>
        <v>X</v>
      </c>
      <c r="AD21" s="54" t="str">
        <f t="shared" si="4"/>
        <v>J</v>
      </c>
      <c r="AE21" s="54" t="str">
        <f t="shared" si="4"/>
        <v>V</v>
      </c>
      <c r="AF21" s="54" t="str">
        <f t="shared" si="4"/>
        <v>S</v>
      </c>
      <c r="AG21" s="54" t="str">
        <f>VLOOKUP(MOD(AG$8+VLOOKUP($A21,$AM$10:$AO$21,3)+$B$5*365+INT($B$5/4)+IF(AND($A21&lt;3,$B$5/4=INT($B$5/4)),0,1),7),$AQ$10:$AR$16,2)</f>
        <v>D</v>
      </c>
      <c r="AH21" s="20"/>
      <c r="AI21" s="20"/>
      <c r="AJ21" s="20"/>
      <c r="AK21" s="20"/>
      <c r="AL21" s="20"/>
      <c r="AM21" s="22">
        <v>12</v>
      </c>
      <c r="AN21" s="22">
        <v>31</v>
      </c>
      <c r="AO21" s="22">
        <f t="shared" si="1"/>
        <v>334</v>
      </c>
      <c r="AP21" s="25"/>
      <c r="AQ21" s="23"/>
      <c r="AR21" s="23"/>
      <c r="AS21" s="24"/>
      <c r="AT21" s="24"/>
      <c r="AU21" s="24"/>
      <c r="AV21" s="24"/>
    </row>
    <row r="22" spans="1:48" x14ac:dyDescent="0.2">
      <c r="A22" s="55"/>
      <c r="B22" s="5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0"/>
      <c r="S22" s="20"/>
      <c r="T22" s="20"/>
      <c r="U22" s="20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0"/>
      <c r="AI22" s="20"/>
      <c r="AJ22" s="20"/>
      <c r="AK22" s="20"/>
      <c r="AL22" s="20"/>
      <c r="AM22" s="23"/>
      <c r="AN22" s="23"/>
      <c r="AO22" s="23"/>
      <c r="AP22" s="23"/>
      <c r="AQ22" s="23"/>
      <c r="AR22" s="23"/>
      <c r="AS22" s="24"/>
      <c r="AT22" s="24"/>
      <c r="AU22" s="24"/>
      <c r="AV22" s="24"/>
    </row>
    <row r="23" spans="1:48" x14ac:dyDescent="0.2">
      <c r="A23" s="55"/>
      <c r="B23" s="5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28"/>
      <c r="T23" s="28"/>
      <c r="U23" s="28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8" x14ac:dyDescent="0.2">
      <c r="A24" s="20"/>
      <c r="B24" s="58" t="s">
        <v>24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0"/>
      <c r="AI24" s="20"/>
      <c r="AJ24" s="20"/>
      <c r="AK24" s="26"/>
      <c r="AL24" s="20"/>
      <c r="AM24" s="20"/>
      <c r="AN24" s="26"/>
      <c r="AO24" s="20"/>
      <c r="AP24" s="20"/>
      <c r="AQ24" s="20"/>
      <c r="AR24" s="20"/>
    </row>
    <row r="25" spans="1:48" x14ac:dyDescent="0.2">
      <c r="A25" s="20"/>
      <c r="B25" s="59" t="s">
        <v>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6"/>
      <c r="AL25" s="20"/>
      <c r="AM25" s="20"/>
      <c r="AN25" s="26"/>
      <c r="AO25" s="20"/>
      <c r="AP25" s="20"/>
      <c r="AQ25" s="20"/>
      <c r="AR25" s="20"/>
    </row>
    <row r="26" spans="1:48" x14ac:dyDescent="0.2">
      <c r="A26" s="60"/>
      <c r="B26" s="59" t="s">
        <v>26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6"/>
      <c r="AL26" s="20"/>
      <c r="AM26" s="20"/>
      <c r="AN26" s="26"/>
      <c r="AO26" s="20"/>
      <c r="AP26" s="20"/>
      <c r="AQ26" s="20"/>
      <c r="AR26" s="20"/>
    </row>
    <row r="27" spans="1:48" x14ac:dyDescent="0.2">
      <c r="B27" s="59" t="s">
        <v>27</v>
      </c>
    </row>
    <row r="28" spans="1:48" x14ac:dyDescent="0.2">
      <c r="B28" s="59" t="s">
        <v>28</v>
      </c>
    </row>
    <row r="29" spans="1:48" x14ac:dyDescent="0.2">
      <c r="B29" s="59" t="s">
        <v>29</v>
      </c>
    </row>
    <row r="30" spans="1:48" x14ac:dyDescent="0.2">
      <c r="B30" s="59" t="s">
        <v>30</v>
      </c>
    </row>
    <row r="31" spans="1:48" x14ac:dyDescent="0.2">
      <c r="B31" s="59" t="s">
        <v>31</v>
      </c>
    </row>
    <row r="32" spans="1:48" x14ac:dyDescent="0.2">
      <c r="B32" s="58" t="s">
        <v>32</v>
      </c>
    </row>
    <row r="34" spans="2:21" x14ac:dyDescent="0.2">
      <c r="B34" s="98" t="s">
        <v>43</v>
      </c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</row>
  </sheetData>
  <mergeCells count="1">
    <mergeCell ref="B34:U34"/>
  </mergeCells>
  <pageMargins left="0.7" right="0.7" top="0.75" bottom="0.75" header="0.3" footer="0.3"/>
  <pageSetup paperSize="9" orientation="landscape" verticalDpi="0" r:id="rId1"/>
  <ignoredErrors>
    <ignoredError sqref="AE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7"/>
  <sheetViews>
    <sheetView zoomScale="115" zoomScaleNormal="115" workbookViewId="0">
      <selection activeCell="G1" sqref="G1"/>
    </sheetView>
  </sheetViews>
  <sheetFormatPr baseColWidth="10" defaultRowHeight="12.75" x14ac:dyDescent="0.2"/>
  <cols>
    <col min="3" max="3" width="16.140625" customWidth="1"/>
  </cols>
  <sheetData>
    <row r="1" spans="1:5" x14ac:dyDescent="0.2">
      <c r="B1" t="s">
        <v>45</v>
      </c>
      <c r="C1" t="s">
        <v>56</v>
      </c>
      <c r="D1" t="s">
        <v>46</v>
      </c>
      <c r="E1" t="s">
        <v>47</v>
      </c>
    </row>
    <row r="2" spans="1:5" x14ac:dyDescent="0.2">
      <c r="A2" s="78">
        <v>43831</v>
      </c>
      <c r="B2" s="79"/>
      <c r="C2" s="88" t="s">
        <v>55</v>
      </c>
      <c r="D2" s="88">
        <v>1</v>
      </c>
      <c r="E2" s="88" t="s">
        <v>55</v>
      </c>
    </row>
    <row r="3" spans="1:5" x14ac:dyDescent="0.2">
      <c r="A3" s="78">
        <v>43832</v>
      </c>
      <c r="B3" s="79"/>
      <c r="C3" s="88">
        <v>5</v>
      </c>
      <c r="D3" s="88" t="s">
        <v>55</v>
      </c>
      <c r="E3" s="88" t="s">
        <v>55</v>
      </c>
    </row>
    <row r="4" spans="1:5" x14ac:dyDescent="0.2">
      <c r="A4" s="78">
        <v>43833</v>
      </c>
      <c r="B4" s="79"/>
      <c r="C4" s="88">
        <v>7</v>
      </c>
      <c r="D4" s="88" t="s">
        <v>55</v>
      </c>
      <c r="E4" s="88" t="s">
        <v>55</v>
      </c>
    </row>
    <row r="5" spans="1:5" x14ac:dyDescent="0.2">
      <c r="A5" s="78">
        <v>43834</v>
      </c>
      <c r="B5" s="79"/>
      <c r="C5" s="88">
        <v>19</v>
      </c>
      <c r="D5" s="88" t="s">
        <v>55</v>
      </c>
      <c r="E5" s="88" t="s">
        <v>55</v>
      </c>
    </row>
    <row r="6" spans="1:5" x14ac:dyDescent="0.2">
      <c r="A6" s="78">
        <v>43835</v>
      </c>
      <c r="B6" s="79"/>
      <c r="C6" s="88">
        <v>8</v>
      </c>
      <c r="D6" s="88" t="s">
        <v>55</v>
      </c>
      <c r="E6" s="88" t="s">
        <v>55</v>
      </c>
    </row>
    <row r="7" spans="1:5" x14ac:dyDescent="0.2">
      <c r="A7" s="78">
        <v>43836</v>
      </c>
      <c r="B7" s="79"/>
      <c r="C7" s="88" t="s">
        <v>55</v>
      </c>
      <c r="D7" s="88">
        <v>2</v>
      </c>
      <c r="E7" s="88" t="s">
        <v>55</v>
      </c>
    </row>
    <row r="8" spans="1:5" x14ac:dyDescent="0.2">
      <c r="A8" s="78">
        <v>43837</v>
      </c>
      <c r="B8" s="79"/>
      <c r="C8" s="88" t="s">
        <v>55</v>
      </c>
      <c r="D8" s="88">
        <v>16</v>
      </c>
      <c r="E8" s="88" t="s">
        <v>55</v>
      </c>
    </row>
    <row r="9" spans="1:5" x14ac:dyDescent="0.2">
      <c r="A9" s="78">
        <v>43838</v>
      </c>
      <c r="B9" s="79"/>
      <c r="C9" s="88" t="s">
        <v>55</v>
      </c>
      <c r="D9" s="88">
        <v>1</v>
      </c>
      <c r="E9" s="88" t="s">
        <v>55</v>
      </c>
    </row>
    <row r="10" spans="1:5" x14ac:dyDescent="0.2">
      <c r="A10" s="78">
        <v>43839</v>
      </c>
      <c r="B10" s="79"/>
      <c r="C10" s="88">
        <v>19</v>
      </c>
      <c r="D10" s="88" t="s">
        <v>55</v>
      </c>
      <c r="E10" s="88" t="s">
        <v>55</v>
      </c>
    </row>
    <row r="11" spans="1:5" x14ac:dyDescent="0.2">
      <c r="A11" s="78">
        <v>43840</v>
      </c>
      <c r="B11" s="79"/>
      <c r="C11" s="88">
        <v>27</v>
      </c>
      <c r="D11" s="88" t="s">
        <v>55</v>
      </c>
      <c r="E11" s="88" t="s">
        <v>55</v>
      </c>
    </row>
    <row r="12" spans="1:5" x14ac:dyDescent="0.2">
      <c r="A12" s="78">
        <v>43841</v>
      </c>
      <c r="B12" s="79"/>
      <c r="C12" s="88">
        <v>25</v>
      </c>
      <c r="D12" s="88" t="s">
        <v>55</v>
      </c>
      <c r="E12" s="88" t="s">
        <v>55</v>
      </c>
    </row>
    <row r="13" spans="1:5" x14ac:dyDescent="0.2">
      <c r="A13" s="78">
        <v>43842</v>
      </c>
      <c r="B13" s="79"/>
      <c r="C13" s="88">
        <v>54</v>
      </c>
      <c r="D13" s="88" t="s">
        <v>55</v>
      </c>
      <c r="E13" s="88" t="s">
        <v>55</v>
      </c>
    </row>
    <row r="14" spans="1:5" x14ac:dyDescent="0.2">
      <c r="A14" s="78">
        <v>43843</v>
      </c>
      <c r="B14" s="79"/>
      <c r="C14" s="88" t="s">
        <v>55</v>
      </c>
      <c r="D14" s="88" t="s">
        <v>55</v>
      </c>
      <c r="E14" s="88">
        <v>117</v>
      </c>
    </row>
    <row r="15" spans="1:5" x14ac:dyDescent="0.2">
      <c r="A15" s="78">
        <v>43844</v>
      </c>
      <c r="B15" s="79"/>
      <c r="C15" s="88" t="s">
        <v>55</v>
      </c>
      <c r="D15" s="88">
        <v>42</v>
      </c>
      <c r="E15" s="88" t="s">
        <v>55</v>
      </c>
    </row>
    <row r="16" spans="1:5" x14ac:dyDescent="0.2">
      <c r="A16" s="78">
        <v>43845</v>
      </c>
      <c r="B16" s="79" t="s">
        <v>0</v>
      </c>
      <c r="C16" s="88" t="s">
        <v>55</v>
      </c>
      <c r="D16" s="88">
        <v>0</v>
      </c>
      <c r="E16" s="88" t="s">
        <v>55</v>
      </c>
    </row>
    <row r="17" spans="1:5" x14ac:dyDescent="0.2">
      <c r="A17" s="78">
        <v>43846</v>
      </c>
      <c r="B17" s="79"/>
      <c r="C17" s="88">
        <v>28</v>
      </c>
      <c r="D17" s="88" t="s">
        <v>55</v>
      </c>
      <c r="E17" s="88" t="s">
        <v>55</v>
      </c>
    </row>
    <row r="18" spans="1:5" x14ac:dyDescent="0.2">
      <c r="A18" s="78">
        <v>43847</v>
      </c>
      <c r="B18" s="79"/>
      <c r="C18" s="88">
        <v>31</v>
      </c>
      <c r="D18" s="88" t="s">
        <v>55</v>
      </c>
      <c r="E18" s="88" t="s">
        <v>55</v>
      </c>
    </row>
    <row r="19" spans="1:5" x14ac:dyDescent="0.2">
      <c r="A19" s="78">
        <v>43848</v>
      </c>
      <c r="B19" s="79"/>
      <c r="C19" s="88">
        <v>24</v>
      </c>
      <c r="D19" s="88" t="s">
        <v>55</v>
      </c>
      <c r="E19" s="88" t="s">
        <v>55</v>
      </c>
    </row>
    <row r="20" spans="1:5" x14ac:dyDescent="0.2">
      <c r="A20" s="78">
        <v>43849</v>
      </c>
      <c r="B20" s="79"/>
      <c r="C20" s="88">
        <v>53</v>
      </c>
      <c r="D20" s="88" t="s">
        <v>55</v>
      </c>
      <c r="E20" s="88" t="s">
        <v>55</v>
      </c>
    </row>
    <row r="21" spans="1:5" x14ac:dyDescent="0.2">
      <c r="A21" s="78">
        <v>43850</v>
      </c>
      <c r="B21" s="79"/>
      <c r="C21" s="88" t="s">
        <v>55</v>
      </c>
      <c r="D21" s="88" t="s">
        <v>55</v>
      </c>
      <c r="E21" s="88">
        <v>112</v>
      </c>
    </row>
    <row r="22" spans="1:5" x14ac:dyDescent="0.2">
      <c r="A22" s="78">
        <v>43851</v>
      </c>
      <c r="B22" s="79"/>
      <c r="C22" s="88" t="s">
        <v>55</v>
      </c>
      <c r="D22" s="88">
        <v>57</v>
      </c>
      <c r="E22" s="88" t="s">
        <v>55</v>
      </c>
    </row>
    <row r="23" spans="1:5" x14ac:dyDescent="0.2">
      <c r="A23" s="78">
        <v>43852</v>
      </c>
      <c r="B23" s="79"/>
      <c r="C23" s="88" t="s">
        <v>55</v>
      </c>
      <c r="D23" s="88">
        <v>0</v>
      </c>
      <c r="E23" s="88" t="s">
        <v>55</v>
      </c>
    </row>
    <row r="24" spans="1:5" x14ac:dyDescent="0.2">
      <c r="A24" s="78">
        <v>43853</v>
      </c>
      <c r="B24" s="79"/>
      <c r="C24" s="88">
        <v>27</v>
      </c>
      <c r="D24" s="88" t="s">
        <v>55</v>
      </c>
      <c r="E24" s="88" t="s">
        <v>55</v>
      </c>
    </row>
    <row r="25" spans="1:5" x14ac:dyDescent="0.2">
      <c r="A25" s="78">
        <v>43854</v>
      </c>
      <c r="B25" s="79"/>
      <c r="C25" s="88">
        <v>23</v>
      </c>
      <c r="D25" s="88" t="s">
        <v>55</v>
      </c>
      <c r="E25" s="88" t="s">
        <v>55</v>
      </c>
    </row>
    <row r="26" spans="1:5" x14ac:dyDescent="0.2">
      <c r="A26" s="78">
        <v>43855</v>
      </c>
      <c r="B26" s="79"/>
      <c r="C26" s="88">
        <v>29</v>
      </c>
      <c r="D26" s="88" t="s">
        <v>55</v>
      </c>
      <c r="E26" s="88" t="s">
        <v>55</v>
      </c>
    </row>
    <row r="27" spans="1:5" x14ac:dyDescent="0.2">
      <c r="A27" s="78">
        <v>43856</v>
      </c>
      <c r="B27" s="79"/>
      <c r="C27" s="88">
        <v>46</v>
      </c>
      <c r="D27" s="88" t="s">
        <v>55</v>
      </c>
      <c r="E27" s="88" t="s">
        <v>55</v>
      </c>
    </row>
    <row r="28" spans="1:5" x14ac:dyDescent="0.2">
      <c r="A28" s="78">
        <v>43857</v>
      </c>
      <c r="B28" s="79"/>
      <c r="C28" s="88" t="s">
        <v>55</v>
      </c>
      <c r="D28" s="88" t="s">
        <v>55</v>
      </c>
      <c r="E28" s="88">
        <v>111</v>
      </c>
    </row>
    <row r="29" spans="1:5" x14ac:dyDescent="0.2">
      <c r="A29" s="78">
        <v>43858</v>
      </c>
      <c r="B29" s="79"/>
      <c r="C29" s="88" t="s">
        <v>55</v>
      </c>
      <c r="D29" s="88">
        <v>43</v>
      </c>
      <c r="E29" s="88" t="s">
        <v>55</v>
      </c>
    </row>
    <row r="30" spans="1:5" x14ac:dyDescent="0.2">
      <c r="A30" s="78">
        <v>43859</v>
      </c>
      <c r="B30" s="79"/>
      <c r="C30" s="88" t="s">
        <v>55</v>
      </c>
      <c r="D30" s="88">
        <v>1</v>
      </c>
      <c r="E30" s="88" t="s">
        <v>55</v>
      </c>
    </row>
    <row r="31" spans="1:5" x14ac:dyDescent="0.2">
      <c r="A31" s="78">
        <v>43860</v>
      </c>
      <c r="B31" s="79"/>
      <c r="C31" s="88">
        <v>28</v>
      </c>
      <c r="D31" s="88" t="s">
        <v>55</v>
      </c>
      <c r="E31" s="88" t="s">
        <v>55</v>
      </c>
    </row>
    <row r="32" spans="1:5" x14ac:dyDescent="0.2">
      <c r="A32" s="78">
        <v>43861</v>
      </c>
      <c r="B32" s="79"/>
      <c r="C32" s="88">
        <v>25</v>
      </c>
      <c r="D32" s="88" t="s">
        <v>55</v>
      </c>
      <c r="E32" s="88" t="s">
        <v>55</v>
      </c>
    </row>
    <row r="33" spans="1:5" x14ac:dyDescent="0.2">
      <c r="A33" s="78">
        <v>43862</v>
      </c>
      <c r="C33" s="88">
        <v>20</v>
      </c>
      <c r="D33" s="88" t="s">
        <v>55</v>
      </c>
      <c r="E33" s="88" t="s">
        <v>55</v>
      </c>
    </row>
    <row r="34" spans="1:5" x14ac:dyDescent="0.2">
      <c r="A34" s="78">
        <v>43863</v>
      </c>
      <c r="B34" s="80"/>
      <c r="C34" s="88">
        <v>47</v>
      </c>
      <c r="D34" s="88" t="s">
        <v>55</v>
      </c>
      <c r="E34" s="88" t="s">
        <v>55</v>
      </c>
    </row>
    <row r="35" spans="1:5" x14ac:dyDescent="0.2">
      <c r="A35" s="78">
        <v>43864</v>
      </c>
      <c r="B35" s="79"/>
      <c r="C35" s="88" t="s">
        <v>55</v>
      </c>
      <c r="D35" s="88" t="s">
        <v>55</v>
      </c>
      <c r="E35" s="88">
        <v>85</v>
      </c>
    </row>
    <row r="36" spans="1:5" x14ac:dyDescent="0.2">
      <c r="A36" s="78">
        <v>43865</v>
      </c>
      <c r="B36" s="81"/>
      <c r="C36" s="88" t="s">
        <v>55</v>
      </c>
      <c r="D36" s="88">
        <v>53</v>
      </c>
      <c r="E36" s="88" t="s">
        <v>55</v>
      </c>
    </row>
    <row r="37" spans="1:5" x14ac:dyDescent="0.2">
      <c r="A37" s="78">
        <v>43866</v>
      </c>
      <c r="B37" s="81"/>
      <c r="C37" s="88" t="s">
        <v>55</v>
      </c>
      <c r="D37" s="88">
        <v>1</v>
      </c>
      <c r="E37" s="88" t="s">
        <v>55</v>
      </c>
    </row>
    <row r="38" spans="1:5" x14ac:dyDescent="0.2">
      <c r="A38" s="78">
        <v>43867</v>
      </c>
      <c r="B38" s="79"/>
      <c r="C38" s="88">
        <v>23</v>
      </c>
      <c r="D38" s="88" t="s">
        <v>55</v>
      </c>
      <c r="E38" s="88" t="s">
        <v>55</v>
      </c>
    </row>
    <row r="39" spans="1:5" x14ac:dyDescent="0.2">
      <c r="A39" s="78">
        <v>43868</v>
      </c>
      <c r="B39" s="79"/>
      <c r="C39" s="88">
        <v>30</v>
      </c>
      <c r="D39" s="88" t="s">
        <v>55</v>
      </c>
      <c r="E39" s="88" t="s">
        <v>55</v>
      </c>
    </row>
    <row r="40" spans="1:5" x14ac:dyDescent="0.2">
      <c r="A40" s="78">
        <v>43869</v>
      </c>
      <c r="B40" s="79"/>
      <c r="C40" s="88">
        <v>27</v>
      </c>
      <c r="D40" s="88" t="s">
        <v>55</v>
      </c>
      <c r="E40" s="88" t="s">
        <v>55</v>
      </c>
    </row>
    <row r="41" spans="1:5" x14ac:dyDescent="0.2">
      <c r="A41" s="78">
        <v>43870</v>
      </c>
      <c r="B41" s="79"/>
      <c r="C41" s="88">
        <v>40</v>
      </c>
      <c r="D41" s="88" t="s">
        <v>55</v>
      </c>
      <c r="E41" s="88" t="s">
        <v>55</v>
      </c>
    </row>
    <row r="42" spans="1:5" x14ac:dyDescent="0.2">
      <c r="A42" s="78">
        <v>43871</v>
      </c>
      <c r="B42" s="79"/>
      <c r="C42" s="88" t="s">
        <v>55</v>
      </c>
      <c r="D42" s="88" t="s">
        <v>55</v>
      </c>
      <c r="E42" s="88">
        <v>134</v>
      </c>
    </row>
    <row r="43" spans="1:5" x14ac:dyDescent="0.2">
      <c r="A43" s="78">
        <v>43872</v>
      </c>
      <c r="B43" s="79"/>
      <c r="C43" s="88" t="s">
        <v>55</v>
      </c>
      <c r="D43" s="88">
        <v>70</v>
      </c>
      <c r="E43" s="88" t="s">
        <v>55</v>
      </c>
    </row>
    <row r="44" spans="1:5" x14ac:dyDescent="0.2">
      <c r="A44" s="78">
        <v>43873</v>
      </c>
      <c r="B44" s="79"/>
      <c r="C44" s="88" t="s">
        <v>55</v>
      </c>
      <c r="D44" s="88">
        <v>3</v>
      </c>
      <c r="E44" s="88" t="s">
        <v>55</v>
      </c>
    </row>
    <row r="45" spans="1:5" x14ac:dyDescent="0.2">
      <c r="A45" s="78">
        <v>43874</v>
      </c>
      <c r="B45" s="79"/>
      <c r="C45" s="88">
        <v>18</v>
      </c>
      <c r="D45" s="88" t="s">
        <v>55</v>
      </c>
      <c r="E45" s="88" t="s">
        <v>55</v>
      </c>
    </row>
    <row r="46" spans="1:5" x14ac:dyDescent="0.2">
      <c r="A46" s="78">
        <v>43875</v>
      </c>
      <c r="B46" s="79"/>
      <c r="C46" s="88">
        <v>49</v>
      </c>
      <c r="D46" s="88" t="s">
        <v>55</v>
      </c>
      <c r="E46" s="88" t="s">
        <v>55</v>
      </c>
    </row>
    <row r="47" spans="1:5" x14ac:dyDescent="0.2">
      <c r="A47" s="78">
        <v>43876</v>
      </c>
      <c r="B47" s="79" t="s">
        <v>1</v>
      </c>
      <c r="C47" s="88">
        <v>28</v>
      </c>
      <c r="D47" s="88" t="s">
        <v>55</v>
      </c>
      <c r="E47" s="88" t="s">
        <v>55</v>
      </c>
    </row>
    <row r="48" spans="1:5" x14ac:dyDescent="0.2">
      <c r="A48" s="78">
        <v>43877</v>
      </c>
      <c r="B48" s="79"/>
      <c r="C48" s="88">
        <v>56</v>
      </c>
      <c r="D48" s="88" t="s">
        <v>55</v>
      </c>
      <c r="E48" s="88" t="s">
        <v>55</v>
      </c>
    </row>
    <row r="49" spans="1:5" x14ac:dyDescent="0.2">
      <c r="A49" s="78">
        <v>43878</v>
      </c>
      <c r="B49" s="79"/>
      <c r="C49" s="88" t="s">
        <v>55</v>
      </c>
      <c r="D49" s="88" t="s">
        <v>55</v>
      </c>
      <c r="E49" s="88">
        <v>123</v>
      </c>
    </row>
    <row r="50" spans="1:5" x14ac:dyDescent="0.2">
      <c r="A50" s="78">
        <v>43879</v>
      </c>
      <c r="B50" s="79"/>
      <c r="C50" s="88" t="s">
        <v>55</v>
      </c>
      <c r="D50" s="88">
        <v>64</v>
      </c>
      <c r="E50" s="88" t="s">
        <v>55</v>
      </c>
    </row>
    <row r="51" spans="1:5" x14ac:dyDescent="0.2">
      <c r="A51" s="78">
        <v>43880</v>
      </c>
      <c r="B51" s="79"/>
      <c r="C51" s="88" t="s">
        <v>55</v>
      </c>
      <c r="D51" s="88">
        <v>2</v>
      </c>
      <c r="E51" s="88" t="s">
        <v>55</v>
      </c>
    </row>
    <row r="52" spans="1:5" x14ac:dyDescent="0.2">
      <c r="A52" s="78">
        <v>43881</v>
      </c>
      <c r="B52" s="79"/>
      <c r="C52" s="88">
        <v>28</v>
      </c>
      <c r="D52" s="88" t="s">
        <v>55</v>
      </c>
      <c r="E52" s="88" t="s">
        <v>55</v>
      </c>
    </row>
    <row r="53" spans="1:5" x14ac:dyDescent="0.2">
      <c r="A53" s="78">
        <v>43882</v>
      </c>
      <c r="B53" s="79"/>
      <c r="C53" s="88">
        <v>21</v>
      </c>
      <c r="D53" s="88" t="s">
        <v>55</v>
      </c>
      <c r="E53" s="88" t="s">
        <v>55</v>
      </c>
    </row>
    <row r="54" spans="1:5" x14ac:dyDescent="0.2">
      <c r="A54" s="78">
        <v>43883</v>
      </c>
      <c r="B54" s="79"/>
      <c r="C54" s="88">
        <v>19</v>
      </c>
      <c r="D54" s="88" t="s">
        <v>55</v>
      </c>
      <c r="E54" s="88" t="s">
        <v>55</v>
      </c>
    </row>
    <row r="55" spans="1:5" x14ac:dyDescent="0.2">
      <c r="A55" s="78">
        <v>43884</v>
      </c>
      <c r="B55" s="79"/>
      <c r="C55" s="88">
        <v>41</v>
      </c>
      <c r="D55" s="88" t="s">
        <v>55</v>
      </c>
      <c r="E55" s="88" t="s">
        <v>55</v>
      </c>
    </row>
    <row r="56" spans="1:5" x14ac:dyDescent="0.2">
      <c r="A56" s="78">
        <v>43885</v>
      </c>
      <c r="B56" s="79"/>
      <c r="C56" s="88" t="s">
        <v>55</v>
      </c>
      <c r="D56" s="88" t="s">
        <v>55</v>
      </c>
      <c r="E56" s="88">
        <v>134</v>
      </c>
    </row>
    <row r="57" spans="1:5" x14ac:dyDescent="0.2">
      <c r="A57" s="78">
        <v>43886</v>
      </c>
      <c r="B57" s="79"/>
      <c r="C57" s="88" t="s">
        <v>55</v>
      </c>
      <c r="D57" s="88">
        <v>65</v>
      </c>
      <c r="E57" s="88" t="s">
        <v>55</v>
      </c>
    </row>
    <row r="58" spans="1:5" x14ac:dyDescent="0.2">
      <c r="A58" s="78">
        <v>43887</v>
      </c>
      <c r="B58" s="79"/>
      <c r="C58" s="88" t="s">
        <v>55</v>
      </c>
      <c r="D58" s="88">
        <v>4</v>
      </c>
      <c r="E58" s="88" t="s">
        <v>55</v>
      </c>
    </row>
    <row r="59" spans="1:5" x14ac:dyDescent="0.2">
      <c r="A59" s="78">
        <v>43888</v>
      </c>
      <c r="B59" s="79"/>
      <c r="C59" s="88">
        <v>24</v>
      </c>
      <c r="D59" s="88" t="s">
        <v>55</v>
      </c>
      <c r="E59" s="88" t="s">
        <v>55</v>
      </c>
    </row>
    <row r="60" spans="1:5" x14ac:dyDescent="0.2">
      <c r="A60" s="78">
        <v>43889</v>
      </c>
      <c r="B60" s="79"/>
      <c r="C60" s="88">
        <v>29</v>
      </c>
      <c r="D60" s="88" t="s">
        <v>55</v>
      </c>
      <c r="E60" s="88" t="s">
        <v>55</v>
      </c>
    </row>
    <row r="61" spans="1:5" x14ac:dyDescent="0.2">
      <c r="A61" s="78">
        <v>43890</v>
      </c>
      <c r="B61" s="82"/>
      <c r="C61" s="88">
        <v>0</v>
      </c>
      <c r="D61" s="88" t="s">
        <v>55</v>
      </c>
      <c r="E61" s="88" t="s">
        <v>55</v>
      </c>
    </row>
    <row r="62" spans="1:5" x14ac:dyDescent="0.2">
      <c r="A62" s="78">
        <v>43891</v>
      </c>
      <c r="C62" s="88">
        <v>30</v>
      </c>
      <c r="D62" s="88" t="s">
        <v>55</v>
      </c>
      <c r="E62" s="88" t="s">
        <v>55</v>
      </c>
    </row>
    <row r="63" spans="1:5" x14ac:dyDescent="0.2">
      <c r="A63" s="78">
        <v>43892</v>
      </c>
      <c r="B63" s="79"/>
      <c r="C63" s="88">
        <v>58</v>
      </c>
      <c r="D63" s="88" t="s">
        <v>55</v>
      </c>
      <c r="E63" s="88" t="s">
        <v>55</v>
      </c>
    </row>
    <row r="64" spans="1:5" x14ac:dyDescent="0.2">
      <c r="A64" s="78">
        <v>43893</v>
      </c>
      <c r="B64" s="79"/>
      <c r="C64" s="88" t="s">
        <v>55</v>
      </c>
      <c r="D64" s="88" t="s">
        <v>55</v>
      </c>
      <c r="E64" s="88">
        <v>148</v>
      </c>
    </row>
    <row r="65" spans="1:5" x14ac:dyDescent="0.2">
      <c r="A65" s="78">
        <v>43894</v>
      </c>
      <c r="B65" s="79"/>
      <c r="C65" s="88" t="s">
        <v>55</v>
      </c>
      <c r="D65" s="88">
        <v>113</v>
      </c>
      <c r="E65" s="88" t="s">
        <v>55</v>
      </c>
    </row>
    <row r="66" spans="1:5" x14ac:dyDescent="0.2">
      <c r="A66" s="78">
        <v>43895</v>
      </c>
      <c r="B66" s="79"/>
      <c r="C66" s="88" t="s">
        <v>55</v>
      </c>
      <c r="D66" s="88">
        <v>1</v>
      </c>
      <c r="E66" s="88" t="s">
        <v>55</v>
      </c>
    </row>
    <row r="67" spans="1:5" x14ac:dyDescent="0.2">
      <c r="A67" s="78">
        <v>43896</v>
      </c>
      <c r="B67" s="79"/>
      <c r="C67" s="88">
        <v>23</v>
      </c>
      <c r="D67" s="88" t="s">
        <v>55</v>
      </c>
      <c r="E67" s="88" t="s">
        <v>55</v>
      </c>
    </row>
    <row r="68" spans="1:5" x14ac:dyDescent="0.2">
      <c r="A68" s="78">
        <v>43897</v>
      </c>
      <c r="B68" s="79"/>
      <c r="C68" s="88">
        <v>20</v>
      </c>
      <c r="D68" s="88" t="s">
        <v>55</v>
      </c>
      <c r="E68" s="88" t="s">
        <v>55</v>
      </c>
    </row>
    <row r="69" spans="1:5" x14ac:dyDescent="0.2">
      <c r="A69" s="78">
        <v>43898</v>
      </c>
      <c r="B69" s="79"/>
      <c r="C69" s="88">
        <v>26</v>
      </c>
      <c r="D69" s="88" t="s">
        <v>55</v>
      </c>
      <c r="E69" s="88" t="s">
        <v>55</v>
      </c>
    </row>
    <row r="70" spans="1:5" x14ac:dyDescent="0.2">
      <c r="A70" s="78">
        <v>43899</v>
      </c>
      <c r="B70" s="79"/>
      <c r="C70" s="88">
        <v>36</v>
      </c>
      <c r="D70" s="88" t="s">
        <v>55</v>
      </c>
      <c r="E70" s="88" t="s">
        <v>55</v>
      </c>
    </row>
    <row r="71" spans="1:5" x14ac:dyDescent="0.2">
      <c r="A71" s="78">
        <v>43900</v>
      </c>
      <c r="B71" s="80"/>
      <c r="C71" s="88" t="s">
        <v>55</v>
      </c>
      <c r="D71" s="88" t="s">
        <v>55</v>
      </c>
      <c r="E71" s="88">
        <v>137</v>
      </c>
    </row>
    <row r="72" spans="1:5" x14ac:dyDescent="0.2">
      <c r="A72" s="78">
        <v>43901</v>
      </c>
      <c r="B72" s="80"/>
      <c r="C72" s="88" t="s">
        <v>55</v>
      </c>
      <c r="D72" s="88">
        <v>103</v>
      </c>
      <c r="E72" s="88" t="s">
        <v>55</v>
      </c>
    </row>
    <row r="73" spans="1:5" x14ac:dyDescent="0.2">
      <c r="A73" s="78">
        <v>43902</v>
      </c>
      <c r="B73" s="81"/>
      <c r="C73" s="88" t="s">
        <v>55</v>
      </c>
      <c r="D73" s="88">
        <v>3</v>
      </c>
      <c r="E73" s="88" t="s">
        <v>55</v>
      </c>
    </row>
    <row r="74" spans="1:5" x14ac:dyDescent="0.2">
      <c r="A74" s="78">
        <v>43903</v>
      </c>
      <c r="B74" s="81"/>
      <c r="C74" s="88">
        <v>17</v>
      </c>
      <c r="D74" s="88" t="s">
        <v>55</v>
      </c>
      <c r="E74" s="88" t="s">
        <v>55</v>
      </c>
    </row>
    <row r="75" spans="1:5" x14ac:dyDescent="0.2">
      <c r="A75" s="78">
        <v>43904</v>
      </c>
      <c r="B75" s="81"/>
      <c r="C75" s="88">
        <v>29</v>
      </c>
      <c r="D75" s="88" t="s">
        <v>55</v>
      </c>
      <c r="E75" s="88" t="s">
        <v>55</v>
      </c>
    </row>
    <row r="76" spans="1:5" x14ac:dyDescent="0.2">
      <c r="A76" s="78">
        <v>43905</v>
      </c>
      <c r="B76" s="82" t="s">
        <v>2</v>
      </c>
      <c r="C76" s="88">
        <v>25</v>
      </c>
      <c r="D76" s="88" t="s">
        <v>55</v>
      </c>
      <c r="E76" s="88" t="s">
        <v>55</v>
      </c>
    </row>
    <row r="77" spans="1:5" x14ac:dyDescent="0.2">
      <c r="A77" s="78">
        <v>43906</v>
      </c>
      <c r="B77" s="79"/>
      <c r="C77" s="88">
        <v>68</v>
      </c>
      <c r="D77" s="88" t="s">
        <v>55</v>
      </c>
      <c r="E77" s="88" t="s">
        <v>55</v>
      </c>
    </row>
    <row r="78" spans="1:5" x14ac:dyDescent="0.2">
      <c r="A78" s="78">
        <v>43907</v>
      </c>
      <c r="B78" s="79"/>
      <c r="C78" s="88" t="s">
        <v>55</v>
      </c>
      <c r="D78" s="88" t="s">
        <v>55</v>
      </c>
      <c r="E78" s="88">
        <v>137</v>
      </c>
    </row>
    <row r="79" spans="1:5" x14ac:dyDescent="0.2">
      <c r="A79" s="78">
        <v>43908</v>
      </c>
      <c r="B79" s="79"/>
      <c r="C79" s="88" t="s">
        <v>55</v>
      </c>
      <c r="D79" s="88">
        <v>113</v>
      </c>
      <c r="E79" s="88" t="s">
        <v>55</v>
      </c>
    </row>
    <row r="80" spans="1:5" x14ac:dyDescent="0.2">
      <c r="A80" s="78">
        <v>43909</v>
      </c>
      <c r="B80" s="79"/>
      <c r="C80" s="88" t="s">
        <v>55</v>
      </c>
      <c r="D80" s="88">
        <v>2</v>
      </c>
      <c r="E80" s="88" t="s">
        <v>55</v>
      </c>
    </row>
    <row r="81" spans="1:5" x14ac:dyDescent="0.2">
      <c r="A81" s="78">
        <v>43910</v>
      </c>
      <c r="B81" s="79"/>
      <c r="C81" s="88" t="s">
        <v>55</v>
      </c>
      <c r="D81" s="88">
        <v>2</v>
      </c>
      <c r="E81" s="88" t="s">
        <v>55</v>
      </c>
    </row>
    <row r="82" spans="1:5" x14ac:dyDescent="0.2">
      <c r="A82" s="78">
        <v>43911</v>
      </c>
      <c r="B82" s="79"/>
      <c r="C82" s="88">
        <v>31</v>
      </c>
      <c r="D82" s="88" t="s">
        <v>55</v>
      </c>
      <c r="E82" s="88" t="s">
        <v>55</v>
      </c>
    </row>
    <row r="83" spans="1:5" x14ac:dyDescent="0.2">
      <c r="A83" s="78">
        <v>43912</v>
      </c>
      <c r="B83" s="79"/>
      <c r="C83" s="88">
        <v>48</v>
      </c>
      <c r="D83" s="88" t="s">
        <v>55</v>
      </c>
      <c r="E83" s="88" t="s">
        <v>55</v>
      </c>
    </row>
    <row r="84" spans="1:5" x14ac:dyDescent="0.2">
      <c r="A84" s="78">
        <v>43913</v>
      </c>
      <c r="B84" s="79"/>
      <c r="C84" s="88">
        <v>54</v>
      </c>
      <c r="D84" s="88" t="s">
        <v>55</v>
      </c>
      <c r="E84" s="88" t="s">
        <v>55</v>
      </c>
    </row>
    <row r="85" spans="1:5" x14ac:dyDescent="0.2">
      <c r="A85" s="78">
        <v>43914</v>
      </c>
      <c r="B85" s="79"/>
      <c r="C85" s="88" t="s">
        <v>55</v>
      </c>
      <c r="D85" s="88" t="s">
        <v>55</v>
      </c>
      <c r="E85" s="88">
        <v>116</v>
      </c>
    </row>
    <row r="86" spans="1:5" x14ac:dyDescent="0.2">
      <c r="A86" s="78">
        <v>43915</v>
      </c>
      <c r="B86" s="79"/>
      <c r="C86" s="88" t="s">
        <v>55</v>
      </c>
      <c r="D86" s="88">
        <v>116</v>
      </c>
      <c r="E86" s="88" t="s">
        <v>55</v>
      </c>
    </row>
    <row r="87" spans="1:5" x14ac:dyDescent="0.2">
      <c r="A87" s="78">
        <v>43916</v>
      </c>
      <c r="B87" s="79"/>
      <c r="C87" s="88" t="s">
        <v>55</v>
      </c>
      <c r="D87" s="88">
        <v>2</v>
      </c>
      <c r="E87" s="88" t="s">
        <v>55</v>
      </c>
    </row>
    <row r="88" spans="1:5" x14ac:dyDescent="0.2">
      <c r="A88" s="78">
        <v>43917</v>
      </c>
      <c r="B88" s="79"/>
      <c r="C88" s="88">
        <v>28</v>
      </c>
      <c r="D88" s="88" t="s">
        <v>55</v>
      </c>
      <c r="E88" s="88" t="s">
        <v>55</v>
      </c>
    </row>
    <row r="89" spans="1:5" x14ac:dyDescent="0.2">
      <c r="A89" s="78">
        <v>43918</v>
      </c>
      <c r="B89" s="79"/>
      <c r="C89" s="88">
        <v>34</v>
      </c>
      <c r="D89" s="88" t="s">
        <v>55</v>
      </c>
      <c r="E89" s="88" t="s">
        <v>55</v>
      </c>
    </row>
    <row r="90" spans="1:5" x14ac:dyDescent="0.2">
      <c r="A90" s="78">
        <v>43919</v>
      </c>
      <c r="B90" s="79"/>
      <c r="C90" s="88">
        <v>25</v>
      </c>
      <c r="D90" s="88" t="s">
        <v>55</v>
      </c>
      <c r="E90" s="88" t="s">
        <v>55</v>
      </c>
    </row>
    <row r="91" spans="1:5" x14ac:dyDescent="0.2">
      <c r="A91" s="78">
        <v>43920</v>
      </c>
      <c r="B91" s="79"/>
      <c r="C91" s="88">
        <v>54</v>
      </c>
      <c r="D91" s="88" t="s">
        <v>55</v>
      </c>
      <c r="E91" s="88" t="s">
        <v>55</v>
      </c>
    </row>
    <row r="92" spans="1:5" x14ac:dyDescent="0.2">
      <c r="A92" s="78">
        <v>43921</v>
      </c>
      <c r="B92" s="79"/>
      <c r="C92" s="88" t="s">
        <v>55</v>
      </c>
      <c r="D92" s="88" t="s">
        <v>55</v>
      </c>
      <c r="E92" s="88">
        <v>95</v>
      </c>
    </row>
    <row r="93" spans="1:5" x14ac:dyDescent="0.2">
      <c r="A93" s="78">
        <v>43922</v>
      </c>
      <c r="C93" s="88" t="s">
        <v>55</v>
      </c>
      <c r="D93" s="88">
        <v>90</v>
      </c>
      <c r="E93" s="88" t="s">
        <v>55</v>
      </c>
    </row>
    <row r="94" spans="1:5" x14ac:dyDescent="0.2">
      <c r="A94" s="78">
        <v>43923</v>
      </c>
      <c r="B94" s="79"/>
      <c r="C94" s="88" t="s">
        <v>55</v>
      </c>
      <c r="D94" s="88">
        <v>1</v>
      </c>
      <c r="E94" s="88" t="s">
        <v>55</v>
      </c>
    </row>
    <row r="95" spans="1:5" x14ac:dyDescent="0.2">
      <c r="A95" s="78">
        <v>43924</v>
      </c>
      <c r="B95" s="79"/>
      <c r="C95" s="88">
        <v>14</v>
      </c>
      <c r="D95" s="88" t="s">
        <v>55</v>
      </c>
      <c r="E95" s="88" t="s">
        <v>55</v>
      </c>
    </row>
    <row r="96" spans="1:5" x14ac:dyDescent="0.2">
      <c r="A96" s="78">
        <v>43925</v>
      </c>
      <c r="B96" s="79"/>
      <c r="C96" s="88">
        <v>13</v>
      </c>
      <c r="D96" s="88" t="s">
        <v>55</v>
      </c>
      <c r="E96" s="88" t="s">
        <v>55</v>
      </c>
    </row>
    <row r="97" spans="1:5" x14ac:dyDescent="0.2">
      <c r="A97" s="78">
        <v>43926</v>
      </c>
      <c r="B97" s="79"/>
      <c r="C97" s="88">
        <v>14</v>
      </c>
      <c r="D97" s="88" t="s">
        <v>55</v>
      </c>
      <c r="E97" s="88" t="s">
        <v>55</v>
      </c>
    </row>
    <row r="98" spans="1:5" x14ac:dyDescent="0.2">
      <c r="A98" s="78">
        <v>43927</v>
      </c>
      <c r="B98" s="79"/>
      <c r="C98" s="88" t="s">
        <v>55</v>
      </c>
      <c r="D98" s="88">
        <v>1</v>
      </c>
      <c r="E98" s="88" t="s">
        <v>55</v>
      </c>
    </row>
    <row r="99" spans="1:5" x14ac:dyDescent="0.2">
      <c r="A99" s="78">
        <v>43928</v>
      </c>
      <c r="B99" s="79"/>
      <c r="C99" s="88" t="s">
        <v>55</v>
      </c>
      <c r="D99" s="88">
        <v>3</v>
      </c>
      <c r="E99" s="88" t="s">
        <v>55</v>
      </c>
    </row>
    <row r="100" spans="1:5" x14ac:dyDescent="0.2">
      <c r="A100" s="78">
        <v>43929</v>
      </c>
      <c r="B100" s="79"/>
      <c r="C100" s="88" t="s">
        <v>55</v>
      </c>
      <c r="D100" s="88">
        <v>6</v>
      </c>
      <c r="E100" s="88" t="s">
        <v>55</v>
      </c>
    </row>
    <row r="101" spans="1:5" x14ac:dyDescent="0.2">
      <c r="A101" s="78">
        <v>43930</v>
      </c>
      <c r="B101" s="79"/>
      <c r="C101" s="88" t="s">
        <v>55</v>
      </c>
      <c r="D101" s="88">
        <v>1</v>
      </c>
      <c r="E101" s="88" t="s">
        <v>55</v>
      </c>
    </row>
    <row r="102" spans="1:5" x14ac:dyDescent="0.2">
      <c r="A102" s="78">
        <v>43931</v>
      </c>
      <c r="B102" s="79"/>
      <c r="C102" s="88">
        <v>20</v>
      </c>
      <c r="D102" s="88" t="s">
        <v>55</v>
      </c>
      <c r="E102" s="88" t="s">
        <v>55</v>
      </c>
    </row>
    <row r="103" spans="1:5" x14ac:dyDescent="0.2">
      <c r="A103" s="78">
        <v>43932</v>
      </c>
      <c r="B103" s="79"/>
      <c r="C103" s="88">
        <v>45</v>
      </c>
      <c r="D103" s="88" t="s">
        <v>55</v>
      </c>
      <c r="E103" s="88" t="s">
        <v>55</v>
      </c>
    </row>
    <row r="104" spans="1:5" x14ac:dyDescent="0.2">
      <c r="A104" s="78">
        <v>43933</v>
      </c>
      <c r="B104" s="79"/>
      <c r="C104" s="88">
        <v>42</v>
      </c>
      <c r="D104" s="88" t="s">
        <v>55</v>
      </c>
      <c r="E104" s="88" t="s">
        <v>55</v>
      </c>
    </row>
    <row r="105" spans="1:5" x14ac:dyDescent="0.2">
      <c r="A105" s="78">
        <v>43934</v>
      </c>
      <c r="B105" s="79"/>
      <c r="C105" s="88">
        <v>69</v>
      </c>
      <c r="D105" s="88" t="s">
        <v>55</v>
      </c>
      <c r="E105" s="88" t="s">
        <v>55</v>
      </c>
    </row>
    <row r="106" spans="1:5" x14ac:dyDescent="0.2">
      <c r="A106" s="78">
        <v>43935</v>
      </c>
      <c r="B106" s="79"/>
      <c r="C106" s="88" t="s">
        <v>55</v>
      </c>
      <c r="D106" s="88" t="s">
        <v>55</v>
      </c>
      <c r="E106" s="88">
        <v>294</v>
      </c>
    </row>
    <row r="107" spans="1:5" x14ac:dyDescent="0.2">
      <c r="A107" s="78">
        <v>43936</v>
      </c>
      <c r="B107" s="82" t="s">
        <v>3</v>
      </c>
      <c r="C107" s="88" t="s">
        <v>55</v>
      </c>
      <c r="D107" s="88">
        <v>252</v>
      </c>
      <c r="E107" s="88" t="s">
        <v>55</v>
      </c>
    </row>
    <row r="108" spans="1:5" x14ac:dyDescent="0.2">
      <c r="A108" s="78">
        <v>43937</v>
      </c>
      <c r="B108" s="80"/>
      <c r="C108" s="88" t="s">
        <v>55</v>
      </c>
      <c r="D108" s="88">
        <v>2</v>
      </c>
      <c r="E108" s="88" t="s">
        <v>55</v>
      </c>
    </row>
    <row r="109" spans="1:5" x14ac:dyDescent="0.2">
      <c r="A109" s="78">
        <v>43938</v>
      </c>
      <c r="B109" s="80"/>
      <c r="C109" s="88">
        <v>27</v>
      </c>
      <c r="D109" s="88" t="s">
        <v>55</v>
      </c>
      <c r="E109" s="88" t="s">
        <v>55</v>
      </c>
    </row>
    <row r="110" spans="1:5" x14ac:dyDescent="0.2">
      <c r="A110" s="78">
        <v>43939</v>
      </c>
      <c r="B110" s="80"/>
      <c r="C110" s="88">
        <v>27</v>
      </c>
      <c r="D110" s="88" t="s">
        <v>55</v>
      </c>
      <c r="E110" s="88" t="s">
        <v>55</v>
      </c>
    </row>
    <row r="111" spans="1:5" x14ac:dyDescent="0.2">
      <c r="A111" s="78">
        <v>43940</v>
      </c>
      <c r="B111" s="79"/>
      <c r="C111" s="88">
        <v>32</v>
      </c>
      <c r="D111" s="88" t="s">
        <v>55</v>
      </c>
      <c r="E111" s="88" t="s">
        <v>55</v>
      </c>
    </row>
    <row r="112" spans="1:5" x14ac:dyDescent="0.2">
      <c r="A112" s="78">
        <v>43941</v>
      </c>
      <c r="B112" s="79"/>
      <c r="C112" s="88">
        <v>70</v>
      </c>
      <c r="D112" s="88" t="s">
        <v>55</v>
      </c>
      <c r="E112" s="88" t="s">
        <v>55</v>
      </c>
    </row>
    <row r="113" spans="1:5" x14ac:dyDescent="0.2">
      <c r="A113" s="78">
        <v>43942</v>
      </c>
      <c r="B113" s="79"/>
      <c r="C113" s="88" t="s">
        <v>55</v>
      </c>
      <c r="D113" s="88" t="s">
        <v>55</v>
      </c>
      <c r="E113" s="88">
        <v>192</v>
      </c>
    </row>
    <row r="114" spans="1:5" x14ac:dyDescent="0.2">
      <c r="A114" s="78">
        <v>43943</v>
      </c>
      <c r="B114" s="79"/>
      <c r="C114" s="88" t="s">
        <v>55</v>
      </c>
      <c r="D114" s="88">
        <v>206</v>
      </c>
      <c r="E114" s="88" t="s">
        <v>55</v>
      </c>
    </row>
    <row r="115" spans="1:5" x14ac:dyDescent="0.2">
      <c r="A115" s="78">
        <v>43944</v>
      </c>
      <c r="B115" s="79"/>
      <c r="C115" s="88" t="s">
        <v>55</v>
      </c>
      <c r="D115" s="88">
        <v>2</v>
      </c>
      <c r="E115" s="88" t="s">
        <v>55</v>
      </c>
    </row>
    <row r="116" spans="1:5" x14ac:dyDescent="0.2">
      <c r="A116" s="78">
        <v>43945</v>
      </c>
      <c r="B116" s="79"/>
      <c r="C116" s="88">
        <v>35</v>
      </c>
      <c r="D116" s="88" t="s">
        <v>55</v>
      </c>
      <c r="E116" s="88" t="s">
        <v>55</v>
      </c>
    </row>
    <row r="117" spans="1:5" x14ac:dyDescent="0.2">
      <c r="A117" s="78">
        <v>43946</v>
      </c>
      <c r="B117" s="79"/>
      <c r="C117" s="88">
        <v>33</v>
      </c>
      <c r="D117" s="88" t="s">
        <v>55</v>
      </c>
      <c r="E117" s="88" t="s">
        <v>55</v>
      </c>
    </row>
    <row r="118" spans="1:5" x14ac:dyDescent="0.2">
      <c r="A118" s="78">
        <v>43947</v>
      </c>
      <c r="B118" s="79"/>
      <c r="C118" s="88">
        <v>29</v>
      </c>
      <c r="D118" s="88" t="s">
        <v>55</v>
      </c>
      <c r="E118" s="88" t="s">
        <v>55</v>
      </c>
    </row>
    <row r="119" spans="1:5" x14ac:dyDescent="0.2">
      <c r="A119" s="78">
        <v>43948</v>
      </c>
      <c r="B119" s="79"/>
      <c r="C119" s="88">
        <v>71</v>
      </c>
      <c r="D119" s="88" t="s">
        <v>55</v>
      </c>
      <c r="E119" s="88" t="s">
        <v>55</v>
      </c>
    </row>
    <row r="120" spans="1:5" x14ac:dyDescent="0.2">
      <c r="A120" s="78">
        <v>43949</v>
      </c>
      <c r="B120" s="79"/>
      <c r="C120" s="88" t="s">
        <v>55</v>
      </c>
      <c r="D120" s="88" t="s">
        <v>55</v>
      </c>
      <c r="E120" s="88">
        <v>174</v>
      </c>
    </row>
    <row r="121" spans="1:5" x14ac:dyDescent="0.2">
      <c r="A121" s="78">
        <v>43950</v>
      </c>
      <c r="B121" s="79"/>
      <c r="C121" s="88" t="s">
        <v>55</v>
      </c>
      <c r="D121" s="88">
        <v>183</v>
      </c>
      <c r="E121" s="88" t="s">
        <v>55</v>
      </c>
    </row>
    <row r="122" spans="1:5" x14ac:dyDescent="0.2">
      <c r="A122" s="78">
        <v>43951</v>
      </c>
      <c r="B122" s="79"/>
      <c r="C122" s="88" t="s">
        <v>55</v>
      </c>
      <c r="D122" s="88">
        <v>64</v>
      </c>
      <c r="E122" s="88" t="s">
        <v>55</v>
      </c>
    </row>
    <row r="123" spans="1:5" x14ac:dyDescent="0.2">
      <c r="A123" s="78">
        <v>43952</v>
      </c>
      <c r="C123" s="88" t="s">
        <v>55</v>
      </c>
      <c r="D123" s="88">
        <v>8</v>
      </c>
      <c r="E123" s="88" t="s">
        <v>55</v>
      </c>
    </row>
    <row r="124" spans="1:5" x14ac:dyDescent="0.2">
      <c r="A124" s="78">
        <v>43953</v>
      </c>
      <c r="B124" s="79"/>
      <c r="C124" s="88" t="s">
        <v>55</v>
      </c>
      <c r="D124" s="88">
        <v>11</v>
      </c>
      <c r="E124" s="88" t="s">
        <v>55</v>
      </c>
    </row>
    <row r="125" spans="1:5" x14ac:dyDescent="0.2">
      <c r="A125" s="78">
        <v>43954</v>
      </c>
      <c r="B125" s="79"/>
      <c r="C125" s="88">
        <v>51</v>
      </c>
      <c r="D125" s="88" t="s">
        <v>55</v>
      </c>
      <c r="E125" s="88" t="s">
        <v>55</v>
      </c>
    </row>
    <row r="126" spans="1:5" x14ac:dyDescent="0.2">
      <c r="A126" s="78">
        <v>43955</v>
      </c>
      <c r="B126" s="79"/>
      <c r="C126" s="88">
        <v>48</v>
      </c>
      <c r="D126" s="88" t="s">
        <v>55</v>
      </c>
      <c r="E126" s="88" t="s">
        <v>55</v>
      </c>
    </row>
    <row r="127" spans="1:5" x14ac:dyDescent="0.2">
      <c r="A127" s="78">
        <v>43956</v>
      </c>
      <c r="B127" s="79"/>
      <c r="C127" s="88" t="s">
        <v>55</v>
      </c>
      <c r="D127" s="88" t="s">
        <v>55</v>
      </c>
      <c r="E127" s="88">
        <v>192</v>
      </c>
    </row>
    <row r="128" spans="1:5" x14ac:dyDescent="0.2">
      <c r="A128" s="78">
        <v>43957</v>
      </c>
      <c r="B128" s="79"/>
      <c r="C128" s="88" t="s">
        <v>55</v>
      </c>
      <c r="D128" s="88">
        <v>225</v>
      </c>
      <c r="E128" s="88" t="s">
        <v>55</v>
      </c>
    </row>
    <row r="129" spans="1:5" x14ac:dyDescent="0.2">
      <c r="A129" s="78">
        <v>43958</v>
      </c>
      <c r="B129" s="79"/>
      <c r="C129" s="88" t="s">
        <v>55</v>
      </c>
      <c r="D129" s="88">
        <v>6</v>
      </c>
      <c r="E129" s="88" t="s">
        <v>55</v>
      </c>
    </row>
    <row r="130" spans="1:5" x14ac:dyDescent="0.2">
      <c r="A130" s="78">
        <v>43959</v>
      </c>
      <c r="B130" s="79"/>
      <c r="C130" s="88">
        <v>32</v>
      </c>
      <c r="D130" s="88" t="s">
        <v>55</v>
      </c>
      <c r="E130" s="88" t="s">
        <v>55</v>
      </c>
    </row>
    <row r="131" spans="1:5" x14ac:dyDescent="0.2">
      <c r="A131" s="78">
        <v>43960</v>
      </c>
      <c r="B131" s="79"/>
      <c r="C131" s="88">
        <v>35</v>
      </c>
      <c r="D131" s="88" t="s">
        <v>55</v>
      </c>
      <c r="E131" s="88" t="s">
        <v>55</v>
      </c>
    </row>
    <row r="132" spans="1:5" x14ac:dyDescent="0.2">
      <c r="A132" s="78">
        <v>43961</v>
      </c>
      <c r="B132" s="79"/>
      <c r="C132" s="88">
        <v>32</v>
      </c>
      <c r="D132" s="88" t="s">
        <v>55</v>
      </c>
      <c r="E132" s="88" t="s">
        <v>55</v>
      </c>
    </row>
    <row r="133" spans="1:5" x14ac:dyDescent="0.2">
      <c r="A133" s="78">
        <v>43962</v>
      </c>
      <c r="B133" s="79"/>
      <c r="C133" s="88">
        <v>100</v>
      </c>
      <c r="D133" s="88" t="s">
        <v>55</v>
      </c>
      <c r="E133" s="88" t="s">
        <v>55</v>
      </c>
    </row>
    <row r="134" spans="1:5" x14ac:dyDescent="0.2">
      <c r="A134" s="78">
        <v>43963</v>
      </c>
      <c r="B134" s="79"/>
      <c r="C134" s="88" t="s">
        <v>55</v>
      </c>
      <c r="D134" s="88" t="s">
        <v>55</v>
      </c>
      <c r="E134" s="88">
        <v>246</v>
      </c>
    </row>
    <row r="135" spans="1:5" x14ac:dyDescent="0.2">
      <c r="A135" s="78">
        <v>43964</v>
      </c>
      <c r="B135" s="79"/>
      <c r="C135" s="88" t="s">
        <v>55</v>
      </c>
      <c r="D135" s="88">
        <v>271</v>
      </c>
      <c r="E135" s="88" t="s">
        <v>55</v>
      </c>
    </row>
    <row r="136" spans="1:5" x14ac:dyDescent="0.2">
      <c r="A136" s="78">
        <v>43965</v>
      </c>
      <c r="B136" s="79"/>
      <c r="C136" s="88" t="s">
        <v>55</v>
      </c>
      <c r="D136" s="88">
        <v>26</v>
      </c>
      <c r="E136" s="88" t="s">
        <v>55</v>
      </c>
    </row>
    <row r="137" spans="1:5" x14ac:dyDescent="0.2">
      <c r="A137" s="78">
        <v>43966</v>
      </c>
      <c r="B137" s="79" t="s">
        <v>4</v>
      </c>
      <c r="C137" s="88" t="s">
        <v>55</v>
      </c>
      <c r="D137" s="88">
        <v>23</v>
      </c>
      <c r="E137" s="88" t="s">
        <v>55</v>
      </c>
    </row>
    <row r="138" spans="1:5" x14ac:dyDescent="0.2">
      <c r="A138" s="78">
        <v>43967</v>
      </c>
      <c r="B138" s="79"/>
      <c r="C138" s="88">
        <v>27</v>
      </c>
      <c r="D138" s="88" t="s">
        <v>55</v>
      </c>
      <c r="E138" s="88" t="s">
        <v>55</v>
      </c>
    </row>
    <row r="139" spans="1:5" x14ac:dyDescent="0.2">
      <c r="A139" s="78">
        <v>43968</v>
      </c>
      <c r="B139" s="79"/>
      <c r="C139" s="88">
        <v>25</v>
      </c>
      <c r="D139" s="88" t="s">
        <v>55</v>
      </c>
      <c r="E139" s="88" t="s">
        <v>55</v>
      </c>
    </row>
    <row r="140" spans="1:5" x14ac:dyDescent="0.2">
      <c r="A140" s="78">
        <v>43969</v>
      </c>
      <c r="B140" s="79"/>
      <c r="C140" s="88">
        <v>73</v>
      </c>
      <c r="D140" s="88" t="s">
        <v>55</v>
      </c>
      <c r="E140" s="88" t="s">
        <v>55</v>
      </c>
    </row>
    <row r="141" spans="1:5" x14ac:dyDescent="0.2">
      <c r="A141" s="78">
        <v>43970</v>
      </c>
      <c r="B141" s="79"/>
      <c r="C141" s="88" t="s">
        <v>55</v>
      </c>
      <c r="D141" s="88" t="s">
        <v>55</v>
      </c>
      <c r="E141" s="88">
        <v>246</v>
      </c>
    </row>
    <row r="142" spans="1:5" x14ac:dyDescent="0.2">
      <c r="A142" s="78">
        <v>43971</v>
      </c>
      <c r="B142" s="79"/>
      <c r="C142" s="88" t="s">
        <v>55</v>
      </c>
      <c r="D142" s="88">
        <v>247</v>
      </c>
      <c r="E142" s="88" t="s">
        <v>55</v>
      </c>
    </row>
    <row r="143" spans="1:5" x14ac:dyDescent="0.2">
      <c r="A143" s="78">
        <v>43972</v>
      </c>
      <c r="B143" s="79"/>
      <c r="C143" s="88" t="s">
        <v>55</v>
      </c>
      <c r="D143" s="88">
        <v>8</v>
      </c>
      <c r="E143" s="88" t="s">
        <v>55</v>
      </c>
    </row>
    <row r="144" spans="1:5" x14ac:dyDescent="0.2">
      <c r="A144" s="78">
        <v>43973</v>
      </c>
      <c r="B144" s="79"/>
      <c r="C144" s="88">
        <v>48</v>
      </c>
      <c r="D144" s="88" t="s">
        <v>55</v>
      </c>
      <c r="E144" s="88" t="s">
        <v>55</v>
      </c>
    </row>
    <row r="145" spans="1:5" x14ac:dyDescent="0.2">
      <c r="A145" s="78">
        <v>43974</v>
      </c>
      <c r="B145" s="79"/>
      <c r="C145" s="88">
        <v>33</v>
      </c>
      <c r="D145" s="88" t="s">
        <v>55</v>
      </c>
      <c r="E145" s="88" t="s">
        <v>55</v>
      </c>
    </row>
    <row r="146" spans="1:5" x14ac:dyDescent="0.2">
      <c r="A146" s="78">
        <v>43975</v>
      </c>
      <c r="B146" s="79"/>
      <c r="C146" s="88">
        <v>33</v>
      </c>
      <c r="D146" s="88" t="s">
        <v>55</v>
      </c>
      <c r="E146" s="88" t="s">
        <v>55</v>
      </c>
    </row>
    <row r="147" spans="1:5" x14ac:dyDescent="0.2">
      <c r="A147" s="78">
        <v>43976</v>
      </c>
      <c r="B147" s="79"/>
      <c r="C147" s="88">
        <v>82</v>
      </c>
      <c r="D147" s="88" t="s">
        <v>55</v>
      </c>
      <c r="E147" s="88" t="s">
        <v>55</v>
      </c>
    </row>
    <row r="148" spans="1:5" x14ac:dyDescent="0.2">
      <c r="A148" s="78">
        <v>43977</v>
      </c>
      <c r="B148" s="79"/>
      <c r="C148" s="88" t="s">
        <v>55</v>
      </c>
      <c r="D148" s="88" t="s">
        <v>55</v>
      </c>
      <c r="E148" s="88">
        <v>223</v>
      </c>
    </row>
    <row r="149" spans="1:5" x14ac:dyDescent="0.2">
      <c r="A149" s="78">
        <v>43978</v>
      </c>
      <c r="B149" s="79"/>
      <c r="C149" s="88" t="s">
        <v>55</v>
      </c>
      <c r="D149" s="88">
        <v>222</v>
      </c>
      <c r="E149" s="88" t="s">
        <v>55</v>
      </c>
    </row>
    <row r="150" spans="1:5" x14ac:dyDescent="0.2">
      <c r="A150" s="78">
        <v>43979</v>
      </c>
      <c r="B150" s="79"/>
      <c r="C150" s="88" t="s">
        <v>55</v>
      </c>
      <c r="D150" s="88">
        <v>3</v>
      </c>
      <c r="E150" s="88" t="s">
        <v>55</v>
      </c>
    </row>
    <row r="151" spans="1:5" x14ac:dyDescent="0.2">
      <c r="A151" s="78">
        <v>43980</v>
      </c>
      <c r="B151" s="79"/>
      <c r="C151" s="88">
        <v>34</v>
      </c>
      <c r="D151" s="88" t="s">
        <v>55</v>
      </c>
      <c r="E151" s="88" t="s">
        <v>55</v>
      </c>
    </row>
    <row r="152" spans="1:5" x14ac:dyDescent="0.2">
      <c r="A152" s="78">
        <v>43981</v>
      </c>
      <c r="B152" s="79"/>
      <c r="C152" s="88">
        <v>30</v>
      </c>
      <c r="D152" s="88" t="s">
        <v>55</v>
      </c>
      <c r="E152" s="88" t="s">
        <v>55</v>
      </c>
    </row>
    <row r="153" spans="1:5" x14ac:dyDescent="0.2">
      <c r="A153" s="78">
        <v>43982</v>
      </c>
      <c r="B153" s="79"/>
      <c r="C153" s="88">
        <v>35</v>
      </c>
      <c r="D153" s="88" t="s">
        <v>55</v>
      </c>
      <c r="E153" s="88" t="s">
        <v>55</v>
      </c>
    </row>
    <row r="154" spans="1:5" x14ac:dyDescent="0.2">
      <c r="A154" s="78">
        <v>43983</v>
      </c>
      <c r="C154" s="95">
        <v>87</v>
      </c>
      <c r="D154" s="88" t="s">
        <v>55</v>
      </c>
      <c r="E154" s="88" t="s">
        <v>55</v>
      </c>
    </row>
    <row r="155" spans="1:5" x14ac:dyDescent="0.2">
      <c r="A155" s="78">
        <v>43984</v>
      </c>
      <c r="B155" s="79"/>
      <c r="C155" s="88" t="s">
        <v>55</v>
      </c>
      <c r="D155" s="88" t="s">
        <v>55</v>
      </c>
      <c r="E155" s="88">
        <v>278</v>
      </c>
    </row>
    <row r="156" spans="1:5" x14ac:dyDescent="0.2">
      <c r="A156" s="78">
        <v>43985</v>
      </c>
      <c r="B156" s="79"/>
      <c r="C156" s="88" t="s">
        <v>55</v>
      </c>
      <c r="D156" s="88">
        <v>333</v>
      </c>
      <c r="E156" s="88" t="s">
        <v>55</v>
      </c>
    </row>
    <row r="157" spans="1:5" x14ac:dyDescent="0.2">
      <c r="A157" s="78">
        <v>43986</v>
      </c>
      <c r="B157" s="79"/>
      <c r="C157" s="88" t="s">
        <v>55</v>
      </c>
      <c r="D157" s="88">
        <v>7</v>
      </c>
      <c r="E157" s="88" t="s">
        <v>55</v>
      </c>
    </row>
    <row r="158" spans="1:5" x14ac:dyDescent="0.2">
      <c r="A158" s="78">
        <v>43987</v>
      </c>
      <c r="B158" s="79"/>
      <c r="C158" s="88">
        <v>51</v>
      </c>
      <c r="D158" s="88" t="s">
        <v>55</v>
      </c>
      <c r="E158" s="88" t="s">
        <v>55</v>
      </c>
    </row>
    <row r="159" spans="1:5" x14ac:dyDescent="0.2">
      <c r="A159" s="78">
        <v>43988</v>
      </c>
      <c r="B159" s="79"/>
      <c r="C159" s="88">
        <v>44</v>
      </c>
      <c r="D159" s="88" t="s">
        <v>55</v>
      </c>
      <c r="E159" s="88" t="s">
        <v>55</v>
      </c>
    </row>
    <row r="160" spans="1:5" x14ac:dyDescent="0.2">
      <c r="A160" s="78">
        <v>43989</v>
      </c>
      <c r="B160" s="79"/>
      <c r="C160" s="88">
        <v>55</v>
      </c>
      <c r="D160" s="88" t="s">
        <v>55</v>
      </c>
      <c r="E160" s="88" t="s">
        <v>55</v>
      </c>
    </row>
    <row r="161" spans="1:5" x14ac:dyDescent="0.2">
      <c r="A161" s="78">
        <v>43990</v>
      </c>
      <c r="B161" s="79"/>
      <c r="C161" s="88">
        <v>93</v>
      </c>
      <c r="D161" s="88" t="s">
        <v>55</v>
      </c>
      <c r="E161" s="88" t="s">
        <v>55</v>
      </c>
    </row>
    <row r="162" spans="1:5" x14ac:dyDescent="0.2">
      <c r="A162" s="78">
        <v>43991</v>
      </c>
      <c r="B162" s="79"/>
      <c r="C162" s="88" t="s">
        <v>55</v>
      </c>
      <c r="D162" s="88" t="s">
        <v>55</v>
      </c>
      <c r="E162" s="88">
        <v>236</v>
      </c>
    </row>
    <row r="163" spans="1:5" x14ac:dyDescent="0.2">
      <c r="A163" s="78">
        <v>43992</v>
      </c>
      <c r="B163" s="79"/>
      <c r="C163" s="88" t="s">
        <v>55</v>
      </c>
      <c r="D163" s="88">
        <v>310</v>
      </c>
      <c r="E163" s="88" t="s">
        <v>55</v>
      </c>
    </row>
    <row r="164" spans="1:5" x14ac:dyDescent="0.2">
      <c r="A164" s="78">
        <v>43993</v>
      </c>
      <c r="B164" s="79"/>
      <c r="C164" s="88" t="s">
        <v>55</v>
      </c>
      <c r="D164" s="88">
        <v>11</v>
      </c>
      <c r="E164" s="88" t="s">
        <v>55</v>
      </c>
    </row>
    <row r="165" spans="1:5" x14ac:dyDescent="0.2">
      <c r="A165" s="78">
        <v>43994</v>
      </c>
      <c r="B165" s="79"/>
      <c r="C165" s="88">
        <v>47</v>
      </c>
      <c r="D165" s="88" t="s">
        <v>55</v>
      </c>
      <c r="E165" s="88" t="s">
        <v>55</v>
      </c>
    </row>
    <row r="166" spans="1:5" x14ac:dyDescent="0.2">
      <c r="A166" s="78">
        <v>43995</v>
      </c>
      <c r="B166" s="79"/>
      <c r="C166" s="88">
        <v>33</v>
      </c>
      <c r="D166" s="88" t="s">
        <v>55</v>
      </c>
      <c r="E166" s="88" t="s">
        <v>55</v>
      </c>
    </row>
    <row r="167" spans="1:5" x14ac:dyDescent="0.2">
      <c r="A167" s="78">
        <v>43996</v>
      </c>
      <c r="B167" s="79"/>
      <c r="C167" s="88">
        <v>40</v>
      </c>
      <c r="D167" s="88" t="s">
        <v>55</v>
      </c>
      <c r="E167" s="88" t="s">
        <v>55</v>
      </c>
    </row>
    <row r="168" spans="1:5" x14ac:dyDescent="0.2">
      <c r="A168" s="78">
        <v>43997</v>
      </c>
      <c r="B168" s="79" t="s">
        <v>5</v>
      </c>
      <c r="C168" s="88">
        <v>113</v>
      </c>
      <c r="D168" s="88" t="s">
        <v>55</v>
      </c>
      <c r="E168" s="88" t="s">
        <v>55</v>
      </c>
    </row>
    <row r="169" spans="1:5" x14ac:dyDescent="0.2">
      <c r="A169" s="78">
        <v>43998</v>
      </c>
      <c r="B169" s="79"/>
      <c r="C169" s="88" t="s">
        <v>55</v>
      </c>
      <c r="D169" s="88" t="s">
        <v>55</v>
      </c>
      <c r="E169" s="88">
        <v>311</v>
      </c>
    </row>
    <row r="170" spans="1:5" x14ac:dyDescent="0.2">
      <c r="A170" s="78">
        <v>43999</v>
      </c>
      <c r="B170" s="79"/>
      <c r="C170" s="88" t="s">
        <v>55</v>
      </c>
      <c r="D170" s="88">
        <v>273</v>
      </c>
      <c r="E170" s="88" t="s">
        <v>55</v>
      </c>
    </row>
    <row r="171" spans="1:5" x14ac:dyDescent="0.2">
      <c r="A171" s="78">
        <v>44000</v>
      </c>
      <c r="B171" s="79"/>
      <c r="C171" s="88" t="s">
        <v>55</v>
      </c>
      <c r="D171" s="88">
        <v>5</v>
      </c>
      <c r="E171" s="88" t="s">
        <v>55</v>
      </c>
    </row>
    <row r="172" spans="1:5" x14ac:dyDescent="0.2">
      <c r="A172" s="78">
        <v>44001</v>
      </c>
      <c r="B172" s="79"/>
      <c r="C172" s="88">
        <v>64</v>
      </c>
      <c r="D172" s="88" t="s">
        <v>55</v>
      </c>
      <c r="E172" s="88" t="s">
        <v>55</v>
      </c>
    </row>
    <row r="173" spans="1:5" x14ac:dyDescent="0.2">
      <c r="A173" s="78">
        <v>44002</v>
      </c>
      <c r="B173" s="79"/>
      <c r="C173" s="88">
        <v>44</v>
      </c>
      <c r="D173" s="88" t="s">
        <v>55</v>
      </c>
      <c r="E173" s="88" t="s">
        <v>55</v>
      </c>
    </row>
    <row r="174" spans="1:5" x14ac:dyDescent="0.2">
      <c r="A174" s="78">
        <v>44003</v>
      </c>
      <c r="B174" s="79"/>
      <c r="C174" s="88">
        <v>40</v>
      </c>
      <c r="D174" s="88" t="s">
        <v>55</v>
      </c>
      <c r="E174" s="88" t="s">
        <v>55</v>
      </c>
    </row>
    <row r="175" spans="1:5" x14ac:dyDescent="0.2">
      <c r="A175" s="78">
        <v>44004</v>
      </c>
      <c r="B175" s="79"/>
      <c r="C175" s="88">
        <v>97</v>
      </c>
      <c r="D175" s="88" t="s">
        <v>55</v>
      </c>
      <c r="E175" s="88" t="s">
        <v>55</v>
      </c>
    </row>
    <row r="176" spans="1:5" x14ac:dyDescent="0.2">
      <c r="A176" s="78">
        <v>44005</v>
      </c>
      <c r="B176" s="79"/>
      <c r="C176" s="88" t="s">
        <v>55</v>
      </c>
      <c r="D176" s="88" t="s">
        <v>55</v>
      </c>
      <c r="E176" s="88">
        <v>342</v>
      </c>
    </row>
    <row r="177" spans="1:5" x14ac:dyDescent="0.2">
      <c r="A177" s="78">
        <v>44006</v>
      </c>
      <c r="B177" s="79"/>
      <c r="C177" s="88" t="s">
        <v>55</v>
      </c>
      <c r="D177" s="88">
        <v>373</v>
      </c>
      <c r="E177" s="88" t="s">
        <v>55</v>
      </c>
    </row>
    <row r="178" spans="1:5" x14ac:dyDescent="0.2">
      <c r="A178" s="78">
        <v>44007</v>
      </c>
      <c r="B178" s="79"/>
      <c r="C178" s="88" t="s">
        <v>55</v>
      </c>
      <c r="D178" s="88">
        <v>3</v>
      </c>
      <c r="E178" s="88" t="s">
        <v>55</v>
      </c>
    </row>
    <row r="179" spans="1:5" x14ac:dyDescent="0.2">
      <c r="A179" s="78">
        <v>44008</v>
      </c>
      <c r="B179" s="79"/>
      <c r="C179" s="88">
        <v>40</v>
      </c>
      <c r="D179" s="88" t="s">
        <v>55</v>
      </c>
      <c r="E179" s="88" t="s">
        <v>55</v>
      </c>
    </row>
    <row r="180" spans="1:5" x14ac:dyDescent="0.2">
      <c r="A180" s="78">
        <v>44009</v>
      </c>
      <c r="B180" s="79"/>
      <c r="C180" s="88">
        <v>34</v>
      </c>
      <c r="D180" s="88" t="s">
        <v>55</v>
      </c>
      <c r="E180" s="88" t="s">
        <v>55</v>
      </c>
    </row>
    <row r="181" spans="1:5" x14ac:dyDescent="0.2">
      <c r="A181" s="78">
        <v>44010</v>
      </c>
      <c r="B181" s="79"/>
      <c r="C181" s="88">
        <v>35</v>
      </c>
      <c r="D181" s="88" t="s">
        <v>55</v>
      </c>
      <c r="E181" s="88" t="s">
        <v>55</v>
      </c>
    </row>
    <row r="182" spans="1:5" x14ac:dyDescent="0.2">
      <c r="A182" s="78">
        <v>44011</v>
      </c>
      <c r="B182" s="79"/>
      <c r="C182" s="88">
        <v>83</v>
      </c>
      <c r="D182" s="88" t="s">
        <v>55</v>
      </c>
      <c r="E182" s="88" t="s">
        <v>55</v>
      </c>
    </row>
    <row r="183" spans="1:5" x14ac:dyDescent="0.2">
      <c r="A183" s="78">
        <v>44012</v>
      </c>
      <c r="B183" s="79"/>
      <c r="C183" s="88" t="s">
        <v>55</v>
      </c>
      <c r="D183" s="88" t="s">
        <v>55</v>
      </c>
      <c r="E183" s="88">
        <v>288</v>
      </c>
    </row>
    <row r="184" spans="1:5" x14ac:dyDescent="0.2">
      <c r="A184" s="78">
        <v>44013</v>
      </c>
      <c r="C184" s="88" t="s">
        <v>55</v>
      </c>
      <c r="D184" s="88">
        <v>316</v>
      </c>
      <c r="E184" s="88" t="s">
        <v>55</v>
      </c>
    </row>
    <row r="185" spans="1:5" x14ac:dyDescent="0.2">
      <c r="A185" s="78">
        <v>44014</v>
      </c>
      <c r="B185" s="79"/>
      <c r="C185" s="88" t="s">
        <v>55</v>
      </c>
      <c r="D185" s="88">
        <v>8</v>
      </c>
      <c r="E185" s="88" t="s">
        <v>55</v>
      </c>
    </row>
    <row r="186" spans="1:5" x14ac:dyDescent="0.2">
      <c r="A186" s="78">
        <v>44015</v>
      </c>
      <c r="B186" s="79"/>
      <c r="C186" s="88">
        <v>40</v>
      </c>
      <c r="D186" s="88" t="s">
        <v>55</v>
      </c>
      <c r="E186" s="88" t="s">
        <v>55</v>
      </c>
    </row>
    <row r="187" spans="1:5" x14ac:dyDescent="0.2">
      <c r="A187" s="78">
        <v>44016</v>
      </c>
      <c r="B187" s="79"/>
      <c r="C187" s="88">
        <v>36</v>
      </c>
      <c r="D187" s="88" t="s">
        <v>55</v>
      </c>
      <c r="E187" s="88" t="s">
        <v>55</v>
      </c>
    </row>
    <row r="188" spans="1:5" x14ac:dyDescent="0.2">
      <c r="A188" s="78">
        <v>44017</v>
      </c>
      <c r="B188" s="79"/>
      <c r="C188" s="88">
        <v>54</v>
      </c>
      <c r="D188" s="88" t="s">
        <v>55</v>
      </c>
      <c r="E188" s="88" t="s">
        <v>55</v>
      </c>
    </row>
    <row r="189" spans="1:5" x14ac:dyDescent="0.2">
      <c r="A189" s="78">
        <v>44018</v>
      </c>
      <c r="B189" s="79"/>
      <c r="C189" s="88">
        <v>101</v>
      </c>
      <c r="D189" s="88" t="s">
        <v>55</v>
      </c>
      <c r="E189" s="88" t="s">
        <v>55</v>
      </c>
    </row>
    <row r="190" spans="1:5" x14ac:dyDescent="0.2">
      <c r="A190" s="78">
        <v>44019</v>
      </c>
      <c r="B190" s="79"/>
      <c r="C190" s="88" t="s">
        <v>55</v>
      </c>
      <c r="D190" s="88" t="s">
        <v>55</v>
      </c>
      <c r="E190" s="88">
        <v>262</v>
      </c>
    </row>
    <row r="191" spans="1:5" x14ac:dyDescent="0.2">
      <c r="A191" s="78">
        <v>44020</v>
      </c>
      <c r="B191" s="79"/>
      <c r="C191" s="88" t="s">
        <v>55</v>
      </c>
      <c r="D191" s="88">
        <v>238</v>
      </c>
      <c r="E191" s="88" t="s">
        <v>55</v>
      </c>
    </row>
    <row r="192" spans="1:5" x14ac:dyDescent="0.2">
      <c r="A192" s="78">
        <v>44021</v>
      </c>
      <c r="B192" s="79"/>
      <c r="C192" s="88" t="s">
        <v>55</v>
      </c>
      <c r="D192" s="88">
        <v>5</v>
      </c>
      <c r="E192" s="88" t="s">
        <v>55</v>
      </c>
    </row>
    <row r="193" spans="1:5" x14ac:dyDescent="0.2">
      <c r="A193" s="78">
        <v>44022</v>
      </c>
      <c r="B193" s="79"/>
      <c r="C193" s="88">
        <v>30</v>
      </c>
      <c r="D193" s="88" t="s">
        <v>55</v>
      </c>
      <c r="E193" s="88" t="s">
        <v>55</v>
      </c>
    </row>
    <row r="194" spans="1:5" x14ac:dyDescent="0.2">
      <c r="A194" s="78">
        <v>44023</v>
      </c>
      <c r="B194" s="79"/>
      <c r="C194" s="88">
        <v>34</v>
      </c>
      <c r="D194" s="88" t="s">
        <v>55</v>
      </c>
      <c r="E194" s="88" t="s">
        <v>55</v>
      </c>
    </row>
    <row r="195" spans="1:5" x14ac:dyDescent="0.2">
      <c r="A195" s="78">
        <v>44024</v>
      </c>
      <c r="B195" s="79"/>
      <c r="C195" s="88">
        <v>23</v>
      </c>
      <c r="D195" s="88" t="s">
        <v>55</v>
      </c>
      <c r="E195" s="88" t="s">
        <v>55</v>
      </c>
    </row>
    <row r="196" spans="1:5" x14ac:dyDescent="0.2">
      <c r="A196" s="78">
        <v>44025</v>
      </c>
      <c r="B196" s="79"/>
      <c r="C196" s="88">
        <v>95</v>
      </c>
      <c r="D196" s="88" t="s">
        <v>55</v>
      </c>
      <c r="E196" s="88" t="s">
        <v>55</v>
      </c>
    </row>
    <row r="197" spans="1:5" x14ac:dyDescent="0.2">
      <c r="A197" s="78">
        <v>44026</v>
      </c>
      <c r="B197" s="79"/>
      <c r="C197" s="88" t="s">
        <v>55</v>
      </c>
      <c r="D197" s="88" t="s">
        <v>55</v>
      </c>
      <c r="E197" s="88">
        <v>234</v>
      </c>
    </row>
    <row r="198" spans="1:5" x14ac:dyDescent="0.2">
      <c r="A198" s="78">
        <v>44027</v>
      </c>
      <c r="B198" s="79" t="s">
        <v>48</v>
      </c>
      <c r="C198" s="88" t="s">
        <v>55</v>
      </c>
      <c r="D198" s="88">
        <v>292</v>
      </c>
      <c r="E198" s="88" t="s">
        <v>55</v>
      </c>
    </row>
    <row r="199" spans="1:5" x14ac:dyDescent="0.2">
      <c r="A199" s="78">
        <v>44028</v>
      </c>
      <c r="B199" s="79"/>
      <c r="C199" s="88" t="s">
        <v>55</v>
      </c>
      <c r="D199" s="88">
        <v>3</v>
      </c>
      <c r="E199" s="88" t="s">
        <v>55</v>
      </c>
    </row>
    <row r="200" spans="1:5" x14ac:dyDescent="0.2">
      <c r="A200" s="78">
        <v>44029</v>
      </c>
      <c r="B200" s="79"/>
      <c r="C200" s="88">
        <v>57</v>
      </c>
      <c r="D200" s="88" t="s">
        <v>55</v>
      </c>
      <c r="E200" s="88" t="s">
        <v>55</v>
      </c>
    </row>
    <row r="201" spans="1:5" x14ac:dyDescent="0.2">
      <c r="A201" s="78">
        <v>44030</v>
      </c>
      <c r="B201" s="79"/>
      <c r="C201" s="88">
        <v>36</v>
      </c>
      <c r="D201" s="88" t="s">
        <v>55</v>
      </c>
      <c r="E201" s="88" t="s">
        <v>55</v>
      </c>
    </row>
    <row r="202" spans="1:5" x14ac:dyDescent="0.2">
      <c r="A202" s="78">
        <v>44031</v>
      </c>
      <c r="B202" s="79"/>
      <c r="C202" s="88">
        <v>36</v>
      </c>
      <c r="D202" s="88" t="s">
        <v>55</v>
      </c>
      <c r="E202" s="88" t="s">
        <v>55</v>
      </c>
    </row>
    <row r="203" spans="1:5" x14ac:dyDescent="0.2">
      <c r="A203" s="78">
        <v>44032</v>
      </c>
      <c r="B203" s="79"/>
      <c r="C203" s="88">
        <v>73</v>
      </c>
      <c r="D203" s="88" t="s">
        <v>55</v>
      </c>
      <c r="E203" s="88" t="s">
        <v>55</v>
      </c>
    </row>
    <row r="204" spans="1:5" x14ac:dyDescent="0.2">
      <c r="A204" s="78">
        <v>44033</v>
      </c>
      <c r="B204" s="79"/>
      <c r="C204" s="88" t="s">
        <v>55</v>
      </c>
      <c r="D204" s="88" t="s">
        <v>55</v>
      </c>
      <c r="E204" s="88">
        <v>192</v>
      </c>
    </row>
    <row r="205" spans="1:5" x14ac:dyDescent="0.2">
      <c r="A205" s="78">
        <v>44034</v>
      </c>
      <c r="B205" s="79"/>
      <c r="C205" s="88" t="s">
        <v>55</v>
      </c>
      <c r="D205" s="88">
        <v>200</v>
      </c>
      <c r="E205" s="88" t="s">
        <v>55</v>
      </c>
    </row>
    <row r="206" spans="1:5" x14ac:dyDescent="0.2">
      <c r="A206" s="78">
        <v>44035</v>
      </c>
      <c r="B206" s="79"/>
      <c r="C206" s="88" t="s">
        <v>55</v>
      </c>
      <c r="D206" s="88">
        <v>5</v>
      </c>
      <c r="E206" s="88" t="s">
        <v>55</v>
      </c>
    </row>
    <row r="207" spans="1:5" x14ac:dyDescent="0.2">
      <c r="A207" s="78">
        <v>44036</v>
      </c>
      <c r="B207" s="79"/>
      <c r="C207" s="88">
        <v>30</v>
      </c>
      <c r="D207" s="88" t="s">
        <v>55</v>
      </c>
      <c r="E207" s="88" t="s">
        <v>55</v>
      </c>
    </row>
    <row r="208" spans="1:5" x14ac:dyDescent="0.2">
      <c r="A208" s="78">
        <v>44037</v>
      </c>
      <c r="B208" s="79"/>
      <c r="C208" s="88">
        <v>17</v>
      </c>
      <c r="D208" s="88" t="s">
        <v>55</v>
      </c>
      <c r="E208" s="88" t="s">
        <v>55</v>
      </c>
    </row>
    <row r="209" spans="1:5" x14ac:dyDescent="0.2">
      <c r="A209" s="78">
        <v>44038</v>
      </c>
      <c r="B209" s="79"/>
      <c r="C209" s="88">
        <v>34</v>
      </c>
      <c r="D209" s="88" t="s">
        <v>55</v>
      </c>
      <c r="E209" s="88" t="s">
        <v>55</v>
      </c>
    </row>
    <row r="210" spans="1:5" x14ac:dyDescent="0.2">
      <c r="A210" s="78">
        <v>44039</v>
      </c>
      <c r="B210" s="79"/>
      <c r="C210" s="88">
        <v>62</v>
      </c>
      <c r="D210" s="88" t="s">
        <v>55</v>
      </c>
      <c r="E210" s="88" t="s">
        <v>55</v>
      </c>
    </row>
    <row r="211" spans="1:5" x14ac:dyDescent="0.2">
      <c r="A211" s="78">
        <v>44040</v>
      </c>
      <c r="B211" s="79"/>
      <c r="C211" s="88" t="s">
        <v>55</v>
      </c>
      <c r="D211" s="88" t="s">
        <v>55</v>
      </c>
      <c r="E211" s="88">
        <v>216</v>
      </c>
    </row>
    <row r="212" spans="1:5" x14ac:dyDescent="0.2">
      <c r="A212" s="78">
        <v>44041</v>
      </c>
      <c r="B212" s="79"/>
      <c r="C212" s="88" t="s">
        <v>55</v>
      </c>
      <c r="D212" s="88">
        <v>178</v>
      </c>
      <c r="E212" s="88" t="s">
        <v>55</v>
      </c>
    </row>
    <row r="213" spans="1:5" x14ac:dyDescent="0.2">
      <c r="A213" s="78">
        <v>44042</v>
      </c>
      <c r="B213" s="79"/>
      <c r="C213" s="88" t="s">
        <v>55</v>
      </c>
      <c r="D213" s="88">
        <v>7</v>
      </c>
      <c r="E213" s="88" t="s">
        <v>55</v>
      </c>
    </row>
    <row r="214" spans="1:5" x14ac:dyDescent="0.2">
      <c r="A214" s="78">
        <v>44043</v>
      </c>
      <c r="B214" s="79"/>
      <c r="C214" s="88">
        <v>48</v>
      </c>
      <c r="D214" s="88" t="s">
        <v>55</v>
      </c>
      <c r="E214" s="88" t="s">
        <v>55</v>
      </c>
    </row>
    <row r="215" spans="1:5" x14ac:dyDescent="0.2">
      <c r="A215" s="78">
        <v>44044</v>
      </c>
      <c r="C215" s="88">
        <v>24</v>
      </c>
      <c r="D215" s="88" t="s">
        <v>55</v>
      </c>
      <c r="E215" s="88" t="s">
        <v>55</v>
      </c>
    </row>
    <row r="216" spans="1:5" x14ac:dyDescent="0.2">
      <c r="A216" s="78">
        <v>44045</v>
      </c>
      <c r="B216" s="79"/>
      <c r="C216" s="88">
        <v>22</v>
      </c>
      <c r="D216" s="88" t="s">
        <v>55</v>
      </c>
      <c r="E216" s="88" t="s">
        <v>55</v>
      </c>
    </row>
    <row r="217" spans="1:5" x14ac:dyDescent="0.2">
      <c r="A217" s="78">
        <v>44046</v>
      </c>
      <c r="B217" s="79"/>
      <c r="C217" s="88">
        <v>24</v>
      </c>
      <c r="D217" s="88" t="s">
        <v>55</v>
      </c>
      <c r="E217" s="88" t="s">
        <v>55</v>
      </c>
    </row>
    <row r="218" spans="1:5" x14ac:dyDescent="0.2">
      <c r="A218" s="78">
        <v>44047</v>
      </c>
      <c r="B218" s="79"/>
      <c r="C218" s="88" t="s">
        <v>55</v>
      </c>
      <c r="D218" s="88" t="s">
        <v>55</v>
      </c>
      <c r="E218" s="88">
        <v>92</v>
      </c>
    </row>
    <row r="219" spans="1:5" x14ac:dyDescent="0.2">
      <c r="A219" s="78">
        <v>44048</v>
      </c>
      <c r="B219" s="79"/>
      <c r="C219" s="88" t="s">
        <v>55</v>
      </c>
      <c r="D219" s="88">
        <v>96</v>
      </c>
      <c r="E219" s="88" t="s">
        <v>55</v>
      </c>
    </row>
    <row r="220" spans="1:5" x14ac:dyDescent="0.2">
      <c r="A220" s="78">
        <v>44049</v>
      </c>
      <c r="B220" s="79"/>
      <c r="C220" s="88" t="s">
        <v>55</v>
      </c>
      <c r="D220" s="88">
        <v>3</v>
      </c>
      <c r="E220" s="88" t="s">
        <v>55</v>
      </c>
    </row>
    <row r="221" spans="1:5" x14ac:dyDescent="0.2">
      <c r="A221" s="78">
        <v>44050</v>
      </c>
      <c r="B221" s="79"/>
      <c r="C221" s="88">
        <v>21</v>
      </c>
      <c r="D221" s="88" t="s">
        <v>55</v>
      </c>
      <c r="E221" s="88" t="s">
        <v>55</v>
      </c>
    </row>
    <row r="222" spans="1:5" x14ac:dyDescent="0.2">
      <c r="A222" s="78">
        <v>44051</v>
      </c>
      <c r="B222" s="79"/>
      <c r="C222" s="88">
        <v>8</v>
      </c>
      <c r="D222" s="88" t="s">
        <v>55</v>
      </c>
      <c r="E222" s="88" t="s">
        <v>55</v>
      </c>
    </row>
    <row r="223" spans="1:5" x14ac:dyDescent="0.2">
      <c r="A223" s="78">
        <v>44052</v>
      </c>
      <c r="B223" s="79"/>
      <c r="C223" s="88">
        <v>15</v>
      </c>
      <c r="D223" s="88" t="s">
        <v>55</v>
      </c>
      <c r="E223" s="88" t="s">
        <v>55</v>
      </c>
    </row>
    <row r="224" spans="1:5" x14ac:dyDescent="0.2">
      <c r="A224" s="78">
        <v>44053</v>
      </c>
      <c r="B224" s="79"/>
      <c r="C224" s="88">
        <v>16</v>
      </c>
      <c r="D224" s="88" t="s">
        <v>55</v>
      </c>
      <c r="E224" s="88" t="s">
        <v>55</v>
      </c>
    </row>
    <row r="225" spans="1:5" x14ac:dyDescent="0.2">
      <c r="A225" s="78">
        <v>44054</v>
      </c>
      <c r="B225" s="79"/>
      <c r="C225" s="88" t="s">
        <v>55</v>
      </c>
      <c r="D225" s="88" t="s">
        <v>55</v>
      </c>
      <c r="E225" s="88">
        <v>51</v>
      </c>
    </row>
    <row r="226" spans="1:5" x14ac:dyDescent="0.2">
      <c r="A226" s="78">
        <v>44055</v>
      </c>
      <c r="B226" s="79"/>
      <c r="C226" s="88" t="s">
        <v>55</v>
      </c>
      <c r="D226" s="88">
        <v>78</v>
      </c>
      <c r="E226" s="88" t="s">
        <v>55</v>
      </c>
    </row>
    <row r="227" spans="1:5" x14ac:dyDescent="0.2">
      <c r="A227" s="78">
        <v>44056</v>
      </c>
      <c r="B227" s="79"/>
      <c r="C227" s="88" t="s">
        <v>55</v>
      </c>
      <c r="D227" s="88">
        <v>1</v>
      </c>
      <c r="E227" s="88" t="s">
        <v>55</v>
      </c>
    </row>
    <row r="228" spans="1:5" x14ac:dyDescent="0.2">
      <c r="A228" s="78">
        <v>44057</v>
      </c>
      <c r="B228" s="79"/>
      <c r="C228" s="88">
        <v>10</v>
      </c>
      <c r="D228" s="88" t="s">
        <v>55</v>
      </c>
      <c r="E228" s="88" t="s">
        <v>55</v>
      </c>
    </row>
    <row r="229" spans="1:5" x14ac:dyDescent="0.2">
      <c r="A229" s="78">
        <v>44058</v>
      </c>
      <c r="B229" s="79" t="s">
        <v>7</v>
      </c>
      <c r="C229" s="88" t="s">
        <v>55</v>
      </c>
      <c r="D229" s="88">
        <v>2</v>
      </c>
      <c r="E229" s="88" t="s">
        <v>55</v>
      </c>
    </row>
    <row r="230" spans="1:5" x14ac:dyDescent="0.2">
      <c r="A230" s="78">
        <v>44059</v>
      </c>
      <c r="B230" s="79"/>
      <c r="C230" s="88">
        <v>15</v>
      </c>
      <c r="D230" s="88" t="s">
        <v>55</v>
      </c>
      <c r="E230" s="88" t="s">
        <v>55</v>
      </c>
    </row>
    <row r="231" spans="1:5" x14ac:dyDescent="0.2">
      <c r="A231" s="78">
        <v>44060</v>
      </c>
      <c r="B231" s="79"/>
      <c r="C231" s="88">
        <v>11</v>
      </c>
      <c r="D231" s="88" t="s">
        <v>55</v>
      </c>
      <c r="E231" s="88" t="s">
        <v>55</v>
      </c>
    </row>
    <row r="232" spans="1:5" x14ac:dyDescent="0.2">
      <c r="A232" s="78">
        <v>44061</v>
      </c>
      <c r="B232" s="79"/>
      <c r="C232" s="88" t="s">
        <v>55</v>
      </c>
      <c r="D232" s="88" t="s">
        <v>55</v>
      </c>
      <c r="E232" s="88">
        <v>61</v>
      </c>
    </row>
    <row r="233" spans="1:5" x14ac:dyDescent="0.2">
      <c r="A233" s="78">
        <v>44062</v>
      </c>
      <c r="B233" s="79"/>
      <c r="C233" s="88" t="s">
        <v>55</v>
      </c>
      <c r="D233" s="88">
        <v>78</v>
      </c>
      <c r="E233" s="88" t="s">
        <v>55</v>
      </c>
    </row>
    <row r="234" spans="1:5" x14ac:dyDescent="0.2">
      <c r="A234" s="78">
        <v>44063</v>
      </c>
      <c r="B234" s="79"/>
      <c r="C234" s="88" t="s">
        <v>55</v>
      </c>
      <c r="D234" s="88">
        <v>4</v>
      </c>
      <c r="E234" s="88" t="s">
        <v>55</v>
      </c>
    </row>
    <row r="235" spans="1:5" x14ac:dyDescent="0.2">
      <c r="A235" s="78">
        <v>44064</v>
      </c>
      <c r="B235" s="79"/>
      <c r="C235" s="88">
        <v>12</v>
      </c>
      <c r="D235" s="88" t="s">
        <v>55</v>
      </c>
      <c r="E235" s="88" t="s">
        <v>55</v>
      </c>
    </row>
    <row r="236" spans="1:5" x14ac:dyDescent="0.2">
      <c r="A236" s="78">
        <v>44065</v>
      </c>
      <c r="B236" s="79"/>
      <c r="C236" s="88">
        <v>9</v>
      </c>
      <c r="D236" s="88" t="s">
        <v>55</v>
      </c>
      <c r="E236" s="88" t="s">
        <v>55</v>
      </c>
    </row>
    <row r="237" spans="1:5" x14ac:dyDescent="0.2">
      <c r="A237" s="78">
        <v>44066</v>
      </c>
      <c r="B237" s="79"/>
      <c r="C237" s="88">
        <v>16</v>
      </c>
      <c r="D237" s="88" t="s">
        <v>55</v>
      </c>
      <c r="E237" s="88" t="s">
        <v>55</v>
      </c>
    </row>
    <row r="238" spans="1:5" x14ac:dyDescent="0.2">
      <c r="A238" s="78">
        <v>44067</v>
      </c>
      <c r="B238" s="79"/>
      <c r="C238" s="88">
        <v>14</v>
      </c>
      <c r="D238" s="88" t="s">
        <v>55</v>
      </c>
      <c r="E238" s="88" t="s">
        <v>55</v>
      </c>
    </row>
    <row r="239" spans="1:5" x14ac:dyDescent="0.2">
      <c r="A239" s="78">
        <v>44068</v>
      </c>
      <c r="B239" s="79"/>
      <c r="C239" s="88" t="s">
        <v>55</v>
      </c>
      <c r="D239" s="88" t="s">
        <v>55</v>
      </c>
      <c r="E239" s="88">
        <v>115</v>
      </c>
    </row>
    <row r="240" spans="1:5" x14ac:dyDescent="0.2">
      <c r="A240" s="78">
        <v>44069</v>
      </c>
      <c r="B240" s="79"/>
      <c r="C240" s="88" t="s">
        <v>55</v>
      </c>
      <c r="D240" s="88">
        <v>166</v>
      </c>
      <c r="E240" s="88" t="s">
        <v>55</v>
      </c>
    </row>
    <row r="241" spans="1:5" x14ac:dyDescent="0.2">
      <c r="A241" s="78">
        <v>44070</v>
      </c>
      <c r="B241" s="79"/>
      <c r="C241" s="88" t="s">
        <v>55</v>
      </c>
      <c r="D241" s="88">
        <v>4</v>
      </c>
      <c r="E241" s="88" t="s">
        <v>55</v>
      </c>
    </row>
    <row r="242" spans="1:5" x14ac:dyDescent="0.2">
      <c r="A242" s="78">
        <v>44071</v>
      </c>
      <c r="B242" s="79"/>
      <c r="C242" s="88">
        <v>18</v>
      </c>
      <c r="D242" s="88" t="s">
        <v>55</v>
      </c>
      <c r="E242" s="88" t="s">
        <v>55</v>
      </c>
    </row>
    <row r="243" spans="1:5" x14ac:dyDescent="0.2">
      <c r="A243" s="78">
        <v>44072</v>
      </c>
      <c r="B243" s="79"/>
      <c r="C243" s="88">
        <v>20</v>
      </c>
      <c r="D243" s="88" t="s">
        <v>55</v>
      </c>
      <c r="E243" s="88" t="s">
        <v>55</v>
      </c>
    </row>
    <row r="244" spans="1:5" x14ac:dyDescent="0.2">
      <c r="A244" s="78">
        <v>44073</v>
      </c>
      <c r="B244" s="79"/>
      <c r="C244" s="88">
        <v>23</v>
      </c>
      <c r="D244" s="88" t="s">
        <v>55</v>
      </c>
      <c r="E244" s="88" t="s">
        <v>55</v>
      </c>
    </row>
    <row r="245" spans="1:5" x14ac:dyDescent="0.2">
      <c r="A245" s="78">
        <v>44074</v>
      </c>
      <c r="B245" s="79"/>
      <c r="C245" s="88">
        <v>43</v>
      </c>
      <c r="D245" s="88" t="s">
        <v>55</v>
      </c>
      <c r="E245" s="88" t="s">
        <v>55</v>
      </c>
    </row>
    <row r="246" spans="1:5" x14ac:dyDescent="0.2">
      <c r="A246" s="78">
        <v>44075</v>
      </c>
      <c r="C246" s="88" t="s">
        <v>55</v>
      </c>
      <c r="D246" s="88" t="s">
        <v>55</v>
      </c>
      <c r="E246" s="88">
        <v>280</v>
      </c>
    </row>
    <row r="247" spans="1:5" x14ac:dyDescent="0.2">
      <c r="A247" s="78">
        <v>44076</v>
      </c>
      <c r="B247" s="79"/>
      <c r="C247" s="88" t="s">
        <v>55</v>
      </c>
      <c r="D247" s="88">
        <v>368</v>
      </c>
      <c r="E247" s="88" t="s">
        <v>55</v>
      </c>
    </row>
    <row r="248" spans="1:5" x14ac:dyDescent="0.2">
      <c r="A248" s="78">
        <v>44077</v>
      </c>
      <c r="B248" s="79"/>
      <c r="C248" s="88" t="s">
        <v>55</v>
      </c>
      <c r="D248" s="88">
        <v>10</v>
      </c>
      <c r="E248" s="88" t="s">
        <v>55</v>
      </c>
    </row>
    <row r="249" spans="1:5" x14ac:dyDescent="0.2">
      <c r="A249" s="78">
        <v>44078</v>
      </c>
      <c r="B249" s="79"/>
      <c r="C249" s="88">
        <v>56</v>
      </c>
      <c r="D249" s="88" t="s">
        <v>55</v>
      </c>
      <c r="E249" s="88" t="s">
        <v>55</v>
      </c>
    </row>
    <row r="250" spans="1:5" x14ac:dyDescent="0.2">
      <c r="A250" s="78">
        <v>44079</v>
      </c>
      <c r="B250" s="79"/>
      <c r="C250" s="88">
        <v>44</v>
      </c>
      <c r="D250" s="88" t="s">
        <v>55</v>
      </c>
      <c r="E250" s="88" t="s">
        <v>55</v>
      </c>
    </row>
    <row r="251" spans="1:5" x14ac:dyDescent="0.2">
      <c r="A251" s="78">
        <v>44080</v>
      </c>
      <c r="B251" s="79"/>
      <c r="C251" s="88">
        <v>60</v>
      </c>
      <c r="D251" s="88" t="s">
        <v>55</v>
      </c>
      <c r="E251" s="88" t="s">
        <v>55</v>
      </c>
    </row>
    <row r="252" spans="1:5" x14ac:dyDescent="0.2">
      <c r="A252" s="78">
        <v>44081</v>
      </c>
      <c r="B252" s="79"/>
      <c r="C252" s="88">
        <v>69</v>
      </c>
      <c r="D252" s="88" t="s">
        <v>55</v>
      </c>
      <c r="E252" s="88" t="s">
        <v>55</v>
      </c>
    </row>
    <row r="253" spans="1:5" x14ac:dyDescent="0.2">
      <c r="A253" s="78">
        <v>44082</v>
      </c>
      <c r="B253" s="79"/>
      <c r="C253" s="88" t="s">
        <v>55</v>
      </c>
      <c r="D253" s="88" t="s">
        <v>55</v>
      </c>
      <c r="E253" s="88">
        <v>275</v>
      </c>
    </row>
    <row r="254" spans="1:5" x14ac:dyDescent="0.2">
      <c r="A254" s="78">
        <v>44083</v>
      </c>
      <c r="B254" s="79"/>
      <c r="C254" s="88" t="s">
        <v>55</v>
      </c>
      <c r="D254" s="88">
        <v>313</v>
      </c>
      <c r="E254" s="88" t="s">
        <v>55</v>
      </c>
    </row>
    <row r="255" spans="1:5" x14ac:dyDescent="0.2">
      <c r="A255" s="78">
        <v>44084</v>
      </c>
      <c r="B255" s="79"/>
      <c r="C255" s="88" t="s">
        <v>55</v>
      </c>
      <c r="D255" s="88">
        <v>3</v>
      </c>
      <c r="E255" s="88" t="s">
        <v>55</v>
      </c>
    </row>
    <row r="256" spans="1:5" x14ac:dyDescent="0.2">
      <c r="A256" s="78">
        <v>44085</v>
      </c>
      <c r="B256" s="79"/>
      <c r="C256" s="88">
        <v>42</v>
      </c>
      <c r="D256" s="88" t="s">
        <v>55</v>
      </c>
      <c r="E256" s="88" t="s">
        <v>55</v>
      </c>
    </row>
    <row r="257" spans="1:5" x14ac:dyDescent="0.2">
      <c r="A257" s="78">
        <v>44086</v>
      </c>
      <c r="B257" s="79"/>
      <c r="C257" s="88">
        <v>49</v>
      </c>
      <c r="D257" s="88" t="s">
        <v>55</v>
      </c>
      <c r="E257" s="88" t="s">
        <v>55</v>
      </c>
    </row>
    <row r="258" spans="1:5" x14ac:dyDescent="0.2">
      <c r="A258" s="78">
        <v>44087</v>
      </c>
      <c r="B258" s="79"/>
      <c r="C258" s="88">
        <v>36</v>
      </c>
      <c r="D258" s="88" t="s">
        <v>55</v>
      </c>
      <c r="E258" s="88" t="s">
        <v>55</v>
      </c>
    </row>
    <row r="259" spans="1:5" x14ac:dyDescent="0.2">
      <c r="A259" s="78">
        <v>44088</v>
      </c>
      <c r="B259" s="79"/>
      <c r="C259" s="88">
        <v>116</v>
      </c>
      <c r="D259" s="88" t="s">
        <v>55</v>
      </c>
      <c r="E259" s="88" t="s">
        <v>55</v>
      </c>
    </row>
    <row r="260" spans="1:5" x14ac:dyDescent="0.2">
      <c r="A260" s="78">
        <v>44089</v>
      </c>
      <c r="B260" s="79" t="s">
        <v>8</v>
      </c>
      <c r="C260" s="88" t="s">
        <v>55</v>
      </c>
      <c r="D260" s="88" t="s">
        <v>55</v>
      </c>
      <c r="E260" s="88">
        <v>306</v>
      </c>
    </row>
    <row r="261" spans="1:5" x14ac:dyDescent="0.2">
      <c r="A261" s="78">
        <v>44090</v>
      </c>
      <c r="B261" s="79"/>
      <c r="C261" s="88" t="s">
        <v>55</v>
      </c>
      <c r="D261" s="88">
        <v>413</v>
      </c>
      <c r="E261" s="88" t="s">
        <v>55</v>
      </c>
    </row>
    <row r="262" spans="1:5" x14ac:dyDescent="0.2">
      <c r="A262" s="78">
        <v>44091</v>
      </c>
      <c r="B262" s="79"/>
      <c r="C262" s="88" t="s">
        <v>55</v>
      </c>
      <c r="D262" s="88">
        <v>7</v>
      </c>
      <c r="E262" s="88" t="s">
        <v>55</v>
      </c>
    </row>
    <row r="263" spans="1:5" x14ac:dyDescent="0.2">
      <c r="A263" s="78">
        <v>44092</v>
      </c>
      <c r="B263" s="79"/>
      <c r="C263" s="88">
        <v>70</v>
      </c>
      <c r="D263" s="88" t="s">
        <v>55</v>
      </c>
      <c r="E263" s="88" t="s">
        <v>55</v>
      </c>
    </row>
    <row r="264" spans="1:5" x14ac:dyDescent="0.2">
      <c r="A264" s="78">
        <v>44093</v>
      </c>
      <c r="B264" s="79"/>
      <c r="C264" s="88">
        <v>41</v>
      </c>
      <c r="D264" s="88" t="s">
        <v>55</v>
      </c>
      <c r="E264" s="88" t="s">
        <v>55</v>
      </c>
    </row>
    <row r="265" spans="1:5" x14ac:dyDescent="0.2">
      <c r="A265" s="78">
        <v>44094</v>
      </c>
      <c r="B265" s="79"/>
      <c r="C265" s="88">
        <v>41</v>
      </c>
      <c r="D265" s="88" t="s">
        <v>55</v>
      </c>
      <c r="E265" s="88" t="s">
        <v>55</v>
      </c>
    </row>
    <row r="266" spans="1:5" x14ac:dyDescent="0.2">
      <c r="A266" s="78">
        <v>44095</v>
      </c>
      <c r="B266" s="79"/>
      <c r="C266" s="88">
        <v>88</v>
      </c>
      <c r="D266" s="88" t="s">
        <v>55</v>
      </c>
      <c r="E266" s="88" t="s">
        <v>55</v>
      </c>
    </row>
    <row r="267" spans="1:5" x14ac:dyDescent="0.2">
      <c r="A267" s="78">
        <v>44096</v>
      </c>
      <c r="B267" s="79"/>
      <c r="C267" s="88" t="s">
        <v>55</v>
      </c>
      <c r="D267" s="88" t="s">
        <v>55</v>
      </c>
      <c r="E267" s="88">
        <v>303</v>
      </c>
    </row>
    <row r="268" spans="1:5" x14ac:dyDescent="0.2">
      <c r="A268" s="78">
        <v>44097</v>
      </c>
      <c r="B268" s="79"/>
      <c r="C268" s="88" t="s">
        <v>55</v>
      </c>
      <c r="D268" s="88">
        <v>407</v>
      </c>
      <c r="E268" s="88" t="s">
        <v>55</v>
      </c>
    </row>
    <row r="269" spans="1:5" x14ac:dyDescent="0.2">
      <c r="A269" s="78">
        <v>44098</v>
      </c>
      <c r="B269" s="79"/>
      <c r="C269" s="88" t="s">
        <v>55</v>
      </c>
      <c r="D269" s="88">
        <v>4</v>
      </c>
      <c r="E269" s="88" t="s">
        <v>55</v>
      </c>
    </row>
    <row r="270" spans="1:5" x14ac:dyDescent="0.2">
      <c r="A270" s="78">
        <v>44099</v>
      </c>
      <c r="B270" s="79"/>
      <c r="C270" s="88">
        <v>47</v>
      </c>
      <c r="D270" s="88" t="s">
        <v>55</v>
      </c>
      <c r="E270" s="88" t="s">
        <v>55</v>
      </c>
    </row>
    <row r="271" spans="1:5" x14ac:dyDescent="0.2">
      <c r="A271" s="78">
        <v>44100</v>
      </c>
      <c r="B271" s="79"/>
      <c r="C271" s="88">
        <v>45</v>
      </c>
      <c r="D271" s="88" t="s">
        <v>55</v>
      </c>
      <c r="E271" s="88" t="s">
        <v>55</v>
      </c>
    </row>
    <row r="272" spans="1:5" x14ac:dyDescent="0.2">
      <c r="A272" s="78">
        <v>44101</v>
      </c>
      <c r="B272" s="79"/>
      <c r="C272" s="88">
        <v>48</v>
      </c>
      <c r="D272" s="88" t="s">
        <v>55</v>
      </c>
      <c r="E272" s="88" t="s">
        <v>55</v>
      </c>
    </row>
    <row r="273" spans="1:5" x14ac:dyDescent="0.2">
      <c r="A273" s="78">
        <v>44102</v>
      </c>
      <c r="B273" s="79"/>
      <c r="C273" s="88">
        <v>86</v>
      </c>
      <c r="D273" s="88" t="s">
        <v>55</v>
      </c>
      <c r="E273" s="88" t="s">
        <v>55</v>
      </c>
    </row>
    <row r="274" spans="1:5" x14ac:dyDescent="0.2">
      <c r="A274" s="78">
        <v>44103</v>
      </c>
      <c r="B274" s="79"/>
      <c r="C274" s="88" t="s">
        <v>55</v>
      </c>
      <c r="D274" s="88" t="s">
        <v>55</v>
      </c>
      <c r="E274" s="88">
        <v>258</v>
      </c>
    </row>
    <row r="275" spans="1:5" x14ac:dyDescent="0.2">
      <c r="A275" s="78">
        <v>44104</v>
      </c>
      <c r="B275" s="79"/>
      <c r="C275" s="88" t="s">
        <v>55</v>
      </c>
      <c r="D275" s="88">
        <v>298</v>
      </c>
      <c r="E275" s="88" t="s">
        <v>55</v>
      </c>
    </row>
    <row r="276" spans="1:5" x14ac:dyDescent="0.2">
      <c r="A276" s="78">
        <v>44105</v>
      </c>
      <c r="C276" s="88" t="s">
        <v>55</v>
      </c>
      <c r="D276" s="88">
        <v>5</v>
      </c>
      <c r="E276" s="88" t="s">
        <v>55</v>
      </c>
    </row>
    <row r="277" spans="1:5" x14ac:dyDescent="0.2">
      <c r="A277" s="78">
        <v>44106</v>
      </c>
      <c r="B277" s="79"/>
      <c r="C277" s="88">
        <v>48</v>
      </c>
      <c r="D277" s="88" t="s">
        <v>55</v>
      </c>
      <c r="E277" s="88" t="s">
        <v>55</v>
      </c>
    </row>
    <row r="278" spans="1:5" x14ac:dyDescent="0.2">
      <c r="A278" s="78">
        <v>44107</v>
      </c>
      <c r="B278" s="79"/>
      <c r="C278" s="88">
        <v>33</v>
      </c>
      <c r="D278" s="88" t="s">
        <v>55</v>
      </c>
      <c r="E278" s="88" t="s">
        <v>55</v>
      </c>
    </row>
    <row r="279" spans="1:5" x14ac:dyDescent="0.2">
      <c r="A279" s="78">
        <v>44108</v>
      </c>
      <c r="B279" s="79"/>
      <c r="C279" s="88">
        <v>46</v>
      </c>
      <c r="D279" s="88" t="s">
        <v>55</v>
      </c>
      <c r="E279" s="88" t="s">
        <v>55</v>
      </c>
    </row>
    <row r="280" spans="1:5" x14ac:dyDescent="0.2">
      <c r="A280" s="78">
        <v>44109</v>
      </c>
      <c r="B280" s="79"/>
      <c r="C280" s="88">
        <v>112</v>
      </c>
      <c r="D280" s="88" t="s">
        <v>55</v>
      </c>
      <c r="E280" s="88" t="s">
        <v>55</v>
      </c>
    </row>
    <row r="281" spans="1:5" x14ac:dyDescent="0.2">
      <c r="A281" s="78">
        <v>44110</v>
      </c>
      <c r="B281" s="79"/>
      <c r="C281" s="88" t="s">
        <v>55</v>
      </c>
      <c r="D281" s="88" t="s">
        <v>55</v>
      </c>
      <c r="E281" s="88">
        <v>282</v>
      </c>
    </row>
    <row r="282" spans="1:5" x14ac:dyDescent="0.2">
      <c r="A282" s="78">
        <v>44111</v>
      </c>
      <c r="B282" s="79"/>
      <c r="C282" s="88" t="s">
        <v>55</v>
      </c>
      <c r="D282" s="88">
        <v>343</v>
      </c>
      <c r="E282" s="88" t="s">
        <v>55</v>
      </c>
    </row>
    <row r="283" spans="1:5" x14ac:dyDescent="0.2">
      <c r="A283" s="78">
        <v>44112</v>
      </c>
      <c r="B283" s="79"/>
      <c r="C283" s="88" t="s">
        <v>55</v>
      </c>
      <c r="D283" s="88">
        <v>4</v>
      </c>
      <c r="E283" s="88" t="s">
        <v>55</v>
      </c>
    </row>
    <row r="284" spans="1:5" x14ac:dyDescent="0.2">
      <c r="A284" s="78">
        <v>44113</v>
      </c>
      <c r="B284" s="79"/>
      <c r="C284" s="88">
        <v>38</v>
      </c>
      <c r="D284" s="88" t="s">
        <v>55</v>
      </c>
      <c r="E284" s="88" t="s">
        <v>55</v>
      </c>
    </row>
    <row r="285" spans="1:5" x14ac:dyDescent="0.2">
      <c r="A285" s="78">
        <v>44114</v>
      </c>
      <c r="B285" s="79"/>
      <c r="C285" s="88" t="s">
        <v>55</v>
      </c>
      <c r="D285" s="88">
        <v>36</v>
      </c>
      <c r="E285" s="88" t="s">
        <v>55</v>
      </c>
    </row>
    <row r="286" spans="1:5" x14ac:dyDescent="0.2">
      <c r="A286" s="78">
        <v>44115</v>
      </c>
      <c r="B286" s="79"/>
      <c r="C286" s="88">
        <v>44</v>
      </c>
      <c r="D286" s="88" t="s">
        <v>55</v>
      </c>
      <c r="E286" s="88" t="s">
        <v>55</v>
      </c>
    </row>
    <row r="287" spans="1:5" x14ac:dyDescent="0.2">
      <c r="A287" s="78">
        <v>44116</v>
      </c>
      <c r="B287" s="79"/>
      <c r="C287" s="88">
        <v>19</v>
      </c>
      <c r="D287" s="88" t="s">
        <v>55</v>
      </c>
      <c r="E287" s="88" t="s">
        <v>55</v>
      </c>
    </row>
    <row r="288" spans="1:5" x14ac:dyDescent="0.2">
      <c r="A288" s="78">
        <v>44117</v>
      </c>
      <c r="B288" s="79"/>
      <c r="C288" s="88" t="s">
        <v>55</v>
      </c>
      <c r="D288" s="88" t="s">
        <v>55</v>
      </c>
      <c r="E288" s="88">
        <v>163</v>
      </c>
    </row>
    <row r="289" spans="1:5" x14ac:dyDescent="0.2">
      <c r="A289" s="78">
        <v>44118</v>
      </c>
      <c r="B289" s="79"/>
      <c r="C289" s="88" t="s">
        <v>55</v>
      </c>
      <c r="D289" s="88">
        <v>260</v>
      </c>
      <c r="E289" s="88" t="s">
        <v>55</v>
      </c>
    </row>
    <row r="290" spans="1:5" x14ac:dyDescent="0.2">
      <c r="A290" s="78">
        <v>44119</v>
      </c>
      <c r="B290" s="79" t="s">
        <v>9</v>
      </c>
      <c r="C290" s="88" t="s">
        <v>55</v>
      </c>
      <c r="D290" s="88">
        <v>8</v>
      </c>
      <c r="E290" s="88" t="s">
        <v>55</v>
      </c>
    </row>
    <row r="291" spans="1:5" x14ac:dyDescent="0.2">
      <c r="A291" s="78">
        <v>44120</v>
      </c>
      <c r="B291" s="79"/>
      <c r="C291" s="88">
        <v>88</v>
      </c>
      <c r="D291" s="88" t="s">
        <v>55</v>
      </c>
      <c r="E291" s="88" t="s">
        <v>55</v>
      </c>
    </row>
    <row r="292" spans="1:5" x14ac:dyDescent="0.2">
      <c r="A292" s="78">
        <v>44121</v>
      </c>
      <c r="B292" s="79"/>
      <c r="C292" s="88">
        <v>41</v>
      </c>
      <c r="D292" s="88" t="s">
        <v>55</v>
      </c>
      <c r="E292" s="88" t="s">
        <v>55</v>
      </c>
    </row>
    <row r="293" spans="1:5" x14ac:dyDescent="0.2">
      <c r="A293" s="78">
        <v>44122</v>
      </c>
      <c r="B293" s="79"/>
      <c r="C293" s="88">
        <v>38</v>
      </c>
      <c r="D293" s="88" t="s">
        <v>55</v>
      </c>
      <c r="E293" s="88" t="s">
        <v>55</v>
      </c>
    </row>
    <row r="294" spans="1:5" x14ac:dyDescent="0.2">
      <c r="A294" s="78">
        <v>44123</v>
      </c>
      <c r="B294" s="79"/>
      <c r="C294" s="88">
        <v>89</v>
      </c>
      <c r="D294" s="88" t="s">
        <v>55</v>
      </c>
      <c r="E294" s="88" t="s">
        <v>55</v>
      </c>
    </row>
    <row r="295" spans="1:5" x14ac:dyDescent="0.2">
      <c r="A295" s="78">
        <v>44124</v>
      </c>
      <c r="B295" s="79"/>
      <c r="C295" s="88" t="s">
        <v>55</v>
      </c>
      <c r="D295" s="88" t="s">
        <v>55</v>
      </c>
      <c r="E295" s="88">
        <v>274</v>
      </c>
    </row>
    <row r="296" spans="1:5" x14ac:dyDescent="0.2">
      <c r="A296" s="78">
        <v>44125</v>
      </c>
      <c r="B296" s="79"/>
      <c r="C296" s="88" t="s">
        <v>55</v>
      </c>
      <c r="D296" s="88">
        <v>259</v>
      </c>
      <c r="E296" s="88" t="s">
        <v>55</v>
      </c>
    </row>
    <row r="297" spans="1:5" x14ac:dyDescent="0.2">
      <c r="A297" s="78">
        <v>44126</v>
      </c>
      <c r="B297" s="79"/>
      <c r="C297" s="88" t="s">
        <v>55</v>
      </c>
      <c r="D297" s="88">
        <v>3</v>
      </c>
      <c r="E297" s="88" t="s">
        <v>55</v>
      </c>
    </row>
    <row r="298" spans="1:5" x14ac:dyDescent="0.2">
      <c r="A298" s="78">
        <v>44127</v>
      </c>
      <c r="B298" s="79"/>
      <c r="C298" s="88">
        <v>44</v>
      </c>
      <c r="D298" s="88" t="s">
        <v>55</v>
      </c>
      <c r="E298" s="88" t="s">
        <v>55</v>
      </c>
    </row>
    <row r="299" spans="1:5" x14ac:dyDescent="0.2">
      <c r="A299" s="78">
        <v>44128</v>
      </c>
      <c r="B299" s="79"/>
      <c r="C299" s="88">
        <v>30</v>
      </c>
      <c r="D299" s="88" t="s">
        <v>55</v>
      </c>
      <c r="E299" s="88" t="s">
        <v>55</v>
      </c>
    </row>
    <row r="300" spans="1:5" x14ac:dyDescent="0.2">
      <c r="A300" s="78">
        <v>44129</v>
      </c>
      <c r="B300" s="79"/>
      <c r="C300" s="88">
        <v>31</v>
      </c>
      <c r="D300" s="88" t="s">
        <v>55</v>
      </c>
      <c r="E300" s="88" t="s">
        <v>55</v>
      </c>
    </row>
    <row r="301" spans="1:5" x14ac:dyDescent="0.2">
      <c r="A301" s="78">
        <v>44130</v>
      </c>
      <c r="B301" s="79"/>
      <c r="C301" s="88">
        <v>66</v>
      </c>
      <c r="D301" s="88" t="s">
        <v>55</v>
      </c>
      <c r="E301" s="88" t="s">
        <v>55</v>
      </c>
    </row>
    <row r="302" spans="1:5" x14ac:dyDescent="0.2">
      <c r="A302" s="78">
        <v>44131</v>
      </c>
      <c r="B302" s="79"/>
      <c r="C302" s="88" t="s">
        <v>55</v>
      </c>
      <c r="D302" s="88" t="s">
        <v>55</v>
      </c>
      <c r="E302" s="88">
        <v>160</v>
      </c>
    </row>
    <row r="303" spans="1:5" x14ac:dyDescent="0.2">
      <c r="A303" s="78">
        <v>44132</v>
      </c>
      <c r="B303" s="79"/>
      <c r="C303" s="88" t="s">
        <v>55</v>
      </c>
      <c r="D303" s="88">
        <v>198</v>
      </c>
      <c r="E303" s="88" t="s">
        <v>55</v>
      </c>
    </row>
    <row r="304" spans="1:5" x14ac:dyDescent="0.2">
      <c r="A304" s="78">
        <v>44133</v>
      </c>
      <c r="B304" s="79"/>
      <c r="C304" s="88" t="s">
        <v>55</v>
      </c>
      <c r="D304" s="88">
        <v>3</v>
      </c>
      <c r="E304" s="88" t="s">
        <v>55</v>
      </c>
    </row>
    <row r="305" spans="1:5" x14ac:dyDescent="0.2">
      <c r="A305" s="78">
        <v>44134</v>
      </c>
      <c r="B305" s="79"/>
      <c r="C305" s="88">
        <v>14</v>
      </c>
      <c r="D305" s="88" t="s">
        <v>55</v>
      </c>
      <c r="E305" s="88" t="s">
        <v>55</v>
      </c>
    </row>
    <row r="306" spans="1:5" x14ac:dyDescent="0.2">
      <c r="A306" s="78">
        <v>44135</v>
      </c>
      <c r="B306" s="79"/>
      <c r="C306" s="88">
        <v>30</v>
      </c>
      <c r="D306" s="88" t="s">
        <v>55</v>
      </c>
      <c r="E306" s="88" t="s">
        <v>55</v>
      </c>
    </row>
    <row r="307" spans="1:5" x14ac:dyDescent="0.2">
      <c r="A307" s="78">
        <v>44136</v>
      </c>
      <c r="C307" s="88" t="s">
        <v>55</v>
      </c>
      <c r="D307" s="88">
        <v>1</v>
      </c>
      <c r="E307" s="88" t="s">
        <v>55</v>
      </c>
    </row>
    <row r="308" spans="1:5" x14ac:dyDescent="0.2">
      <c r="A308" s="78">
        <v>44137</v>
      </c>
      <c r="B308" s="82"/>
      <c r="C308" s="88">
        <v>33</v>
      </c>
      <c r="D308" s="88" t="s">
        <v>55</v>
      </c>
      <c r="E308" s="88" t="s">
        <v>55</v>
      </c>
    </row>
    <row r="309" spans="1:5" x14ac:dyDescent="0.2">
      <c r="A309" s="78">
        <v>44138</v>
      </c>
      <c r="B309" s="79"/>
      <c r="C309" s="88" t="s">
        <v>55</v>
      </c>
      <c r="D309" s="88" t="s">
        <v>55</v>
      </c>
      <c r="E309" s="88">
        <v>134</v>
      </c>
    </row>
    <row r="310" spans="1:5" x14ac:dyDescent="0.2">
      <c r="A310" s="78">
        <v>44139</v>
      </c>
      <c r="B310" s="82"/>
      <c r="C310" s="88" t="s">
        <v>55</v>
      </c>
      <c r="D310" s="88">
        <v>165</v>
      </c>
      <c r="E310" s="88" t="s">
        <v>55</v>
      </c>
    </row>
    <row r="311" spans="1:5" x14ac:dyDescent="0.2">
      <c r="A311" s="78">
        <v>44140</v>
      </c>
      <c r="B311" s="79"/>
      <c r="C311" s="88" t="s">
        <v>55</v>
      </c>
      <c r="D311" s="88">
        <v>1</v>
      </c>
      <c r="E311" s="88" t="s">
        <v>55</v>
      </c>
    </row>
    <row r="312" spans="1:5" x14ac:dyDescent="0.2">
      <c r="A312" s="78">
        <v>44141</v>
      </c>
      <c r="B312" s="79"/>
      <c r="C312" s="88">
        <v>22</v>
      </c>
      <c r="D312" s="88" t="s">
        <v>55</v>
      </c>
      <c r="E312" s="88" t="s">
        <v>55</v>
      </c>
    </row>
    <row r="313" spans="1:5" x14ac:dyDescent="0.2">
      <c r="A313" s="78">
        <v>44142</v>
      </c>
      <c r="B313" s="79"/>
      <c r="C313" s="88">
        <v>25</v>
      </c>
      <c r="D313" s="88" t="s">
        <v>55</v>
      </c>
      <c r="E313" s="88" t="s">
        <v>55</v>
      </c>
    </row>
    <row r="314" spans="1:5" x14ac:dyDescent="0.2">
      <c r="A314" s="78">
        <v>44143</v>
      </c>
      <c r="B314" s="79"/>
      <c r="C314" s="88">
        <v>45</v>
      </c>
      <c r="D314" s="88" t="s">
        <v>55</v>
      </c>
      <c r="E314" s="88" t="s">
        <v>55</v>
      </c>
    </row>
    <row r="315" spans="1:5" x14ac:dyDescent="0.2">
      <c r="A315" s="78">
        <v>44144</v>
      </c>
      <c r="B315" s="79"/>
      <c r="C315" s="88" t="s">
        <v>55</v>
      </c>
      <c r="D315" s="88">
        <v>38</v>
      </c>
      <c r="E315" s="88" t="s">
        <v>55</v>
      </c>
    </row>
    <row r="316" spans="1:5" x14ac:dyDescent="0.2">
      <c r="A316" s="78">
        <v>44145</v>
      </c>
      <c r="B316" s="79"/>
      <c r="C316" s="88" t="s">
        <v>55</v>
      </c>
      <c r="D316" s="88" t="s">
        <v>55</v>
      </c>
      <c r="E316" s="88">
        <v>163</v>
      </c>
    </row>
    <row r="317" spans="1:5" x14ac:dyDescent="0.2">
      <c r="A317" s="78">
        <v>44146</v>
      </c>
      <c r="B317" s="79"/>
      <c r="C317" s="88" t="s">
        <v>55</v>
      </c>
      <c r="D317" s="88">
        <v>148</v>
      </c>
      <c r="E317" s="88" t="s">
        <v>55</v>
      </c>
    </row>
    <row r="318" spans="1:5" x14ac:dyDescent="0.2">
      <c r="A318" s="78">
        <v>44147</v>
      </c>
      <c r="B318" s="79"/>
      <c r="C318" s="88" t="s">
        <v>55</v>
      </c>
      <c r="D318" s="88">
        <v>2</v>
      </c>
      <c r="E318" s="88" t="s">
        <v>55</v>
      </c>
    </row>
    <row r="319" spans="1:5" x14ac:dyDescent="0.2">
      <c r="A319" s="78">
        <v>44148</v>
      </c>
      <c r="B319" s="79"/>
      <c r="C319" s="88">
        <v>45</v>
      </c>
      <c r="D319" s="88" t="s">
        <v>55</v>
      </c>
      <c r="E319" s="88" t="s">
        <v>55</v>
      </c>
    </row>
    <row r="320" spans="1:5" x14ac:dyDescent="0.2">
      <c r="A320" s="78">
        <v>44149</v>
      </c>
      <c r="B320" s="79"/>
      <c r="C320" s="88">
        <v>44</v>
      </c>
      <c r="D320" s="88" t="s">
        <v>55</v>
      </c>
      <c r="E320" s="88" t="s">
        <v>55</v>
      </c>
    </row>
    <row r="321" spans="1:5" x14ac:dyDescent="0.2">
      <c r="A321" s="78">
        <v>44150</v>
      </c>
      <c r="B321" s="79" t="s">
        <v>10</v>
      </c>
      <c r="C321" s="88">
        <v>41</v>
      </c>
      <c r="D321" s="88" t="s">
        <v>55</v>
      </c>
      <c r="E321" s="88" t="s">
        <v>55</v>
      </c>
    </row>
    <row r="322" spans="1:5" x14ac:dyDescent="0.2">
      <c r="A322" s="78">
        <v>44151</v>
      </c>
      <c r="B322" s="80"/>
      <c r="C322" s="88">
        <v>89</v>
      </c>
      <c r="D322" s="88" t="s">
        <v>55</v>
      </c>
      <c r="E322" s="88" t="s">
        <v>55</v>
      </c>
    </row>
    <row r="323" spans="1:5" x14ac:dyDescent="0.2">
      <c r="A323" s="78">
        <v>44152</v>
      </c>
      <c r="B323" s="80"/>
      <c r="C323" s="88" t="s">
        <v>55</v>
      </c>
      <c r="D323" s="88" t="s">
        <v>55</v>
      </c>
      <c r="E323" s="88">
        <v>196</v>
      </c>
    </row>
    <row r="324" spans="1:5" x14ac:dyDescent="0.2">
      <c r="A324" s="78">
        <v>44153</v>
      </c>
      <c r="B324" s="80"/>
      <c r="C324" s="88" t="s">
        <v>55</v>
      </c>
      <c r="D324" s="88">
        <v>188</v>
      </c>
      <c r="E324" s="88" t="s">
        <v>55</v>
      </c>
    </row>
    <row r="325" spans="1:5" x14ac:dyDescent="0.2">
      <c r="A325" s="78">
        <v>44154</v>
      </c>
      <c r="B325" s="83"/>
      <c r="C325" s="88" t="s">
        <v>55</v>
      </c>
      <c r="D325" s="88">
        <v>1</v>
      </c>
      <c r="E325" s="88" t="s">
        <v>55</v>
      </c>
    </row>
    <row r="326" spans="1:5" x14ac:dyDescent="0.2">
      <c r="A326" s="78">
        <v>44155</v>
      </c>
      <c r="B326" s="79"/>
      <c r="C326" s="88">
        <v>47</v>
      </c>
      <c r="D326" s="88" t="s">
        <v>55</v>
      </c>
      <c r="E326" s="88" t="s">
        <v>55</v>
      </c>
    </row>
    <row r="327" spans="1:5" x14ac:dyDescent="0.2">
      <c r="A327" s="78">
        <v>44156</v>
      </c>
      <c r="B327" s="79"/>
      <c r="C327" s="88">
        <v>40</v>
      </c>
      <c r="D327" s="88" t="s">
        <v>55</v>
      </c>
      <c r="E327" s="88" t="s">
        <v>55</v>
      </c>
    </row>
    <row r="328" spans="1:5" x14ac:dyDescent="0.2">
      <c r="A328" s="78">
        <v>44157</v>
      </c>
      <c r="B328" s="79"/>
      <c r="C328" s="88">
        <v>32</v>
      </c>
      <c r="D328" s="88" t="s">
        <v>55</v>
      </c>
      <c r="E328" s="88" t="s">
        <v>55</v>
      </c>
    </row>
    <row r="329" spans="1:5" x14ac:dyDescent="0.2">
      <c r="A329" s="78">
        <v>44158</v>
      </c>
      <c r="B329" s="79"/>
      <c r="C329" s="88">
        <v>68</v>
      </c>
      <c r="D329" s="88" t="s">
        <v>55</v>
      </c>
      <c r="E329" s="88" t="s">
        <v>55</v>
      </c>
    </row>
    <row r="330" spans="1:5" x14ac:dyDescent="0.2">
      <c r="A330" s="78">
        <v>44159</v>
      </c>
      <c r="B330" s="79"/>
      <c r="C330" s="88" t="s">
        <v>55</v>
      </c>
      <c r="D330" s="88" t="s">
        <v>55</v>
      </c>
      <c r="E330" s="88">
        <v>154</v>
      </c>
    </row>
    <row r="331" spans="1:5" x14ac:dyDescent="0.2">
      <c r="A331" s="78">
        <v>44160</v>
      </c>
      <c r="B331" s="79"/>
      <c r="C331" s="88" t="s">
        <v>55</v>
      </c>
      <c r="D331" s="88">
        <v>106</v>
      </c>
      <c r="E331" s="88" t="s">
        <v>55</v>
      </c>
    </row>
    <row r="332" spans="1:5" x14ac:dyDescent="0.2">
      <c r="A332" s="78">
        <v>44161</v>
      </c>
      <c r="B332" s="79"/>
      <c r="C332" s="88" t="s">
        <v>55</v>
      </c>
      <c r="D332" s="88">
        <v>3</v>
      </c>
      <c r="E332" s="88" t="s">
        <v>55</v>
      </c>
    </row>
    <row r="333" spans="1:5" x14ac:dyDescent="0.2">
      <c r="A333" s="78">
        <v>44162</v>
      </c>
      <c r="B333" s="79"/>
      <c r="C333" s="88">
        <v>31</v>
      </c>
      <c r="D333" s="88" t="s">
        <v>55</v>
      </c>
      <c r="E333" s="88" t="s">
        <v>55</v>
      </c>
    </row>
    <row r="334" spans="1:5" x14ac:dyDescent="0.2">
      <c r="A334" s="78">
        <v>44163</v>
      </c>
      <c r="B334" s="79"/>
      <c r="C334" s="88">
        <v>43</v>
      </c>
      <c r="D334" s="88" t="s">
        <v>55</v>
      </c>
      <c r="E334" s="88" t="s">
        <v>55</v>
      </c>
    </row>
    <row r="335" spans="1:5" x14ac:dyDescent="0.2">
      <c r="A335" s="78">
        <v>44164</v>
      </c>
      <c r="B335" s="79"/>
      <c r="C335" s="88">
        <v>32</v>
      </c>
      <c r="D335" s="88" t="s">
        <v>55</v>
      </c>
      <c r="E335" s="88" t="s">
        <v>55</v>
      </c>
    </row>
    <row r="336" spans="1:5" x14ac:dyDescent="0.2">
      <c r="A336" s="78">
        <v>44165</v>
      </c>
      <c r="B336" s="79"/>
      <c r="C336" s="88">
        <v>68</v>
      </c>
      <c r="D336" s="88" t="s">
        <v>55</v>
      </c>
      <c r="E336" s="88" t="s">
        <v>55</v>
      </c>
    </row>
    <row r="337" spans="1:5" x14ac:dyDescent="0.2">
      <c r="A337" s="78">
        <v>44166</v>
      </c>
      <c r="C337" s="88" t="s">
        <v>55</v>
      </c>
      <c r="D337" s="88" t="s">
        <v>55</v>
      </c>
      <c r="E337" s="88">
        <v>132</v>
      </c>
    </row>
    <row r="338" spans="1:5" x14ac:dyDescent="0.2">
      <c r="A338" s="78">
        <v>44167</v>
      </c>
      <c r="B338" s="82"/>
      <c r="C338" s="88" t="s">
        <v>55</v>
      </c>
      <c r="D338" s="88">
        <v>139</v>
      </c>
      <c r="E338" s="88" t="s">
        <v>55</v>
      </c>
    </row>
    <row r="339" spans="1:5" x14ac:dyDescent="0.2">
      <c r="A339" s="78">
        <v>44168</v>
      </c>
      <c r="B339" s="82"/>
      <c r="C339" s="88" t="s">
        <v>55</v>
      </c>
      <c r="D339" s="88">
        <v>4</v>
      </c>
      <c r="E339" s="88" t="s">
        <v>55</v>
      </c>
    </row>
    <row r="340" spans="1:5" x14ac:dyDescent="0.2">
      <c r="A340" s="78">
        <v>44169</v>
      </c>
      <c r="B340" s="79"/>
      <c r="C340" s="88">
        <v>22</v>
      </c>
      <c r="D340" s="88" t="s">
        <v>55</v>
      </c>
      <c r="E340" s="88" t="s">
        <v>55</v>
      </c>
    </row>
    <row r="341" spans="1:5" x14ac:dyDescent="0.2">
      <c r="A341" s="78">
        <v>44170</v>
      </c>
      <c r="B341" s="82"/>
      <c r="C341" s="88">
        <v>31</v>
      </c>
      <c r="D341" s="88" t="s">
        <v>55</v>
      </c>
      <c r="E341" s="88" t="s">
        <v>55</v>
      </c>
    </row>
    <row r="342" spans="1:5" x14ac:dyDescent="0.2">
      <c r="A342" s="78">
        <v>44171</v>
      </c>
      <c r="B342" s="79"/>
      <c r="C342" s="88" t="s">
        <v>55</v>
      </c>
      <c r="D342" s="88">
        <v>7</v>
      </c>
      <c r="E342" s="88" t="s">
        <v>55</v>
      </c>
    </row>
    <row r="343" spans="1:5" x14ac:dyDescent="0.2">
      <c r="A343" s="78">
        <v>44172</v>
      </c>
      <c r="B343" s="79"/>
      <c r="C343" s="88">
        <v>37</v>
      </c>
      <c r="D343" s="88" t="s">
        <v>55</v>
      </c>
      <c r="E343" s="88" t="s">
        <v>55</v>
      </c>
    </row>
    <row r="344" spans="1:5" x14ac:dyDescent="0.2">
      <c r="A344" s="78">
        <v>44173</v>
      </c>
      <c r="B344" s="79"/>
      <c r="C344" s="88" t="s">
        <v>55</v>
      </c>
      <c r="D344" s="88">
        <v>23</v>
      </c>
      <c r="E344" s="88" t="s">
        <v>55</v>
      </c>
    </row>
    <row r="345" spans="1:5" x14ac:dyDescent="0.2">
      <c r="A345" s="78">
        <v>44174</v>
      </c>
      <c r="B345" s="79"/>
      <c r="C345" s="88" t="s">
        <v>55</v>
      </c>
      <c r="D345" s="88">
        <v>66</v>
      </c>
      <c r="E345" s="88" t="s">
        <v>55</v>
      </c>
    </row>
    <row r="346" spans="1:5" x14ac:dyDescent="0.2">
      <c r="A346" s="78">
        <v>44175</v>
      </c>
      <c r="B346" s="79"/>
      <c r="C346" s="88" t="s">
        <v>55</v>
      </c>
      <c r="D346" s="88">
        <v>4</v>
      </c>
      <c r="E346" s="88" t="s">
        <v>55</v>
      </c>
    </row>
    <row r="347" spans="1:5" x14ac:dyDescent="0.2">
      <c r="A347" s="78">
        <v>44176</v>
      </c>
      <c r="B347" s="79"/>
      <c r="C347" s="88">
        <v>46</v>
      </c>
      <c r="D347" s="88" t="s">
        <v>55</v>
      </c>
      <c r="E347" s="88" t="s">
        <v>55</v>
      </c>
    </row>
    <row r="348" spans="1:5" x14ac:dyDescent="0.2">
      <c r="A348" s="78">
        <v>44177</v>
      </c>
      <c r="B348" s="79"/>
      <c r="C348" s="88">
        <v>44</v>
      </c>
      <c r="D348" s="88" t="s">
        <v>55</v>
      </c>
      <c r="E348" s="88" t="s">
        <v>55</v>
      </c>
    </row>
    <row r="349" spans="1:5" x14ac:dyDescent="0.2">
      <c r="A349" s="78">
        <v>44178</v>
      </c>
      <c r="B349" s="79"/>
      <c r="C349" s="88">
        <v>37</v>
      </c>
      <c r="D349" s="88" t="s">
        <v>55</v>
      </c>
      <c r="E349" s="88" t="s">
        <v>55</v>
      </c>
    </row>
    <row r="350" spans="1:5" x14ac:dyDescent="0.2">
      <c r="A350" s="78">
        <v>44179</v>
      </c>
      <c r="B350" s="79"/>
      <c r="C350" s="88">
        <v>82</v>
      </c>
      <c r="D350" s="88" t="s">
        <v>55</v>
      </c>
      <c r="E350" s="88" t="s">
        <v>55</v>
      </c>
    </row>
    <row r="351" spans="1:5" x14ac:dyDescent="0.2">
      <c r="A351" s="78">
        <v>44180</v>
      </c>
      <c r="B351" s="79" t="s">
        <v>11</v>
      </c>
      <c r="C351" s="88" t="s">
        <v>55</v>
      </c>
      <c r="D351" s="88" t="s">
        <v>55</v>
      </c>
      <c r="E351" s="88">
        <v>211</v>
      </c>
    </row>
    <row r="352" spans="1:5" x14ac:dyDescent="0.2">
      <c r="A352" s="78">
        <v>44181</v>
      </c>
      <c r="B352" s="79"/>
      <c r="C352" s="88" t="s">
        <v>55</v>
      </c>
      <c r="D352" s="88">
        <v>134</v>
      </c>
      <c r="E352" s="88" t="s">
        <v>55</v>
      </c>
    </row>
    <row r="353" spans="1:5" x14ac:dyDescent="0.2">
      <c r="A353" s="78">
        <v>44182</v>
      </c>
      <c r="B353" s="79"/>
      <c r="C353" s="88" t="s">
        <v>55</v>
      </c>
      <c r="D353" s="88">
        <v>4</v>
      </c>
      <c r="E353" s="88" t="s">
        <v>55</v>
      </c>
    </row>
    <row r="354" spans="1:5" x14ac:dyDescent="0.2">
      <c r="A354" s="78">
        <v>44183</v>
      </c>
      <c r="B354" s="79"/>
      <c r="C354" s="88">
        <v>45</v>
      </c>
      <c r="D354" s="88" t="s">
        <v>55</v>
      </c>
      <c r="E354" s="88" t="s">
        <v>55</v>
      </c>
    </row>
    <row r="355" spans="1:5" x14ac:dyDescent="0.2">
      <c r="A355" s="78">
        <v>44184</v>
      </c>
      <c r="B355" s="79"/>
      <c r="C355" s="88">
        <v>44</v>
      </c>
      <c r="D355" s="88" t="s">
        <v>55</v>
      </c>
      <c r="E355" s="88" t="s">
        <v>55</v>
      </c>
    </row>
    <row r="356" spans="1:5" x14ac:dyDescent="0.2">
      <c r="A356" s="78">
        <v>44185</v>
      </c>
      <c r="B356" s="79"/>
      <c r="C356" s="88">
        <v>38</v>
      </c>
      <c r="D356" s="88" t="s">
        <v>55</v>
      </c>
      <c r="E356" s="88" t="s">
        <v>55</v>
      </c>
    </row>
    <row r="357" spans="1:5" x14ac:dyDescent="0.2">
      <c r="A357" s="78">
        <v>44186</v>
      </c>
      <c r="B357" s="79"/>
      <c r="C357" s="88">
        <v>64</v>
      </c>
      <c r="D357" s="88" t="s">
        <v>55</v>
      </c>
      <c r="E357" s="88" t="s">
        <v>55</v>
      </c>
    </row>
    <row r="358" spans="1:5" x14ac:dyDescent="0.2">
      <c r="A358" s="78">
        <v>44187</v>
      </c>
      <c r="B358" s="79"/>
      <c r="C358" s="88" t="s">
        <v>55</v>
      </c>
      <c r="D358" s="88" t="s">
        <v>55</v>
      </c>
      <c r="E358" s="88">
        <v>103</v>
      </c>
    </row>
    <row r="359" spans="1:5" x14ac:dyDescent="0.2">
      <c r="A359" s="78">
        <v>44188</v>
      </c>
      <c r="B359" s="80"/>
      <c r="C359" s="88" t="s">
        <v>55</v>
      </c>
      <c r="D359" s="88">
        <v>19</v>
      </c>
      <c r="E359" s="88" t="s">
        <v>55</v>
      </c>
    </row>
    <row r="360" spans="1:5" x14ac:dyDescent="0.2">
      <c r="A360" s="78">
        <v>44189</v>
      </c>
      <c r="B360" s="80"/>
      <c r="C360" s="88" t="s">
        <v>55</v>
      </c>
      <c r="D360" s="88">
        <v>0</v>
      </c>
      <c r="E360" s="88" t="s">
        <v>55</v>
      </c>
    </row>
    <row r="361" spans="1:5" x14ac:dyDescent="0.2">
      <c r="A361" s="78">
        <v>44190</v>
      </c>
      <c r="B361" s="83"/>
      <c r="C361" s="88" t="s">
        <v>55</v>
      </c>
      <c r="D361" s="88">
        <v>0</v>
      </c>
      <c r="E361" s="88" t="s">
        <v>55</v>
      </c>
    </row>
    <row r="362" spans="1:5" x14ac:dyDescent="0.2">
      <c r="A362" s="78">
        <v>44191</v>
      </c>
      <c r="B362" s="79"/>
      <c r="C362" s="88">
        <v>19</v>
      </c>
      <c r="D362" s="88" t="s">
        <v>55</v>
      </c>
      <c r="E362" s="88" t="s">
        <v>55</v>
      </c>
    </row>
    <row r="363" spans="1:5" x14ac:dyDescent="0.2">
      <c r="A363" s="78">
        <v>44192</v>
      </c>
      <c r="B363" s="79"/>
      <c r="C363" s="88">
        <v>23</v>
      </c>
      <c r="D363" s="88" t="s">
        <v>55</v>
      </c>
      <c r="E363" s="88" t="s">
        <v>55</v>
      </c>
    </row>
    <row r="364" spans="1:5" x14ac:dyDescent="0.2">
      <c r="A364" s="78">
        <v>44193</v>
      </c>
      <c r="B364" s="79"/>
      <c r="C364" s="88">
        <v>43</v>
      </c>
      <c r="D364" s="88" t="s">
        <v>55</v>
      </c>
      <c r="E364" s="88" t="s">
        <v>55</v>
      </c>
    </row>
    <row r="365" spans="1:5" x14ac:dyDescent="0.2">
      <c r="A365" s="78">
        <v>44194</v>
      </c>
      <c r="B365" s="79"/>
      <c r="C365" s="88" t="s">
        <v>55</v>
      </c>
      <c r="D365" s="88" t="s">
        <v>55</v>
      </c>
      <c r="E365" s="88">
        <v>49</v>
      </c>
    </row>
    <row r="366" spans="1:5" x14ac:dyDescent="0.2">
      <c r="A366" s="78">
        <v>44195</v>
      </c>
      <c r="B366" s="79"/>
      <c r="C366" s="88" t="s">
        <v>55</v>
      </c>
      <c r="D366" s="88">
        <v>15</v>
      </c>
      <c r="E366" s="88" t="s">
        <v>55</v>
      </c>
    </row>
    <row r="367" spans="1:5" x14ac:dyDescent="0.2">
      <c r="A367" s="78">
        <v>44196</v>
      </c>
      <c r="B367" s="79"/>
      <c r="C367" s="88" t="s">
        <v>55</v>
      </c>
      <c r="D367" s="88">
        <v>2</v>
      </c>
      <c r="E367" s="88" t="s">
        <v>55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9"/>
  <sheetViews>
    <sheetView zoomScale="115" zoomScaleNormal="115" workbookViewId="0">
      <selection activeCell="B18" sqref="B18"/>
    </sheetView>
  </sheetViews>
  <sheetFormatPr baseColWidth="10" defaultColWidth="11.42578125" defaultRowHeight="12.75" x14ac:dyDescent="0.2"/>
  <cols>
    <col min="1" max="1" width="21.42578125" bestFit="1" customWidth="1"/>
    <col min="2" max="2" width="12.28515625" bestFit="1" customWidth="1"/>
    <col min="9" max="9" width="2.7109375" customWidth="1"/>
    <col min="10" max="10" width="21.42578125" bestFit="1" customWidth="1"/>
  </cols>
  <sheetData>
    <row r="2" spans="1:8" x14ac:dyDescent="0.2">
      <c r="A2" s="3" t="s">
        <v>49</v>
      </c>
      <c r="B2" s="84" t="s">
        <v>33</v>
      </c>
      <c r="C2" s="84" t="s">
        <v>34</v>
      </c>
      <c r="D2" s="84" t="s">
        <v>40</v>
      </c>
      <c r="E2" s="84" t="s">
        <v>35</v>
      </c>
      <c r="F2" s="84" t="s">
        <v>36</v>
      </c>
      <c r="G2" s="84" t="s">
        <v>37</v>
      </c>
      <c r="H2" s="84" t="s">
        <v>38</v>
      </c>
    </row>
    <row r="3" spans="1:8" x14ac:dyDescent="0.2">
      <c r="A3" s="3" t="s">
        <v>50</v>
      </c>
      <c r="B3" s="85">
        <v>1684</v>
      </c>
      <c r="C3" s="85">
        <v>1590</v>
      </c>
      <c r="D3" s="85">
        <v>1646</v>
      </c>
      <c r="E3" s="85">
        <v>3208</v>
      </c>
      <c r="F3" s="85">
        <v>9165</v>
      </c>
      <c r="G3" s="85">
        <v>9327</v>
      </c>
      <c r="H3" s="85">
        <v>268</v>
      </c>
    </row>
    <row r="4" spans="1:8" x14ac:dyDescent="0.2">
      <c r="A4" s="3" t="s">
        <v>0</v>
      </c>
      <c r="B4" s="85">
        <v>107</v>
      </c>
      <c r="C4" s="85">
        <v>113</v>
      </c>
      <c r="D4" s="85">
        <v>97</v>
      </c>
      <c r="E4" s="85">
        <v>161</v>
      </c>
      <c r="F4" s="85">
        <v>342</v>
      </c>
      <c r="G4" s="85">
        <v>158</v>
      </c>
      <c r="H4" s="85">
        <v>3</v>
      </c>
    </row>
    <row r="5" spans="1:8" x14ac:dyDescent="0.2">
      <c r="A5" s="3" t="s">
        <v>1</v>
      </c>
      <c r="B5" s="85">
        <v>93</v>
      </c>
      <c r="C5" s="85">
        <v>129</v>
      </c>
      <c r="D5" s="85">
        <v>94</v>
      </c>
      <c r="E5" s="85">
        <v>184</v>
      </c>
      <c r="F5" s="85">
        <v>476</v>
      </c>
      <c r="G5" s="85">
        <v>252</v>
      </c>
      <c r="H5" s="85">
        <v>10</v>
      </c>
    </row>
    <row r="6" spans="1:8" x14ac:dyDescent="0.2">
      <c r="A6" s="3" t="s">
        <v>2</v>
      </c>
      <c r="B6" s="85">
        <v>70</v>
      </c>
      <c r="C6" s="85">
        <v>114</v>
      </c>
      <c r="D6" s="85">
        <v>154</v>
      </c>
      <c r="E6" s="85">
        <v>270</v>
      </c>
      <c r="F6" s="85">
        <v>633</v>
      </c>
      <c r="G6" s="85">
        <v>445</v>
      </c>
      <c r="H6" s="85">
        <v>8</v>
      </c>
    </row>
    <row r="7" spans="1:8" x14ac:dyDescent="0.2">
      <c r="A7" s="3" t="s">
        <v>3</v>
      </c>
      <c r="B7" s="85">
        <v>96</v>
      </c>
      <c r="C7" s="85">
        <v>118</v>
      </c>
      <c r="D7" s="85">
        <v>117</v>
      </c>
      <c r="E7" s="85">
        <v>211</v>
      </c>
      <c r="F7" s="85">
        <v>663</v>
      </c>
      <c r="G7" s="85">
        <v>737</v>
      </c>
      <c r="H7" s="85">
        <v>70</v>
      </c>
    </row>
    <row r="8" spans="1:8" x14ac:dyDescent="0.2">
      <c r="A8" s="3" t="s">
        <v>4</v>
      </c>
      <c r="B8" s="85">
        <v>145</v>
      </c>
      <c r="C8" s="85">
        <v>136</v>
      </c>
      <c r="D8" s="85">
        <v>176</v>
      </c>
      <c r="E8" s="85">
        <v>303</v>
      </c>
      <c r="F8" s="85">
        <v>907</v>
      </c>
      <c r="G8" s="85">
        <v>965</v>
      </c>
      <c r="H8" s="85">
        <v>43</v>
      </c>
    </row>
    <row r="9" spans="1:8" x14ac:dyDescent="0.2">
      <c r="A9" s="3" t="s">
        <v>5</v>
      </c>
      <c r="B9" s="85">
        <v>202</v>
      </c>
      <c r="C9" s="85">
        <v>155</v>
      </c>
      <c r="D9" s="85">
        <v>170</v>
      </c>
      <c r="E9" s="85">
        <v>473</v>
      </c>
      <c r="F9" s="85">
        <v>1455</v>
      </c>
      <c r="G9" s="85">
        <v>1289</v>
      </c>
      <c r="H9" s="85">
        <v>26</v>
      </c>
    </row>
    <row r="10" spans="1:8" x14ac:dyDescent="0.2">
      <c r="A10" s="3" t="s">
        <v>6</v>
      </c>
      <c r="B10" s="85">
        <v>205</v>
      </c>
      <c r="C10" s="85">
        <v>123</v>
      </c>
      <c r="D10" s="85">
        <v>147</v>
      </c>
      <c r="E10" s="85">
        <v>331</v>
      </c>
      <c r="F10" s="85">
        <v>904</v>
      </c>
      <c r="G10" s="85">
        <v>1224</v>
      </c>
      <c r="H10" s="85">
        <v>28</v>
      </c>
    </row>
    <row r="11" spans="1:8" x14ac:dyDescent="0.2">
      <c r="A11" s="3" t="s">
        <v>7</v>
      </c>
      <c r="B11" s="85">
        <v>61</v>
      </c>
      <c r="C11" s="85">
        <v>63</v>
      </c>
      <c r="D11" s="85">
        <v>91</v>
      </c>
      <c r="E11" s="85">
        <v>108</v>
      </c>
      <c r="F11" s="85">
        <v>319</v>
      </c>
      <c r="G11" s="85">
        <v>418</v>
      </c>
      <c r="H11" s="85">
        <v>12</v>
      </c>
    </row>
    <row r="12" spans="1:8" x14ac:dyDescent="0.2">
      <c r="A12" s="3" t="s">
        <v>8</v>
      </c>
      <c r="B12" s="85">
        <v>215</v>
      </c>
      <c r="C12" s="85">
        <v>179</v>
      </c>
      <c r="D12" s="85">
        <v>185</v>
      </c>
      <c r="E12" s="85">
        <v>359</v>
      </c>
      <c r="F12" s="85">
        <v>1422</v>
      </c>
      <c r="G12" s="85">
        <v>1799</v>
      </c>
      <c r="H12" s="85">
        <v>24</v>
      </c>
    </row>
    <row r="13" spans="1:8" x14ac:dyDescent="0.2">
      <c r="A13" s="3" t="s">
        <v>9</v>
      </c>
      <c r="B13" s="85">
        <v>232</v>
      </c>
      <c r="C13" s="85">
        <v>170</v>
      </c>
      <c r="D13" s="85">
        <v>159</v>
      </c>
      <c r="E13" s="85">
        <v>286</v>
      </c>
      <c r="F13" s="85">
        <v>879</v>
      </c>
      <c r="G13" s="85">
        <v>1060</v>
      </c>
      <c r="H13" s="85">
        <v>23</v>
      </c>
    </row>
    <row r="14" spans="1:8" x14ac:dyDescent="0.2">
      <c r="A14" s="3" t="s">
        <v>10</v>
      </c>
      <c r="B14" s="85">
        <v>145</v>
      </c>
      <c r="C14" s="85">
        <v>152</v>
      </c>
      <c r="D14" s="85">
        <v>151</v>
      </c>
      <c r="E14" s="85">
        <v>296</v>
      </c>
      <c r="F14" s="85">
        <v>647</v>
      </c>
      <c r="G14" s="85">
        <v>607</v>
      </c>
      <c r="H14" s="85">
        <v>7</v>
      </c>
    </row>
    <row r="15" spans="1:8" x14ac:dyDescent="0.2">
      <c r="A15" s="3" t="s">
        <v>11</v>
      </c>
      <c r="B15" s="85">
        <v>113</v>
      </c>
      <c r="C15" s="85">
        <v>138</v>
      </c>
      <c r="D15" s="85">
        <v>105</v>
      </c>
      <c r="E15" s="85">
        <v>226</v>
      </c>
      <c r="F15" s="85">
        <v>518</v>
      </c>
      <c r="G15" s="85">
        <v>373</v>
      </c>
      <c r="H15" s="85">
        <v>14</v>
      </c>
    </row>
    <row r="17" spans="1:8" x14ac:dyDescent="0.2">
      <c r="A17" s="3" t="s">
        <v>49</v>
      </c>
      <c r="B17" s="84" t="s">
        <v>33</v>
      </c>
      <c r="C17" s="84" t="s">
        <v>34</v>
      </c>
      <c r="D17" s="84" t="s">
        <v>40</v>
      </c>
      <c r="E17" s="84" t="s">
        <v>35</v>
      </c>
      <c r="F17" s="84" t="s">
        <v>36</v>
      </c>
      <c r="G17" s="84" t="s">
        <v>37</v>
      </c>
      <c r="H17" s="84" t="s">
        <v>38</v>
      </c>
    </row>
    <row r="18" spans="1:8" x14ac:dyDescent="0.2">
      <c r="A18" s="3" t="s">
        <v>51</v>
      </c>
      <c r="B18" s="86">
        <v>32.384615384615387</v>
      </c>
      <c r="C18" s="86">
        <v>30.576923076923077</v>
      </c>
      <c r="D18" s="86">
        <v>31.653846153846153</v>
      </c>
      <c r="E18" s="86">
        <v>61.692307692307693</v>
      </c>
      <c r="F18" s="86">
        <v>176.25</v>
      </c>
      <c r="G18" s="86">
        <v>179.36538461538461</v>
      </c>
      <c r="H18" s="86">
        <v>5.0566037735849054</v>
      </c>
    </row>
    <row r="19" spans="1:8" x14ac:dyDescent="0.2">
      <c r="A19" s="3" t="s">
        <v>0</v>
      </c>
      <c r="B19" s="86">
        <v>21.4</v>
      </c>
      <c r="C19" s="86">
        <v>22.6</v>
      </c>
      <c r="D19" s="86">
        <v>24.25</v>
      </c>
      <c r="E19" s="86">
        <v>40.25</v>
      </c>
      <c r="F19" s="86">
        <v>85.5</v>
      </c>
      <c r="G19" s="86">
        <v>39.5</v>
      </c>
      <c r="H19" s="86">
        <v>0.6</v>
      </c>
    </row>
    <row r="20" spans="1:8" x14ac:dyDescent="0.2">
      <c r="A20" s="3" t="s">
        <v>1</v>
      </c>
      <c r="B20" s="86">
        <v>23.25</v>
      </c>
      <c r="C20" s="86">
        <v>32.25</v>
      </c>
      <c r="D20" s="86">
        <v>23.5</v>
      </c>
      <c r="E20" s="86">
        <v>46</v>
      </c>
      <c r="F20" s="86">
        <v>119</v>
      </c>
      <c r="G20" s="86">
        <v>63</v>
      </c>
      <c r="H20" s="86">
        <v>2.5</v>
      </c>
    </row>
    <row r="21" spans="1:8" x14ac:dyDescent="0.2">
      <c r="A21" s="3" t="s">
        <v>2</v>
      </c>
      <c r="B21" s="86">
        <v>17.5</v>
      </c>
      <c r="C21" s="86">
        <v>28.5</v>
      </c>
      <c r="D21" s="86">
        <v>30.8</v>
      </c>
      <c r="E21" s="86">
        <v>54</v>
      </c>
      <c r="F21" s="86">
        <v>126.6</v>
      </c>
      <c r="G21" s="86">
        <v>111.25</v>
      </c>
      <c r="H21" s="86">
        <v>2</v>
      </c>
    </row>
    <row r="22" spans="1:8" x14ac:dyDescent="0.2">
      <c r="A22" s="3" t="s">
        <v>3</v>
      </c>
      <c r="B22" s="86">
        <v>24</v>
      </c>
      <c r="C22" s="86">
        <v>29.5</v>
      </c>
      <c r="D22" s="86">
        <v>29.25</v>
      </c>
      <c r="E22" s="86">
        <v>52.75</v>
      </c>
      <c r="F22" s="86">
        <v>165.75</v>
      </c>
      <c r="G22" s="86">
        <v>147.4</v>
      </c>
      <c r="H22" s="86">
        <v>14</v>
      </c>
    </row>
    <row r="23" spans="1:8" x14ac:dyDescent="0.2">
      <c r="A23" s="3" t="s">
        <v>4</v>
      </c>
      <c r="B23" s="86">
        <v>29</v>
      </c>
      <c r="C23" s="86">
        <v>27.2</v>
      </c>
      <c r="D23" s="86">
        <v>35.200000000000003</v>
      </c>
      <c r="E23" s="86">
        <v>75.75</v>
      </c>
      <c r="F23" s="86">
        <v>226.75</v>
      </c>
      <c r="G23" s="86">
        <v>241.25</v>
      </c>
      <c r="H23" s="86">
        <v>10.75</v>
      </c>
    </row>
    <row r="24" spans="1:8" x14ac:dyDescent="0.2">
      <c r="A24" s="3" t="s">
        <v>5</v>
      </c>
      <c r="B24" s="86">
        <v>50.5</v>
      </c>
      <c r="C24" s="86">
        <v>38.75</v>
      </c>
      <c r="D24" s="86">
        <v>42.5</v>
      </c>
      <c r="E24" s="86">
        <v>94.6</v>
      </c>
      <c r="F24" s="86">
        <v>291</v>
      </c>
      <c r="G24" s="86">
        <v>322.25</v>
      </c>
      <c r="H24" s="86">
        <v>6.5</v>
      </c>
    </row>
    <row r="25" spans="1:8" x14ac:dyDescent="0.2">
      <c r="A25" s="3" t="s">
        <v>6</v>
      </c>
      <c r="B25" s="86">
        <v>41</v>
      </c>
      <c r="C25" s="86">
        <v>30.75</v>
      </c>
      <c r="D25" s="86">
        <v>36.75</v>
      </c>
      <c r="E25" s="86">
        <v>82.75</v>
      </c>
      <c r="F25" s="86">
        <v>226</v>
      </c>
      <c r="G25" s="86">
        <v>244.8</v>
      </c>
      <c r="H25" s="86">
        <v>5.6</v>
      </c>
    </row>
    <row r="26" spans="1:8" x14ac:dyDescent="0.2">
      <c r="A26" s="3" t="s">
        <v>7</v>
      </c>
      <c r="B26" s="86">
        <v>15.25</v>
      </c>
      <c r="C26" s="86">
        <v>12.6</v>
      </c>
      <c r="D26" s="86">
        <v>18.2</v>
      </c>
      <c r="E26" s="86">
        <v>21.6</v>
      </c>
      <c r="F26" s="86">
        <v>79.75</v>
      </c>
      <c r="G26" s="86">
        <v>104.5</v>
      </c>
      <c r="H26" s="86">
        <v>3</v>
      </c>
    </row>
    <row r="27" spans="1:8" x14ac:dyDescent="0.2">
      <c r="A27" s="3" t="s">
        <v>8</v>
      </c>
      <c r="B27" s="86">
        <v>53.75</v>
      </c>
      <c r="C27" s="86">
        <v>44.75</v>
      </c>
      <c r="D27" s="86">
        <v>46.25</v>
      </c>
      <c r="E27" s="86">
        <v>89.75</v>
      </c>
      <c r="F27" s="86">
        <v>284.39999999999998</v>
      </c>
      <c r="G27" s="86">
        <v>359.8</v>
      </c>
      <c r="H27" s="86">
        <v>6</v>
      </c>
    </row>
    <row r="28" spans="1:8" x14ac:dyDescent="0.2">
      <c r="A28" s="3" t="s">
        <v>9</v>
      </c>
      <c r="B28" s="86">
        <v>46.4</v>
      </c>
      <c r="C28" s="86">
        <v>34</v>
      </c>
      <c r="D28" s="86">
        <v>39.75</v>
      </c>
      <c r="E28" s="86">
        <v>71.5</v>
      </c>
      <c r="F28" s="86">
        <v>219.75</v>
      </c>
      <c r="G28" s="86">
        <v>265</v>
      </c>
      <c r="H28" s="86">
        <v>4.5999999999999996</v>
      </c>
    </row>
    <row r="29" spans="1:8" x14ac:dyDescent="0.2">
      <c r="A29" s="3" t="s">
        <v>10</v>
      </c>
      <c r="B29" s="86">
        <v>36.25</v>
      </c>
      <c r="C29" s="86">
        <v>38</v>
      </c>
      <c r="D29" s="86">
        <v>30.2</v>
      </c>
      <c r="E29" s="86">
        <v>59.2</v>
      </c>
      <c r="F29" s="86">
        <v>161.75</v>
      </c>
      <c r="G29" s="86">
        <v>151.75</v>
      </c>
      <c r="H29" s="86">
        <v>1.75</v>
      </c>
    </row>
    <row r="30" spans="1:8" x14ac:dyDescent="0.2">
      <c r="A30" s="3" t="s">
        <v>11</v>
      </c>
      <c r="B30" s="86">
        <v>28.25</v>
      </c>
      <c r="C30" s="86">
        <v>34.5</v>
      </c>
      <c r="D30" s="86">
        <v>26.25</v>
      </c>
      <c r="E30" s="86">
        <v>56.5</v>
      </c>
      <c r="F30" s="86">
        <v>103.6</v>
      </c>
      <c r="G30" s="86">
        <v>74.599999999999994</v>
      </c>
      <c r="H30" s="86">
        <v>2.8</v>
      </c>
    </row>
    <row r="32" spans="1:8" x14ac:dyDescent="0.2">
      <c r="A32" s="87" t="s">
        <v>52</v>
      </c>
    </row>
    <row r="34" spans="1:8" x14ac:dyDescent="0.2">
      <c r="A34" s="88" t="s">
        <v>53</v>
      </c>
      <c r="B34" s="88">
        <v>2023</v>
      </c>
    </row>
    <row r="35" spans="1:8" x14ac:dyDescent="0.2">
      <c r="A35" s="3" t="s">
        <v>49</v>
      </c>
      <c r="B35" s="89" t="s">
        <v>17</v>
      </c>
      <c r="C35" s="89" t="s">
        <v>18</v>
      </c>
      <c r="D35" s="89" t="s">
        <v>19</v>
      </c>
      <c r="E35" s="89" t="s">
        <v>13</v>
      </c>
      <c r="F35" s="89" t="s">
        <v>14</v>
      </c>
      <c r="G35" s="89" t="s">
        <v>15</v>
      </c>
      <c r="H35" s="89" t="s">
        <v>16</v>
      </c>
    </row>
    <row r="36" spans="1:8" x14ac:dyDescent="0.2">
      <c r="A36" s="90"/>
      <c r="B36" s="91"/>
      <c r="C36" s="91"/>
      <c r="D36" s="91"/>
      <c r="E36" s="91"/>
      <c r="F36" s="91"/>
      <c r="G36" s="91"/>
      <c r="H36" s="91"/>
    </row>
    <row r="37" spans="1:8" x14ac:dyDescent="0.2">
      <c r="A37" s="3" t="s">
        <v>0</v>
      </c>
      <c r="B37" s="92">
        <f>COUNTIF('Correspondencia día_mes_año'!$B10:$AG10,'Numero medio'!B$35)</f>
        <v>5</v>
      </c>
      <c r="C37" s="92">
        <f>COUNTIF('Correspondencia día_mes_año'!$B10:$AG10,'Numero medio'!C$35)</f>
        <v>5</v>
      </c>
      <c r="D37" s="92">
        <f>COUNTIF('Correspondencia día_mes_año'!$B10:$AG10,'Numero medio'!D$35)</f>
        <v>4</v>
      </c>
      <c r="E37" s="92">
        <f>COUNTIF('Correspondencia día_mes_año'!$B10:$AG10,'Numero medio'!E$35)</f>
        <v>4</v>
      </c>
      <c r="F37" s="92">
        <f>COUNTIF('Correspondencia día_mes_año'!$B10:$AG10,'Numero medio'!F$35)</f>
        <v>4</v>
      </c>
      <c r="G37" s="92">
        <f>COUNTIF('Correspondencia día_mes_año'!$B10:$AG10,'Numero medio'!G$35)</f>
        <v>4</v>
      </c>
      <c r="H37" s="92">
        <f>COUNTIF('Correspondencia día_mes_año'!$B10:$AG10,'Numero medio'!H$35)</f>
        <v>5</v>
      </c>
    </row>
    <row r="38" spans="1:8" x14ac:dyDescent="0.2">
      <c r="A38" s="3" t="s">
        <v>1</v>
      </c>
      <c r="B38" s="92">
        <f>COUNTIF('Correspondencia día_mes_año'!$B11:$AG11,'Numero medio'!B$35)</f>
        <v>4</v>
      </c>
      <c r="C38" s="92">
        <f>COUNTIF('Correspondencia día_mes_año'!$B11:$AG11,'Numero medio'!C$35)</f>
        <v>4</v>
      </c>
      <c r="D38" s="92">
        <f>COUNTIF('Correspondencia día_mes_año'!$B11:$AG11,'Numero medio'!D$35)</f>
        <v>4</v>
      </c>
      <c r="E38" s="92">
        <f>COUNTIF('Correspondencia día_mes_año'!$B11:$AG11,'Numero medio'!E$35)</f>
        <v>4</v>
      </c>
      <c r="F38" s="92">
        <f>COUNTIF('Correspondencia día_mes_año'!$B11:$AG11,'Numero medio'!F$35)</f>
        <v>4</v>
      </c>
      <c r="G38" s="92">
        <f>COUNTIF('Correspondencia día_mes_año'!$B11:$AG11,'Numero medio'!G$35)</f>
        <v>4</v>
      </c>
      <c r="H38" s="92">
        <f>COUNTIF('Correspondencia día_mes_año'!$B11:$AG11,'Numero medio'!H$35)</f>
        <v>4</v>
      </c>
    </row>
    <row r="39" spans="1:8" x14ac:dyDescent="0.2">
      <c r="A39" s="3" t="s">
        <v>2</v>
      </c>
      <c r="B39" s="92">
        <f>COUNTIF('Correspondencia día_mes_año'!$B12:$AG12,'Numero medio'!B$35)</f>
        <v>4</v>
      </c>
      <c r="C39" s="92">
        <f>COUNTIF('Correspondencia día_mes_año'!$B12:$AG12,'Numero medio'!C$35)</f>
        <v>4</v>
      </c>
      <c r="D39" s="92">
        <f>COUNTIF('Correspondencia día_mes_año'!$B12:$AG12,'Numero medio'!D$35)</f>
        <v>5</v>
      </c>
      <c r="E39" s="92">
        <f>COUNTIF('Correspondencia día_mes_año'!$B12:$AG12,'Numero medio'!E$35)</f>
        <v>5</v>
      </c>
      <c r="F39" s="92">
        <f>COUNTIF('Correspondencia día_mes_año'!$B12:$AG12,'Numero medio'!F$35)</f>
        <v>5</v>
      </c>
      <c r="G39" s="92">
        <f>COUNTIF('Correspondencia día_mes_año'!$B12:$AG12,'Numero medio'!G$35)</f>
        <v>4</v>
      </c>
      <c r="H39" s="92">
        <f>COUNTIF('Correspondencia día_mes_año'!$B12:$AG12,'Numero medio'!H$35)</f>
        <v>4</v>
      </c>
    </row>
    <row r="40" spans="1:8" x14ac:dyDescent="0.2">
      <c r="A40" s="3" t="s">
        <v>3</v>
      </c>
      <c r="B40" s="92">
        <f>COUNTIF('Correspondencia día_mes_año'!$B13:$AG13,'Numero medio'!B$35)</f>
        <v>4</v>
      </c>
      <c r="C40" s="92">
        <f>COUNTIF('Correspondencia día_mes_año'!$B13:$AG13,'Numero medio'!C$35)</f>
        <v>4</v>
      </c>
      <c r="D40" s="92">
        <f>COUNTIF('Correspondencia día_mes_año'!$B13:$AG13,'Numero medio'!D$35)</f>
        <v>4</v>
      </c>
      <c r="E40" s="92">
        <f>COUNTIF('Correspondencia día_mes_año'!$B13:$AG13,'Numero medio'!E$35)</f>
        <v>4</v>
      </c>
      <c r="F40" s="92">
        <f>COUNTIF('Correspondencia día_mes_año'!$B13:$AG13,'Numero medio'!F$35)</f>
        <v>4</v>
      </c>
      <c r="G40" s="92">
        <f>COUNTIF('Correspondencia día_mes_año'!$B13:$AG13,'Numero medio'!G$35)</f>
        <v>5</v>
      </c>
      <c r="H40" s="92">
        <f>COUNTIF('Correspondencia día_mes_año'!$B13:$AG13,'Numero medio'!H$35)</f>
        <v>5</v>
      </c>
    </row>
    <row r="41" spans="1:8" x14ac:dyDescent="0.2">
      <c r="A41" s="3" t="s">
        <v>4</v>
      </c>
      <c r="B41" s="92">
        <f>COUNTIF('Correspondencia día_mes_año'!$B14:$AG14,'Numero medio'!B$35)</f>
        <v>5</v>
      </c>
      <c r="C41" s="92">
        <f>COUNTIF('Correspondencia día_mes_año'!$B14:$AG14,'Numero medio'!C$35)</f>
        <v>5</v>
      </c>
      <c r="D41" s="92">
        <f>COUNTIF('Correspondencia día_mes_año'!$B14:$AG14,'Numero medio'!D$35)</f>
        <v>5</v>
      </c>
      <c r="E41" s="92">
        <f>COUNTIF('Correspondencia día_mes_año'!$B14:$AG14,'Numero medio'!E$35)</f>
        <v>4</v>
      </c>
      <c r="F41" s="92">
        <f>COUNTIF('Correspondencia día_mes_año'!$B14:$AG14,'Numero medio'!F$35)</f>
        <v>4</v>
      </c>
      <c r="G41" s="92">
        <f>COUNTIF('Correspondencia día_mes_año'!$B14:$AG14,'Numero medio'!G$35)</f>
        <v>4</v>
      </c>
      <c r="H41" s="92">
        <f>COUNTIF('Correspondencia día_mes_año'!$B14:$AG14,'Numero medio'!H$35)</f>
        <v>4</v>
      </c>
    </row>
    <row r="42" spans="1:8" x14ac:dyDescent="0.2">
      <c r="A42" s="3" t="s">
        <v>5</v>
      </c>
      <c r="B42" s="92">
        <f>COUNTIF('Correspondencia día_mes_año'!$B15:$AG15,'Numero medio'!B$35)</f>
        <v>4</v>
      </c>
      <c r="C42" s="92">
        <f>COUNTIF('Correspondencia día_mes_año'!$B15:$AG15,'Numero medio'!C$35)</f>
        <v>4</v>
      </c>
      <c r="D42" s="92">
        <f>COUNTIF('Correspondencia día_mes_año'!$B15:$AG15,'Numero medio'!D$35)</f>
        <v>4</v>
      </c>
      <c r="E42" s="92">
        <f>COUNTIF('Correspondencia día_mes_año'!$B15:$AG15,'Numero medio'!E$35)</f>
        <v>5</v>
      </c>
      <c r="F42" s="92">
        <f>COUNTIF('Correspondencia día_mes_año'!$B15:$AG15,'Numero medio'!F$35)</f>
        <v>5</v>
      </c>
      <c r="G42" s="92">
        <f>COUNTIF('Correspondencia día_mes_año'!$B15:$AG15,'Numero medio'!G$35)</f>
        <v>4</v>
      </c>
      <c r="H42" s="92">
        <f>COUNTIF('Correspondencia día_mes_año'!$B15:$AG15,'Numero medio'!H$35)</f>
        <v>4</v>
      </c>
    </row>
    <row r="43" spans="1:8" x14ac:dyDescent="0.2">
      <c r="A43" s="3" t="s">
        <v>6</v>
      </c>
      <c r="B43" s="92">
        <f>COUNTIF('Correspondencia día_mes_año'!$B16:$AG16,'Numero medio'!B$35)</f>
        <v>5</v>
      </c>
      <c r="C43" s="92">
        <f>COUNTIF('Correspondencia día_mes_año'!$B16:$AG16,'Numero medio'!C$35)</f>
        <v>4</v>
      </c>
      <c r="D43" s="92">
        <f>COUNTIF('Correspondencia día_mes_año'!$B16:$AG16,'Numero medio'!D$35)</f>
        <v>4</v>
      </c>
      <c r="E43" s="92">
        <f>COUNTIF('Correspondencia día_mes_año'!$B16:$AG16,'Numero medio'!E$35)</f>
        <v>4</v>
      </c>
      <c r="F43" s="92">
        <f>COUNTIF('Correspondencia día_mes_año'!$B16:$AG16,'Numero medio'!F$35)</f>
        <v>4</v>
      </c>
      <c r="G43" s="92">
        <f>COUNTIF('Correspondencia día_mes_año'!$B16:$AG16,'Numero medio'!G$35)</f>
        <v>5</v>
      </c>
      <c r="H43" s="92">
        <f>COUNTIF('Correspondencia día_mes_año'!$B16:$AG16,'Numero medio'!H$35)</f>
        <v>5</v>
      </c>
    </row>
    <row r="44" spans="1:8" x14ac:dyDescent="0.2">
      <c r="A44" s="3" t="s">
        <v>7</v>
      </c>
      <c r="B44" s="92">
        <f>COUNTIF('Correspondencia día_mes_año'!$B17:$AG17,'Numero medio'!B$35)</f>
        <v>4</v>
      </c>
      <c r="C44" s="92">
        <f>COUNTIF('Correspondencia día_mes_año'!$B17:$AG17,'Numero medio'!C$35)</f>
        <v>5</v>
      </c>
      <c r="D44" s="92">
        <f>COUNTIF('Correspondencia día_mes_año'!$B17:$AG17,'Numero medio'!D$35)</f>
        <v>5</v>
      </c>
      <c r="E44" s="92">
        <f>COUNTIF('Correspondencia día_mes_año'!$B17:$AG17,'Numero medio'!E$35)</f>
        <v>5</v>
      </c>
      <c r="F44" s="92">
        <f>COUNTIF('Correspondencia día_mes_año'!$B17:$AG17,'Numero medio'!F$35)</f>
        <v>4</v>
      </c>
      <c r="G44" s="92">
        <f>COUNTIF('Correspondencia día_mes_año'!$B17:$AG17,'Numero medio'!G$35)</f>
        <v>4</v>
      </c>
      <c r="H44" s="92">
        <f>COUNTIF('Correspondencia día_mes_año'!$B17:$AG17,'Numero medio'!H$35)</f>
        <v>4</v>
      </c>
    </row>
    <row r="45" spans="1:8" x14ac:dyDescent="0.2">
      <c r="A45" s="3" t="s">
        <v>8</v>
      </c>
      <c r="B45" s="92">
        <f>COUNTIF('Correspondencia día_mes_año'!$B18:$AG18,'Numero medio'!B$35)</f>
        <v>4</v>
      </c>
      <c r="C45" s="92">
        <f>COUNTIF('Correspondencia día_mes_año'!$B18:$AG18,'Numero medio'!C$35)</f>
        <v>4</v>
      </c>
      <c r="D45" s="92">
        <f>COUNTIF('Correspondencia día_mes_año'!$B18:$AG18,'Numero medio'!D$35)</f>
        <v>4</v>
      </c>
      <c r="E45" s="92">
        <f>COUNTIF('Correspondencia día_mes_año'!$B18:$AG18,'Numero medio'!E$35)</f>
        <v>4</v>
      </c>
      <c r="F45" s="92">
        <f>COUNTIF('Correspondencia día_mes_año'!$B18:$AG18,'Numero medio'!F$35)</f>
        <v>5</v>
      </c>
      <c r="G45" s="92">
        <f>COUNTIF('Correspondencia día_mes_año'!$B18:$AG18,'Numero medio'!G$35)</f>
        <v>5</v>
      </c>
      <c r="H45" s="92">
        <f>COUNTIF('Correspondencia día_mes_año'!$B18:$AG18,'Numero medio'!H$35)</f>
        <v>4</v>
      </c>
    </row>
    <row r="46" spans="1:8" x14ac:dyDescent="0.2">
      <c r="A46" s="3" t="s">
        <v>9</v>
      </c>
      <c r="B46" s="92">
        <f>COUNTIF('Correspondencia día_mes_año'!$B19:$AG19,'Numero medio'!B$35)</f>
        <v>5</v>
      </c>
      <c r="C46" s="92">
        <f>COUNTIF('Correspondencia día_mes_año'!$B19:$AG19,'Numero medio'!C$35)</f>
        <v>5</v>
      </c>
      <c r="D46" s="92">
        <f>COUNTIF('Correspondencia día_mes_año'!$B19:$AG19,'Numero medio'!D$35)</f>
        <v>4</v>
      </c>
      <c r="E46" s="92">
        <f>COUNTIF('Correspondencia día_mes_año'!$B19:$AG19,'Numero medio'!E$35)</f>
        <v>4</v>
      </c>
      <c r="F46" s="92">
        <f>COUNTIF('Correspondencia día_mes_año'!$B19:$AG19,'Numero medio'!F$35)</f>
        <v>4</v>
      </c>
      <c r="G46" s="92">
        <f>COUNTIF('Correspondencia día_mes_año'!$B19:$AG19,'Numero medio'!G$35)</f>
        <v>4</v>
      </c>
      <c r="H46" s="92">
        <f>COUNTIF('Correspondencia día_mes_año'!$B19:$AG19,'Numero medio'!H$35)</f>
        <v>5</v>
      </c>
    </row>
    <row r="47" spans="1:8" x14ac:dyDescent="0.2">
      <c r="A47" s="3" t="s">
        <v>10</v>
      </c>
      <c r="B47" s="92">
        <f>COUNTIF('Correspondencia día_mes_año'!$B20:$AG20,'Numero medio'!B$35)</f>
        <v>4</v>
      </c>
      <c r="C47" s="92">
        <f>COUNTIF('Correspondencia día_mes_año'!$B20:$AG20,'Numero medio'!C$35)</f>
        <v>4</v>
      </c>
      <c r="D47" s="92">
        <f>COUNTIF('Correspondencia día_mes_año'!$B20:$AG20,'Numero medio'!D$35)</f>
        <v>5</v>
      </c>
      <c r="E47" s="92">
        <f>COUNTIF('Correspondencia día_mes_año'!$B20:$AG20,'Numero medio'!E$35)</f>
        <v>5</v>
      </c>
      <c r="F47" s="92">
        <f>COUNTIF('Correspondencia día_mes_año'!$B20:$AG20,'Numero medio'!F$35)</f>
        <v>4</v>
      </c>
      <c r="G47" s="92">
        <f>COUNTIF('Correspondencia día_mes_año'!$B20:$AG20,'Numero medio'!G$35)</f>
        <v>4</v>
      </c>
      <c r="H47" s="92">
        <f>COUNTIF('Correspondencia día_mes_año'!$B20:$AG20,'Numero medio'!H$35)</f>
        <v>4</v>
      </c>
    </row>
    <row r="48" spans="1:8" x14ac:dyDescent="0.2">
      <c r="A48" s="3" t="s">
        <v>11</v>
      </c>
      <c r="B48" s="92">
        <f>COUNTIF('Correspondencia día_mes_año'!$B21:$AG21,'Numero medio'!B$35)</f>
        <v>4</v>
      </c>
      <c r="C48" s="92">
        <f>COUNTIF('Correspondencia día_mes_año'!$B21:$AG21,'Numero medio'!C$35)</f>
        <v>4</v>
      </c>
      <c r="D48" s="92">
        <f>COUNTIF('Correspondencia día_mes_año'!$B21:$AG21,'Numero medio'!D$35)</f>
        <v>4</v>
      </c>
      <c r="E48" s="92">
        <f>COUNTIF('Correspondencia día_mes_año'!$B21:$AG21,'Numero medio'!E$35)</f>
        <v>4</v>
      </c>
      <c r="F48" s="92">
        <f>COUNTIF('Correspondencia día_mes_año'!$B21:$AG21,'Numero medio'!F$35)</f>
        <v>5</v>
      </c>
      <c r="G48" s="92">
        <f>COUNTIF('Correspondencia día_mes_año'!$B21:$AG21,'Numero medio'!G$35)</f>
        <v>5</v>
      </c>
      <c r="H48" s="92">
        <f>COUNTIF('Correspondencia día_mes_año'!$B21:$AG21,'Numero medio'!H$35)</f>
        <v>5</v>
      </c>
    </row>
    <row r="49" spans="1:8" x14ac:dyDescent="0.2">
      <c r="A49" s="93" t="s">
        <v>12</v>
      </c>
      <c r="B49" s="94">
        <f>SUM(B37:B48)</f>
        <v>52</v>
      </c>
      <c r="C49" s="94">
        <f t="shared" ref="C49:H49" si="0">SUM(C37:C48)</f>
        <v>52</v>
      </c>
      <c r="D49" s="94">
        <f t="shared" si="0"/>
        <v>52</v>
      </c>
      <c r="E49" s="94">
        <f t="shared" si="0"/>
        <v>52</v>
      </c>
      <c r="F49" s="94">
        <f t="shared" si="0"/>
        <v>52</v>
      </c>
      <c r="G49" s="94">
        <f t="shared" si="0"/>
        <v>52</v>
      </c>
      <c r="H49" s="94">
        <f t="shared" si="0"/>
        <v>53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día semana</vt:lpstr>
      <vt:lpstr>Número medio</vt:lpstr>
      <vt:lpstr>Correspondencia día_mes_año</vt:lpstr>
      <vt:lpstr>Grafico tipo dia</vt:lpstr>
      <vt:lpstr>Numero medio</vt:lpstr>
    </vt:vector>
  </TitlesOfParts>
  <Manager>Dirección General de Economía. Comunidad de Madrid</Manager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Matrimonios. Series anuales: 2023</dc:title>
  <dc:creator>Dirección General de Economía. Comunidad de Madrid</dc:creator>
  <cp:keywords>Demografía, población, defunciones, fallecimientos, muertes, estadística, Comunidad de Madrid</cp:keywords>
  <cp:lastModifiedBy>Dirección General de Economía. Comunidad de Madrid</cp:lastModifiedBy>
  <cp:lastPrinted>2019-04-08T10:33:22Z</cp:lastPrinted>
  <dcterms:created xsi:type="dcterms:W3CDTF">2016-05-13T07:35:58Z</dcterms:created>
  <dcterms:modified xsi:type="dcterms:W3CDTF">2025-05-26T10:50:59Z</dcterms:modified>
</cp:coreProperties>
</file>