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745Leganes\"/>
    </mc:Choice>
  </mc:AlternateContent>
  <bookViews>
    <workbookView xWindow="0" yWindow="0" windowWidth="21600" windowHeight="9440"/>
  </bookViews>
  <sheets>
    <sheet name="Esperanza vida Leganés T" sheetId="13" r:id="rId1"/>
    <sheet name="Esperanza Vida T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G104" i="14"/>
  <c r="I104" i="14"/>
  <c r="H105" i="14"/>
  <c r="F105" i="14"/>
  <c r="G105" i="14"/>
  <c r="I105" i="14"/>
  <c r="H106" i="14"/>
  <c r="F106" i="14"/>
  <c r="G106" i="14"/>
  <c r="I106" i="14"/>
  <c r="H107" i="14"/>
  <c r="F107" i="14"/>
  <c r="G107" i="14"/>
  <c r="I107" i="14"/>
  <c r="H108" i="14"/>
  <c r="F108" i="14"/>
  <c r="G108" i="14"/>
  <c r="I108" i="14"/>
  <c r="H109" i="14"/>
  <c r="F109" i="14"/>
  <c r="J109" i="14"/>
  <c r="K109" i="14"/>
  <c r="J108" i="14"/>
  <c r="K108" i="14"/>
  <c r="J107" i="14"/>
  <c r="K107" i="14"/>
  <c r="J106" i="14"/>
  <c r="K106" i="14"/>
  <c r="J105" i="14"/>
  <c r="K105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L105" i="14"/>
  <c r="L106" i="14"/>
  <c r="L107" i="14"/>
  <c r="L108" i="14"/>
  <c r="L109" i="14"/>
  <c r="J9" i="14"/>
  <c r="K9" i="14"/>
  <c r="L9" i="14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G104" i="12"/>
  <c r="I104" i="12"/>
  <c r="H105" i="12"/>
  <c r="F105" i="12"/>
  <c r="G105" i="12"/>
  <c r="I105" i="12"/>
  <c r="H106" i="12"/>
  <c r="F106" i="12"/>
  <c r="G106" i="12"/>
  <c r="I106" i="12"/>
  <c r="H107" i="12"/>
  <c r="F107" i="12"/>
  <c r="G107" i="12"/>
  <c r="I107" i="12"/>
  <c r="H108" i="12"/>
  <c r="F108" i="12"/>
  <c r="G108" i="12"/>
  <c r="I108" i="12"/>
  <c r="H109" i="12"/>
  <c r="F109" i="12"/>
  <c r="J109" i="12"/>
  <c r="K109" i="12"/>
  <c r="J108" i="12"/>
  <c r="K108" i="12"/>
  <c r="J107" i="12"/>
  <c r="K107" i="12"/>
  <c r="J106" i="12"/>
  <c r="K106" i="12"/>
  <c r="J105" i="12"/>
  <c r="K105" i="12"/>
  <c r="J104" i="12"/>
  <c r="K104" i="12"/>
  <c r="J103" i="12"/>
  <c r="K103" i="12"/>
  <c r="J102" i="12"/>
  <c r="K102" i="12"/>
  <c r="J101" i="12"/>
  <c r="K101" i="12"/>
  <c r="J100" i="12"/>
  <c r="K100" i="12"/>
  <c r="J99" i="12"/>
  <c r="K99" i="12"/>
  <c r="J98" i="12"/>
  <c r="K98" i="12"/>
  <c r="J97" i="12"/>
  <c r="K97" i="12"/>
  <c r="J96" i="12"/>
  <c r="K96" i="12"/>
  <c r="J95" i="12"/>
  <c r="K95" i="12"/>
  <c r="J94" i="12"/>
  <c r="K94" i="12"/>
  <c r="J93" i="12"/>
  <c r="K93" i="12"/>
  <c r="J92" i="12"/>
  <c r="K92" i="12"/>
  <c r="J91" i="12"/>
  <c r="K91" i="12"/>
  <c r="J90" i="12"/>
  <c r="K90" i="12"/>
  <c r="J89" i="12"/>
  <c r="K89" i="12"/>
  <c r="J88" i="12"/>
  <c r="K88" i="12"/>
  <c r="J87" i="12"/>
  <c r="K87" i="12"/>
  <c r="J86" i="12"/>
  <c r="K86" i="12"/>
  <c r="J85" i="12"/>
  <c r="K85" i="12"/>
  <c r="J84" i="12"/>
  <c r="K84" i="12"/>
  <c r="J83" i="12"/>
  <c r="K83" i="12"/>
  <c r="J82" i="12"/>
  <c r="K82" i="12"/>
  <c r="J81" i="12"/>
  <c r="K81" i="12"/>
  <c r="J80" i="12"/>
  <c r="K80" i="12"/>
  <c r="J79" i="12"/>
  <c r="K79" i="12"/>
  <c r="J78" i="12"/>
  <c r="K78" i="12"/>
  <c r="J77" i="12"/>
  <c r="K77" i="12"/>
  <c r="J76" i="12"/>
  <c r="K76" i="12"/>
  <c r="J75" i="12"/>
  <c r="K75" i="12"/>
  <c r="J74" i="12"/>
  <c r="K74" i="12"/>
  <c r="J73" i="12"/>
  <c r="K73" i="12"/>
  <c r="J72" i="12"/>
  <c r="K72" i="12"/>
  <c r="J71" i="12"/>
  <c r="K71" i="12"/>
  <c r="J70" i="12"/>
  <c r="K70" i="12"/>
  <c r="J69" i="12"/>
  <c r="K69" i="12"/>
  <c r="J68" i="12"/>
  <c r="K68" i="12"/>
  <c r="J67" i="12"/>
  <c r="K67" i="12"/>
  <c r="J66" i="12"/>
  <c r="K66" i="12"/>
  <c r="J65" i="12"/>
  <c r="K65" i="12"/>
  <c r="J64" i="12"/>
  <c r="K64" i="12"/>
  <c r="J63" i="12"/>
  <c r="K63" i="12"/>
  <c r="J62" i="12"/>
  <c r="K62" i="12"/>
  <c r="J61" i="12"/>
  <c r="K61" i="12"/>
  <c r="J60" i="12"/>
  <c r="K60" i="12"/>
  <c r="J59" i="12"/>
  <c r="K59" i="12"/>
  <c r="J58" i="12"/>
  <c r="K58" i="12"/>
  <c r="J57" i="12"/>
  <c r="K57" i="12"/>
  <c r="J56" i="12"/>
  <c r="K56" i="12"/>
  <c r="J55" i="12"/>
  <c r="K55" i="12"/>
  <c r="J54" i="12"/>
  <c r="K54" i="12"/>
  <c r="J53" i="12"/>
  <c r="K53" i="12"/>
  <c r="J52" i="12"/>
  <c r="K52" i="12"/>
  <c r="J51" i="12"/>
  <c r="K51" i="12"/>
  <c r="J50" i="12"/>
  <c r="K50" i="12"/>
  <c r="J49" i="12"/>
  <c r="K49" i="12"/>
  <c r="J48" i="12"/>
  <c r="K48" i="12"/>
  <c r="J47" i="12"/>
  <c r="K47" i="12"/>
  <c r="J46" i="12"/>
  <c r="K46" i="12"/>
  <c r="J45" i="12"/>
  <c r="K45" i="12"/>
  <c r="J44" i="12"/>
  <c r="K44" i="12"/>
  <c r="J43" i="12"/>
  <c r="K43" i="12"/>
  <c r="J42" i="12"/>
  <c r="K42" i="12"/>
  <c r="J41" i="12"/>
  <c r="K41" i="12"/>
  <c r="J40" i="12"/>
  <c r="K40" i="12"/>
  <c r="J39" i="12"/>
  <c r="K39" i="12"/>
  <c r="J38" i="12"/>
  <c r="K38" i="12"/>
  <c r="J37" i="12"/>
  <c r="K37" i="12"/>
  <c r="J36" i="12"/>
  <c r="K36" i="12"/>
  <c r="J35" i="12"/>
  <c r="K35" i="12"/>
  <c r="J34" i="12"/>
  <c r="K34" i="12"/>
  <c r="J33" i="12"/>
  <c r="K33" i="12"/>
  <c r="J32" i="12"/>
  <c r="K32" i="12"/>
  <c r="J31" i="12"/>
  <c r="K31" i="12"/>
  <c r="J30" i="12"/>
  <c r="K30" i="12"/>
  <c r="J29" i="12"/>
  <c r="K29" i="12"/>
  <c r="J28" i="12"/>
  <c r="K28" i="12"/>
  <c r="J27" i="12"/>
  <c r="K27" i="12"/>
  <c r="J26" i="12"/>
  <c r="K26" i="12"/>
  <c r="J25" i="12"/>
  <c r="K25" i="12"/>
  <c r="J24" i="12"/>
  <c r="K24" i="12"/>
  <c r="J23" i="12"/>
  <c r="K23" i="12"/>
  <c r="J22" i="12"/>
  <c r="K22" i="12"/>
  <c r="J21" i="12"/>
  <c r="K21" i="12"/>
  <c r="J20" i="12"/>
  <c r="K20" i="12"/>
  <c r="J19" i="12"/>
  <c r="K19" i="12"/>
  <c r="J18" i="12"/>
  <c r="K18" i="12"/>
  <c r="J17" i="12"/>
  <c r="K17" i="12"/>
  <c r="J16" i="12"/>
  <c r="K16" i="12"/>
  <c r="J15" i="12"/>
  <c r="K15" i="12"/>
  <c r="J14" i="12"/>
  <c r="K14" i="12"/>
  <c r="J13" i="12"/>
  <c r="K13" i="12"/>
  <c r="J12" i="12"/>
  <c r="K12" i="12"/>
  <c r="J11" i="12"/>
  <c r="K11" i="12"/>
  <c r="J10" i="12"/>
  <c r="K10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J9" i="12"/>
  <c r="K9" i="12"/>
  <c r="L9" i="12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9" i="11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1" i="11"/>
  <c r="H12" i="11"/>
  <c r="J10" i="11"/>
  <c r="I10" i="10"/>
  <c r="H11" i="10"/>
  <c r="J9" i="10"/>
  <c r="I10" i="9"/>
  <c r="H11" i="9"/>
  <c r="J9" i="9"/>
  <c r="I12" i="11"/>
  <c r="H13" i="11"/>
  <c r="J11" i="11"/>
  <c r="I11" i="10"/>
  <c r="H12" i="10"/>
  <c r="J10" i="10"/>
  <c r="J10" i="9"/>
  <c r="I11" i="9"/>
  <c r="H12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3" i="11"/>
  <c r="H14" i="11"/>
  <c r="J12" i="11"/>
  <c r="I12" i="10"/>
  <c r="H13" i="10"/>
  <c r="J11" i="10"/>
  <c r="J11" i="9"/>
  <c r="I12" i="9"/>
  <c r="H13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3" i="11"/>
  <c r="I14" i="11"/>
  <c r="H15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4" i="11"/>
  <c r="I15" i="11"/>
  <c r="H16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6" i="11"/>
  <c r="H17" i="11"/>
  <c r="J15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6" i="11"/>
  <c r="I17" i="11"/>
  <c r="H18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7" i="11"/>
  <c r="I18" i="11"/>
  <c r="H19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19" i="11"/>
  <c r="H20" i="11"/>
  <c r="J18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0" i="11"/>
  <c r="H21" i="11"/>
  <c r="J19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1" i="11"/>
  <c r="H22" i="11"/>
  <c r="J20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1" i="11"/>
  <c r="I22" i="11"/>
  <c r="H23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3" i="11"/>
  <c r="H24" i="11"/>
  <c r="J22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4" i="11"/>
  <c r="H25" i="11"/>
  <c r="J23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4" i="11"/>
  <c r="I25" i="11"/>
  <c r="H26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5" i="11"/>
  <c r="I26" i="11"/>
  <c r="H27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7" i="11"/>
  <c r="H28" i="11"/>
  <c r="J26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8" i="11"/>
  <c r="H29" i="11"/>
  <c r="J27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29" i="11"/>
  <c r="H30" i="11"/>
  <c r="J28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29" i="11"/>
  <c r="I30" i="11"/>
  <c r="H31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1" i="11"/>
  <c r="H32" i="11"/>
  <c r="J30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2" i="11"/>
  <c r="H33" i="11"/>
  <c r="J31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2" i="11"/>
  <c r="I33" i="11"/>
  <c r="H34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3" i="11"/>
  <c r="I34" i="11"/>
  <c r="H35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5" i="11"/>
  <c r="H36" i="11"/>
  <c r="J34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6" i="11"/>
  <c r="H37" i="11"/>
  <c r="J35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7" i="11"/>
  <c r="H38" i="11"/>
  <c r="J36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7" i="11"/>
  <c r="I38" i="11"/>
  <c r="H39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39" i="11"/>
  <c r="H40" i="11"/>
  <c r="J38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0" i="11"/>
  <c r="H41" i="11"/>
  <c r="J39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0" i="11"/>
  <c r="I41" i="11"/>
  <c r="H42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1" i="11"/>
  <c r="I42" i="11"/>
  <c r="H43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3" i="11"/>
  <c r="H44" i="11"/>
  <c r="J42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4" i="11"/>
  <c r="H45" i="11"/>
  <c r="J43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4" i="11"/>
  <c r="I45" i="11"/>
  <c r="H46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5" i="11"/>
  <c r="I46" i="11"/>
  <c r="H47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47" i="11"/>
  <c r="H48" i="11"/>
  <c r="J46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8" i="11"/>
  <c r="H49" i="11"/>
  <c r="J47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48" i="11"/>
  <c r="I49" i="11"/>
  <c r="H50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49" i="11"/>
  <c r="I50" i="11"/>
  <c r="H51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1" i="11"/>
  <c r="H52" i="11"/>
  <c r="J50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2" i="11"/>
  <c r="H53" i="11"/>
  <c r="J51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2" i="11"/>
  <c r="I53" i="11"/>
  <c r="H54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3" i="11"/>
  <c r="I54" i="11"/>
  <c r="H55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4" i="11"/>
  <c r="I55" i="11"/>
  <c r="H56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6" i="11"/>
  <c r="H57" i="11"/>
  <c r="J55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7" i="11"/>
  <c r="H58" i="11"/>
  <c r="J56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57" i="11"/>
  <c r="I58" i="11"/>
  <c r="H59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8" i="11"/>
  <c r="I59" i="11"/>
  <c r="H60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I60" i="11"/>
  <c r="H61" i="11"/>
  <c r="J59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1" i="11"/>
  <c r="H62" i="11"/>
  <c r="J60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1" i="11"/>
  <c r="I62" i="11"/>
  <c r="H63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2" i="11"/>
  <c r="I63" i="11"/>
  <c r="H64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4" i="11"/>
  <c r="H65" i="11"/>
  <c r="J63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5" i="11"/>
  <c r="H66" i="11"/>
  <c r="J64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5" i="11"/>
  <c r="I66" i="11"/>
  <c r="H67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6" i="11"/>
  <c r="I67" i="11"/>
  <c r="H68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68" i="11"/>
  <c r="H69" i="11"/>
  <c r="J67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69" i="11"/>
  <c r="H70" i="11"/>
  <c r="J68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69" i="11"/>
  <c r="I70" i="11"/>
  <c r="H71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0" i="11"/>
  <c r="I71" i="11"/>
  <c r="H72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2" i="11"/>
  <c r="H73" i="11"/>
  <c r="J71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3" i="11"/>
  <c r="H74" i="11"/>
  <c r="J72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3" i="11"/>
  <c r="I74" i="11"/>
  <c r="H75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4" i="11"/>
  <c r="I75" i="11"/>
  <c r="H76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I76" i="11"/>
  <c r="H77" i="11"/>
  <c r="J75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7" i="11"/>
  <c r="H78" i="11"/>
  <c r="J76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7" i="11"/>
  <c r="I78" i="11"/>
  <c r="H79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8" i="11"/>
  <c r="I79" i="11"/>
  <c r="H80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0" i="11"/>
  <c r="H81" i="11"/>
  <c r="J79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1" i="11"/>
  <c r="H82" i="11"/>
  <c r="J80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1" i="11"/>
  <c r="I82" i="11"/>
  <c r="H83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2" i="11"/>
  <c r="I83" i="11"/>
  <c r="H84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I84" i="11"/>
  <c r="H85" i="11"/>
  <c r="J83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5" i="11"/>
  <c r="H86" i="11"/>
  <c r="J84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5" i="11"/>
  <c r="I86" i="11"/>
  <c r="H87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6" i="11"/>
  <c r="I87" i="11"/>
  <c r="H88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88" i="11"/>
  <c r="H89" i="11"/>
  <c r="J87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89" i="11"/>
  <c r="J88" i="11"/>
  <c r="H90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89" i="11"/>
  <c r="I90" i="11"/>
  <c r="H91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0" i="11"/>
  <c r="I91" i="11"/>
  <c r="H92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2" i="11"/>
  <c r="H93" i="11"/>
  <c r="J91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3" i="11"/>
  <c r="H94" i="11"/>
  <c r="J92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3" i="11"/>
  <c r="I94" i="11"/>
  <c r="H95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4" i="11"/>
  <c r="I95" i="11"/>
  <c r="H96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6" i="11"/>
  <c r="H97" i="11"/>
  <c r="J95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7" i="11"/>
  <c r="H98" i="11"/>
  <c r="J96" i="11"/>
  <c r="I96" i="10"/>
  <c r="J95" i="10"/>
  <c r="H97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97" i="11"/>
  <c r="I98" i="11"/>
  <c r="H99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8" i="11"/>
  <c r="I99" i="11"/>
  <c r="H100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0" i="11"/>
  <c r="H101" i="11"/>
  <c r="J99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1" i="11"/>
  <c r="H102" i="11"/>
  <c r="J100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1" i="11"/>
  <c r="I102" i="11"/>
  <c r="H103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2" i="11"/>
  <c r="I103" i="11"/>
  <c r="H104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4" i="11"/>
  <c r="H105" i="11"/>
  <c r="J103" i="11"/>
  <c r="I103" i="10"/>
  <c r="H104" i="10"/>
  <c r="J102" i="10"/>
  <c r="I103" i="9"/>
  <c r="H104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5" i="11"/>
  <c r="H106" i="11"/>
  <c r="J104" i="11"/>
  <c r="I104" i="10"/>
  <c r="J103" i="10"/>
  <c r="H105" i="10"/>
  <c r="I104" i="9"/>
  <c r="H105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9" i="14"/>
  <c r="J105" i="11"/>
  <c r="I106" i="11"/>
  <c r="H107" i="11"/>
  <c r="J104" i="10"/>
  <c r="I105" i="10"/>
  <c r="H106" i="10"/>
  <c r="J104" i="9"/>
  <c r="I105" i="9"/>
  <c r="H106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6" i="11"/>
  <c r="I107" i="11"/>
  <c r="H108" i="11"/>
  <c r="J105" i="10"/>
  <c r="I106" i="10"/>
  <c r="H107" i="10"/>
  <c r="J105" i="9"/>
  <c r="I106" i="9"/>
  <c r="H107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I109" i="12"/>
  <c r="I108" i="11"/>
  <c r="J107" i="11"/>
  <c r="H109" i="11"/>
  <c r="J106" i="10"/>
  <c r="I107" i="10"/>
  <c r="H108" i="10"/>
  <c r="I107" i="9"/>
  <c r="H108" i="9"/>
  <c r="J106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J109" i="11"/>
  <c r="K109" i="11"/>
  <c r="I109" i="11"/>
  <c r="J108" i="11"/>
  <c r="I108" i="10"/>
  <c r="H109" i="10"/>
  <c r="J107" i="10"/>
  <c r="I108" i="9"/>
  <c r="H109" i="9"/>
  <c r="J107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8" i="11"/>
  <c r="L109" i="11"/>
  <c r="I109" i="10"/>
  <c r="J109" i="10"/>
  <c r="K109" i="10"/>
  <c r="J108" i="10"/>
  <c r="J108" i="9"/>
  <c r="J109" i="9"/>
  <c r="K109" i="9"/>
  <c r="I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8" i="11"/>
  <c r="K107" i="11"/>
  <c r="K108" i="10"/>
  <c r="L109" i="10"/>
  <c r="L109" i="9"/>
  <c r="K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7" i="11"/>
  <c r="K106" i="11"/>
  <c r="L108" i="10"/>
  <c r="K107" i="10"/>
  <c r="L108" i="9"/>
  <c r="K107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6" i="11"/>
  <c r="K105" i="11"/>
  <c r="L107" i="10"/>
  <c r="K106" i="10"/>
  <c r="L107" i="9"/>
  <c r="K106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5" i="11"/>
  <c r="K104" i="11"/>
  <c r="K105" i="10"/>
  <c r="L106" i="10"/>
  <c r="L106" i="9"/>
  <c r="K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4" i="11"/>
  <c r="K103" i="11"/>
  <c r="K104" i="10"/>
  <c r="L105" i="10"/>
  <c r="L105" i="9"/>
  <c r="K104" i="9"/>
  <c r="L107" i="8"/>
  <c r="K106" i="8"/>
  <c r="L108" i="7"/>
  <c r="K107" i="7"/>
  <c r="L108" i="6"/>
  <c r="K107" i="6"/>
  <c r="L108" i="4"/>
  <c r="K107" i="4"/>
  <c r="L109" i="2"/>
  <c r="K108" i="2"/>
  <c r="L103" i="11"/>
  <c r="K102" i="11"/>
  <c r="L104" i="10"/>
  <c r="K103" i="10"/>
  <c r="L104" i="9"/>
  <c r="K103" i="9"/>
  <c r="L106" i="8"/>
  <c r="K105" i="8"/>
  <c r="L107" i="7"/>
  <c r="K106" i="7"/>
  <c r="L107" i="6"/>
  <c r="K106" i="6"/>
  <c r="L107" i="4"/>
  <c r="K106" i="4"/>
  <c r="L108" i="2"/>
  <c r="K107" i="2"/>
  <c r="K101" i="11"/>
  <c r="L102" i="11"/>
  <c r="L103" i="10"/>
  <c r="K102" i="10"/>
  <c r="L103" i="9"/>
  <c r="K102" i="9"/>
  <c r="L105" i="8"/>
  <c r="K104" i="8"/>
  <c r="K105" i="7"/>
  <c r="L106" i="7"/>
  <c r="L106" i="6"/>
  <c r="K105" i="6"/>
  <c r="L106" i="4"/>
  <c r="K105" i="4"/>
  <c r="L107" i="2"/>
  <c r="K106" i="2"/>
  <c r="L101" i="11"/>
  <c r="K100" i="11"/>
  <c r="L102" i="10"/>
  <c r="K101" i="10"/>
  <c r="L102" i="9"/>
  <c r="K101" i="9"/>
  <c r="L104" i="8"/>
  <c r="K103" i="8"/>
  <c r="L105" i="7"/>
  <c r="K104" i="7"/>
  <c r="L105" i="6"/>
  <c r="K104" i="6"/>
  <c r="L105" i="4"/>
  <c r="K104" i="4"/>
  <c r="L106" i="2"/>
  <c r="K105" i="2"/>
  <c r="L100" i="11"/>
  <c r="K99" i="11"/>
  <c r="K100" i="10"/>
  <c r="L101" i="10"/>
  <c r="K100" i="9"/>
  <c r="L101" i="9"/>
  <c r="K102" i="8"/>
  <c r="L103" i="8"/>
  <c r="L104" i="7"/>
  <c r="K103" i="7"/>
  <c r="L104" i="6"/>
  <c r="K103" i="6"/>
  <c r="L104" i="4"/>
  <c r="K103" i="4"/>
  <c r="L105" i="2"/>
  <c r="K104" i="2"/>
  <c r="L99" i="11"/>
  <c r="K98" i="11"/>
  <c r="L100" i="10"/>
  <c r="K99" i="10"/>
  <c r="L100" i="9"/>
  <c r="K99" i="9"/>
  <c r="K101" i="8"/>
  <c r="L102" i="8"/>
  <c r="L103" i="7"/>
  <c r="K102" i="7"/>
  <c r="L103" i="6"/>
  <c r="K102" i="6"/>
  <c r="L103" i="4"/>
  <c r="K102" i="4"/>
  <c r="L104" i="2"/>
  <c r="K103" i="2"/>
  <c r="L98" i="11"/>
  <c r="K97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L97" i="11"/>
  <c r="K96" i="11"/>
  <c r="K97" i="10"/>
  <c r="L98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L96" i="11"/>
  <c r="K95" i="11"/>
  <c r="K96" i="10"/>
  <c r="L97" i="10"/>
  <c r="L97" i="9"/>
  <c r="K96" i="9"/>
  <c r="K98" i="8"/>
  <c r="L99" i="8"/>
  <c r="L100" i="7"/>
  <c r="K99" i="7"/>
  <c r="L100" i="6"/>
  <c r="K99" i="6"/>
  <c r="L100" i="4"/>
  <c r="K99" i="4"/>
  <c r="L101" i="2"/>
  <c r="K100" i="2"/>
  <c r="L95" i="11"/>
  <c r="K94" i="11"/>
  <c r="L96" i="10"/>
  <c r="K95" i="10"/>
  <c r="L96" i="9"/>
  <c r="K95" i="9"/>
  <c r="L98" i="8"/>
  <c r="K97" i="8"/>
  <c r="L99" i="7"/>
  <c r="K98" i="7"/>
  <c r="K98" i="6"/>
  <c r="L99" i="6"/>
  <c r="L99" i="4"/>
  <c r="K98" i="4"/>
  <c r="L100" i="2"/>
  <c r="K99" i="2"/>
  <c r="K93" i="11"/>
  <c r="L94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L93" i="11"/>
  <c r="K92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L92" i="11"/>
  <c r="K91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L91" i="11"/>
  <c r="K90" i="11"/>
  <c r="L92" i="10"/>
  <c r="K91" i="10"/>
  <c r="L92" i="9"/>
  <c r="K91" i="9"/>
  <c r="L94" i="8"/>
  <c r="K93" i="8"/>
  <c r="L95" i="7"/>
  <c r="K94" i="7"/>
  <c r="L95" i="6"/>
  <c r="K94" i="6"/>
  <c r="L95" i="4"/>
  <c r="K94" i="4"/>
  <c r="L96" i="2"/>
  <c r="K95" i="2"/>
  <c r="L90" i="11"/>
  <c r="K89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L89" i="11"/>
  <c r="K88" i="11"/>
  <c r="K89" i="10"/>
  <c r="L90" i="10"/>
  <c r="L90" i="9"/>
  <c r="K89" i="9"/>
  <c r="L92" i="8"/>
  <c r="K91" i="8"/>
  <c r="L93" i="7"/>
  <c r="K92" i="7"/>
  <c r="K92" i="6"/>
  <c r="L93" i="6"/>
  <c r="L93" i="4"/>
  <c r="K92" i="4"/>
  <c r="K93" i="2"/>
  <c r="L94" i="2"/>
  <c r="L88" i="11"/>
  <c r="K87" i="11"/>
  <c r="K88" i="10"/>
  <c r="L89" i="10"/>
  <c r="L89" i="9"/>
  <c r="K88" i="9"/>
  <c r="L91" i="8"/>
  <c r="K90" i="8"/>
  <c r="L92" i="7"/>
  <c r="K91" i="7"/>
  <c r="L92" i="6"/>
  <c r="K91" i="6"/>
  <c r="L92" i="4"/>
  <c r="K91" i="4"/>
  <c r="K92" i="2"/>
  <c r="L93" i="2"/>
  <c r="L87" i="11"/>
  <c r="K86" i="11"/>
  <c r="L88" i="10"/>
  <c r="K87" i="10"/>
  <c r="L88" i="9"/>
  <c r="K87" i="9"/>
  <c r="L90" i="8"/>
  <c r="K89" i="8"/>
  <c r="L91" i="7"/>
  <c r="K90" i="7"/>
  <c r="L91" i="6"/>
  <c r="K90" i="6"/>
  <c r="L91" i="4"/>
  <c r="K90" i="4"/>
  <c r="L92" i="2"/>
  <c r="K91" i="2"/>
  <c r="K85" i="11"/>
  <c r="L86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L85" i="11"/>
  <c r="K84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L84" i="11"/>
  <c r="K83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L83" i="11"/>
  <c r="K82" i="11"/>
  <c r="L84" i="10"/>
  <c r="K83" i="10"/>
  <c r="L84" i="9"/>
  <c r="K83" i="9"/>
  <c r="K85" i="8"/>
  <c r="L86" i="8"/>
  <c r="L87" i="7"/>
  <c r="K86" i="7"/>
  <c r="L87" i="6"/>
  <c r="K86" i="6"/>
  <c r="L87" i="4"/>
  <c r="K86" i="4"/>
  <c r="L88" i="2"/>
  <c r="K87" i="2"/>
  <c r="L82" i="11"/>
  <c r="K81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L81" i="11"/>
  <c r="K80" i="11"/>
  <c r="K81" i="10"/>
  <c r="L82" i="10"/>
  <c r="L82" i="9"/>
  <c r="K81" i="9"/>
  <c r="L84" i="8"/>
  <c r="K83" i="8"/>
  <c r="L85" i="7"/>
  <c r="K84" i="7"/>
  <c r="K84" i="6"/>
  <c r="L85" i="6"/>
  <c r="L85" i="4"/>
  <c r="K84" i="4"/>
  <c r="L86" i="2"/>
  <c r="K85" i="2"/>
  <c r="L80" i="11"/>
  <c r="K79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L79" i="11"/>
  <c r="K78" i="11"/>
  <c r="L80" i="10"/>
  <c r="K79" i="10"/>
  <c r="L80" i="9"/>
  <c r="K79" i="9"/>
  <c r="L82" i="8"/>
  <c r="K81" i="8"/>
  <c r="L83" i="7"/>
  <c r="K82" i="7"/>
  <c r="L83" i="6"/>
  <c r="K82" i="6"/>
  <c r="L83" i="4"/>
  <c r="K82" i="4"/>
  <c r="L84" i="2"/>
  <c r="K83" i="2"/>
  <c r="K77" i="11"/>
  <c r="L78" i="11"/>
  <c r="L79" i="10"/>
  <c r="K78" i="10"/>
  <c r="K78" i="9"/>
  <c r="L79" i="9"/>
  <c r="L81" i="8"/>
  <c r="K80" i="8"/>
  <c r="L82" i="7"/>
  <c r="K81" i="7"/>
  <c r="L82" i="6"/>
  <c r="K81" i="6"/>
  <c r="L82" i="4"/>
  <c r="K81" i="4"/>
  <c r="L83" i="2"/>
  <c r="K82" i="2"/>
  <c r="L77" i="11"/>
  <c r="K76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L76" i="11"/>
  <c r="K75" i="11"/>
  <c r="K76" i="10"/>
  <c r="L77" i="10"/>
  <c r="K76" i="9"/>
  <c r="L77" i="9"/>
  <c r="L79" i="8"/>
  <c r="K78" i="8"/>
  <c r="L80" i="7"/>
  <c r="K79" i="7"/>
  <c r="L80" i="6"/>
  <c r="K79" i="6"/>
  <c r="L80" i="4"/>
  <c r="K79" i="4"/>
  <c r="K80" i="2"/>
  <c r="L81" i="2"/>
  <c r="L75" i="11"/>
  <c r="K74" i="11"/>
  <c r="L76" i="10"/>
  <c r="K75" i="10"/>
  <c r="L76" i="9"/>
  <c r="K75" i="9"/>
  <c r="L78" i="8"/>
  <c r="K77" i="8"/>
  <c r="L79" i="7"/>
  <c r="K78" i="7"/>
  <c r="L79" i="6"/>
  <c r="K78" i="6"/>
  <c r="K78" i="4"/>
  <c r="L79" i="4"/>
  <c r="L80" i="2"/>
  <c r="K79" i="2"/>
  <c r="L74" i="11"/>
  <c r="K73" i="11"/>
  <c r="L75" i="10"/>
  <c r="K74" i="10"/>
  <c r="K74" i="9"/>
  <c r="L75" i="9"/>
  <c r="L77" i="8"/>
  <c r="K76" i="8"/>
  <c r="L78" i="7"/>
  <c r="K77" i="7"/>
  <c r="L78" i="6"/>
  <c r="K77" i="6"/>
  <c r="L78" i="4"/>
  <c r="K77" i="4"/>
  <c r="L79" i="2"/>
  <c r="K78" i="2"/>
  <c r="L73" i="11"/>
  <c r="K72" i="11"/>
  <c r="K73" i="10"/>
  <c r="L74" i="10"/>
  <c r="L74" i="9"/>
  <c r="K73" i="9"/>
  <c r="L76" i="8"/>
  <c r="K75" i="8"/>
  <c r="L77" i="7"/>
  <c r="K76" i="7"/>
  <c r="K76" i="6"/>
  <c r="L77" i="6"/>
  <c r="K76" i="4"/>
  <c r="L77" i="4"/>
  <c r="L78" i="2"/>
  <c r="K77" i="2"/>
  <c r="L72" i="11"/>
  <c r="K71" i="11"/>
  <c r="K72" i="10"/>
  <c r="L73" i="10"/>
  <c r="K72" i="9"/>
  <c r="L73" i="9"/>
  <c r="L75" i="8"/>
  <c r="K74" i="8"/>
  <c r="L76" i="7"/>
  <c r="K75" i="7"/>
  <c r="L76" i="6"/>
  <c r="K75" i="6"/>
  <c r="L76" i="4"/>
  <c r="K75" i="4"/>
  <c r="L77" i="2"/>
  <c r="K76" i="2"/>
  <c r="L71" i="11"/>
  <c r="K70" i="11"/>
  <c r="L72" i="10"/>
  <c r="K71" i="10"/>
  <c r="L72" i="9"/>
  <c r="K71" i="9"/>
  <c r="L74" i="8"/>
  <c r="K73" i="8"/>
  <c r="L75" i="7"/>
  <c r="K74" i="7"/>
  <c r="L75" i="6"/>
  <c r="K74" i="6"/>
  <c r="K74" i="4"/>
  <c r="L75" i="4"/>
  <c r="L76" i="2"/>
  <c r="K75" i="2"/>
  <c r="K69" i="11"/>
  <c r="L70" i="11"/>
  <c r="L71" i="10"/>
  <c r="K70" i="10"/>
  <c r="K70" i="9"/>
  <c r="L71" i="9"/>
  <c r="L73" i="8"/>
  <c r="K72" i="8"/>
  <c r="L74" i="7"/>
  <c r="K73" i="7"/>
  <c r="L74" i="6"/>
  <c r="K73" i="6"/>
  <c r="L74" i="4"/>
  <c r="K73" i="4"/>
  <c r="L75" i="2"/>
  <c r="K74" i="2"/>
  <c r="L69" i="11"/>
  <c r="K68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L68" i="11"/>
  <c r="K67" i="11"/>
  <c r="K68" i="10"/>
  <c r="L69" i="10"/>
  <c r="K68" i="9"/>
  <c r="L69" i="9"/>
  <c r="K70" i="8"/>
  <c r="L71" i="8"/>
  <c r="L72" i="7"/>
  <c r="K71" i="7"/>
  <c r="L72" i="6"/>
  <c r="K71" i="6"/>
  <c r="L72" i="4"/>
  <c r="K71" i="4"/>
  <c r="L73" i="2"/>
  <c r="K72" i="2"/>
  <c r="L67" i="11"/>
  <c r="K66" i="11"/>
  <c r="L68" i="10"/>
  <c r="K67" i="10"/>
  <c r="L68" i="9"/>
  <c r="K67" i="9"/>
  <c r="K69" i="8"/>
  <c r="L70" i="8"/>
  <c r="L71" i="7"/>
  <c r="K70" i="7"/>
  <c r="L71" i="6"/>
  <c r="K70" i="6"/>
  <c r="L71" i="4"/>
  <c r="K70" i="4"/>
  <c r="L72" i="2"/>
  <c r="K71" i="2"/>
  <c r="L66" i="11"/>
  <c r="K65" i="11"/>
  <c r="L67" i="10"/>
  <c r="K66" i="10"/>
  <c r="K66" i="9"/>
  <c r="L67" i="9"/>
  <c r="L69" i="8"/>
  <c r="K68" i="8"/>
  <c r="L70" i="7"/>
  <c r="K69" i="7"/>
  <c r="L70" i="6"/>
  <c r="K69" i="6"/>
  <c r="L70" i="4"/>
  <c r="K69" i="4"/>
  <c r="L71" i="2"/>
  <c r="K70" i="2"/>
  <c r="L65" i="11"/>
  <c r="K64" i="11"/>
  <c r="K65" i="10"/>
  <c r="L66" i="10"/>
  <c r="L66" i="9"/>
  <c r="K65" i="9"/>
  <c r="L68" i="8"/>
  <c r="K67" i="8"/>
  <c r="L69" i="7"/>
  <c r="K68" i="7"/>
  <c r="K68" i="6"/>
  <c r="L69" i="6"/>
  <c r="K68" i="4"/>
  <c r="L69" i="4"/>
  <c r="L70" i="2"/>
  <c r="K69" i="2"/>
  <c r="L64" i="11"/>
  <c r="K63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L63" i="11"/>
  <c r="K62" i="11"/>
  <c r="L64" i="10"/>
  <c r="K63" i="10"/>
  <c r="L64" i="9"/>
  <c r="K63" i="9"/>
  <c r="L66" i="8"/>
  <c r="K65" i="8"/>
  <c r="L67" i="7"/>
  <c r="K66" i="7"/>
  <c r="L67" i="6"/>
  <c r="K66" i="6"/>
  <c r="K66" i="4"/>
  <c r="L67" i="4"/>
  <c r="L68" i="2"/>
  <c r="K67" i="2"/>
  <c r="K61" i="11"/>
  <c r="L62" i="11"/>
  <c r="L63" i="10"/>
  <c r="K62" i="10"/>
  <c r="K62" i="9"/>
  <c r="L63" i="9"/>
  <c r="L65" i="8"/>
  <c r="K64" i="8"/>
  <c r="L66" i="7"/>
  <c r="K65" i="7"/>
  <c r="L66" i="6"/>
  <c r="K65" i="6"/>
  <c r="L66" i="4"/>
  <c r="K65" i="4"/>
  <c r="L67" i="2"/>
  <c r="K66" i="2"/>
  <c r="L61" i="11"/>
  <c r="K60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L60" i="11"/>
  <c r="K59" i="11"/>
  <c r="K60" i="10"/>
  <c r="L61" i="10"/>
  <c r="K60" i="9"/>
  <c r="L61" i="9"/>
  <c r="K62" i="8"/>
  <c r="L63" i="8"/>
  <c r="L64" i="7"/>
  <c r="K63" i="7"/>
  <c r="L64" i="6"/>
  <c r="K63" i="6"/>
  <c r="L64" i="4"/>
  <c r="K63" i="4"/>
  <c r="K64" i="2"/>
  <c r="L65" i="2"/>
  <c r="L59" i="11"/>
  <c r="K58" i="11"/>
  <c r="L60" i="10"/>
  <c r="K59" i="10"/>
  <c r="L60" i="9"/>
  <c r="K59" i="9"/>
  <c r="L62" i="8"/>
  <c r="K61" i="8"/>
  <c r="L63" i="7"/>
  <c r="K62" i="7"/>
  <c r="K62" i="6"/>
  <c r="L63" i="6"/>
  <c r="K62" i="4"/>
  <c r="L63" i="4"/>
  <c r="L64" i="2"/>
  <c r="K63" i="2"/>
  <c r="K57" i="11"/>
  <c r="L58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L57" i="11"/>
  <c r="K56" i="11"/>
  <c r="K57" i="10"/>
  <c r="L58" i="10"/>
  <c r="L58" i="9"/>
  <c r="K57" i="9"/>
  <c r="L60" i="8"/>
  <c r="K59" i="8"/>
  <c r="L61" i="7"/>
  <c r="K60" i="7"/>
  <c r="K60" i="6"/>
  <c r="L61" i="6"/>
  <c r="K60" i="4"/>
  <c r="L61" i="4"/>
  <c r="L62" i="2"/>
  <c r="K61" i="2"/>
  <c r="L56" i="11"/>
  <c r="K55" i="11"/>
  <c r="K56" i="10"/>
  <c r="L57" i="10"/>
  <c r="L57" i="9"/>
  <c r="K56" i="9"/>
  <c r="K58" i="8"/>
  <c r="L59" i="8"/>
  <c r="L60" i="7"/>
  <c r="K59" i="7"/>
  <c r="L60" i="6"/>
  <c r="K59" i="6"/>
  <c r="L60" i="4"/>
  <c r="K59" i="4"/>
  <c r="K60" i="2"/>
  <c r="L61" i="2"/>
  <c r="L55" i="11"/>
  <c r="K54" i="11"/>
  <c r="L56" i="10"/>
  <c r="K55" i="10"/>
  <c r="L56" i="9"/>
  <c r="K55" i="9"/>
  <c r="K57" i="8"/>
  <c r="L58" i="8"/>
  <c r="L59" i="7"/>
  <c r="K58" i="7"/>
  <c r="L59" i="6"/>
  <c r="K58" i="6"/>
  <c r="K58" i="4"/>
  <c r="L59" i="4"/>
  <c r="K59" i="2"/>
  <c r="L60" i="2"/>
  <c r="K53" i="11"/>
  <c r="L54" i="11"/>
  <c r="L55" i="10"/>
  <c r="K54" i="10"/>
  <c r="K54" i="9"/>
  <c r="L55" i="9"/>
  <c r="L57" i="8"/>
  <c r="K56" i="8"/>
  <c r="L58" i="7"/>
  <c r="K57" i="7"/>
  <c r="L58" i="6"/>
  <c r="K57" i="6"/>
  <c r="L58" i="4"/>
  <c r="K57" i="4"/>
  <c r="L59" i="2"/>
  <c r="K58" i="2"/>
  <c r="L53" i="11"/>
  <c r="K52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L52" i="11"/>
  <c r="K51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L51" i="11"/>
  <c r="K50" i="11"/>
  <c r="K51" i="10"/>
  <c r="L52" i="10"/>
  <c r="L52" i="9"/>
  <c r="K51" i="9"/>
  <c r="L54" i="8"/>
  <c r="K53" i="8"/>
  <c r="L55" i="7"/>
  <c r="K54" i="7"/>
  <c r="L55" i="6"/>
  <c r="K54" i="6"/>
  <c r="L55" i="4"/>
  <c r="K54" i="4"/>
  <c r="L56" i="2"/>
  <c r="K55" i="2"/>
  <c r="K49" i="11"/>
  <c r="L50" i="11"/>
  <c r="K50" i="10"/>
  <c r="L51" i="10"/>
  <c r="K50" i="9"/>
  <c r="L51" i="9"/>
  <c r="L53" i="8"/>
  <c r="K52" i="8"/>
  <c r="K53" i="7"/>
  <c r="L54" i="7"/>
  <c r="L54" i="6"/>
  <c r="K53" i="6"/>
  <c r="L54" i="4"/>
  <c r="K53" i="4"/>
  <c r="L55" i="2"/>
  <c r="K54" i="2"/>
  <c r="K48" i="11"/>
  <c r="L4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L48" i="11"/>
  <c r="K47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L47" i="11"/>
  <c r="K46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L46" i="11"/>
  <c r="K45" i="11"/>
  <c r="K46" i="10"/>
  <c r="L47" i="10"/>
  <c r="K46" i="9"/>
  <c r="L47" i="9"/>
  <c r="L49" i="8"/>
  <c r="K48" i="8"/>
  <c r="K49" i="7"/>
  <c r="L50" i="7"/>
  <c r="K49" i="6"/>
  <c r="L50" i="6"/>
  <c r="L50" i="4"/>
  <c r="K49" i="4"/>
  <c r="K50" i="2"/>
  <c r="L51" i="2"/>
  <c r="K44" i="11"/>
  <c r="L45" i="11"/>
  <c r="K45" i="10"/>
  <c r="L46" i="10"/>
  <c r="L46" i="9"/>
  <c r="K45" i="9"/>
  <c r="L48" i="8"/>
  <c r="K47" i="8"/>
  <c r="L49" i="7"/>
  <c r="K48" i="7"/>
  <c r="K48" i="6"/>
  <c r="L49" i="6"/>
  <c r="L49" i="4"/>
  <c r="K48" i="4"/>
  <c r="L50" i="2"/>
  <c r="K49" i="2"/>
  <c r="K43" i="11"/>
  <c r="L44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L43" i="11"/>
  <c r="K42" i="11"/>
  <c r="K43" i="10"/>
  <c r="L44" i="10"/>
  <c r="L44" i="9"/>
  <c r="K43" i="9"/>
  <c r="L46" i="8"/>
  <c r="K45" i="8"/>
  <c r="L47" i="7"/>
  <c r="K46" i="7"/>
  <c r="K46" i="6"/>
  <c r="L47" i="6"/>
  <c r="L47" i="4"/>
  <c r="K46" i="4"/>
  <c r="K47" i="2"/>
  <c r="L48" i="2"/>
  <c r="L42" i="11"/>
  <c r="K41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K40" i="11"/>
  <c r="L41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L40" i="11"/>
  <c r="K39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L39" i="11"/>
  <c r="K38" i="11"/>
  <c r="L40" i="10"/>
  <c r="K39" i="10"/>
  <c r="K39" i="9"/>
  <c r="L40" i="9"/>
  <c r="L42" i="8"/>
  <c r="K41" i="8"/>
  <c r="L43" i="7"/>
  <c r="K42" i="7"/>
  <c r="L43" i="6"/>
  <c r="K42" i="6"/>
  <c r="L43" i="4"/>
  <c r="K42" i="4"/>
  <c r="K43" i="2"/>
  <c r="L44" i="2"/>
  <c r="K37" i="11"/>
  <c r="L38" i="11"/>
  <c r="K38" i="10"/>
  <c r="L39" i="10"/>
  <c r="K38" i="9"/>
  <c r="L39" i="9"/>
  <c r="L41" i="8"/>
  <c r="K40" i="8"/>
  <c r="L42" i="7"/>
  <c r="K41" i="7"/>
  <c r="K41" i="6"/>
  <c r="L42" i="6"/>
  <c r="L42" i="4"/>
  <c r="K41" i="4"/>
  <c r="K42" i="2"/>
  <c r="L43" i="2"/>
  <c r="K36" i="11"/>
  <c r="L37" i="11"/>
  <c r="K37" i="10"/>
  <c r="L38" i="10"/>
  <c r="L38" i="9"/>
  <c r="K37" i="9"/>
  <c r="L40" i="8"/>
  <c r="K39" i="8"/>
  <c r="K40" i="7"/>
  <c r="L41" i="7"/>
  <c r="K40" i="6"/>
  <c r="L41" i="6"/>
  <c r="L41" i="4"/>
  <c r="K40" i="4"/>
  <c r="L42" i="2"/>
  <c r="K41" i="2"/>
  <c r="L36" i="11"/>
  <c r="K35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L35" i="11"/>
  <c r="K34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L34" i="11"/>
  <c r="K33" i="11"/>
  <c r="L35" i="10"/>
  <c r="K34" i="10"/>
  <c r="K34" i="9"/>
  <c r="L35" i="9"/>
  <c r="L37" i="8"/>
  <c r="K36" i="8"/>
  <c r="K37" i="7"/>
  <c r="L38" i="7"/>
  <c r="L38" i="6"/>
  <c r="K37" i="6"/>
  <c r="L38" i="4"/>
  <c r="K37" i="4"/>
  <c r="L39" i="2"/>
  <c r="K38" i="2"/>
  <c r="K32" i="11"/>
  <c r="L33" i="11"/>
  <c r="K33" i="10"/>
  <c r="L34" i="10"/>
  <c r="K33" i="9"/>
  <c r="L34" i="9"/>
  <c r="L36" i="8"/>
  <c r="K35" i="8"/>
  <c r="L37" i="7"/>
  <c r="K36" i="7"/>
  <c r="K36" i="6"/>
  <c r="L37" i="6"/>
  <c r="L37" i="4"/>
  <c r="K36" i="4"/>
  <c r="L38" i="2"/>
  <c r="K37" i="2"/>
  <c r="K31" i="11"/>
  <c r="L32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L31" i="11"/>
  <c r="K30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L30" i="11"/>
  <c r="K29" i="11"/>
  <c r="L31" i="10"/>
  <c r="K30" i="10"/>
  <c r="K30" i="9"/>
  <c r="L31" i="9"/>
  <c r="L33" i="8"/>
  <c r="K32" i="8"/>
  <c r="L34" i="7"/>
  <c r="K33" i="7"/>
  <c r="L34" i="6"/>
  <c r="K33" i="6"/>
  <c r="L34" i="4"/>
  <c r="K33" i="4"/>
  <c r="K34" i="2"/>
  <c r="L35" i="2"/>
  <c r="K28" i="11"/>
  <c r="L29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K27" i="11"/>
  <c r="L28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L27" i="11"/>
  <c r="K26" i="11"/>
  <c r="K27" i="10"/>
  <c r="L28" i="10"/>
  <c r="L28" i="9"/>
  <c r="K27" i="9"/>
  <c r="L30" i="8"/>
  <c r="K29" i="8"/>
  <c r="L31" i="7"/>
  <c r="K30" i="7"/>
  <c r="L31" i="6"/>
  <c r="K30" i="6"/>
  <c r="L31" i="4"/>
  <c r="K30" i="4"/>
  <c r="K31" i="2"/>
  <c r="L32" i="2"/>
  <c r="K25" i="11"/>
  <c r="L26" i="11"/>
  <c r="L27" i="10"/>
  <c r="K26" i="10"/>
  <c r="K26" i="9"/>
  <c r="L27" i="9"/>
  <c r="L29" i="8"/>
  <c r="K28" i="8"/>
  <c r="K29" i="7"/>
  <c r="L30" i="7"/>
  <c r="L30" i="6"/>
  <c r="K29" i="6"/>
  <c r="L30" i="4"/>
  <c r="K29" i="4"/>
  <c r="L31" i="2"/>
  <c r="K30" i="2"/>
  <c r="K24" i="11"/>
  <c r="L25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L24" i="11"/>
  <c r="K23" i="11"/>
  <c r="K24" i="10"/>
  <c r="L25" i="10"/>
  <c r="L25" i="9"/>
  <c r="K24" i="9"/>
  <c r="L27" i="8"/>
  <c r="K26" i="8"/>
  <c r="K27" i="7"/>
  <c r="L28" i="7"/>
  <c r="K27" i="6"/>
  <c r="L28" i="6"/>
  <c r="L28" i="4"/>
  <c r="K27" i="4"/>
  <c r="L29" i="2"/>
  <c r="K28" i="2"/>
  <c r="L23" i="11"/>
  <c r="K22" i="11"/>
  <c r="K23" i="10"/>
  <c r="L24" i="10"/>
  <c r="K23" i="9"/>
  <c r="L24" i="9"/>
  <c r="L26" i="8"/>
  <c r="K25" i="8"/>
  <c r="L27" i="7"/>
  <c r="K26" i="7"/>
  <c r="L27" i="6"/>
  <c r="K26" i="6"/>
  <c r="L27" i="4"/>
  <c r="K26" i="4"/>
  <c r="K27" i="2"/>
  <c r="L28" i="2"/>
  <c r="K21" i="11"/>
  <c r="L22" i="11"/>
  <c r="L23" i="10"/>
  <c r="K22" i="10"/>
  <c r="K22" i="9"/>
  <c r="L23" i="9"/>
  <c r="L25" i="8"/>
  <c r="K24" i="8"/>
  <c r="L26" i="7"/>
  <c r="K25" i="7"/>
  <c r="L26" i="6"/>
  <c r="K25" i="6"/>
  <c r="L26" i="4"/>
  <c r="K25" i="4"/>
  <c r="K26" i="2"/>
  <c r="L27" i="2"/>
  <c r="K20" i="11"/>
  <c r="L21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L20" i="11"/>
  <c r="K19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L19" i="11"/>
  <c r="K18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L18" i="11"/>
  <c r="K17" i="11"/>
  <c r="L19" i="10"/>
  <c r="K18" i="10"/>
  <c r="K18" i="9"/>
  <c r="L19" i="9"/>
  <c r="L21" i="8"/>
  <c r="K20" i="8"/>
  <c r="K21" i="7"/>
  <c r="L22" i="7"/>
  <c r="L22" i="6"/>
  <c r="K21" i="6"/>
  <c r="L22" i="4"/>
  <c r="K21" i="4"/>
  <c r="L23" i="2"/>
  <c r="K22" i="2"/>
  <c r="K16" i="11"/>
  <c r="L17" i="11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K15" i="11"/>
  <c r="L16" i="11"/>
  <c r="K16" i="10"/>
  <c r="L17" i="10"/>
  <c r="L17" i="9"/>
  <c r="K16" i="9"/>
  <c r="K18" i="8"/>
  <c r="L19" i="8"/>
  <c r="K19" i="7"/>
  <c r="L20" i="7"/>
  <c r="K19" i="6"/>
  <c r="L20" i="6"/>
  <c r="K19" i="4"/>
  <c r="L20" i="4"/>
  <c r="L21" i="2"/>
  <c r="K20" i="2"/>
  <c r="L15" i="11"/>
  <c r="K14" i="11"/>
  <c r="L16" i="10"/>
  <c r="K15" i="10"/>
  <c r="K15" i="9"/>
  <c r="L16" i="9"/>
  <c r="L18" i="8"/>
  <c r="K17" i="8"/>
  <c r="L19" i="7"/>
  <c r="K18" i="7"/>
  <c r="K18" i="6"/>
  <c r="L19" i="6"/>
  <c r="K18" i="4"/>
  <c r="L19" i="4"/>
  <c r="K19" i="2"/>
  <c r="L20" i="2"/>
  <c r="K13" i="11"/>
  <c r="L14" i="11"/>
  <c r="K14" i="10"/>
  <c r="L15" i="10"/>
  <c r="L15" i="9"/>
  <c r="K14" i="9"/>
  <c r="L17" i="8"/>
  <c r="K16" i="8"/>
  <c r="L18" i="7"/>
  <c r="K17" i="7"/>
  <c r="L18" i="6"/>
  <c r="K17" i="6"/>
  <c r="L18" i="4"/>
  <c r="K17" i="4"/>
  <c r="K18" i="2"/>
  <c r="L19" i="2"/>
  <c r="K12" i="11"/>
  <c r="L13" i="11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L12" i="11"/>
  <c r="K11" i="11"/>
  <c r="K12" i="10"/>
  <c r="L13" i="10"/>
  <c r="L13" i="9"/>
  <c r="K12" i="9"/>
  <c r="L15" i="8"/>
  <c r="K14" i="8"/>
  <c r="L16" i="7"/>
  <c r="K15" i="7"/>
  <c r="K15" i="6"/>
  <c r="L16" i="6"/>
  <c r="L16" i="4"/>
  <c r="K15" i="4"/>
  <c r="K16" i="2"/>
  <c r="L17" i="2"/>
  <c r="L11" i="11"/>
  <c r="K10" i="11"/>
  <c r="K11" i="10"/>
  <c r="L12" i="10"/>
  <c r="L12" i="9"/>
  <c r="K11" i="9"/>
  <c r="L14" i="8"/>
  <c r="K13" i="8"/>
  <c r="L15" i="7"/>
  <c r="K14" i="7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<sst xmlns="http://schemas.openxmlformats.org/spreadsheetml/2006/main" count="397" uniqueCount="53">
  <si>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</si>
  <si>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</si>
  <si>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</si>
  <si>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</si>
  <si>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</si>
  <si>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</si>
  <si>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</si>
  <si>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</si>
  <si>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</si>
  <si>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</si>
  <si>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</si>
  <si>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</si>
  <si>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</si>
  <si>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</si>
  <si>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</si>
  <si>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</si>
  <si>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</si>
  <si>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</si>
  <si>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</si>
  <si>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</si>
  <si>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</si>
  <si>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</si>
  <si>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</si>
  <si>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</si>
  <si>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</si>
  <si>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</si>
  <si>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</si>
  <si>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Leganés desde 2010 por edad. Total población</t>
  </si>
  <si>
    <t>Tabla de mortalidad para el total de la población. Leganés 2013 (*)</t>
  </si>
  <si>
    <t>Tabla de mortalidad para el total de la población. Leganés 2012 (*)</t>
  </si>
  <si>
    <t>Tabla de mortalidad para el total de la población. Leganés 2011 (*)</t>
  </si>
  <si>
    <t>Tabla de mortalidad para el total de la población. Leganés 2010 (*)</t>
  </si>
  <si>
    <t>Tabla de mortalidad para el total de la población. Leganés 2017.</t>
  </si>
  <si>
    <t>Tabla de mortalidad para el total de la población. Leganés 2014.</t>
  </si>
  <si>
    <t>Tabla de mortalidad para el total de la población. Leganés 2015.</t>
  </si>
  <si>
    <t>Tabla de mortalidad para el total de la población. Leganés 2016.</t>
  </si>
  <si>
    <t>Tabla de mortalidad para el total de la población. Leganés 2018.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</si>
  <si>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</si>
  <si>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</si>
  <si>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</si>
  <si>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</si>
  <si>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</si>
  <si>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</si>
  <si>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</si>
  <si>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</si>
  <si>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</si>
  <si>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</si>
  <si>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Esperanza de vida del total de población residente en Leganés a distintas edades, desde 2010.</t>
  </si>
  <si>
    <t>Tabla de mortalidad para el total de la población. Leganés 2019.</t>
  </si>
  <si>
    <t>Tabla de mortalidad para el total de la población. Leganés 2020.</t>
  </si>
  <si>
    <t>Fuente: Dirección General de Economía. Comunidad de Madrid</t>
  </si>
  <si>
    <t>Tabla de mortalidad para el total de la población. Leganés 2021.</t>
  </si>
  <si>
    <t>Tabla de mortalidad para el total de la población. Leganés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</si>
</sst>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0" borderId="0" xfId="0" applyNumberFormat="1" applyFont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3" fontId="4" fillId="0" borderId="0" xfId="0" applyNumberFormat="1" applyFont="1" applyBorder="1"/>
    <xf numFmtId="3" fontId="7" fillId="0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/>
    <xf numFmtId="3" fontId="13" fillId="0" borderId="0" xfId="0" applyNumberFormat="1" applyFont="1"/>
    <xf numFmtId="3" fontId="4" fillId="0" borderId="0" xfId="0" applyNumberFormat="1" applyFont="1"/>
    <xf numFmtId="0" fontId="4" fillId="0" borderId="0" xfId="0" applyFont="1"/>
    <xf numFmtId="3" fontId="4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460375</xdr:colOff>
      <xdr:row>1</xdr:row>
      <xdr:rowOff>130175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1</xdr:row>
      <xdr:rowOff>155575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3625" cy="339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R22"/>
  <sheetViews>
    <sheetView tabSelected="1" workbookViewId="0">
      <selection activeCell="B8" sqref="B8"/>
    </sheetView>
  </sheetViews>
  <sheetFormatPr baseColWidth="10" defaultRowHeight="12.5" x14ac:dyDescent="0.25"/>
  <cols>
    <col min="1" max="6" width="10" style="11" customWidth="1"/>
    <col min="7" max="14" width="10.7265625" style="11" customWidth="1"/>
    <col min="15" max="235" width="10.81640625" style="12"/>
    <col min="236" max="236" width="10" style="12" customWidth="1"/>
    <col min="237" max="266" width="10.7265625" style="12" customWidth="1"/>
    <col min="267" max="491" width="10.81640625" style="12"/>
    <col min="492" max="492" width="10" style="12" customWidth="1"/>
    <col min="493" max="522" width="10.7265625" style="12" customWidth="1"/>
    <col min="523" max="747" width="10.81640625" style="12"/>
    <col min="748" max="748" width="10" style="12" customWidth="1"/>
    <col min="749" max="778" width="10.7265625" style="12" customWidth="1"/>
    <col min="779" max="1003" width="10.81640625" style="12"/>
    <col min="1004" max="1004" width="10" style="12" customWidth="1"/>
    <col min="1005" max="1034" width="10.7265625" style="12" customWidth="1"/>
    <col min="1035" max="1259" width="10.81640625" style="12"/>
    <col min="1260" max="1260" width="10" style="12" customWidth="1"/>
    <col min="1261" max="1290" width="10.7265625" style="12" customWidth="1"/>
    <col min="1291" max="1515" width="10.81640625" style="12"/>
    <col min="1516" max="1516" width="10" style="12" customWidth="1"/>
    <col min="1517" max="1546" width="10.7265625" style="12" customWidth="1"/>
    <col min="1547" max="1771" width="10.81640625" style="12"/>
    <col min="1772" max="1772" width="10" style="12" customWidth="1"/>
    <col min="1773" max="1802" width="10.7265625" style="12" customWidth="1"/>
    <col min="1803" max="2027" width="10.81640625" style="12"/>
    <col min="2028" max="2028" width="10" style="12" customWidth="1"/>
    <col min="2029" max="2058" width="10.7265625" style="12" customWidth="1"/>
    <col min="2059" max="2283" width="10.81640625" style="12"/>
    <col min="2284" max="2284" width="10" style="12" customWidth="1"/>
    <col min="2285" max="2314" width="10.7265625" style="12" customWidth="1"/>
    <col min="2315" max="2539" width="10.81640625" style="12"/>
    <col min="2540" max="2540" width="10" style="12" customWidth="1"/>
    <col min="2541" max="2570" width="10.7265625" style="12" customWidth="1"/>
    <col min="2571" max="2795" width="10.81640625" style="12"/>
    <col min="2796" max="2796" width="10" style="12" customWidth="1"/>
    <col min="2797" max="2826" width="10.7265625" style="12" customWidth="1"/>
    <col min="2827" max="3051" width="10.81640625" style="12"/>
    <col min="3052" max="3052" width="10" style="12" customWidth="1"/>
    <col min="3053" max="3082" width="10.7265625" style="12" customWidth="1"/>
    <col min="3083" max="3307" width="10.81640625" style="12"/>
    <col min="3308" max="3308" width="10" style="12" customWidth="1"/>
    <col min="3309" max="3338" width="10.7265625" style="12" customWidth="1"/>
    <col min="3339" max="3563" width="10.81640625" style="12"/>
    <col min="3564" max="3564" width="10" style="12" customWidth="1"/>
    <col min="3565" max="3594" width="10.7265625" style="12" customWidth="1"/>
    <col min="3595" max="3819" width="10.81640625" style="12"/>
    <col min="3820" max="3820" width="10" style="12" customWidth="1"/>
    <col min="3821" max="3850" width="10.7265625" style="12" customWidth="1"/>
    <col min="3851" max="4075" width="10.81640625" style="12"/>
    <col min="4076" max="4076" width="10" style="12" customWidth="1"/>
    <col min="4077" max="4106" width="10.7265625" style="12" customWidth="1"/>
    <col min="4107" max="4331" width="10.81640625" style="12"/>
    <col min="4332" max="4332" width="10" style="12" customWidth="1"/>
    <col min="4333" max="4362" width="10.7265625" style="12" customWidth="1"/>
    <col min="4363" max="4587" width="10.81640625" style="12"/>
    <col min="4588" max="4588" width="10" style="12" customWidth="1"/>
    <col min="4589" max="4618" width="10.7265625" style="12" customWidth="1"/>
    <col min="4619" max="4843" width="10.81640625" style="12"/>
    <col min="4844" max="4844" width="10" style="12" customWidth="1"/>
    <col min="4845" max="4874" width="10.7265625" style="12" customWidth="1"/>
    <col min="4875" max="5099" width="10.81640625" style="12"/>
    <col min="5100" max="5100" width="10" style="12" customWidth="1"/>
    <col min="5101" max="5130" width="10.7265625" style="12" customWidth="1"/>
    <col min="5131" max="5355" width="10.81640625" style="12"/>
    <col min="5356" max="5356" width="10" style="12" customWidth="1"/>
    <col min="5357" max="5386" width="10.7265625" style="12" customWidth="1"/>
    <col min="5387" max="5611" width="10.81640625" style="12"/>
    <col min="5612" max="5612" width="10" style="12" customWidth="1"/>
    <col min="5613" max="5642" width="10.7265625" style="12" customWidth="1"/>
    <col min="5643" max="5867" width="10.81640625" style="12"/>
    <col min="5868" max="5868" width="10" style="12" customWidth="1"/>
    <col min="5869" max="5898" width="10.7265625" style="12" customWidth="1"/>
    <col min="5899" max="6123" width="10.81640625" style="12"/>
    <col min="6124" max="6124" width="10" style="12" customWidth="1"/>
    <col min="6125" max="6154" width="10.7265625" style="12" customWidth="1"/>
    <col min="6155" max="6379" width="10.81640625" style="12"/>
    <col min="6380" max="6380" width="10" style="12" customWidth="1"/>
    <col min="6381" max="6410" width="10.7265625" style="12" customWidth="1"/>
    <col min="6411" max="6635" width="10.81640625" style="12"/>
    <col min="6636" max="6636" width="10" style="12" customWidth="1"/>
    <col min="6637" max="6666" width="10.7265625" style="12" customWidth="1"/>
    <col min="6667" max="6891" width="10.81640625" style="12"/>
    <col min="6892" max="6892" width="10" style="12" customWidth="1"/>
    <col min="6893" max="6922" width="10.7265625" style="12" customWidth="1"/>
    <col min="6923" max="7147" width="10.81640625" style="12"/>
    <col min="7148" max="7148" width="10" style="12" customWidth="1"/>
    <col min="7149" max="7178" width="10.7265625" style="12" customWidth="1"/>
    <col min="7179" max="7403" width="10.81640625" style="12"/>
    <col min="7404" max="7404" width="10" style="12" customWidth="1"/>
    <col min="7405" max="7434" width="10.7265625" style="12" customWidth="1"/>
    <col min="7435" max="7659" width="10.81640625" style="12"/>
    <col min="7660" max="7660" width="10" style="12" customWidth="1"/>
    <col min="7661" max="7690" width="10.7265625" style="12" customWidth="1"/>
    <col min="7691" max="7915" width="10.81640625" style="12"/>
    <col min="7916" max="7916" width="10" style="12" customWidth="1"/>
    <col min="7917" max="7946" width="10.7265625" style="12" customWidth="1"/>
    <col min="7947" max="8171" width="10.81640625" style="12"/>
    <col min="8172" max="8172" width="10" style="12" customWidth="1"/>
    <col min="8173" max="8202" width="10.7265625" style="12" customWidth="1"/>
    <col min="8203" max="8427" width="10.81640625" style="12"/>
    <col min="8428" max="8428" width="10" style="12" customWidth="1"/>
    <col min="8429" max="8458" width="10.7265625" style="12" customWidth="1"/>
    <col min="8459" max="8683" width="10.81640625" style="12"/>
    <col min="8684" max="8684" width="10" style="12" customWidth="1"/>
    <col min="8685" max="8714" width="10.7265625" style="12" customWidth="1"/>
    <col min="8715" max="8939" width="10.81640625" style="12"/>
    <col min="8940" max="8940" width="10" style="12" customWidth="1"/>
    <col min="8941" max="8970" width="10.7265625" style="12" customWidth="1"/>
    <col min="8971" max="9195" width="10.81640625" style="12"/>
    <col min="9196" max="9196" width="10" style="12" customWidth="1"/>
    <col min="9197" max="9226" width="10.7265625" style="12" customWidth="1"/>
    <col min="9227" max="9451" width="10.81640625" style="12"/>
    <col min="9452" max="9452" width="10" style="12" customWidth="1"/>
    <col min="9453" max="9482" width="10.7265625" style="12" customWidth="1"/>
    <col min="9483" max="9707" width="10.81640625" style="12"/>
    <col min="9708" max="9708" width="10" style="12" customWidth="1"/>
    <col min="9709" max="9738" width="10.7265625" style="12" customWidth="1"/>
    <col min="9739" max="9963" width="10.81640625" style="12"/>
    <col min="9964" max="9964" width="10" style="12" customWidth="1"/>
    <col min="9965" max="9994" width="10.7265625" style="12" customWidth="1"/>
    <col min="9995" max="10219" width="10.81640625" style="12"/>
    <col min="10220" max="10220" width="10" style="12" customWidth="1"/>
    <col min="10221" max="10250" width="10.7265625" style="12" customWidth="1"/>
    <col min="10251" max="10475" width="10.81640625" style="12"/>
    <col min="10476" max="10476" width="10" style="12" customWidth="1"/>
    <col min="10477" max="10506" width="10.7265625" style="12" customWidth="1"/>
    <col min="10507" max="10731" width="10.81640625" style="12"/>
    <col min="10732" max="10732" width="10" style="12" customWidth="1"/>
    <col min="10733" max="10762" width="10.7265625" style="12" customWidth="1"/>
    <col min="10763" max="10987" width="10.81640625" style="12"/>
    <col min="10988" max="10988" width="10" style="12" customWidth="1"/>
    <col min="10989" max="11018" width="10.7265625" style="12" customWidth="1"/>
    <col min="11019" max="11243" width="10.81640625" style="12"/>
    <col min="11244" max="11244" width="10" style="12" customWidth="1"/>
    <col min="11245" max="11274" width="10.7265625" style="12" customWidth="1"/>
    <col min="11275" max="11499" width="10.81640625" style="12"/>
    <col min="11500" max="11500" width="10" style="12" customWidth="1"/>
    <col min="11501" max="11530" width="10.7265625" style="12" customWidth="1"/>
    <col min="11531" max="11755" width="10.81640625" style="12"/>
    <col min="11756" max="11756" width="10" style="12" customWidth="1"/>
    <col min="11757" max="11786" width="10.7265625" style="12" customWidth="1"/>
    <col min="11787" max="12011" width="10.81640625" style="12"/>
    <col min="12012" max="12012" width="10" style="12" customWidth="1"/>
    <col min="12013" max="12042" width="10.7265625" style="12" customWidth="1"/>
    <col min="12043" max="12267" width="10.81640625" style="12"/>
    <col min="12268" max="12268" width="10" style="12" customWidth="1"/>
    <col min="12269" max="12298" width="10.7265625" style="12" customWidth="1"/>
    <col min="12299" max="12523" width="10.81640625" style="12"/>
    <col min="12524" max="12524" width="10" style="12" customWidth="1"/>
    <col min="12525" max="12554" width="10.7265625" style="12" customWidth="1"/>
    <col min="12555" max="12779" width="10.81640625" style="12"/>
    <col min="12780" max="12780" width="10" style="12" customWidth="1"/>
    <col min="12781" max="12810" width="10.7265625" style="12" customWidth="1"/>
    <col min="12811" max="13035" width="10.81640625" style="12"/>
    <col min="13036" max="13036" width="10" style="12" customWidth="1"/>
    <col min="13037" max="13066" width="10.7265625" style="12" customWidth="1"/>
    <col min="13067" max="13291" width="10.81640625" style="12"/>
    <col min="13292" max="13292" width="10" style="12" customWidth="1"/>
    <col min="13293" max="13322" width="10.7265625" style="12" customWidth="1"/>
    <col min="13323" max="13547" width="10.81640625" style="12"/>
    <col min="13548" max="13548" width="10" style="12" customWidth="1"/>
    <col min="13549" max="13578" width="10.7265625" style="12" customWidth="1"/>
    <col min="13579" max="13803" width="10.81640625" style="12"/>
    <col min="13804" max="13804" width="10" style="12" customWidth="1"/>
    <col min="13805" max="13834" width="10.7265625" style="12" customWidth="1"/>
    <col min="13835" max="14059" width="10.81640625" style="12"/>
    <col min="14060" max="14060" width="10" style="12" customWidth="1"/>
    <col min="14061" max="14090" width="10.7265625" style="12" customWidth="1"/>
    <col min="14091" max="14315" width="10.81640625" style="12"/>
    <col min="14316" max="14316" width="10" style="12" customWidth="1"/>
    <col min="14317" max="14346" width="10.7265625" style="12" customWidth="1"/>
    <col min="14347" max="14571" width="10.81640625" style="12"/>
    <col min="14572" max="14572" width="10" style="12" customWidth="1"/>
    <col min="14573" max="14602" width="10.7265625" style="12" customWidth="1"/>
    <col min="14603" max="14827" width="10.81640625" style="12"/>
    <col min="14828" max="14828" width="10" style="12" customWidth="1"/>
    <col min="14829" max="14858" width="10.7265625" style="12" customWidth="1"/>
    <col min="14859" max="15083" width="10.81640625" style="12"/>
    <col min="15084" max="15084" width="10" style="12" customWidth="1"/>
    <col min="15085" max="15114" width="10.7265625" style="12" customWidth="1"/>
    <col min="15115" max="15339" width="10.81640625" style="12"/>
    <col min="15340" max="15340" width="10" style="12" customWidth="1"/>
    <col min="15341" max="15370" width="10.7265625" style="12" customWidth="1"/>
    <col min="15371" max="15595" width="10.81640625" style="12"/>
    <col min="15596" max="15596" width="10" style="12" customWidth="1"/>
    <col min="15597" max="15626" width="10.7265625" style="12" customWidth="1"/>
    <col min="15627" max="15851" width="10.81640625" style="12"/>
    <col min="15852" max="15852" width="10" style="12" customWidth="1"/>
    <col min="15853" max="15882" width="10.7265625" style="12" customWidth="1"/>
    <col min="15883" max="16107" width="10.81640625" style="12"/>
    <col min="16108" max="16108" width="10" style="12" customWidth="1"/>
    <col min="16109" max="16138" width="10.7265625" style="12" customWidth="1"/>
    <col min="16139" max="16384" width="10.81640625" style="12"/>
  </cols>
  <sheetData>
    <row r="4" spans="1:14" s="5" customFormat="1" ht="15.5" x14ac:dyDescent="0.35">
      <c r="A4" s="4" t="s">
        <v>47</v>
      </c>
      <c r="B4" s="4"/>
      <c r="C4" s="4"/>
      <c r="D4" s="4"/>
      <c r="E4" s="4"/>
      <c r="F4" s="4"/>
      <c r="G4" s="11"/>
      <c r="H4" s="11"/>
      <c r="I4" s="11"/>
      <c r="J4" s="11"/>
      <c r="K4" s="11"/>
      <c r="L4" s="11"/>
      <c r="M4" s="11"/>
      <c r="N4" s="11"/>
    </row>
    <row r="5" spans="1:14" x14ac:dyDescent="0.25">
      <c r="A5" s="15"/>
      <c r="B5" s="15"/>
      <c r="C5" s="15"/>
      <c r="D5" s="15"/>
      <c r="E5" s="15"/>
      <c r="F5" s="15"/>
    </row>
    <row r="6" spans="1:14" s="41" customFormat="1" x14ac:dyDescent="0.25">
      <c r="A6" s="48" t="s">
        <v>24</v>
      </c>
      <c r="B6" s="48">
        <v>2022</v>
      </c>
      <c r="C6" s="48">
        <v>2021</v>
      </c>
      <c r="D6" s="48">
        <v>2020</v>
      </c>
      <c r="E6" s="48">
        <v>2019</v>
      </c>
      <c r="F6" s="48">
        <v>2018</v>
      </c>
      <c r="G6" s="48">
        <v>2017</v>
      </c>
      <c r="H6" s="48">
        <v>2016</v>
      </c>
      <c r="I6" s="48">
        <v>2015</v>
      </c>
      <c r="J6" s="48">
        <v>2014</v>
      </c>
      <c r="K6" s="48">
        <v>2013</v>
      </c>
      <c r="L6" s="48">
        <v>2012</v>
      </c>
      <c r="M6" s="48">
        <v>2011</v>
      </c>
      <c r="N6" s="48">
        <v>2010</v>
      </c>
    </row>
    <row r="7" spans="1:14" x14ac:dyDescent="0.25">
      <c r="A7" s="15"/>
      <c r="B7" s="15"/>
      <c r="C7" s="15"/>
      <c r="D7" s="15"/>
      <c r="E7" s="15"/>
      <c r="F7" s="15"/>
      <c r="G7" s="15"/>
      <c r="H7" s="15"/>
      <c r="I7" s="15"/>
      <c r="J7" s="55"/>
      <c r="K7" s="55"/>
      <c r="L7" s="55"/>
      <c r="M7" s="55"/>
      <c r="N7" s="55"/>
    </row>
    <row r="8" spans="1:14" x14ac:dyDescent="0.25">
      <c r="A8" s="18">
        <v>0</v>
      </c>
      <c r="B8" s="71">
        <v>84.510398199365085</v>
      </c>
      <c r="C8" s="71">
        <v>84.774288207262927</v>
      </c>
      <c r="D8" s="71">
        <v>80.789683728662041</v>
      </c>
      <c r="E8" s="71">
        <v>84.673596375582648</v>
      </c>
      <c r="F8" s="71">
        <v>85.105623294637837</v>
      </c>
      <c r="G8" s="71">
        <v>84.445403721068161</v>
      </c>
      <c r="H8" s="71">
        <v>84.552952787114705</v>
      </c>
      <c r="I8" s="71">
        <v>83.274593335978153</v>
      </c>
      <c r="J8" s="71">
        <v>83.341914647865366</v>
      </c>
      <c r="K8" s="71">
        <v>84.718930536010319</v>
      </c>
      <c r="L8" s="71">
        <v>83.450033190026659</v>
      </c>
      <c r="M8" s="71">
        <v>84.193089013794534</v>
      </c>
      <c r="N8" s="71">
        <v>83.366935723732709</v>
      </c>
    </row>
    <row r="9" spans="1:14" x14ac:dyDescent="0.25">
      <c r="A9" s="18">
        <v>10</v>
      </c>
      <c r="B9" s="53">
        <v>74.883982084016012</v>
      </c>
      <c r="C9" s="53">
        <v>75.056346464081358</v>
      </c>
      <c r="D9" s="53">
        <v>70.897218140123755</v>
      </c>
      <c r="E9" s="53">
        <v>74.877190551167331</v>
      </c>
      <c r="F9" s="53">
        <v>75.379540795884068</v>
      </c>
      <c r="G9" s="53">
        <v>74.589110296383794</v>
      </c>
      <c r="H9" s="53">
        <v>74.754927757138972</v>
      </c>
      <c r="I9" s="53">
        <v>73.410057397682465</v>
      </c>
      <c r="J9" s="53">
        <v>73.752173843551361</v>
      </c>
      <c r="K9" s="53">
        <v>74.851784823983863</v>
      </c>
      <c r="L9" s="53">
        <v>73.617411640291749</v>
      </c>
      <c r="M9" s="53">
        <v>74.441518362150134</v>
      </c>
      <c r="N9" s="53">
        <v>73.741056378523638</v>
      </c>
    </row>
    <row r="10" spans="1:14" x14ac:dyDescent="0.25">
      <c r="A10" s="18">
        <v>20</v>
      </c>
      <c r="B10" s="71">
        <v>65.128408992715748</v>
      </c>
      <c r="C10" s="71">
        <v>65.237801239862847</v>
      </c>
      <c r="D10" s="71">
        <v>61.001295363940294</v>
      </c>
      <c r="E10" s="71">
        <v>64.953192919744581</v>
      </c>
      <c r="F10" s="71">
        <v>65.379540795884054</v>
      </c>
      <c r="G10" s="71">
        <v>64.627188789580941</v>
      </c>
      <c r="H10" s="71">
        <v>64.920491925155204</v>
      </c>
      <c r="I10" s="71">
        <v>63.5360713324608</v>
      </c>
      <c r="J10" s="71">
        <v>63.929925163148191</v>
      </c>
      <c r="K10" s="71">
        <v>64.851784823983877</v>
      </c>
      <c r="L10" s="71">
        <v>63.617411640291778</v>
      </c>
      <c r="M10" s="71">
        <v>64.490342531704258</v>
      </c>
      <c r="N10" s="71">
        <v>63.790256003094449</v>
      </c>
    </row>
    <row r="11" spans="1:14" x14ac:dyDescent="0.25">
      <c r="A11" s="18">
        <v>30</v>
      </c>
      <c r="B11" s="53">
        <v>55.223856943696404</v>
      </c>
      <c r="C11" s="53">
        <v>55.339224881253436</v>
      </c>
      <c r="D11" s="53">
        <v>51.160282043764894</v>
      </c>
      <c r="E11" s="53">
        <v>55.129927189734218</v>
      </c>
      <c r="F11" s="53">
        <v>55.501426572411269</v>
      </c>
      <c r="G11" s="53">
        <v>54.791836298326665</v>
      </c>
      <c r="H11" s="53">
        <v>55.025218037531459</v>
      </c>
      <c r="I11" s="53">
        <v>53.742452862327291</v>
      </c>
      <c r="J11" s="53">
        <v>54.071505815392662</v>
      </c>
      <c r="K11" s="53">
        <v>54.955702148450669</v>
      </c>
      <c r="L11" s="53">
        <v>53.747141510525935</v>
      </c>
      <c r="M11" s="53">
        <v>54.598943332807188</v>
      </c>
      <c r="N11" s="53">
        <v>53.994131135405574</v>
      </c>
    </row>
    <row r="12" spans="1:14" x14ac:dyDescent="0.25">
      <c r="A12" s="18">
        <v>40</v>
      </c>
      <c r="B12" s="71">
        <v>45.433742881045632</v>
      </c>
      <c r="C12" s="71">
        <v>45.587394048470408</v>
      </c>
      <c r="D12" s="71">
        <v>41.341425543471395</v>
      </c>
      <c r="E12" s="71">
        <v>45.256289124256789</v>
      </c>
      <c r="F12" s="71">
        <v>45.778303432964236</v>
      </c>
      <c r="G12" s="71">
        <v>45.027574395707177</v>
      </c>
      <c r="H12" s="71">
        <v>45.219679315166353</v>
      </c>
      <c r="I12" s="71">
        <v>43.984133355568673</v>
      </c>
      <c r="J12" s="71">
        <v>44.25957004864209</v>
      </c>
      <c r="K12" s="71">
        <v>45.127810024196108</v>
      </c>
      <c r="L12" s="71">
        <v>43.993935191993074</v>
      </c>
      <c r="M12" s="71">
        <v>44.768036315189484</v>
      </c>
      <c r="N12" s="71">
        <v>44.222184534203407</v>
      </c>
    </row>
    <row r="13" spans="1:14" x14ac:dyDescent="0.25">
      <c r="A13" s="18">
        <v>50</v>
      </c>
      <c r="B13" s="53">
        <v>35.820692036449827</v>
      </c>
      <c r="C13" s="53">
        <v>36.054513519975991</v>
      </c>
      <c r="D13" s="53">
        <v>31.835821289225525</v>
      </c>
      <c r="E13" s="53">
        <v>35.613845646352431</v>
      </c>
      <c r="F13" s="53">
        <v>36.13278159867567</v>
      </c>
      <c r="G13" s="53">
        <v>35.42601661022578</v>
      </c>
      <c r="H13" s="53">
        <v>35.644106283732761</v>
      </c>
      <c r="I13" s="53">
        <v>34.410583883199479</v>
      </c>
      <c r="J13" s="53">
        <v>34.830795807695715</v>
      </c>
      <c r="K13" s="53">
        <v>35.494655218535222</v>
      </c>
      <c r="L13" s="53">
        <v>34.474862764786323</v>
      </c>
      <c r="M13" s="53">
        <v>35.120258985210036</v>
      </c>
      <c r="N13" s="53">
        <v>34.633163810810167</v>
      </c>
    </row>
    <row r="14" spans="1:14" x14ac:dyDescent="0.25">
      <c r="A14" s="18">
        <v>60</v>
      </c>
      <c r="B14" s="71">
        <v>26.726813258346869</v>
      </c>
      <c r="C14" s="71">
        <v>27.093089113974933</v>
      </c>
      <c r="D14" s="71">
        <v>22.891622683129668</v>
      </c>
      <c r="E14" s="71">
        <v>26.429078897173905</v>
      </c>
      <c r="F14" s="71">
        <v>27.210343220148879</v>
      </c>
      <c r="G14" s="71">
        <v>26.360578848962785</v>
      </c>
      <c r="H14" s="71">
        <v>26.618002813333305</v>
      </c>
      <c r="I14" s="71">
        <v>25.302551786878912</v>
      </c>
      <c r="J14" s="71">
        <v>25.74089539102097</v>
      </c>
      <c r="K14" s="71">
        <v>26.429352128368581</v>
      </c>
      <c r="L14" s="71">
        <v>25.544688740537321</v>
      </c>
      <c r="M14" s="71">
        <v>26.000856130169296</v>
      </c>
      <c r="N14" s="71">
        <v>25.507461171920816</v>
      </c>
    </row>
    <row r="15" spans="1:14" x14ac:dyDescent="0.25">
      <c r="A15" s="18">
        <v>70</v>
      </c>
      <c r="B15" s="53">
        <v>18.24394449952954</v>
      </c>
      <c r="C15" s="53">
        <v>18.458607073643336</v>
      </c>
      <c r="D15" s="53">
        <v>14.931412541155273</v>
      </c>
      <c r="E15" s="53">
        <v>17.80962207524896</v>
      </c>
      <c r="F15" s="53">
        <v>18.380543755948207</v>
      </c>
      <c r="G15" s="53">
        <v>17.713778486256974</v>
      </c>
      <c r="H15" s="53">
        <v>17.866085953748282</v>
      </c>
      <c r="I15" s="53">
        <v>16.804921725380702</v>
      </c>
      <c r="J15" s="53">
        <v>17.271960152854955</v>
      </c>
      <c r="K15" s="53">
        <v>17.813515656585412</v>
      </c>
      <c r="L15" s="53">
        <v>17.100702193974897</v>
      </c>
      <c r="M15" s="53">
        <v>17.242973419562251</v>
      </c>
      <c r="N15" s="53">
        <v>16.972811414170703</v>
      </c>
    </row>
    <row r="16" spans="1:14" x14ac:dyDescent="0.25">
      <c r="A16" s="18">
        <v>80</v>
      </c>
      <c r="B16" s="71">
        <v>10.375195697458022</v>
      </c>
      <c r="C16" s="71">
        <v>10.990819929617649</v>
      </c>
      <c r="D16" s="71">
        <v>8.3519554206969282</v>
      </c>
      <c r="E16" s="71">
        <v>10.187941895505253</v>
      </c>
      <c r="F16" s="71">
        <v>10.793468738164327</v>
      </c>
      <c r="G16" s="71">
        <v>10.251170445546814</v>
      </c>
      <c r="H16" s="71">
        <v>10.402421734644124</v>
      </c>
      <c r="I16" s="71">
        <v>9.5105891977368362</v>
      </c>
      <c r="J16" s="71">
        <v>9.7755524595133974</v>
      </c>
      <c r="K16" s="71">
        <v>10.332398408955905</v>
      </c>
      <c r="L16" s="71">
        <v>9.7164092510783249</v>
      </c>
      <c r="M16" s="71">
        <v>9.905636717093099</v>
      </c>
      <c r="N16" s="71">
        <v>9.6185065231648998</v>
      </c>
    </row>
    <row r="17" spans="1:16138" x14ac:dyDescent="0.25">
      <c r="A17" s="18">
        <v>90</v>
      </c>
      <c r="B17" s="53">
        <v>4.8412485970139221</v>
      </c>
      <c r="C17" s="53">
        <v>5.756532011753996</v>
      </c>
      <c r="D17" s="53">
        <v>4.3456225174779028</v>
      </c>
      <c r="E17" s="53">
        <v>4.7075343059089256</v>
      </c>
      <c r="F17" s="53">
        <v>5.0899793092663801</v>
      </c>
      <c r="G17" s="53">
        <v>4.7636531465902365</v>
      </c>
      <c r="H17" s="53">
        <v>5.1360900013943533</v>
      </c>
      <c r="I17" s="53">
        <v>4.8244915442659639</v>
      </c>
      <c r="J17" s="53">
        <v>4.8966445701331534</v>
      </c>
      <c r="K17" s="53">
        <v>4.9316504923793172</v>
      </c>
      <c r="L17" s="53">
        <v>5.022779524793207</v>
      </c>
      <c r="M17" s="53">
        <v>4.8720589608756217</v>
      </c>
      <c r="N17" s="53">
        <v>4.813888166216242</v>
      </c>
    </row>
    <row r="18" spans="1:16138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72"/>
      <c r="K18" s="72"/>
      <c r="L18" s="72"/>
      <c r="M18" s="72"/>
      <c r="N18" s="72"/>
    </row>
    <row r="19" spans="1:16138" x14ac:dyDescent="0.25">
      <c r="A19" s="15"/>
      <c r="B19" s="15"/>
      <c r="C19" s="15"/>
      <c r="D19" s="15"/>
      <c r="E19" s="15"/>
      <c r="F19" s="15"/>
    </row>
    <row r="20" spans="1:16138" ht="14.5" x14ac:dyDescent="0.25">
      <c r="A20" s="8"/>
      <c r="B20" s="8"/>
      <c r="C20" s="8"/>
      <c r="D20" s="8"/>
      <c r="E20" s="8"/>
      <c r="F20" s="8"/>
    </row>
    <row r="21" spans="1:16138" x14ac:dyDescent="0.25">
      <c r="A21" s="15"/>
      <c r="B21" s="15"/>
      <c r="C21" s="15"/>
      <c r="D21" s="15"/>
      <c r="E21" s="15"/>
      <c r="F21" s="15"/>
    </row>
    <row r="22" spans="1:16138" s="11" customFormat="1" x14ac:dyDescent="0.25">
      <c r="A22" s="7" t="s">
        <v>50</v>
      </c>
      <c r="B22" s="7"/>
      <c r="C22" s="7"/>
      <c r="D22" s="7"/>
      <c r="E22" s="7"/>
      <c r="F22" s="7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  <c r="ALB22" s="12"/>
      <c r="ALC22" s="12"/>
      <c r="ALD22" s="12"/>
      <c r="ALE22" s="12"/>
      <c r="ALF22" s="12"/>
      <c r="ALG22" s="12"/>
      <c r="ALH22" s="12"/>
      <c r="ALI22" s="1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  <c r="ALU22" s="12"/>
      <c r="ALV22" s="12"/>
      <c r="ALW22" s="12"/>
      <c r="ALX22" s="12"/>
      <c r="ALY22" s="12"/>
      <c r="ALZ22" s="12"/>
      <c r="AMA22" s="12"/>
      <c r="AMB22" s="12"/>
      <c r="AMC22" s="12"/>
      <c r="AMD22" s="12"/>
      <c r="AME22" s="12"/>
      <c r="AMF22" s="12"/>
      <c r="AMG22" s="12"/>
      <c r="AMH22" s="12"/>
      <c r="AMI22" s="12"/>
      <c r="AMJ22" s="12"/>
      <c r="AMK22" s="12"/>
      <c r="AML22" s="12"/>
      <c r="AMM22" s="12"/>
      <c r="AMN22" s="12"/>
      <c r="AMO22" s="12"/>
      <c r="AMP22" s="12"/>
      <c r="AMQ22" s="12"/>
      <c r="AMR22" s="12"/>
      <c r="AMS22" s="12"/>
      <c r="AMT22" s="12"/>
      <c r="AMU22" s="12"/>
      <c r="AMV22" s="12"/>
      <c r="AMW22" s="12"/>
      <c r="AMX22" s="12"/>
      <c r="AMY22" s="12"/>
      <c r="AMZ22" s="12"/>
      <c r="ANA22" s="12"/>
      <c r="ANB22" s="12"/>
      <c r="ANC22" s="12"/>
      <c r="AND22" s="12"/>
      <c r="ANE22" s="12"/>
      <c r="ANF22" s="12"/>
      <c r="ANG22" s="12"/>
      <c r="ANH22" s="12"/>
      <c r="ANI22" s="12"/>
      <c r="ANJ22" s="12"/>
      <c r="ANK22" s="12"/>
      <c r="ANL22" s="12"/>
      <c r="ANM22" s="12"/>
      <c r="ANN22" s="12"/>
      <c r="ANO22" s="12"/>
      <c r="ANP22" s="12"/>
      <c r="ANQ22" s="12"/>
      <c r="ANR22" s="12"/>
      <c r="ANS22" s="12"/>
      <c r="ANT22" s="12"/>
      <c r="ANU22" s="12"/>
      <c r="ANV22" s="12"/>
      <c r="ANW22" s="12"/>
      <c r="ANX22" s="12"/>
      <c r="ANY22" s="12"/>
      <c r="ANZ22" s="12"/>
      <c r="AOA22" s="12"/>
      <c r="AOB22" s="12"/>
      <c r="AOC22" s="12"/>
      <c r="AOD22" s="12"/>
      <c r="AOE22" s="12"/>
      <c r="AOF22" s="12"/>
      <c r="AOG22" s="12"/>
      <c r="AOH22" s="12"/>
      <c r="AOI22" s="12"/>
      <c r="AOJ22" s="12"/>
      <c r="AOK22" s="12"/>
      <c r="AOL22" s="12"/>
      <c r="AOM22" s="12"/>
      <c r="AON22" s="12"/>
      <c r="AOO22" s="12"/>
      <c r="AOP22" s="12"/>
      <c r="AOQ22" s="12"/>
      <c r="AOR22" s="12"/>
      <c r="AOS22" s="12"/>
      <c r="AOT22" s="12"/>
      <c r="AOU22" s="12"/>
      <c r="AOV22" s="12"/>
      <c r="AOW22" s="12"/>
      <c r="AOX22" s="12"/>
      <c r="AOY22" s="12"/>
      <c r="AOZ22" s="12"/>
      <c r="APA22" s="12"/>
      <c r="APB22" s="12"/>
      <c r="APC22" s="12"/>
      <c r="APD22" s="12"/>
      <c r="APE22" s="12"/>
      <c r="APF22" s="12"/>
      <c r="APG22" s="12"/>
      <c r="APH22" s="12"/>
      <c r="API22" s="12"/>
      <c r="APJ22" s="12"/>
      <c r="APK22" s="12"/>
      <c r="APL22" s="12"/>
      <c r="APM22" s="12"/>
      <c r="APN22" s="12"/>
      <c r="APO22" s="12"/>
      <c r="APP22" s="12"/>
      <c r="APQ22" s="12"/>
      <c r="APR22" s="12"/>
      <c r="APS22" s="12"/>
      <c r="APT22" s="12"/>
      <c r="APU22" s="12"/>
      <c r="APV22" s="12"/>
      <c r="APW22" s="12"/>
      <c r="APX22" s="12"/>
      <c r="APY22" s="12"/>
      <c r="APZ22" s="12"/>
      <c r="AQA22" s="12"/>
      <c r="AQB22" s="12"/>
      <c r="AQC22" s="12"/>
      <c r="AQD22" s="12"/>
      <c r="AQE22" s="12"/>
      <c r="AQF22" s="12"/>
      <c r="AQG22" s="12"/>
      <c r="AQH22" s="12"/>
      <c r="AQI22" s="12"/>
      <c r="AQJ22" s="12"/>
      <c r="AQK22" s="12"/>
      <c r="AQL22" s="12"/>
      <c r="AQM22" s="12"/>
      <c r="AQN22" s="12"/>
      <c r="AQO22" s="12"/>
      <c r="AQP22" s="12"/>
      <c r="AQQ22" s="12"/>
      <c r="AQR22" s="12"/>
      <c r="AQS22" s="12"/>
      <c r="AQT22" s="12"/>
      <c r="AQU22" s="12"/>
      <c r="AQV22" s="12"/>
      <c r="AQW22" s="12"/>
      <c r="AQX22" s="12"/>
      <c r="AQY22" s="12"/>
      <c r="AQZ22" s="12"/>
      <c r="ARA22" s="12"/>
      <c r="ARB22" s="12"/>
      <c r="ARC22" s="12"/>
      <c r="ARD22" s="12"/>
      <c r="ARE22" s="12"/>
      <c r="ARF22" s="12"/>
      <c r="ARG22" s="12"/>
      <c r="ARH22" s="12"/>
      <c r="ARI22" s="12"/>
      <c r="ARJ22" s="12"/>
      <c r="ARK22" s="12"/>
      <c r="ARL22" s="12"/>
      <c r="ARM22" s="12"/>
      <c r="ARN22" s="12"/>
      <c r="ARO22" s="12"/>
      <c r="ARP22" s="12"/>
      <c r="ARQ22" s="12"/>
      <c r="ARR22" s="12"/>
      <c r="ARS22" s="12"/>
      <c r="ART22" s="12"/>
      <c r="ARU22" s="12"/>
      <c r="ARV22" s="12"/>
      <c r="ARW22" s="12"/>
      <c r="ARX22" s="12"/>
      <c r="ARY22" s="12"/>
      <c r="ARZ22" s="12"/>
      <c r="ASA22" s="12"/>
      <c r="ASB22" s="12"/>
      <c r="ASC22" s="12"/>
      <c r="ASD22" s="12"/>
      <c r="ASE22" s="12"/>
      <c r="ASF22" s="12"/>
      <c r="ASG22" s="12"/>
      <c r="ASH22" s="12"/>
      <c r="ASI22" s="12"/>
      <c r="ASJ22" s="12"/>
      <c r="ASK22" s="12"/>
      <c r="ASL22" s="12"/>
      <c r="ASM22" s="12"/>
      <c r="ASN22" s="12"/>
      <c r="ASO22" s="12"/>
      <c r="ASP22" s="12"/>
      <c r="ASQ22" s="12"/>
      <c r="ASR22" s="12"/>
      <c r="ASS22" s="12"/>
      <c r="AST22" s="12"/>
      <c r="ASU22" s="12"/>
      <c r="ASV22" s="12"/>
      <c r="ASW22" s="12"/>
      <c r="ASX22" s="12"/>
      <c r="ASY22" s="12"/>
      <c r="ASZ22" s="12"/>
      <c r="ATA22" s="12"/>
      <c r="ATB22" s="12"/>
      <c r="ATC22" s="12"/>
      <c r="ATD22" s="12"/>
      <c r="ATE22" s="12"/>
      <c r="ATF22" s="12"/>
      <c r="ATG22" s="12"/>
      <c r="ATH22" s="12"/>
      <c r="ATI22" s="12"/>
      <c r="ATJ22" s="12"/>
      <c r="ATK22" s="12"/>
      <c r="ATL22" s="12"/>
      <c r="ATM22" s="12"/>
      <c r="ATN22" s="12"/>
      <c r="ATO22" s="12"/>
      <c r="ATP22" s="12"/>
      <c r="ATQ22" s="12"/>
      <c r="ATR22" s="12"/>
      <c r="ATS22" s="12"/>
      <c r="ATT22" s="12"/>
      <c r="ATU22" s="12"/>
      <c r="ATV22" s="12"/>
      <c r="ATW22" s="12"/>
      <c r="ATX22" s="12"/>
      <c r="ATY22" s="12"/>
      <c r="ATZ22" s="12"/>
      <c r="AUA22" s="12"/>
      <c r="AUB22" s="12"/>
      <c r="AUC22" s="12"/>
      <c r="AUD22" s="12"/>
      <c r="AUE22" s="12"/>
      <c r="AUF22" s="12"/>
      <c r="AUG22" s="12"/>
      <c r="AUH22" s="12"/>
      <c r="AUI22" s="12"/>
      <c r="AUJ22" s="12"/>
      <c r="AUK22" s="12"/>
      <c r="AUL22" s="12"/>
      <c r="AUM22" s="12"/>
      <c r="AUN22" s="12"/>
      <c r="AUO22" s="12"/>
      <c r="AUP22" s="12"/>
      <c r="AUQ22" s="12"/>
      <c r="AUR22" s="12"/>
      <c r="AUS22" s="12"/>
      <c r="AUT22" s="12"/>
      <c r="AUU22" s="12"/>
      <c r="AUV22" s="12"/>
      <c r="AUW22" s="12"/>
      <c r="AUX22" s="12"/>
      <c r="AUY22" s="12"/>
      <c r="AUZ22" s="12"/>
      <c r="AVA22" s="12"/>
      <c r="AVB22" s="12"/>
      <c r="AVC22" s="12"/>
      <c r="AVD22" s="12"/>
      <c r="AVE22" s="12"/>
      <c r="AVF22" s="12"/>
      <c r="AVG22" s="12"/>
      <c r="AVH22" s="12"/>
      <c r="AVI22" s="12"/>
      <c r="AVJ22" s="12"/>
      <c r="AVK22" s="12"/>
      <c r="AVL22" s="12"/>
      <c r="AVM22" s="12"/>
      <c r="AVN22" s="12"/>
      <c r="AVO22" s="12"/>
      <c r="AVP22" s="12"/>
      <c r="AVQ22" s="12"/>
      <c r="AVR22" s="12"/>
      <c r="AVS22" s="12"/>
      <c r="AVT22" s="12"/>
      <c r="AVU22" s="12"/>
      <c r="AVV22" s="12"/>
      <c r="AVW22" s="12"/>
      <c r="AVX22" s="12"/>
      <c r="AVY22" s="12"/>
      <c r="AVZ22" s="12"/>
      <c r="AWA22" s="12"/>
      <c r="AWB22" s="12"/>
      <c r="AWC22" s="12"/>
      <c r="AWD22" s="12"/>
      <c r="AWE22" s="12"/>
      <c r="AWF22" s="12"/>
      <c r="AWG22" s="12"/>
      <c r="AWH22" s="12"/>
      <c r="AWI22" s="12"/>
      <c r="AWJ22" s="12"/>
      <c r="AWK22" s="12"/>
      <c r="AWL22" s="12"/>
      <c r="AWM22" s="12"/>
      <c r="AWN22" s="12"/>
      <c r="AWO22" s="12"/>
      <c r="AWP22" s="12"/>
      <c r="AWQ22" s="12"/>
      <c r="AWR22" s="12"/>
      <c r="AWS22" s="12"/>
      <c r="AWT22" s="12"/>
      <c r="AWU22" s="12"/>
      <c r="AWV22" s="12"/>
      <c r="AWW22" s="12"/>
      <c r="AWX22" s="12"/>
      <c r="AWY22" s="12"/>
      <c r="AWZ22" s="12"/>
      <c r="AXA22" s="12"/>
      <c r="AXB22" s="12"/>
      <c r="AXC22" s="12"/>
      <c r="AXD22" s="12"/>
      <c r="AXE22" s="12"/>
      <c r="AXF22" s="12"/>
      <c r="AXG22" s="12"/>
      <c r="AXH22" s="12"/>
      <c r="AXI22" s="12"/>
      <c r="AXJ22" s="12"/>
      <c r="AXK22" s="12"/>
      <c r="AXL22" s="12"/>
      <c r="AXM22" s="12"/>
      <c r="AXN22" s="12"/>
      <c r="AXO22" s="12"/>
      <c r="AXP22" s="12"/>
      <c r="AXQ22" s="12"/>
      <c r="AXR22" s="12"/>
      <c r="AXS22" s="12"/>
      <c r="AXT22" s="12"/>
      <c r="AXU22" s="12"/>
      <c r="AXV22" s="12"/>
      <c r="AXW22" s="12"/>
      <c r="AXX22" s="12"/>
      <c r="AXY22" s="12"/>
      <c r="AXZ22" s="12"/>
      <c r="AYA22" s="12"/>
      <c r="AYB22" s="12"/>
      <c r="AYC22" s="12"/>
      <c r="AYD22" s="12"/>
      <c r="AYE22" s="12"/>
      <c r="AYF22" s="12"/>
      <c r="AYG22" s="12"/>
      <c r="AYH22" s="12"/>
      <c r="AYI22" s="12"/>
      <c r="AYJ22" s="12"/>
      <c r="AYK22" s="12"/>
      <c r="AYL22" s="12"/>
      <c r="AYM22" s="12"/>
      <c r="AYN22" s="12"/>
      <c r="AYO22" s="12"/>
      <c r="AYP22" s="12"/>
      <c r="AYQ22" s="12"/>
      <c r="AYR22" s="12"/>
      <c r="AYS22" s="12"/>
      <c r="AYT22" s="12"/>
      <c r="AYU22" s="12"/>
      <c r="AYV22" s="12"/>
      <c r="AYW22" s="12"/>
      <c r="AYX22" s="12"/>
      <c r="AYY22" s="12"/>
      <c r="AYZ22" s="12"/>
      <c r="AZA22" s="12"/>
      <c r="AZB22" s="12"/>
      <c r="AZC22" s="12"/>
      <c r="AZD22" s="12"/>
      <c r="AZE22" s="12"/>
      <c r="AZF22" s="12"/>
      <c r="AZG22" s="12"/>
      <c r="AZH22" s="12"/>
      <c r="AZI22" s="12"/>
      <c r="AZJ22" s="12"/>
      <c r="AZK22" s="12"/>
      <c r="AZL22" s="12"/>
      <c r="AZM22" s="12"/>
      <c r="AZN22" s="12"/>
      <c r="AZO22" s="12"/>
      <c r="AZP22" s="12"/>
      <c r="AZQ22" s="12"/>
      <c r="AZR22" s="12"/>
      <c r="AZS22" s="12"/>
      <c r="AZT22" s="12"/>
      <c r="AZU22" s="12"/>
      <c r="AZV22" s="12"/>
      <c r="AZW22" s="12"/>
      <c r="AZX22" s="12"/>
      <c r="AZY22" s="12"/>
      <c r="AZZ22" s="12"/>
      <c r="BAA22" s="12"/>
      <c r="BAB22" s="12"/>
      <c r="BAC22" s="12"/>
      <c r="BAD22" s="12"/>
      <c r="BAE22" s="12"/>
      <c r="BAF22" s="12"/>
      <c r="BAG22" s="12"/>
      <c r="BAH22" s="12"/>
      <c r="BAI22" s="12"/>
      <c r="BAJ22" s="12"/>
      <c r="BAK22" s="12"/>
      <c r="BAL22" s="12"/>
      <c r="BAM22" s="12"/>
      <c r="BAN22" s="12"/>
      <c r="BAO22" s="12"/>
      <c r="BAP22" s="12"/>
      <c r="BAQ22" s="12"/>
      <c r="BAR22" s="12"/>
      <c r="BAS22" s="12"/>
      <c r="BAT22" s="12"/>
      <c r="BAU22" s="12"/>
      <c r="BAV22" s="12"/>
      <c r="BAW22" s="12"/>
      <c r="BAX22" s="12"/>
      <c r="BAY22" s="12"/>
      <c r="BAZ22" s="12"/>
      <c r="BBA22" s="12"/>
      <c r="BBB22" s="12"/>
      <c r="BBC22" s="12"/>
      <c r="BBD22" s="12"/>
      <c r="BBE22" s="12"/>
      <c r="BBF22" s="12"/>
      <c r="BBG22" s="12"/>
      <c r="BBH22" s="12"/>
      <c r="BBI22" s="12"/>
      <c r="BBJ22" s="12"/>
      <c r="BBK22" s="12"/>
      <c r="BBL22" s="12"/>
      <c r="BBM22" s="12"/>
      <c r="BBN22" s="12"/>
      <c r="BBO22" s="12"/>
      <c r="BBP22" s="12"/>
      <c r="BBQ22" s="12"/>
      <c r="BBR22" s="12"/>
      <c r="BBS22" s="12"/>
      <c r="BBT22" s="12"/>
      <c r="BBU22" s="12"/>
      <c r="BBV22" s="12"/>
      <c r="BBW22" s="12"/>
      <c r="BBX22" s="12"/>
      <c r="BBY22" s="12"/>
      <c r="BBZ22" s="12"/>
      <c r="BCA22" s="12"/>
      <c r="BCB22" s="12"/>
      <c r="BCC22" s="12"/>
      <c r="BCD22" s="12"/>
      <c r="BCE22" s="12"/>
      <c r="BCF22" s="12"/>
      <c r="BCG22" s="12"/>
      <c r="BCH22" s="12"/>
      <c r="BCI22" s="12"/>
      <c r="BCJ22" s="12"/>
      <c r="BCK22" s="12"/>
      <c r="BCL22" s="12"/>
      <c r="BCM22" s="12"/>
      <c r="BCN22" s="12"/>
      <c r="BCO22" s="12"/>
      <c r="BCP22" s="12"/>
      <c r="BCQ22" s="12"/>
      <c r="BCR22" s="12"/>
      <c r="BCS22" s="12"/>
      <c r="BCT22" s="12"/>
      <c r="BCU22" s="12"/>
      <c r="BCV22" s="12"/>
      <c r="BCW22" s="12"/>
      <c r="BCX22" s="12"/>
      <c r="BCY22" s="12"/>
      <c r="BCZ22" s="12"/>
      <c r="BDA22" s="12"/>
      <c r="BDB22" s="12"/>
      <c r="BDC22" s="12"/>
      <c r="BDD22" s="12"/>
      <c r="BDE22" s="12"/>
      <c r="BDF22" s="12"/>
      <c r="BDG22" s="12"/>
      <c r="BDH22" s="12"/>
      <c r="BDI22" s="12"/>
      <c r="BDJ22" s="12"/>
      <c r="BDK22" s="12"/>
      <c r="BDL22" s="12"/>
      <c r="BDM22" s="12"/>
      <c r="BDN22" s="12"/>
      <c r="BDO22" s="12"/>
      <c r="BDP22" s="12"/>
      <c r="BDQ22" s="12"/>
      <c r="BDR22" s="12"/>
      <c r="BDS22" s="12"/>
      <c r="BDT22" s="12"/>
      <c r="BDU22" s="12"/>
      <c r="BDV22" s="12"/>
      <c r="BDW22" s="12"/>
      <c r="BDX22" s="12"/>
      <c r="BDY22" s="12"/>
      <c r="BDZ22" s="12"/>
      <c r="BEA22" s="12"/>
      <c r="BEB22" s="12"/>
      <c r="BEC22" s="12"/>
      <c r="BED22" s="12"/>
      <c r="BEE22" s="12"/>
      <c r="BEF22" s="12"/>
      <c r="BEG22" s="12"/>
      <c r="BEH22" s="12"/>
      <c r="BEI22" s="12"/>
      <c r="BEJ22" s="12"/>
      <c r="BEK22" s="12"/>
      <c r="BEL22" s="12"/>
      <c r="BEM22" s="12"/>
      <c r="BEN22" s="12"/>
      <c r="BEO22" s="12"/>
      <c r="BEP22" s="12"/>
      <c r="BEQ22" s="12"/>
      <c r="BER22" s="12"/>
      <c r="BES22" s="12"/>
      <c r="BET22" s="12"/>
      <c r="BEU22" s="12"/>
      <c r="BEV22" s="12"/>
      <c r="BEW22" s="12"/>
      <c r="BEX22" s="12"/>
      <c r="BEY22" s="12"/>
      <c r="BEZ22" s="12"/>
      <c r="BFA22" s="12"/>
      <c r="BFB22" s="12"/>
      <c r="BFC22" s="12"/>
      <c r="BFD22" s="12"/>
      <c r="BFE22" s="12"/>
      <c r="BFF22" s="12"/>
      <c r="BFG22" s="12"/>
      <c r="BFH22" s="12"/>
      <c r="BFI22" s="12"/>
      <c r="BFJ22" s="12"/>
      <c r="BFK22" s="12"/>
      <c r="BFL22" s="12"/>
      <c r="BFM22" s="12"/>
      <c r="BFN22" s="12"/>
      <c r="BFO22" s="12"/>
      <c r="BFP22" s="12"/>
      <c r="BFQ22" s="12"/>
      <c r="BFR22" s="12"/>
      <c r="BFS22" s="12"/>
      <c r="BFT22" s="12"/>
      <c r="BFU22" s="12"/>
      <c r="BFV22" s="12"/>
      <c r="BFW22" s="12"/>
      <c r="BFX22" s="12"/>
      <c r="BFY22" s="12"/>
      <c r="BFZ22" s="12"/>
      <c r="BGA22" s="12"/>
      <c r="BGB22" s="12"/>
      <c r="BGC22" s="12"/>
      <c r="BGD22" s="12"/>
      <c r="BGE22" s="12"/>
      <c r="BGF22" s="12"/>
      <c r="BGG22" s="12"/>
      <c r="BGH22" s="12"/>
      <c r="BGI22" s="12"/>
      <c r="BGJ22" s="12"/>
      <c r="BGK22" s="12"/>
      <c r="BGL22" s="12"/>
      <c r="BGM22" s="12"/>
      <c r="BGN22" s="12"/>
      <c r="BGO22" s="12"/>
      <c r="BGP22" s="12"/>
      <c r="BGQ22" s="12"/>
      <c r="BGR22" s="12"/>
      <c r="BGS22" s="12"/>
      <c r="BGT22" s="12"/>
      <c r="BGU22" s="12"/>
      <c r="BGV22" s="12"/>
      <c r="BGW22" s="12"/>
      <c r="BGX22" s="12"/>
      <c r="BGY22" s="12"/>
      <c r="BGZ22" s="12"/>
      <c r="BHA22" s="12"/>
      <c r="BHB22" s="12"/>
      <c r="BHC22" s="12"/>
      <c r="BHD22" s="12"/>
      <c r="BHE22" s="12"/>
      <c r="BHF22" s="12"/>
      <c r="BHG22" s="12"/>
      <c r="BHH22" s="12"/>
      <c r="BHI22" s="12"/>
      <c r="BHJ22" s="12"/>
      <c r="BHK22" s="12"/>
      <c r="BHL22" s="12"/>
      <c r="BHM22" s="12"/>
      <c r="BHN22" s="12"/>
      <c r="BHO22" s="12"/>
      <c r="BHP22" s="12"/>
      <c r="BHQ22" s="12"/>
      <c r="BHR22" s="12"/>
      <c r="BHS22" s="12"/>
      <c r="BHT22" s="12"/>
      <c r="BHU22" s="12"/>
      <c r="BHV22" s="12"/>
      <c r="BHW22" s="12"/>
      <c r="BHX22" s="12"/>
      <c r="BHY22" s="12"/>
      <c r="BHZ22" s="12"/>
      <c r="BIA22" s="12"/>
      <c r="BIB22" s="12"/>
      <c r="BIC22" s="12"/>
      <c r="BID22" s="12"/>
      <c r="BIE22" s="12"/>
      <c r="BIF22" s="12"/>
      <c r="BIG22" s="12"/>
      <c r="BIH22" s="12"/>
      <c r="BII22" s="12"/>
      <c r="BIJ22" s="12"/>
      <c r="BIK22" s="12"/>
      <c r="BIL22" s="12"/>
      <c r="BIM22" s="12"/>
      <c r="BIN22" s="12"/>
      <c r="BIO22" s="12"/>
      <c r="BIP22" s="12"/>
      <c r="BIQ22" s="12"/>
      <c r="BIR22" s="12"/>
      <c r="BIS22" s="12"/>
      <c r="BIT22" s="12"/>
      <c r="BIU22" s="12"/>
      <c r="BIV22" s="12"/>
      <c r="BIW22" s="12"/>
      <c r="BIX22" s="12"/>
      <c r="BIY22" s="12"/>
      <c r="BIZ22" s="12"/>
      <c r="BJA22" s="12"/>
      <c r="BJB22" s="12"/>
      <c r="BJC22" s="12"/>
      <c r="BJD22" s="12"/>
      <c r="BJE22" s="12"/>
      <c r="BJF22" s="12"/>
      <c r="BJG22" s="12"/>
      <c r="BJH22" s="12"/>
      <c r="BJI22" s="12"/>
      <c r="BJJ22" s="12"/>
      <c r="BJK22" s="12"/>
      <c r="BJL22" s="12"/>
      <c r="BJM22" s="12"/>
      <c r="BJN22" s="12"/>
      <c r="BJO22" s="12"/>
      <c r="BJP22" s="12"/>
      <c r="BJQ22" s="12"/>
      <c r="BJR22" s="12"/>
      <c r="BJS22" s="12"/>
      <c r="BJT22" s="12"/>
      <c r="BJU22" s="12"/>
      <c r="BJV22" s="12"/>
      <c r="BJW22" s="12"/>
      <c r="BJX22" s="12"/>
      <c r="BJY22" s="12"/>
      <c r="BJZ22" s="12"/>
      <c r="BKA22" s="12"/>
      <c r="BKB22" s="12"/>
      <c r="BKC22" s="12"/>
      <c r="BKD22" s="12"/>
      <c r="BKE22" s="12"/>
      <c r="BKF22" s="12"/>
      <c r="BKG22" s="12"/>
      <c r="BKH22" s="12"/>
      <c r="BKI22" s="12"/>
      <c r="BKJ22" s="12"/>
      <c r="BKK22" s="12"/>
      <c r="BKL22" s="12"/>
      <c r="BKM22" s="12"/>
      <c r="BKN22" s="12"/>
      <c r="BKO22" s="12"/>
      <c r="BKP22" s="12"/>
      <c r="BKQ22" s="12"/>
      <c r="BKR22" s="12"/>
      <c r="BKS22" s="12"/>
      <c r="BKT22" s="12"/>
      <c r="BKU22" s="12"/>
      <c r="BKV22" s="12"/>
      <c r="BKW22" s="12"/>
      <c r="BKX22" s="12"/>
      <c r="BKY22" s="12"/>
      <c r="BKZ22" s="12"/>
      <c r="BLA22" s="12"/>
      <c r="BLB22" s="12"/>
      <c r="BLC22" s="12"/>
      <c r="BLD22" s="12"/>
      <c r="BLE22" s="12"/>
      <c r="BLF22" s="12"/>
      <c r="BLG22" s="12"/>
      <c r="BLH22" s="12"/>
      <c r="BLI22" s="12"/>
      <c r="BLJ22" s="12"/>
      <c r="BLK22" s="12"/>
      <c r="BLL22" s="12"/>
      <c r="BLM22" s="12"/>
      <c r="BLN22" s="12"/>
      <c r="BLO22" s="12"/>
      <c r="BLP22" s="12"/>
      <c r="BLQ22" s="12"/>
      <c r="BLR22" s="12"/>
      <c r="BLS22" s="12"/>
      <c r="BLT22" s="12"/>
      <c r="BLU22" s="12"/>
      <c r="BLV22" s="12"/>
      <c r="BLW22" s="12"/>
      <c r="BLX22" s="12"/>
      <c r="BLY22" s="12"/>
      <c r="BLZ22" s="12"/>
      <c r="BMA22" s="12"/>
      <c r="BMB22" s="12"/>
      <c r="BMC22" s="12"/>
      <c r="BMD22" s="12"/>
      <c r="BME22" s="12"/>
      <c r="BMF22" s="12"/>
      <c r="BMG22" s="12"/>
      <c r="BMH22" s="12"/>
      <c r="BMI22" s="12"/>
      <c r="BMJ22" s="12"/>
      <c r="BMK22" s="12"/>
      <c r="BML22" s="12"/>
      <c r="BMM22" s="12"/>
      <c r="BMN22" s="12"/>
      <c r="BMO22" s="12"/>
      <c r="BMP22" s="12"/>
      <c r="BMQ22" s="12"/>
      <c r="BMR22" s="12"/>
      <c r="BMS22" s="12"/>
      <c r="BMT22" s="12"/>
      <c r="BMU22" s="12"/>
      <c r="BMV22" s="12"/>
      <c r="BMW22" s="12"/>
      <c r="BMX22" s="12"/>
      <c r="BMY22" s="12"/>
      <c r="BMZ22" s="12"/>
      <c r="BNA22" s="12"/>
      <c r="BNB22" s="12"/>
      <c r="BNC22" s="12"/>
      <c r="BND22" s="12"/>
      <c r="BNE22" s="12"/>
      <c r="BNF22" s="12"/>
      <c r="BNG22" s="12"/>
      <c r="BNH22" s="12"/>
      <c r="BNI22" s="12"/>
      <c r="BNJ22" s="12"/>
      <c r="BNK22" s="12"/>
      <c r="BNL22" s="12"/>
      <c r="BNM22" s="12"/>
      <c r="BNN22" s="12"/>
      <c r="BNO22" s="12"/>
      <c r="BNP22" s="12"/>
      <c r="BNQ22" s="12"/>
      <c r="BNR22" s="12"/>
      <c r="BNS22" s="12"/>
      <c r="BNT22" s="12"/>
      <c r="BNU22" s="12"/>
      <c r="BNV22" s="12"/>
      <c r="BNW22" s="12"/>
      <c r="BNX22" s="12"/>
      <c r="BNY22" s="12"/>
      <c r="BNZ22" s="12"/>
      <c r="BOA22" s="12"/>
      <c r="BOB22" s="12"/>
      <c r="BOC22" s="12"/>
      <c r="BOD22" s="12"/>
      <c r="BOE22" s="12"/>
      <c r="BOF22" s="12"/>
      <c r="BOG22" s="12"/>
      <c r="BOH22" s="12"/>
      <c r="BOI22" s="12"/>
      <c r="BOJ22" s="12"/>
      <c r="BOK22" s="12"/>
      <c r="BOL22" s="12"/>
      <c r="BOM22" s="12"/>
      <c r="BON22" s="12"/>
      <c r="BOO22" s="12"/>
      <c r="BOP22" s="12"/>
      <c r="BOQ22" s="12"/>
      <c r="BOR22" s="12"/>
      <c r="BOS22" s="12"/>
      <c r="BOT22" s="12"/>
      <c r="BOU22" s="12"/>
      <c r="BOV22" s="12"/>
      <c r="BOW22" s="12"/>
      <c r="BOX22" s="12"/>
      <c r="BOY22" s="12"/>
      <c r="BOZ22" s="12"/>
      <c r="BPA22" s="12"/>
      <c r="BPB22" s="12"/>
      <c r="BPC22" s="12"/>
      <c r="BPD22" s="12"/>
      <c r="BPE22" s="12"/>
      <c r="BPF22" s="12"/>
      <c r="BPG22" s="12"/>
      <c r="BPH22" s="12"/>
      <c r="BPI22" s="12"/>
      <c r="BPJ22" s="12"/>
      <c r="BPK22" s="12"/>
      <c r="BPL22" s="12"/>
      <c r="BPM22" s="12"/>
      <c r="BPN22" s="12"/>
      <c r="BPO22" s="12"/>
      <c r="BPP22" s="12"/>
      <c r="BPQ22" s="12"/>
      <c r="BPR22" s="12"/>
      <c r="BPS22" s="12"/>
      <c r="BPT22" s="12"/>
      <c r="BPU22" s="12"/>
      <c r="BPV22" s="12"/>
      <c r="BPW22" s="12"/>
      <c r="BPX22" s="12"/>
      <c r="BPY22" s="12"/>
      <c r="BPZ22" s="12"/>
      <c r="BQA22" s="12"/>
      <c r="BQB22" s="12"/>
      <c r="BQC22" s="12"/>
      <c r="BQD22" s="12"/>
      <c r="BQE22" s="12"/>
      <c r="BQF22" s="12"/>
      <c r="BQG22" s="12"/>
      <c r="BQH22" s="12"/>
      <c r="BQI22" s="12"/>
      <c r="BQJ22" s="12"/>
      <c r="BQK22" s="12"/>
      <c r="BQL22" s="12"/>
      <c r="BQM22" s="12"/>
      <c r="BQN22" s="12"/>
      <c r="BQO22" s="12"/>
      <c r="BQP22" s="12"/>
      <c r="BQQ22" s="12"/>
      <c r="BQR22" s="12"/>
      <c r="BQS22" s="12"/>
      <c r="BQT22" s="12"/>
      <c r="BQU22" s="12"/>
      <c r="BQV22" s="12"/>
      <c r="BQW22" s="12"/>
      <c r="BQX22" s="12"/>
      <c r="BQY22" s="12"/>
      <c r="BQZ22" s="12"/>
      <c r="BRA22" s="12"/>
      <c r="BRB22" s="12"/>
      <c r="BRC22" s="12"/>
      <c r="BRD22" s="12"/>
      <c r="BRE22" s="12"/>
      <c r="BRF22" s="12"/>
      <c r="BRG22" s="12"/>
      <c r="BRH22" s="12"/>
      <c r="BRI22" s="12"/>
      <c r="BRJ22" s="12"/>
      <c r="BRK22" s="12"/>
      <c r="BRL22" s="12"/>
      <c r="BRM22" s="12"/>
      <c r="BRN22" s="12"/>
      <c r="BRO22" s="12"/>
      <c r="BRP22" s="12"/>
      <c r="BRQ22" s="12"/>
      <c r="BRR22" s="12"/>
      <c r="BRS22" s="12"/>
      <c r="BRT22" s="12"/>
      <c r="BRU22" s="12"/>
      <c r="BRV22" s="12"/>
      <c r="BRW22" s="12"/>
      <c r="BRX22" s="12"/>
      <c r="BRY22" s="12"/>
      <c r="BRZ22" s="12"/>
      <c r="BSA22" s="12"/>
      <c r="BSB22" s="12"/>
      <c r="BSC22" s="12"/>
      <c r="BSD22" s="12"/>
      <c r="BSE22" s="12"/>
      <c r="BSF22" s="12"/>
      <c r="BSG22" s="12"/>
      <c r="BSH22" s="12"/>
      <c r="BSI22" s="12"/>
      <c r="BSJ22" s="12"/>
      <c r="BSK22" s="12"/>
      <c r="BSL22" s="12"/>
      <c r="BSM22" s="12"/>
      <c r="BSN22" s="12"/>
      <c r="BSO22" s="12"/>
      <c r="BSP22" s="12"/>
      <c r="BSQ22" s="12"/>
      <c r="BSR22" s="12"/>
      <c r="BSS22" s="12"/>
      <c r="BST22" s="12"/>
      <c r="BSU22" s="12"/>
      <c r="BSV22" s="12"/>
      <c r="BSW22" s="12"/>
      <c r="BSX22" s="12"/>
      <c r="BSY22" s="12"/>
      <c r="BSZ22" s="12"/>
      <c r="BTA22" s="12"/>
      <c r="BTB22" s="12"/>
      <c r="BTC22" s="12"/>
      <c r="BTD22" s="12"/>
      <c r="BTE22" s="12"/>
      <c r="BTF22" s="12"/>
      <c r="BTG22" s="12"/>
      <c r="BTH22" s="12"/>
      <c r="BTI22" s="12"/>
      <c r="BTJ22" s="12"/>
      <c r="BTK22" s="12"/>
      <c r="BTL22" s="12"/>
      <c r="BTM22" s="12"/>
      <c r="BTN22" s="12"/>
      <c r="BTO22" s="12"/>
      <c r="BTP22" s="12"/>
      <c r="BTQ22" s="12"/>
      <c r="BTR22" s="12"/>
      <c r="BTS22" s="12"/>
      <c r="BTT22" s="12"/>
      <c r="BTU22" s="12"/>
      <c r="BTV22" s="12"/>
      <c r="BTW22" s="12"/>
      <c r="BTX22" s="12"/>
      <c r="BTY22" s="12"/>
      <c r="BTZ22" s="12"/>
      <c r="BUA22" s="12"/>
      <c r="BUB22" s="12"/>
      <c r="BUC22" s="12"/>
      <c r="BUD22" s="12"/>
      <c r="BUE22" s="12"/>
      <c r="BUF22" s="12"/>
      <c r="BUG22" s="12"/>
      <c r="BUH22" s="12"/>
      <c r="BUI22" s="12"/>
      <c r="BUJ22" s="12"/>
      <c r="BUK22" s="12"/>
      <c r="BUL22" s="12"/>
      <c r="BUM22" s="12"/>
      <c r="BUN22" s="12"/>
      <c r="BUO22" s="12"/>
      <c r="BUP22" s="12"/>
      <c r="BUQ22" s="12"/>
      <c r="BUR22" s="12"/>
      <c r="BUS22" s="12"/>
      <c r="BUT22" s="12"/>
      <c r="BUU22" s="12"/>
      <c r="BUV22" s="12"/>
      <c r="BUW22" s="12"/>
      <c r="BUX22" s="12"/>
      <c r="BUY22" s="12"/>
      <c r="BUZ22" s="12"/>
      <c r="BVA22" s="12"/>
      <c r="BVB22" s="12"/>
      <c r="BVC22" s="12"/>
      <c r="BVD22" s="12"/>
      <c r="BVE22" s="12"/>
      <c r="BVF22" s="12"/>
      <c r="BVG22" s="12"/>
      <c r="BVH22" s="12"/>
      <c r="BVI22" s="12"/>
      <c r="BVJ22" s="12"/>
      <c r="BVK22" s="12"/>
      <c r="BVL22" s="12"/>
      <c r="BVM22" s="12"/>
      <c r="BVN22" s="12"/>
      <c r="BVO22" s="12"/>
      <c r="BVP22" s="12"/>
      <c r="BVQ22" s="12"/>
      <c r="BVR22" s="12"/>
      <c r="BVS22" s="12"/>
      <c r="BVT22" s="12"/>
      <c r="BVU22" s="12"/>
      <c r="BVV22" s="12"/>
      <c r="BVW22" s="12"/>
      <c r="BVX22" s="12"/>
      <c r="BVY22" s="12"/>
      <c r="BVZ22" s="12"/>
      <c r="BWA22" s="12"/>
      <c r="BWB22" s="12"/>
      <c r="BWC22" s="12"/>
      <c r="BWD22" s="12"/>
      <c r="BWE22" s="12"/>
      <c r="BWF22" s="12"/>
      <c r="BWG22" s="12"/>
      <c r="BWH22" s="12"/>
      <c r="BWI22" s="12"/>
      <c r="BWJ22" s="12"/>
      <c r="BWK22" s="12"/>
      <c r="BWL22" s="12"/>
      <c r="BWM22" s="12"/>
      <c r="BWN22" s="12"/>
      <c r="BWO22" s="12"/>
      <c r="BWP22" s="12"/>
      <c r="BWQ22" s="12"/>
      <c r="BWR22" s="12"/>
      <c r="BWS22" s="12"/>
      <c r="BWT22" s="12"/>
      <c r="BWU22" s="12"/>
      <c r="BWV22" s="12"/>
      <c r="BWW22" s="12"/>
      <c r="BWX22" s="12"/>
      <c r="BWY22" s="12"/>
      <c r="BWZ22" s="12"/>
      <c r="BXA22" s="12"/>
      <c r="BXB22" s="12"/>
      <c r="BXC22" s="12"/>
      <c r="BXD22" s="12"/>
      <c r="BXE22" s="12"/>
      <c r="BXF22" s="12"/>
      <c r="BXG22" s="12"/>
      <c r="BXH22" s="12"/>
      <c r="BXI22" s="12"/>
      <c r="BXJ22" s="12"/>
      <c r="BXK22" s="12"/>
      <c r="BXL22" s="12"/>
      <c r="BXM22" s="12"/>
      <c r="BXN22" s="12"/>
      <c r="BXO22" s="12"/>
      <c r="BXP22" s="12"/>
      <c r="BXQ22" s="12"/>
      <c r="BXR22" s="12"/>
      <c r="BXS22" s="12"/>
      <c r="BXT22" s="12"/>
      <c r="BXU22" s="12"/>
      <c r="BXV22" s="12"/>
      <c r="BXW22" s="12"/>
      <c r="BXX22" s="12"/>
      <c r="BXY22" s="12"/>
      <c r="BXZ22" s="12"/>
      <c r="BYA22" s="12"/>
      <c r="BYB22" s="12"/>
      <c r="BYC22" s="12"/>
      <c r="BYD22" s="12"/>
      <c r="BYE22" s="12"/>
      <c r="BYF22" s="12"/>
      <c r="BYG22" s="12"/>
      <c r="BYH22" s="12"/>
      <c r="BYI22" s="12"/>
      <c r="BYJ22" s="12"/>
      <c r="BYK22" s="12"/>
      <c r="BYL22" s="12"/>
      <c r="BYM22" s="12"/>
      <c r="BYN22" s="12"/>
      <c r="BYO22" s="12"/>
      <c r="BYP22" s="12"/>
      <c r="BYQ22" s="12"/>
      <c r="BYR22" s="12"/>
      <c r="BYS22" s="12"/>
      <c r="BYT22" s="12"/>
      <c r="BYU22" s="12"/>
      <c r="BYV22" s="12"/>
      <c r="BYW22" s="12"/>
      <c r="BYX22" s="12"/>
      <c r="BYY22" s="12"/>
      <c r="BYZ22" s="12"/>
      <c r="BZA22" s="12"/>
      <c r="BZB22" s="12"/>
      <c r="BZC22" s="12"/>
      <c r="BZD22" s="12"/>
      <c r="BZE22" s="12"/>
      <c r="BZF22" s="12"/>
      <c r="BZG22" s="12"/>
      <c r="BZH22" s="12"/>
      <c r="BZI22" s="12"/>
      <c r="BZJ22" s="12"/>
      <c r="BZK22" s="12"/>
      <c r="BZL22" s="12"/>
      <c r="BZM22" s="12"/>
      <c r="BZN22" s="12"/>
      <c r="BZO22" s="12"/>
      <c r="BZP22" s="12"/>
      <c r="BZQ22" s="12"/>
      <c r="BZR22" s="12"/>
      <c r="BZS22" s="12"/>
      <c r="BZT22" s="12"/>
      <c r="BZU22" s="12"/>
      <c r="BZV22" s="12"/>
      <c r="BZW22" s="12"/>
      <c r="BZX22" s="12"/>
      <c r="BZY22" s="12"/>
      <c r="BZZ22" s="12"/>
      <c r="CAA22" s="12"/>
      <c r="CAB22" s="12"/>
      <c r="CAC22" s="12"/>
      <c r="CAD22" s="12"/>
      <c r="CAE22" s="12"/>
      <c r="CAF22" s="12"/>
      <c r="CAG22" s="12"/>
      <c r="CAH22" s="12"/>
      <c r="CAI22" s="12"/>
      <c r="CAJ22" s="12"/>
      <c r="CAK22" s="12"/>
      <c r="CAL22" s="12"/>
      <c r="CAM22" s="12"/>
      <c r="CAN22" s="12"/>
      <c r="CAO22" s="12"/>
      <c r="CAP22" s="12"/>
      <c r="CAQ22" s="12"/>
      <c r="CAR22" s="12"/>
      <c r="CAS22" s="12"/>
      <c r="CAT22" s="12"/>
      <c r="CAU22" s="12"/>
      <c r="CAV22" s="12"/>
      <c r="CAW22" s="12"/>
      <c r="CAX22" s="12"/>
      <c r="CAY22" s="12"/>
      <c r="CAZ22" s="12"/>
      <c r="CBA22" s="12"/>
      <c r="CBB22" s="12"/>
      <c r="CBC22" s="12"/>
      <c r="CBD22" s="12"/>
      <c r="CBE22" s="12"/>
      <c r="CBF22" s="12"/>
      <c r="CBG22" s="12"/>
      <c r="CBH22" s="12"/>
      <c r="CBI22" s="12"/>
      <c r="CBJ22" s="12"/>
      <c r="CBK22" s="12"/>
      <c r="CBL22" s="12"/>
      <c r="CBM22" s="12"/>
      <c r="CBN22" s="12"/>
      <c r="CBO22" s="12"/>
      <c r="CBP22" s="12"/>
      <c r="CBQ22" s="12"/>
      <c r="CBR22" s="12"/>
      <c r="CBS22" s="12"/>
      <c r="CBT22" s="12"/>
      <c r="CBU22" s="12"/>
      <c r="CBV22" s="12"/>
      <c r="CBW22" s="12"/>
      <c r="CBX22" s="12"/>
      <c r="CBY22" s="12"/>
      <c r="CBZ22" s="12"/>
      <c r="CCA22" s="12"/>
      <c r="CCB22" s="12"/>
      <c r="CCC22" s="12"/>
      <c r="CCD22" s="12"/>
      <c r="CCE22" s="12"/>
      <c r="CCF22" s="12"/>
      <c r="CCG22" s="12"/>
      <c r="CCH22" s="12"/>
      <c r="CCI22" s="12"/>
      <c r="CCJ22" s="12"/>
      <c r="CCK22" s="12"/>
      <c r="CCL22" s="12"/>
      <c r="CCM22" s="12"/>
      <c r="CCN22" s="12"/>
      <c r="CCO22" s="12"/>
      <c r="CCP22" s="12"/>
      <c r="CCQ22" s="12"/>
      <c r="CCR22" s="12"/>
      <c r="CCS22" s="12"/>
      <c r="CCT22" s="12"/>
      <c r="CCU22" s="12"/>
      <c r="CCV22" s="12"/>
      <c r="CCW22" s="12"/>
      <c r="CCX22" s="12"/>
      <c r="CCY22" s="12"/>
      <c r="CCZ22" s="12"/>
      <c r="CDA22" s="12"/>
      <c r="CDB22" s="12"/>
      <c r="CDC22" s="12"/>
      <c r="CDD22" s="12"/>
      <c r="CDE22" s="12"/>
      <c r="CDF22" s="12"/>
      <c r="CDG22" s="12"/>
      <c r="CDH22" s="12"/>
      <c r="CDI22" s="12"/>
      <c r="CDJ22" s="12"/>
      <c r="CDK22" s="12"/>
      <c r="CDL22" s="12"/>
      <c r="CDM22" s="12"/>
      <c r="CDN22" s="12"/>
      <c r="CDO22" s="12"/>
      <c r="CDP22" s="12"/>
      <c r="CDQ22" s="12"/>
      <c r="CDR22" s="12"/>
      <c r="CDS22" s="12"/>
      <c r="CDT22" s="12"/>
      <c r="CDU22" s="12"/>
      <c r="CDV22" s="12"/>
      <c r="CDW22" s="12"/>
      <c r="CDX22" s="12"/>
      <c r="CDY22" s="12"/>
      <c r="CDZ22" s="12"/>
      <c r="CEA22" s="12"/>
      <c r="CEB22" s="12"/>
      <c r="CEC22" s="12"/>
      <c r="CED22" s="12"/>
      <c r="CEE22" s="12"/>
      <c r="CEF22" s="12"/>
      <c r="CEG22" s="12"/>
      <c r="CEH22" s="12"/>
      <c r="CEI22" s="12"/>
      <c r="CEJ22" s="12"/>
      <c r="CEK22" s="12"/>
      <c r="CEL22" s="12"/>
      <c r="CEM22" s="12"/>
      <c r="CEN22" s="12"/>
      <c r="CEO22" s="12"/>
      <c r="CEP22" s="12"/>
      <c r="CEQ22" s="12"/>
      <c r="CER22" s="12"/>
      <c r="CES22" s="12"/>
      <c r="CET22" s="12"/>
      <c r="CEU22" s="12"/>
      <c r="CEV22" s="12"/>
      <c r="CEW22" s="12"/>
      <c r="CEX22" s="12"/>
      <c r="CEY22" s="12"/>
      <c r="CEZ22" s="12"/>
      <c r="CFA22" s="12"/>
      <c r="CFB22" s="12"/>
      <c r="CFC22" s="12"/>
      <c r="CFD22" s="12"/>
      <c r="CFE22" s="12"/>
      <c r="CFF22" s="12"/>
      <c r="CFG22" s="12"/>
      <c r="CFH22" s="12"/>
      <c r="CFI22" s="12"/>
      <c r="CFJ22" s="12"/>
      <c r="CFK22" s="12"/>
      <c r="CFL22" s="12"/>
      <c r="CFM22" s="12"/>
      <c r="CFN22" s="12"/>
      <c r="CFO22" s="12"/>
      <c r="CFP22" s="12"/>
      <c r="CFQ22" s="12"/>
      <c r="CFR22" s="12"/>
      <c r="CFS22" s="12"/>
      <c r="CFT22" s="12"/>
      <c r="CFU22" s="12"/>
      <c r="CFV22" s="12"/>
      <c r="CFW22" s="12"/>
      <c r="CFX22" s="12"/>
      <c r="CFY22" s="12"/>
      <c r="CFZ22" s="12"/>
      <c r="CGA22" s="12"/>
      <c r="CGB22" s="12"/>
      <c r="CGC22" s="12"/>
      <c r="CGD22" s="12"/>
      <c r="CGE22" s="12"/>
      <c r="CGF22" s="12"/>
      <c r="CGG22" s="12"/>
      <c r="CGH22" s="12"/>
      <c r="CGI22" s="12"/>
      <c r="CGJ22" s="12"/>
      <c r="CGK22" s="12"/>
      <c r="CGL22" s="12"/>
      <c r="CGM22" s="12"/>
      <c r="CGN22" s="12"/>
      <c r="CGO22" s="12"/>
      <c r="CGP22" s="12"/>
      <c r="CGQ22" s="12"/>
      <c r="CGR22" s="12"/>
      <c r="CGS22" s="12"/>
      <c r="CGT22" s="12"/>
      <c r="CGU22" s="12"/>
      <c r="CGV22" s="12"/>
      <c r="CGW22" s="12"/>
      <c r="CGX22" s="12"/>
      <c r="CGY22" s="12"/>
      <c r="CGZ22" s="12"/>
      <c r="CHA22" s="12"/>
      <c r="CHB22" s="12"/>
      <c r="CHC22" s="12"/>
      <c r="CHD22" s="12"/>
      <c r="CHE22" s="12"/>
      <c r="CHF22" s="12"/>
      <c r="CHG22" s="12"/>
      <c r="CHH22" s="12"/>
      <c r="CHI22" s="12"/>
      <c r="CHJ22" s="12"/>
      <c r="CHK22" s="12"/>
      <c r="CHL22" s="12"/>
      <c r="CHM22" s="12"/>
      <c r="CHN22" s="12"/>
      <c r="CHO22" s="12"/>
      <c r="CHP22" s="12"/>
      <c r="CHQ22" s="12"/>
      <c r="CHR22" s="12"/>
      <c r="CHS22" s="12"/>
      <c r="CHT22" s="12"/>
      <c r="CHU22" s="12"/>
      <c r="CHV22" s="12"/>
      <c r="CHW22" s="12"/>
      <c r="CHX22" s="12"/>
      <c r="CHY22" s="12"/>
      <c r="CHZ22" s="12"/>
      <c r="CIA22" s="12"/>
      <c r="CIB22" s="12"/>
      <c r="CIC22" s="12"/>
      <c r="CID22" s="12"/>
      <c r="CIE22" s="12"/>
      <c r="CIF22" s="12"/>
      <c r="CIG22" s="12"/>
      <c r="CIH22" s="12"/>
      <c r="CII22" s="12"/>
      <c r="CIJ22" s="12"/>
      <c r="CIK22" s="12"/>
      <c r="CIL22" s="12"/>
      <c r="CIM22" s="12"/>
      <c r="CIN22" s="12"/>
      <c r="CIO22" s="12"/>
      <c r="CIP22" s="12"/>
      <c r="CIQ22" s="12"/>
      <c r="CIR22" s="12"/>
      <c r="CIS22" s="12"/>
      <c r="CIT22" s="12"/>
      <c r="CIU22" s="12"/>
      <c r="CIV22" s="12"/>
      <c r="CIW22" s="12"/>
      <c r="CIX22" s="12"/>
      <c r="CIY22" s="12"/>
      <c r="CIZ22" s="12"/>
      <c r="CJA22" s="12"/>
      <c r="CJB22" s="12"/>
      <c r="CJC22" s="12"/>
      <c r="CJD22" s="12"/>
      <c r="CJE22" s="12"/>
      <c r="CJF22" s="12"/>
      <c r="CJG22" s="12"/>
      <c r="CJH22" s="12"/>
      <c r="CJI22" s="12"/>
      <c r="CJJ22" s="12"/>
      <c r="CJK22" s="12"/>
      <c r="CJL22" s="12"/>
      <c r="CJM22" s="12"/>
      <c r="CJN22" s="12"/>
      <c r="CJO22" s="12"/>
      <c r="CJP22" s="12"/>
      <c r="CJQ22" s="12"/>
      <c r="CJR22" s="12"/>
      <c r="CJS22" s="12"/>
      <c r="CJT22" s="12"/>
      <c r="CJU22" s="12"/>
      <c r="CJV22" s="12"/>
      <c r="CJW22" s="12"/>
      <c r="CJX22" s="12"/>
      <c r="CJY22" s="12"/>
      <c r="CJZ22" s="12"/>
      <c r="CKA22" s="12"/>
      <c r="CKB22" s="12"/>
      <c r="CKC22" s="12"/>
      <c r="CKD22" s="12"/>
      <c r="CKE22" s="12"/>
      <c r="CKF22" s="12"/>
      <c r="CKG22" s="12"/>
      <c r="CKH22" s="12"/>
      <c r="CKI22" s="12"/>
      <c r="CKJ22" s="12"/>
      <c r="CKK22" s="12"/>
      <c r="CKL22" s="12"/>
      <c r="CKM22" s="12"/>
      <c r="CKN22" s="12"/>
      <c r="CKO22" s="12"/>
      <c r="CKP22" s="12"/>
      <c r="CKQ22" s="12"/>
      <c r="CKR22" s="12"/>
      <c r="CKS22" s="12"/>
      <c r="CKT22" s="12"/>
      <c r="CKU22" s="12"/>
      <c r="CKV22" s="12"/>
      <c r="CKW22" s="12"/>
      <c r="CKX22" s="12"/>
      <c r="CKY22" s="12"/>
      <c r="CKZ22" s="12"/>
      <c r="CLA22" s="12"/>
      <c r="CLB22" s="12"/>
      <c r="CLC22" s="12"/>
      <c r="CLD22" s="12"/>
      <c r="CLE22" s="12"/>
      <c r="CLF22" s="12"/>
      <c r="CLG22" s="12"/>
      <c r="CLH22" s="12"/>
      <c r="CLI22" s="12"/>
      <c r="CLJ22" s="12"/>
      <c r="CLK22" s="12"/>
      <c r="CLL22" s="12"/>
      <c r="CLM22" s="12"/>
      <c r="CLN22" s="12"/>
      <c r="CLO22" s="12"/>
      <c r="CLP22" s="12"/>
      <c r="CLQ22" s="12"/>
      <c r="CLR22" s="12"/>
      <c r="CLS22" s="12"/>
      <c r="CLT22" s="12"/>
      <c r="CLU22" s="12"/>
      <c r="CLV22" s="12"/>
      <c r="CLW22" s="12"/>
      <c r="CLX22" s="12"/>
      <c r="CLY22" s="12"/>
      <c r="CLZ22" s="12"/>
      <c r="CMA22" s="12"/>
      <c r="CMB22" s="12"/>
      <c r="CMC22" s="12"/>
      <c r="CMD22" s="12"/>
      <c r="CME22" s="12"/>
      <c r="CMF22" s="12"/>
      <c r="CMG22" s="12"/>
      <c r="CMH22" s="12"/>
      <c r="CMI22" s="12"/>
      <c r="CMJ22" s="12"/>
      <c r="CMK22" s="12"/>
      <c r="CML22" s="12"/>
      <c r="CMM22" s="12"/>
      <c r="CMN22" s="12"/>
      <c r="CMO22" s="12"/>
      <c r="CMP22" s="12"/>
      <c r="CMQ22" s="12"/>
      <c r="CMR22" s="12"/>
      <c r="CMS22" s="12"/>
      <c r="CMT22" s="12"/>
      <c r="CMU22" s="12"/>
      <c r="CMV22" s="12"/>
      <c r="CMW22" s="12"/>
      <c r="CMX22" s="12"/>
      <c r="CMY22" s="12"/>
      <c r="CMZ22" s="12"/>
      <c r="CNA22" s="12"/>
      <c r="CNB22" s="12"/>
      <c r="CNC22" s="12"/>
      <c r="CND22" s="12"/>
      <c r="CNE22" s="12"/>
      <c r="CNF22" s="12"/>
      <c r="CNG22" s="12"/>
      <c r="CNH22" s="12"/>
      <c r="CNI22" s="12"/>
      <c r="CNJ22" s="12"/>
      <c r="CNK22" s="12"/>
      <c r="CNL22" s="12"/>
      <c r="CNM22" s="12"/>
      <c r="CNN22" s="12"/>
      <c r="CNO22" s="12"/>
      <c r="CNP22" s="12"/>
      <c r="CNQ22" s="12"/>
      <c r="CNR22" s="12"/>
      <c r="CNS22" s="12"/>
      <c r="CNT22" s="12"/>
      <c r="CNU22" s="12"/>
      <c r="CNV22" s="12"/>
      <c r="CNW22" s="12"/>
      <c r="CNX22" s="12"/>
      <c r="CNY22" s="12"/>
      <c r="CNZ22" s="12"/>
      <c r="COA22" s="12"/>
      <c r="COB22" s="12"/>
      <c r="COC22" s="12"/>
      <c r="COD22" s="12"/>
      <c r="COE22" s="12"/>
      <c r="COF22" s="12"/>
      <c r="COG22" s="12"/>
      <c r="COH22" s="12"/>
      <c r="COI22" s="12"/>
      <c r="COJ22" s="12"/>
      <c r="COK22" s="12"/>
      <c r="COL22" s="12"/>
      <c r="COM22" s="12"/>
      <c r="CON22" s="12"/>
      <c r="COO22" s="12"/>
      <c r="COP22" s="12"/>
      <c r="COQ22" s="12"/>
      <c r="COR22" s="12"/>
      <c r="COS22" s="12"/>
      <c r="COT22" s="12"/>
      <c r="COU22" s="12"/>
      <c r="COV22" s="12"/>
      <c r="COW22" s="12"/>
      <c r="COX22" s="12"/>
      <c r="COY22" s="12"/>
      <c r="COZ22" s="12"/>
      <c r="CPA22" s="12"/>
      <c r="CPB22" s="12"/>
      <c r="CPC22" s="12"/>
      <c r="CPD22" s="12"/>
      <c r="CPE22" s="12"/>
      <c r="CPF22" s="12"/>
      <c r="CPG22" s="12"/>
      <c r="CPH22" s="12"/>
      <c r="CPI22" s="12"/>
      <c r="CPJ22" s="12"/>
      <c r="CPK22" s="12"/>
      <c r="CPL22" s="12"/>
      <c r="CPM22" s="12"/>
      <c r="CPN22" s="12"/>
      <c r="CPO22" s="12"/>
      <c r="CPP22" s="12"/>
      <c r="CPQ22" s="12"/>
      <c r="CPR22" s="12"/>
      <c r="CPS22" s="12"/>
      <c r="CPT22" s="12"/>
      <c r="CPU22" s="12"/>
      <c r="CPV22" s="12"/>
      <c r="CPW22" s="12"/>
      <c r="CPX22" s="12"/>
      <c r="CPY22" s="12"/>
      <c r="CPZ22" s="12"/>
      <c r="CQA22" s="12"/>
      <c r="CQB22" s="12"/>
      <c r="CQC22" s="12"/>
      <c r="CQD22" s="12"/>
      <c r="CQE22" s="12"/>
      <c r="CQF22" s="12"/>
      <c r="CQG22" s="12"/>
      <c r="CQH22" s="12"/>
      <c r="CQI22" s="12"/>
      <c r="CQJ22" s="12"/>
      <c r="CQK22" s="12"/>
      <c r="CQL22" s="12"/>
      <c r="CQM22" s="12"/>
      <c r="CQN22" s="12"/>
      <c r="CQO22" s="12"/>
      <c r="CQP22" s="12"/>
      <c r="CQQ22" s="12"/>
      <c r="CQR22" s="12"/>
      <c r="CQS22" s="12"/>
      <c r="CQT22" s="12"/>
      <c r="CQU22" s="12"/>
      <c r="CQV22" s="12"/>
      <c r="CQW22" s="12"/>
      <c r="CQX22" s="12"/>
      <c r="CQY22" s="12"/>
      <c r="CQZ22" s="12"/>
      <c r="CRA22" s="12"/>
      <c r="CRB22" s="12"/>
      <c r="CRC22" s="12"/>
      <c r="CRD22" s="12"/>
      <c r="CRE22" s="12"/>
      <c r="CRF22" s="12"/>
      <c r="CRG22" s="12"/>
      <c r="CRH22" s="12"/>
      <c r="CRI22" s="12"/>
      <c r="CRJ22" s="12"/>
      <c r="CRK22" s="12"/>
      <c r="CRL22" s="12"/>
      <c r="CRM22" s="12"/>
      <c r="CRN22" s="12"/>
      <c r="CRO22" s="12"/>
      <c r="CRP22" s="12"/>
      <c r="CRQ22" s="12"/>
      <c r="CRR22" s="12"/>
      <c r="CRS22" s="12"/>
      <c r="CRT22" s="12"/>
      <c r="CRU22" s="12"/>
      <c r="CRV22" s="12"/>
      <c r="CRW22" s="12"/>
      <c r="CRX22" s="12"/>
      <c r="CRY22" s="12"/>
      <c r="CRZ22" s="12"/>
      <c r="CSA22" s="12"/>
      <c r="CSB22" s="12"/>
      <c r="CSC22" s="12"/>
      <c r="CSD22" s="12"/>
      <c r="CSE22" s="12"/>
      <c r="CSF22" s="12"/>
      <c r="CSG22" s="12"/>
      <c r="CSH22" s="12"/>
      <c r="CSI22" s="12"/>
      <c r="CSJ22" s="12"/>
      <c r="CSK22" s="12"/>
      <c r="CSL22" s="12"/>
      <c r="CSM22" s="12"/>
      <c r="CSN22" s="12"/>
      <c r="CSO22" s="12"/>
      <c r="CSP22" s="12"/>
      <c r="CSQ22" s="12"/>
      <c r="CSR22" s="12"/>
      <c r="CSS22" s="12"/>
      <c r="CST22" s="12"/>
      <c r="CSU22" s="12"/>
      <c r="CSV22" s="12"/>
      <c r="CSW22" s="12"/>
      <c r="CSX22" s="12"/>
      <c r="CSY22" s="12"/>
      <c r="CSZ22" s="12"/>
      <c r="CTA22" s="12"/>
      <c r="CTB22" s="12"/>
      <c r="CTC22" s="12"/>
      <c r="CTD22" s="12"/>
      <c r="CTE22" s="12"/>
      <c r="CTF22" s="12"/>
      <c r="CTG22" s="12"/>
      <c r="CTH22" s="12"/>
      <c r="CTI22" s="12"/>
      <c r="CTJ22" s="12"/>
      <c r="CTK22" s="12"/>
      <c r="CTL22" s="12"/>
      <c r="CTM22" s="12"/>
      <c r="CTN22" s="12"/>
      <c r="CTO22" s="12"/>
      <c r="CTP22" s="12"/>
      <c r="CTQ22" s="12"/>
      <c r="CTR22" s="12"/>
      <c r="CTS22" s="12"/>
      <c r="CTT22" s="12"/>
      <c r="CTU22" s="12"/>
      <c r="CTV22" s="12"/>
      <c r="CTW22" s="12"/>
      <c r="CTX22" s="12"/>
      <c r="CTY22" s="12"/>
      <c r="CTZ22" s="12"/>
      <c r="CUA22" s="12"/>
      <c r="CUB22" s="12"/>
      <c r="CUC22" s="12"/>
      <c r="CUD22" s="12"/>
      <c r="CUE22" s="12"/>
      <c r="CUF22" s="12"/>
      <c r="CUG22" s="12"/>
      <c r="CUH22" s="12"/>
      <c r="CUI22" s="12"/>
      <c r="CUJ22" s="12"/>
      <c r="CUK22" s="12"/>
      <c r="CUL22" s="12"/>
      <c r="CUM22" s="12"/>
      <c r="CUN22" s="12"/>
      <c r="CUO22" s="12"/>
      <c r="CUP22" s="12"/>
      <c r="CUQ22" s="12"/>
      <c r="CUR22" s="12"/>
      <c r="CUS22" s="12"/>
      <c r="CUT22" s="12"/>
      <c r="CUU22" s="12"/>
      <c r="CUV22" s="12"/>
      <c r="CUW22" s="12"/>
      <c r="CUX22" s="12"/>
      <c r="CUY22" s="12"/>
      <c r="CUZ22" s="12"/>
      <c r="CVA22" s="12"/>
      <c r="CVB22" s="12"/>
      <c r="CVC22" s="12"/>
      <c r="CVD22" s="12"/>
      <c r="CVE22" s="12"/>
      <c r="CVF22" s="12"/>
      <c r="CVG22" s="12"/>
      <c r="CVH22" s="12"/>
      <c r="CVI22" s="12"/>
      <c r="CVJ22" s="12"/>
      <c r="CVK22" s="12"/>
      <c r="CVL22" s="12"/>
      <c r="CVM22" s="12"/>
      <c r="CVN22" s="12"/>
      <c r="CVO22" s="12"/>
      <c r="CVP22" s="12"/>
      <c r="CVQ22" s="12"/>
      <c r="CVR22" s="12"/>
      <c r="CVS22" s="12"/>
      <c r="CVT22" s="12"/>
      <c r="CVU22" s="12"/>
      <c r="CVV22" s="12"/>
      <c r="CVW22" s="12"/>
      <c r="CVX22" s="12"/>
      <c r="CVY22" s="12"/>
      <c r="CVZ22" s="12"/>
      <c r="CWA22" s="12"/>
      <c r="CWB22" s="12"/>
      <c r="CWC22" s="12"/>
      <c r="CWD22" s="12"/>
      <c r="CWE22" s="12"/>
      <c r="CWF22" s="12"/>
      <c r="CWG22" s="12"/>
      <c r="CWH22" s="12"/>
      <c r="CWI22" s="12"/>
      <c r="CWJ22" s="12"/>
      <c r="CWK22" s="12"/>
      <c r="CWL22" s="12"/>
      <c r="CWM22" s="12"/>
      <c r="CWN22" s="12"/>
      <c r="CWO22" s="12"/>
      <c r="CWP22" s="12"/>
      <c r="CWQ22" s="12"/>
      <c r="CWR22" s="12"/>
      <c r="CWS22" s="12"/>
      <c r="CWT22" s="12"/>
      <c r="CWU22" s="12"/>
      <c r="CWV22" s="12"/>
      <c r="CWW22" s="12"/>
      <c r="CWX22" s="12"/>
      <c r="CWY22" s="12"/>
      <c r="CWZ22" s="12"/>
      <c r="CXA22" s="12"/>
      <c r="CXB22" s="12"/>
      <c r="CXC22" s="12"/>
      <c r="CXD22" s="12"/>
      <c r="CXE22" s="12"/>
      <c r="CXF22" s="12"/>
      <c r="CXG22" s="12"/>
      <c r="CXH22" s="12"/>
      <c r="CXI22" s="12"/>
      <c r="CXJ22" s="12"/>
      <c r="CXK22" s="12"/>
      <c r="CXL22" s="12"/>
      <c r="CXM22" s="12"/>
      <c r="CXN22" s="12"/>
      <c r="CXO22" s="12"/>
      <c r="CXP22" s="12"/>
      <c r="CXQ22" s="12"/>
      <c r="CXR22" s="12"/>
      <c r="CXS22" s="12"/>
      <c r="CXT22" s="12"/>
      <c r="CXU22" s="12"/>
      <c r="CXV22" s="12"/>
      <c r="CXW22" s="12"/>
      <c r="CXX22" s="12"/>
      <c r="CXY22" s="12"/>
      <c r="CXZ22" s="12"/>
      <c r="CYA22" s="12"/>
      <c r="CYB22" s="12"/>
      <c r="CYC22" s="12"/>
      <c r="CYD22" s="12"/>
      <c r="CYE22" s="12"/>
      <c r="CYF22" s="12"/>
      <c r="CYG22" s="12"/>
      <c r="CYH22" s="12"/>
      <c r="CYI22" s="12"/>
      <c r="CYJ22" s="12"/>
      <c r="CYK22" s="12"/>
      <c r="CYL22" s="12"/>
      <c r="CYM22" s="12"/>
      <c r="CYN22" s="12"/>
      <c r="CYO22" s="12"/>
      <c r="CYP22" s="12"/>
      <c r="CYQ22" s="12"/>
      <c r="CYR22" s="12"/>
      <c r="CYS22" s="12"/>
      <c r="CYT22" s="12"/>
      <c r="CYU22" s="12"/>
      <c r="CYV22" s="12"/>
      <c r="CYW22" s="12"/>
      <c r="CYX22" s="12"/>
      <c r="CYY22" s="12"/>
      <c r="CYZ22" s="12"/>
      <c r="CZA22" s="12"/>
      <c r="CZB22" s="12"/>
      <c r="CZC22" s="12"/>
      <c r="CZD22" s="12"/>
      <c r="CZE22" s="12"/>
      <c r="CZF22" s="12"/>
      <c r="CZG22" s="12"/>
      <c r="CZH22" s="12"/>
      <c r="CZI22" s="12"/>
      <c r="CZJ22" s="12"/>
      <c r="CZK22" s="12"/>
      <c r="CZL22" s="12"/>
      <c r="CZM22" s="12"/>
      <c r="CZN22" s="12"/>
      <c r="CZO22" s="12"/>
      <c r="CZP22" s="12"/>
      <c r="CZQ22" s="12"/>
      <c r="CZR22" s="12"/>
      <c r="CZS22" s="12"/>
      <c r="CZT22" s="12"/>
      <c r="CZU22" s="12"/>
      <c r="CZV22" s="12"/>
      <c r="CZW22" s="12"/>
      <c r="CZX22" s="12"/>
      <c r="CZY22" s="12"/>
      <c r="CZZ22" s="12"/>
      <c r="DAA22" s="12"/>
      <c r="DAB22" s="12"/>
      <c r="DAC22" s="12"/>
      <c r="DAD22" s="12"/>
      <c r="DAE22" s="12"/>
      <c r="DAF22" s="12"/>
      <c r="DAG22" s="12"/>
      <c r="DAH22" s="12"/>
      <c r="DAI22" s="12"/>
      <c r="DAJ22" s="12"/>
      <c r="DAK22" s="12"/>
      <c r="DAL22" s="12"/>
      <c r="DAM22" s="12"/>
      <c r="DAN22" s="12"/>
      <c r="DAO22" s="12"/>
      <c r="DAP22" s="12"/>
      <c r="DAQ22" s="12"/>
      <c r="DAR22" s="12"/>
      <c r="DAS22" s="12"/>
      <c r="DAT22" s="12"/>
      <c r="DAU22" s="12"/>
      <c r="DAV22" s="12"/>
      <c r="DAW22" s="12"/>
      <c r="DAX22" s="12"/>
      <c r="DAY22" s="12"/>
      <c r="DAZ22" s="12"/>
      <c r="DBA22" s="12"/>
      <c r="DBB22" s="12"/>
      <c r="DBC22" s="12"/>
      <c r="DBD22" s="12"/>
      <c r="DBE22" s="12"/>
      <c r="DBF22" s="12"/>
      <c r="DBG22" s="12"/>
      <c r="DBH22" s="12"/>
      <c r="DBI22" s="12"/>
      <c r="DBJ22" s="12"/>
      <c r="DBK22" s="12"/>
      <c r="DBL22" s="12"/>
      <c r="DBM22" s="12"/>
      <c r="DBN22" s="12"/>
      <c r="DBO22" s="12"/>
      <c r="DBP22" s="12"/>
      <c r="DBQ22" s="12"/>
      <c r="DBR22" s="12"/>
      <c r="DBS22" s="12"/>
      <c r="DBT22" s="12"/>
      <c r="DBU22" s="12"/>
      <c r="DBV22" s="12"/>
      <c r="DBW22" s="12"/>
      <c r="DBX22" s="12"/>
      <c r="DBY22" s="12"/>
      <c r="DBZ22" s="12"/>
      <c r="DCA22" s="12"/>
      <c r="DCB22" s="12"/>
      <c r="DCC22" s="12"/>
      <c r="DCD22" s="12"/>
      <c r="DCE22" s="12"/>
      <c r="DCF22" s="12"/>
      <c r="DCG22" s="12"/>
      <c r="DCH22" s="12"/>
      <c r="DCI22" s="12"/>
      <c r="DCJ22" s="12"/>
      <c r="DCK22" s="12"/>
      <c r="DCL22" s="12"/>
      <c r="DCM22" s="12"/>
      <c r="DCN22" s="12"/>
      <c r="DCO22" s="12"/>
      <c r="DCP22" s="12"/>
      <c r="DCQ22" s="12"/>
      <c r="DCR22" s="12"/>
      <c r="DCS22" s="12"/>
      <c r="DCT22" s="12"/>
      <c r="DCU22" s="12"/>
      <c r="DCV22" s="12"/>
      <c r="DCW22" s="12"/>
      <c r="DCX22" s="12"/>
      <c r="DCY22" s="12"/>
      <c r="DCZ22" s="12"/>
      <c r="DDA22" s="12"/>
      <c r="DDB22" s="12"/>
      <c r="DDC22" s="12"/>
      <c r="DDD22" s="12"/>
      <c r="DDE22" s="12"/>
      <c r="DDF22" s="12"/>
      <c r="DDG22" s="12"/>
      <c r="DDH22" s="12"/>
      <c r="DDI22" s="12"/>
      <c r="DDJ22" s="12"/>
      <c r="DDK22" s="12"/>
      <c r="DDL22" s="12"/>
      <c r="DDM22" s="12"/>
      <c r="DDN22" s="12"/>
      <c r="DDO22" s="12"/>
      <c r="DDP22" s="12"/>
      <c r="DDQ22" s="12"/>
      <c r="DDR22" s="12"/>
      <c r="DDS22" s="12"/>
      <c r="DDT22" s="12"/>
      <c r="DDU22" s="12"/>
      <c r="DDV22" s="12"/>
      <c r="DDW22" s="12"/>
      <c r="DDX22" s="12"/>
      <c r="DDY22" s="12"/>
      <c r="DDZ22" s="12"/>
      <c r="DEA22" s="12"/>
      <c r="DEB22" s="12"/>
      <c r="DEC22" s="12"/>
      <c r="DED22" s="12"/>
      <c r="DEE22" s="12"/>
      <c r="DEF22" s="12"/>
      <c r="DEG22" s="12"/>
      <c r="DEH22" s="12"/>
      <c r="DEI22" s="12"/>
      <c r="DEJ22" s="12"/>
      <c r="DEK22" s="12"/>
      <c r="DEL22" s="12"/>
      <c r="DEM22" s="12"/>
      <c r="DEN22" s="12"/>
      <c r="DEO22" s="12"/>
      <c r="DEP22" s="12"/>
      <c r="DEQ22" s="12"/>
      <c r="DER22" s="12"/>
      <c r="DES22" s="12"/>
      <c r="DET22" s="12"/>
      <c r="DEU22" s="12"/>
      <c r="DEV22" s="12"/>
      <c r="DEW22" s="12"/>
      <c r="DEX22" s="12"/>
      <c r="DEY22" s="12"/>
      <c r="DEZ22" s="12"/>
      <c r="DFA22" s="12"/>
      <c r="DFB22" s="12"/>
      <c r="DFC22" s="12"/>
      <c r="DFD22" s="12"/>
      <c r="DFE22" s="12"/>
      <c r="DFF22" s="12"/>
      <c r="DFG22" s="12"/>
      <c r="DFH22" s="12"/>
      <c r="DFI22" s="12"/>
      <c r="DFJ22" s="12"/>
      <c r="DFK22" s="12"/>
      <c r="DFL22" s="12"/>
      <c r="DFM22" s="12"/>
      <c r="DFN22" s="12"/>
      <c r="DFO22" s="12"/>
      <c r="DFP22" s="12"/>
      <c r="DFQ22" s="12"/>
      <c r="DFR22" s="12"/>
      <c r="DFS22" s="12"/>
      <c r="DFT22" s="12"/>
      <c r="DFU22" s="12"/>
      <c r="DFV22" s="12"/>
      <c r="DFW22" s="12"/>
      <c r="DFX22" s="12"/>
      <c r="DFY22" s="12"/>
      <c r="DFZ22" s="12"/>
      <c r="DGA22" s="12"/>
      <c r="DGB22" s="12"/>
      <c r="DGC22" s="12"/>
      <c r="DGD22" s="12"/>
      <c r="DGE22" s="12"/>
      <c r="DGF22" s="12"/>
      <c r="DGG22" s="12"/>
      <c r="DGH22" s="12"/>
      <c r="DGI22" s="12"/>
      <c r="DGJ22" s="12"/>
      <c r="DGK22" s="12"/>
      <c r="DGL22" s="12"/>
      <c r="DGM22" s="12"/>
      <c r="DGN22" s="12"/>
      <c r="DGO22" s="12"/>
      <c r="DGP22" s="12"/>
      <c r="DGQ22" s="12"/>
      <c r="DGR22" s="12"/>
      <c r="DGS22" s="12"/>
      <c r="DGT22" s="12"/>
      <c r="DGU22" s="12"/>
      <c r="DGV22" s="12"/>
      <c r="DGW22" s="12"/>
      <c r="DGX22" s="12"/>
      <c r="DGY22" s="12"/>
      <c r="DGZ22" s="12"/>
      <c r="DHA22" s="12"/>
      <c r="DHB22" s="12"/>
      <c r="DHC22" s="12"/>
      <c r="DHD22" s="12"/>
      <c r="DHE22" s="12"/>
      <c r="DHF22" s="12"/>
      <c r="DHG22" s="12"/>
      <c r="DHH22" s="12"/>
      <c r="DHI22" s="12"/>
      <c r="DHJ22" s="12"/>
      <c r="DHK22" s="12"/>
      <c r="DHL22" s="12"/>
      <c r="DHM22" s="12"/>
      <c r="DHN22" s="12"/>
      <c r="DHO22" s="12"/>
      <c r="DHP22" s="12"/>
      <c r="DHQ22" s="12"/>
      <c r="DHR22" s="12"/>
      <c r="DHS22" s="12"/>
      <c r="DHT22" s="12"/>
      <c r="DHU22" s="12"/>
      <c r="DHV22" s="12"/>
      <c r="DHW22" s="12"/>
      <c r="DHX22" s="12"/>
      <c r="DHY22" s="12"/>
      <c r="DHZ22" s="12"/>
      <c r="DIA22" s="12"/>
      <c r="DIB22" s="12"/>
      <c r="DIC22" s="12"/>
      <c r="DID22" s="12"/>
      <c r="DIE22" s="12"/>
      <c r="DIF22" s="12"/>
      <c r="DIG22" s="12"/>
      <c r="DIH22" s="12"/>
      <c r="DII22" s="12"/>
      <c r="DIJ22" s="12"/>
      <c r="DIK22" s="12"/>
      <c r="DIL22" s="12"/>
      <c r="DIM22" s="12"/>
      <c r="DIN22" s="12"/>
      <c r="DIO22" s="12"/>
      <c r="DIP22" s="12"/>
      <c r="DIQ22" s="12"/>
      <c r="DIR22" s="12"/>
      <c r="DIS22" s="12"/>
      <c r="DIT22" s="12"/>
      <c r="DIU22" s="12"/>
      <c r="DIV22" s="12"/>
      <c r="DIW22" s="12"/>
      <c r="DIX22" s="12"/>
      <c r="DIY22" s="12"/>
      <c r="DIZ22" s="12"/>
      <c r="DJA22" s="12"/>
      <c r="DJB22" s="12"/>
      <c r="DJC22" s="12"/>
      <c r="DJD22" s="12"/>
      <c r="DJE22" s="12"/>
      <c r="DJF22" s="12"/>
      <c r="DJG22" s="12"/>
      <c r="DJH22" s="12"/>
      <c r="DJI22" s="12"/>
      <c r="DJJ22" s="12"/>
      <c r="DJK22" s="12"/>
      <c r="DJL22" s="12"/>
      <c r="DJM22" s="12"/>
      <c r="DJN22" s="12"/>
      <c r="DJO22" s="12"/>
      <c r="DJP22" s="12"/>
      <c r="DJQ22" s="12"/>
      <c r="DJR22" s="12"/>
      <c r="DJS22" s="12"/>
      <c r="DJT22" s="12"/>
      <c r="DJU22" s="12"/>
      <c r="DJV22" s="12"/>
      <c r="DJW22" s="12"/>
      <c r="DJX22" s="12"/>
      <c r="DJY22" s="12"/>
      <c r="DJZ22" s="12"/>
      <c r="DKA22" s="12"/>
      <c r="DKB22" s="12"/>
      <c r="DKC22" s="12"/>
      <c r="DKD22" s="12"/>
      <c r="DKE22" s="12"/>
      <c r="DKF22" s="12"/>
      <c r="DKG22" s="12"/>
      <c r="DKH22" s="12"/>
      <c r="DKI22" s="12"/>
      <c r="DKJ22" s="12"/>
      <c r="DKK22" s="12"/>
      <c r="DKL22" s="12"/>
      <c r="DKM22" s="12"/>
      <c r="DKN22" s="12"/>
      <c r="DKO22" s="12"/>
      <c r="DKP22" s="12"/>
      <c r="DKQ22" s="12"/>
      <c r="DKR22" s="12"/>
      <c r="DKS22" s="12"/>
      <c r="DKT22" s="12"/>
      <c r="DKU22" s="12"/>
      <c r="DKV22" s="12"/>
      <c r="DKW22" s="12"/>
      <c r="DKX22" s="12"/>
      <c r="DKY22" s="12"/>
      <c r="DKZ22" s="12"/>
      <c r="DLA22" s="12"/>
      <c r="DLB22" s="12"/>
      <c r="DLC22" s="12"/>
      <c r="DLD22" s="12"/>
      <c r="DLE22" s="12"/>
      <c r="DLF22" s="12"/>
      <c r="DLG22" s="12"/>
      <c r="DLH22" s="12"/>
      <c r="DLI22" s="12"/>
      <c r="DLJ22" s="12"/>
      <c r="DLK22" s="12"/>
      <c r="DLL22" s="12"/>
      <c r="DLM22" s="12"/>
      <c r="DLN22" s="12"/>
      <c r="DLO22" s="12"/>
      <c r="DLP22" s="12"/>
      <c r="DLQ22" s="12"/>
      <c r="DLR22" s="12"/>
      <c r="DLS22" s="12"/>
      <c r="DLT22" s="12"/>
      <c r="DLU22" s="12"/>
      <c r="DLV22" s="12"/>
      <c r="DLW22" s="12"/>
      <c r="DLX22" s="12"/>
      <c r="DLY22" s="12"/>
      <c r="DLZ22" s="12"/>
      <c r="DMA22" s="12"/>
      <c r="DMB22" s="12"/>
      <c r="DMC22" s="12"/>
      <c r="DMD22" s="12"/>
      <c r="DME22" s="12"/>
      <c r="DMF22" s="12"/>
      <c r="DMG22" s="12"/>
      <c r="DMH22" s="12"/>
      <c r="DMI22" s="12"/>
      <c r="DMJ22" s="12"/>
      <c r="DMK22" s="12"/>
      <c r="DML22" s="12"/>
      <c r="DMM22" s="12"/>
      <c r="DMN22" s="12"/>
      <c r="DMO22" s="12"/>
      <c r="DMP22" s="12"/>
      <c r="DMQ22" s="12"/>
      <c r="DMR22" s="12"/>
      <c r="DMS22" s="12"/>
      <c r="DMT22" s="12"/>
      <c r="DMU22" s="12"/>
      <c r="DMV22" s="12"/>
      <c r="DMW22" s="12"/>
      <c r="DMX22" s="12"/>
      <c r="DMY22" s="12"/>
      <c r="DMZ22" s="12"/>
      <c r="DNA22" s="12"/>
      <c r="DNB22" s="12"/>
      <c r="DNC22" s="12"/>
      <c r="DND22" s="12"/>
      <c r="DNE22" s="12"/>
      <c r="DNF22" s="12"/>
      <c r="DNG22" s="12"/>
      <c r="DNH22" s="12"/>
      <c r="DNI22" s="12"/>
      <c r="DNJ22" s="12"/>
      <c r="DNK22" s="12"/>
      <c r="DNL22" s="12"/>
      <c r="DNM22" s="12"/>
      <c r="DNN22" s="12"/>
      <c r="DNO22" s="12"/>
      <c r="DNP22" s="12"/>
      <c r="DNQ22" s="12"/>
      <c r="DNR22" s="12"/>
      <c r="DNS22" s="12"/>
      <c r="DNT22" s="12"/>
      <c r="DNU22" s="12"/>
      <c r="DNV22" s="12"/>
      <c r="DNW22" s="12"/>
      <c r="DNX22" s="12"/>
      <c r="DNY22" s="12"/>
      <c r="DNZ22" s="12"/>
      <c r="DOA22" s="12"/>
      <c r="DOB22" s="12"/>
      <c r="DOC22" s="12"/>
      <c r="DOD22" s="12"/>
      <c r="DOE22" s="12"/>
      <c r="DOF22" s="12"/>
      <c r="DOG22" s="12"/>
      <c r="DOH22" s="12"/>
      <c r="DOI22" s="12"/>
      <c r="DOJ22" s="12"/>
      <c r="DOK22" s="12"/>
      <c r="DOL22" s="12"/>
      <c r="DOM22" s="12"/>
      <c r="DON22" s="12"/>
      <c r="DOO22" s="12"/>
      <c r="DOP22" s="12"/>
      <c r="DOQ22" s="12"/>
      <c r="DOR22" s="12"/>
      <c r="DOS22" s="12"/>
      <c r="DOT22" s="12"/>
      <c r="DOU22" s="12"/>
      <c r="DOV22" s="12"/>
      <c r="DOW22" s="12"/>
      <c r="DOX22" s="12"/>
      <c r="DOY22" s="12"/>
      <c r="DOZ22" s="12"/>
      <c r="DPA22" s="12"/>
      <c r="DPB22" s="12"/>
      <c r="DPC22" s="12"/>
      <c r="DPD22" s="12"/>
      <c r="DPE22" s="12"/>
      <c r="DPF22" s="12"/>
      <c r="DPG22" s="12"/>
      <c r="DPH22" s="12"/>
      <c r="DPI22" s="12"/>
      <c r="DPJ22" s="12"/>
      <c r="DPK22" s="12"/>
      <c r="DPL22" s="12"/>
      <c r="DPM22" s="12"/>
      <c r="DPN22" s="12"/>
      <c r="DPO22" s="12"/>
      <c r="DPP22" s="12"/>
      <c r="DPQ22" s="12"/>
      <c r="DPR22" s="12"/>
      <c r="DPS22" s="12"/>
      <c r="DPT22" s="12"/>
      <c r="DPU22" s="12"/>
      <c r="DPV22" s="12"/>
      <c r="DPW22" s="12"/>
      <c r="DPX22" s="12"/>
      <c r="DPY22" s="12"/>
      <c r="DPZ22" s="12"/>
      <c r="DQA22" s="12"/>
      <c r="DQB22" s="12"/>
      <c r="DQC22" s="12"/>
      <c r="DQD22" s="12"/>
      <c r="DQE22" s="12"/>
      <c r="DQF22" s="12"/>
      <c r="DQG22" s="12"/>
      <c r="DQH22" s="12"/>
      <c r="DQI22" s="12"/>
      <c r="DQJ22" s="12"/>
      <c r="DQK22" s="12"/>
      <c r="DQL22" s="12"/>
      <c r="DQM22" s="12"/>
      <c r="DQN22" s="12"/>
      <c r="DQO22" s="12"/>
      <c r="DQP22" s="12"/>
      <c r="DQQ22" s="12"/>
      <c r="DQR22" s="12"/>
      <c r="DQS22" s="12"/>
      <c r="DQT22" s="12"/>
      <c r="DQU22" s="12"/>
      <c r="DQV22" s="12"/>
      <c r="DQW22" s="12"/>
      <c r="DQX22" s="12"/>
      <c r="DQY22" s="12"/>
      <c r="DQZ22" s="12"/>
      <c r="DRA22" s="12"/>
      <c r="DRB22" s="12"/>
      <c r="DRC22" s="12"/>
      <c r="DRD22" s="12"/>
      <c r="DRE22" s="12"/>
      <c r="DRF22" s="12"/>
      <c r="DRG22" s="12"/>
      <c r="DRH22" s="12"/>
      <c r="DRI22" s="12"/>
      <c r="DRJ22" s="12"/>
      <c r="DRK22" s="12"/>
      <c r="DRL22" s="12"/>
      <c r="DRM22" s="12"/>
      <c r="DRN22" s="12"/>
      <c r="DRO22" s="12"/>
      <c r="DRP22" s="12"/>
      <c r="DRQ22" s="12"/>
      <c r="DRR22" s="12"/>
      <c r="DRS22" s="12"/>
      <c r="DRT22" s="12"/>
      <c r="DRU22" s="12"/>
      <c r="DRV22" s="12"/>
      <c r="DRW22" s="12"/>
      <c r="DRX22" s="12"/>
      <c r="DRY22" s="12"/>
      <c r="DRZ22" s="12"/>
      <c r="DSA22" s="12"/>
      <c r="DSB22" s="12"/>
      <c r="DSC22" s="12"/>
      <c r="DSD22" s="12"/>
      <c r="DSE22" s="12"/>
      <c r="DSF22" s="12"/>
      <c r="DSG22" s="12"/>
      <c r="DSH22" s="12"/>
      <c r="DSI22" s="12"/>
      <c r="DSJ22" s="12"/>
      <c r="DSK22" s="12"/>
      <c r="DSL22" s="12"/>
      <c r="DSM22" s="12"/>
      <c r="DSN22" s="12"/>
      <c r="DSO22" s="12"/>
      <c r="DSP22" s="12"/>
      <c r="DSQ22" s="12"/>
      <c r="DSR22" s="12"/>
      <c r="DSS22" s="12"/>
      <c r="DST22" s="12"/>
      <c r="DSU22" s="12"/>
      <c r="DSV22" s="12"/>
      <c r="DSW22" s="12"/>
      <c r="DSX22" s="12"/>
      <c r="DSY22" s="12"/>
      <c r="DSZ22" s="12"/>
      <c r="DTA22" s="12"/>
      <c r="DTB22" s="12"/>
      <c r="DTC22" s="12"/>
      <c r="DTD22" s="12"/>
      <c r="DTE22" s="12"/>
      <c r="DTF22" s="12"/>
      <c r="DTG22" s="12"/>
      <c r="DTH22" s="12"/>
      <c r="DTI22" s="12"/>
      <c r="DTJ22" s="12"/>
      <c r="DTK22" s="12"/>
      <c r="DTL22" s="12"/>
      <c r="DTM22" s="12"/>
      <c r="DTN22" s="12"/>
      <c r="DTO22" s="12"/>
      <c r="DTP22" s="12"/>
      <c r="DTQ22" s="12"/>
      <c r="DTR22" s="12"/>
      <c r="DTS22" s="12"/>
      <c r="DTT22" s="12"/>
      <c r="DTU22" s="12"/>
      <c r="DTV22" s="12"/>
      <c r="DTW22" s="12"/>
      <c r="DTX22" s="12"/>
      <c r="DTY22" s="12"/>
      <c r="DTZ22" s="12"/>
      <c r="DUA22" s="12"/>
      <c r="DUB22" s="12"/>
      <c r="DUC22" s="12"/>
      <c r="DUD22" s="12"/>
      <c r="DUE22" s="12"/>
      <c r="DUF22" s="12"/>
      <c r="DUG22" s="12"/>
      <c r="DUH22" s="12"/>
      <c r="DUI22" s="12"/>
      <c r="DUJ22" s="12"/>
      <c r="DUK22" s="12"/>
      <c r="DUL22" s="12"/>
      <c r="DUM22" s="12"/>
      <c r="DUN22" s="12"/>
      <c r="DUO22" s="12"/>
      <c r="DUP22" s="12"/>
      <c r="DUQ22" s="12"/>
      <c r="DUR22" s="12"/>
      <c r="DUS22" s="12"/>
      <c r="DUT22" s="12"/>
      <c r="DUU22" s="12"/>
      <c r="DUV22" s="12"/>
      <c r="DUW22" s="12"/>
      <c r="DUX22" s="12"/>
      <c r="DUY22" s="12"/>
      <c r="DUZ22" s="12"/>
      <c r="DVA22" s="12"/>
      <c r="DVB22" s="12"/>
      <c r="DVC22" s="12"/>
      <c r="DVD22" s="12"/>
      <c r="DVE22" s="12"/>
      <c r="DVF22" s="12"/>
      <c r="DVG22" s="12"/>
      <c r="DVH22" s="12"/>
      <c r="DVI22" s="12"/>
      <c r="DVJ22" s="12"/>
      <c r="DVK22" s="12"/>
      <c r="DVL22" s="12"/>
      <c r="DVM22" s="12"/>
      <c r="DVN22" s="12"/>
      <c r="DVO22" s="12"/>
      <c r="DVP22" s="12"/>
      <c r="DVQ22" s="12"/>
      <c r="DVR22" s="12"/>
      <c r="DVS22" s="12"/>
      <c r="DVT22" s="12"/>
      <c r="DVU22" s="12"/>
      <c r="DVV22" s="12"/>
      <c r="DVW22" s="12"/>
      <c r="DVX22" s="12"/>
      <c r="DVY22" s="12"/>
      <c r="DVZ22" s="12"/>
      <c r="DWA22" s="12"/>
      <c r="DWB22" s="12"/>
      <c r="DWC22" s="12"/>
      <c r="DWD22" s="12"/>
      <c r="DWE22" s="12"/>
      <c r="DWF22" s="12"/>
      <c r="DWG22" s="12"/>
      <c r="DWH22" s="12"/>
      <c r="DWI22" s="12"/>
      <c r="DWJ22" s="12"/>
      <c r="DWK22" s="12"/>
      <c r="DWL22" s="12"/>
      <c r="DWM22" s="12"/>
      <c r="DWN22" s="12"/>
      <c r="DWO22" s="12"/>
      <c r="DWP22" s="12"/>
      <c r="DWQ22" s="12"/>
      <c r="DWR22" s="12"/>
      <c r="DWS22" s="12"/>
      <c r="DWT22" s="12"/>
      <c r="DWU22" s="12"/>
      <c r="DWV22" s="12"/>
      <c r="DWW22" s="12"/>
      <c r="DWX22" s="12"/>
      <c r="DWY22" s="12"/>
      <c r="DWZ22" s="12"/>
      <c r="DXA22" s="12"/>
      <c r="DXB22" s="12"/>
      <c r="DXC22" s="12"/>
      <c r="DXD22" s="12"/>
      <c r="DXE22" s="12"/>
      <c r="DXF22" s="12"/>
      <c r="DXG22" s="12"/>
      <c r="DXH22" s="12"/>
      <c r="DXI22" s="12"/>
      <c r="DXJ22" s="12"/>
      <c r="DXK22" s="12"/>
      <c r="DXL22" s="12"/>
      <c r="DXM22" s="12"/>
      <c r="DXN22" s="12"/>
      <c r="DXO22" s="12"/>
      <c r="DXP22" s="12"/>
      <c r="DXQ22" s="12"/>
      <c r="DXR22" s="12"/>
      <c r="DXS22" s="12"/>
      <c r="DXT22" s="12"/>
      <c r="DXU22" s="12"/>
      <c r="DXV22" s="12"/>
      <c r="DXW22" s="12"/>
      <c r="DXX22" s="12"/>
      <c r="DXY22" s="12"/>
      <c r="DXZ22" s="12"/>
      <c r="DYA22" s="12"/>
      <c r="DYB22" s="12"/>
      <c r="DYC22" s="12"/>
      <c r="DYD22" s="12"/>
      <c r="DYE22" s="12"/>
      <c r="DYF22" s="12"/>
      <c r="DYG22" s="12"/>
      <c r="DYH22" s="12"/>
      <c r="DYI22" s="12"/>
      <c r="DYJ22" s="12"/>
      <c r="DYK22" s="12"/>
      <c r="DYL22" s="12"/>
      <c r="DYM22" s="12"/>
      <c r="DYN22" s="12"/>
      <c r="DYO22" s="12"/>
      <c r="DYP22" s="12"/>
      <c r="DYQ22" s="12"/>
      <c r="DYR22" s="12"/>
      <c r="DYS22" s="12"/>
      <c r="DYT22" s="12"/>
      <c r="DYU22" s="12"/>
      <c r="DYV22" s="12"/>
      <c r="DYW22" s="12"/>
      <c r="DYX22" s="12"/>
      <c r="DYY22" s="12"/>
      <c r="DYZ22" s="12"/>
      <c r="DZA22" s="12"/>
      <c r="DZB22" s="12"/>
      <c r="DZC22" s="12"/>
      <c r="DZD22" s="12"/>
      <c r="DZE22" s="12"/>
      <c r="DZF22" s="12"/>
      <c r="DZG22" s="12"/>
      <c r="DZH22" s="12"/>
      <c r="DZI22" s="12"/>
      <c r="DZJ22" s="12"/>
      <c r="DZK22" s="12"/>
      <c r="DZL22" s="12"/>
      <c r="DZM22" s="12"/>
      <c r="DZN22" s="12"/>
      <c r="DZO22" s="12"/>
      <c r="DZP22" s="12"/>
      <c r="DZQ22" s="12"/>
      <c r="DZR22" s="12"/>
      <c r="DZS22" s="12"/>
      <c r="DZT22" s="12"/>
      <c r="DZU22" s="12"/>
      <c r="DZV22" s="12"/>
      <c r="DZW22" s="12"/>
      <c r="DZX22" s="12"/>
      <c r="DZY22" s="12"/>
      <c r="DZZ22" s="12"/>
      <c r="EAA22" s="12"/>
      <c r="EAB22" s="12"/>
      <c r="EAC22" s="12"/>
      <c r="EAD22" s="12"/>
      <c r="EAE22" s="12"/>
      <c r="EAF22" s="12"/>
      <c r="EAG22" s="12"/>
      <c r="EAH22" s="12"/>
      <c r="EAI22" s="12"/>
      <c r="EAJ22" s="12"/>
      <c r="EAK22" s="12"/>
      <c r="EAL22" s="12"/>
      <c r="EAM22" s="12"/>
      <c r="EAN22" s="12"/>
      <c r="EAO22" s="12"/>
      <c r="EAP22" s="12"/>
      <c r="EAQ22" s="12"/>
      <c r="EAR22" s="12"/>
      <c r="EAS22" s="12"/>
      <c r="EAT22" s="12"/>
      <c r="EAU22" s="12"/>
      <c r="EAV22" s="12"/>
      <c r="EAW22" s="12"/>
      <c r="EAX22" s="12"/>
      <c r="EAY22" s="12"/>
      <c r="EAZ22" s="12"/>
      <c r="EBA22" s="12"/>
      <c r="EBB22" s="12"/>
      <c r="EBC22" s="12"/>
      <c r="EBD22" s="12"/>
      <c r="EBE22" s="12"/>
      <c r="EBF22" s="12"/>
      <c r="EBG22" s="12"/>
      <c r="EBH22" s="12"/>
      <c r="EBI22" s="12"/>
      <c r="EBJ22" s="12"/>
      <c r="EBK22" s="12"/>
      <c r="EBL22" s="12"/>
      <c r="EBM22" s="12"/>
      <c r="EBN22" s="12"/>
      <c r="EBO22" s="12"/>
      <c r="EBP22" s="12"/>
      <c r="EBQ22" s="12"/>
      <c r="EBR22" s="12"/>
      <c r="EBS22" s="12"/>
      <c r="EBT22" s="12"/>
      <c r="EBU22" s="12"/>
      <c r="EBV22" s="12"/>
      <c r="EBW22" s="12"/>
      <c r="EBX22" s="12"/>
      <c r="EBY22" s="12"/>
      <c r="EBZ22" s="12"/>
      <c r="ECA22" s="12"/>
      <c r="ECB22" s="12"/>
      <c r="ECC22" s="12"/>
      <c r="ECD22" s="12"/>
      <c r="ECE22" s="12"/>
      <c r="ECF22" s="12"/>
      <c r="ECG22" s="12"/>
      <c r="ECH22" s="12"/>
      <c r="ECI22" s="12"/>
      <c r="ECJ22" s="12"/>
      <c r="ECK22" s="12"/>
      <c r="ECL22" s="12"/>
      <c r="ECM22" s="12"/>
      <c r="ECN22" s="12"/>
      <c r="ECO22" s="12"/>
      <c r="ECP22" s="12"/>
      <c r="ECQ22" s="12"/>
      <c r="ECR22" s="12"/>
      <c r="ECS22" s="12"/>
      <c r="ECT22" s="12"/>
      <c r="ECU22" s="12"/>
      <c r="ECV22" s="12"/>
      <c r="ECW22" s="12"/>
      <c r="ECX22" s="12"/>
      <c r="ECY22" s="12"/>
      <c r="ECZ22" s="12"/>
      <c r="EDA22" s="12"/>
      <c r="EDB22" s="12"/>
      <c r="EDC22" s="12"/>
      <c r="EDD22" s="12"/>
      <c r="EDE22" s="12"/>
      <c r="EDF22" s="12"/>
      <c r="EDG22" s="12"/>
      <c r="EDH22" s="12"/>
      <c r="EDI22" s="12"/>
      <c r="EDJ22" s="12"/>
      <c r="EDK22" s="12"/>
      <c r="EDL22" s="12"/>
      <c r="EDM22" s="12"/>
      <c r="EDN22" s="12"/>
      <c r="EDO22" s="12"/>
      <c r="EDP22" s="12"/>
      <c r="EDQ22" s="12"/>
      <c r="EDR22" s="12"/>
      <c r="EDS22" s="12"/>
      <c r="EDT22" s="12"/>
      <c r="EDU22" s="12"/>
      <c r="EDV22" s="12"/>
      <c r="EDW22" s="12"/>
      <c r="EDX22" s="12"/>
      <c r="EDY22" s="12"/>
      <c r="EDZ22" s="12"/>
      <c r="EEA22" s="12"/>
      <c r="EEB22" s="12"/>
      <c r="EEC22" s="12"/>
      <c r="EED22" s="12"/>
      <c r="EEE22" s="12"/>
      <c r="EEF22" s="12"/>
      <c r="EEG22" s="12"/>
      <c r="EEH22" s="12"/>
      <c r="EEI22" s="12"/>
      <c r="EEJ22" s="12"/>
      <c r="EEK22" s="12"/>
      <c r="EEL22" s="12"/>
      <c r="EEM22" s="12"/>
      <c r="EEN22" s="12"/>
      <c r="EEO22" s="12"/>
      <c r="EEP22" s="12"/>
      <c r="EEQ22" s="12"/>
      <c r="EER22" s="12"/>
      <c r="EES22" s="12"/>
      <c r="EET22" s="12"/>
      <c r="EEU22" s="12"/>
      <c r="EEV22" s="12"/>
      <c r="EEW22" s="12"/>
      <c r="EEX22" s="12"/>
      <c r="EEY22" s="12"/>
      <c r="EEZ22" s="12"/>
      <c r="EFA22" s="12"/>
      <c r="EFB22" s="12"/>
      <c r="EFC22" s="12"/>
      <c r="EFD22" s="12"/>
      <c r="EFE22" s="12"/>
      <c r="EFF22" s="12"/>
      <c r="EFG22" s="12"/>
      <c r="EFH22" s="12"/>
      <c r="EFI22" s="12"/>
      <c r="EFJ22" s="12"/>
      <c r="EFK22" s="12"/>
      <c r="EFL22" s="12"/>
      <c r="EFM22" s="12"/>
      <c r="EFN22" s="12"/>
      <c r="EFO22" s="12"/>
      <c r="EFP22" s="12"/>
      <c r="EFQ22" s="12"/>
      <c r="EFR22" s="12"/>
      <c r="EFS22" s="12"/>
      <c r="EFT22" s="12"/>
      <c r="EFU22" s="12"/>
      <c r="EFV22" s="12"/>
      <c r="EFW22" s="12"/>
      <c r="EFX22" s="12"/>
      <c r="EFY22" s="12"/>
      <c r="EFZ22" s="12"/>
      <c r="EGA22" s="12"/>
      <c r="EGB22" s="12"/>
      <c r="EGC22" s="12"/>
      <c r="EGD22" s="12"/>
      <c r="EGE22" s="12"/>
      <c r="EGF22" s="12"/>
      <c r="EGG22" s="12"/>
      <c r="EGH22" s="12"/>
      <c r="EGI22" s="12"/>
      <c r="EGJ22" s="12"/>
      <c r="EGK22" s="12"/>
      <c r="EGL22" s="12"/>
      <c r="EGM22" s="12"/>
      <c r="EGN22" s="12"/>
      <c r="EGO22" s="12"/>
      <c r="EGP22" s="12"/>
      <c r="EGQ22" s="12"/>
      <c r="EGR22" s="12"/>
      <c r="EGS22" s="12"/>
      <c r="EGT22" s="12"/>
      <c r="EGU22" s="12"/>
      <c r="EGV22" s="12"/>
      <c r="EGW22" s="12"/>
      <c r="EGX22" s="12"/>
      <c r="EGY22" s="12"/>
      <c r="EGZ22" s="12"/>
      <c r="EHA22" s="12"/>
      <c r="EHB22" s="12"/>
      <c r="EHC22" s="12"/>
      <c r="EHD22" s="12"/>
      <c r="EHE22" s="12"/>
      <c r="EHF22" s="12"/>
      <c r="EHG22" s="12"/>
      <c r="EHH22" s="12"/>
      <c r="EHI22" s="12"/>
      <c r="EHJ22" s="12"/>
      <c r="EHK22" s="12"/>
      <c r="EHL22" s="12"/>
      <c r="EHM22" s="12"/>
      <c r="EHN22" s="12"/>
      <c r="EHO22" s="12"/>
      <c r="EHP22" s="12"/>
      <c r="EHQ22" s="12"/>
      <c r="EHR22" s="12"/>
      <c r="EHS22" s="12"/>
      <c r="EHT22" s="12"/>
      <c r="EHU22" s="12"/>
      <c r="EHV22" s="12"/>
      <c r="EHW22" s="12"/>
      <c r="EHX22" s="12"/>
      <c r="EHY22" s="12"/>
      <c r="EHZ22" s="12"/>
      <c r="EIA22" s="12"/>
      <c r="EIB22" s="12"/>
      <c r="EIC22" s="12"/>
      <c r="EID22" s="12"/>
      <c r="EIE22" s="12"/>
      <c r="EIF22" s="12"/>
      <c r="EIG22" s="12"/>
      <c r="EIH22" s="12"/>
      <c r="EII22" s="12"/>
      <c r="EIJ22" s="12"/>
      <c r="EIK22" s="12"/>
      <c r="EIL22" s="12"/>
      <c r="EIM22" s="12"/>
      <c r="EIN22" s="12"/>
      <c r="EIO22" s="12"/>
      <c r="EIP22" s="12"/>
      <c r="EIQ22" s="12"/>
      <c r="EIR22" s="12"/>
      <c r="EIS22" s="12"/>
      <c r="EIT22" s="12"/>
      <c r="EIU22" s="12"/>
      <c r="EIV22" s="12"/>
      <c r="EIW22" s="12"/>
      <c r="EIX22" s="12"/>
      <c r="EIY22" s="12"/>
      <c r="EIZ22" s="12"/>
      <c r="EJA22" s="12"/>
      <c r="EJB22" s="12"/>
      <c r="EJC22" s="12"/>
      <c r="EJD22" s="12"/>
      <c r="EJE22" s="12"/>
      <c r="EJF22" s="12"/>
      <c r="EJG22" s="12"/>
      <c r="EJH22" s="12"/>
      <c r="EJI22" s="12"/>
      <c r="EJJ22" s="12"/>
      <c r="EJK22" s="12"/>
      <c r="EJL22" s="12"/>
      <c r="EJM22" s="12"/>
      <c r="EJN22" s="12"/>
      <c r="EJO22" s="12"/>
      <c r="EJP22" s="12"/>
      <c r="EJQ22" s="12"/>
      <c r="EJR22" s="12"/>
      <c r="EJS22" s="12"/>
      <c r="EJT22" s="12"/>
      <c r="EJU22" s="12"/>
      <c r="EJV22" s="12"/>
      <c r="EJW22" s="12"/>
      <c r="EJX22" s="12"/>
      <c r="EJY22" s="12"/>
      <c r="EJZ22" s="12"/>
      <c r="EKA22" s="12"/>
      <c r="EKB22" s="12"/>
      <c r="EKC22" s="12"/>
      <c r="EKD22" s="12"/>
      <c r="EKE22" s="12"/>
      <c r="EKF22" s="12"/>
      <c r="EKG22" s="12"/>
      <c r="EKH22" s="12"/>
      <c r="EKI22" s="12"/>
      <c r="EKJ22" s="12"/>
      <c r="EKK22" s="12"/>
      <c r="EKL22" s="12"/>
      <c r="EKM22" s="12"/>
      <c r="EKN22" s="12"/>
      <c r="EKO22" s="12"/>
      <c r="EKP22" s="12"/>
      <c r="EKQ22" s="12"/>
      <c r="EKR22" s="12"/>
      <c r="EKS22" s="12"/>
      <c r="EKT22" s="12"/>
      <c r="EKU22" s="12"/>
      <c r="EKV22" s="12"/>
      <c r="EKW22" s="12"/>
      <c r="EKX22" s="12"/>
      <c r="EKY22" s="12"/>
      <c r="EKZ22" s="12"/>
      <c r="ELA22" s="12"/>
      <c r="ELB22" s="12"/>
      <c r="ELC22" s="12"/>
      <c r="ELD22" s="12"/>
      <c r="ELE22" s="12"/>
      <c r="ELF22" s="12"/>
      <c r="ELG22" s="12"/>
      <c r="ELH22" s="12"/>
      <c r="ELI22" s="12"/>
      <c r="ELJ22" s="12"/>
      <c r="ELK22" s="12"/>
      <c r="ELL22" s="12"/>
      <c r="ELM22" s="12"/>
      <c r="ELN22" s="12"/>
      <c r="ELO22" s="12"/>
      <c r="ELP22" s="12"/>
      <c r="ELQ22" s="12"/>
      <c r="ELR22" s="12"/>
      <c r="ELS22" s="12"/>
      <c r="ELT22" s="12"/>
      <c r="ELU22" s="12"/>
      <c r="ELV22" s="12"/>
      <c r="ELW22" s="12"/>
      <c r="ELX22" s="12"/>
      <c r="ELY22" s="12"/>
      <c r="ELZ22" s="12"/>
      <c r="EMA22" s="12"/>
      <c r="EMB22" s="12"/>
      <c r="EMC22" s="12"/>
      <c r="EMD22" s="12"/>
      <c r="EME22" s="12"/>
      <c r="EMF22" s="12"/>
      <c r="EMG22" s="12"/>
      <c r="EMH22" s="12"/>
      <c r="EMI22" s="12"/>
      <c r="EMJ22" s="12"/>
      <c r="EMK22" s="12"/>
      <c r="EML22" s="12"/>
      <c r="EMM22" s="12"/>
      <c r="EMN22" s="12"/>
      <c r="EMO22" s="12"/>
      <c r="EMP22" s="12"/>
      <c r="EMQ22" s="12"/>
      <c r="EMR22" s="12"/>
      <c r="EMS22" s="12"/>
      <c r="EMT22" s="12"/>
      <c r="EMU22" s="12"/>
      <c r="EMV22" s="12"/>
      <c r="EMW22" s="12"/>
      <c r="EMX22" s="12"/>
      <c r="EMY22" s="12"/>
      <c r="EMZ22" s="12"/>
      <c r="ENA22" s="12"/>
      <c r="ENB22" s="12"/>
      <c r="ENC22" s="12"/>
      <c r="END22" s="12"/>
      <c r="ENE22" s="12"/>
      <c r="ENF22" s="12"/>
      <c r="ENG22" s="12"/>
      <c r="ENH22" s="12"/>
      <c r="ENI22" s="12"/>
      <c r="ENJ22" s="12"/>
      <c r="ENK22" s="12"/>
      <c r="ENL22" s="12"/>
      <c r="ENM22" s="12"/>
      <c r="ENN22" s="12"/>
      <c r="ENO22" s="12"/>
      <c r="ENP22" s="12"/>
      <c r="ENQ22" s="12"/>
      <c r="ENR22" s="12"/>
      <c r="ENS22" s="12"/>
      <c r="ENT22" s="12"/>
      <c r="ENU22" s="12"/>
      <c r="ENV22" s="12"/>
      <c r="ENW22" s="12"/>
      <c r="ENX22" s="12"/>
      <c r="ENY22" s="12"/>
      <c r="ENZ22" s="12"/>
      <c r="EOA22" s="12"/>
      <c r="EOB22" s="12"/>
      <c r="EOC22" s="12"/>
      <c r="EOD22" s="12"/>
      <c r="EOE22" s="12"/>
      <c r="EOF22" s="12"/>
      <c r="EOG22" s="12"/>
      <c r="EOH22" s="12"/>
      <c r="EOI22" s="12"/>
      <c r="EOJ22" s="12"/>
      <c r="EOK22" s="12"/>
      <c r="EOL22" s="12"/>
      <c r="EOM22" s="12"/>
      <c r="EON22" s="12"/>
      <c r="EOO22" s="12"/>
      <c r="EOP22" s="12"/>
      <c r="EOQ22" s="12"/>
      <c r="EOR22" s="12"/>
      <c r="EOS22" s="12"/>
      <c r="EOT22" s="12"/>
      <c r="EOU22" s="12"/>
      <c r="EOV22" s="12"/>
      <c r="EOW22" s="12"/>
      <c r="EOX22" s="12"/>
      <c r="EOY22" s="12"/>
      <c r="EOZ22" s="12"/>
      <c r="EPA22" s="12"/>
      <c r="EPB22" s="12"/>
      <c r="EPC22" s="12"/>
      <c r="EPD22" s="12"/>
      <c r="EPE22" s="12"/>
      <c r="EPF22" s="12"/>
      <c r="EPG22" s="12"/>
      <c r="EPH22" s="12"/>
      <c r="EPI22" s="12"/>
      <c r="EPJ22" s="12"/>
      <c r="EPK22" s="12"/>
      <c r="EPL22" s="12"/>
      <c r="EPM22" s="12"/>
      <c r="EPN22" s="12"/>
      <c r="EPO22" s="12"/>
      <c r="EPP22" s="12"/>
      <c r="EPQ22" s="12"/>
      <c r="EPR22" s="12"/>
      <c r="EPS22" s="12"/>
      <c r="EPT22" s="12"/>
      <c r="EPU22" s="12"/>
      <c r="EPV22" s="12"/>
      <c r="EPW22" s="12"/>
      <c r="EPX22" s="12"/>
      <c r="EPY22" s="12"/>
      <c r="EPZ22" s="12"/>
      <c r="EQA22" s="12"/>
      <c r="EQB22" s="12"/>
      <c r="EQC22" s="12"/>
      <c r="EQD22" s="12"/>
      <c r="EQE22" s="12"/>
      <c r="EQF22" s="12"/>
      <c r="EQG22" s="12"/>
      <c r="EQH22" s="12"/>
      <c r="EQI22" s="12"/>
      <c r="EQJ22" s="12"/>
      <c r="EQK22" s="12"/>
      <c r="EQL22" s="12"/>
      <c r="EQM22" s="12"/>
      <c r="EQN22" s="12"/>
      <c r="EQO22" s="12"/>
      <c r="EQP22" s="12"/>
      <c r="EQQ22" s="12"/>
      <c r="EQR22" s="12"/>
      <c r="EQS22" s="12"/>
      <c r="EQT22" s="12"/>
      <c r="EQU22" s="12"/>
      <c r="EQV22" s="12"/>
      <c r="EQW22" s="12"/>
      <c r="EQX22" s="12"/>
      <c r="EQY22" s="12"/>
      <c r="EQZ22" s="12"/>
      <c r="ERA22" s="12"/>
      <c r="ERB22" s="12"/>
      <c r="ERC22" s="12"/>
      <c r="ERD22" s="12"/>
      <c r="ERE22" s="12"/>
      <c r="ERF22" s="12"/>
      <c r="ERG22" s="12"/>
      <c r="ERH22" s="12"/>
      <c r="ERI22" s="12"/>
      <c r="ERJ22" s="12"/>
      <c r="ERK22" s="12"/>
      <c r="ERL22" s="12"/>
      <c r="ERM22" s="12"/>
      <c r="ERN22" s="12"/>
      <c r="ERO22" s="12"/>
      <c r="ERP22" s="12"/>
      <c r="ERQ22" s="12"/>
      <c r="ERR22" s="12"/>
      <c r="ERS22" s="12"/>
      <c r="ERT22" s="12"/>
      <c r="ERU22" s="12"/>
      <c r="ERV22" s="12"/>
      <c r="ERW22" s="12"/>
      <c r="ERX22" s="12"/>
      <c r="ERY22" s="12"/>
      <c r="ERZ22" s="12"/>
      <c r="ESA22" s="12"/>
      <c r="ESB22" s="12"/>
      <c r="ESC22" s="12"/>
      <c r="ESD22" s="12"/>
      <c r="ESE22" s="12"/>
      <c r="ESF22" s="12"/>
      <c r="ESG22" s="12"/>
      <c r="ESH22" s="12"/>
      <c r="ESI22" s="12"/>
      <c r="ESJ22" s="12"/>
      <c r="ESK22" s="12"/>
      <c r="ESL22" s="12"/>
      <c r="ESM22" s="12"/>
      <c r="ESN22" s="12"/>
      <c r="ESO22" s="12"/>
      <c r="ESP22" s="12"/>
      <c r="ESQ22" s="12"/>
      <c r="ESR22" s="12"/>
      <c r="ESS22" s="12"/>
      <c r="EST22" s="12"/>
      <c r="ESU22" s="12"/>
      <c r="ESV22" s="12"/>
      <c r="ESW22" s="12"/>
      <c r="ESX22" s="12"/>
      <c r="ESY22" s="12"/>
      <c r="ESZ22" s="12"/>
      <c r="ETA22" s="12"/>
      <c r="ETB22" s="12"/>
      <c r="ETC22" s="12"/>
      <c r="ETD22" s="12"/>
      <c r="ETE22" s="12"/>
      <c r="ETF22" s="12"/>
      <c r="ETG22" s="12"/>
      <c r="ETH22" s="12"/>
      <c r="ETI22" s="12"/>
      <c r="ETJ22" s="12"/>
      <c r="ETK22" s="12"/>
      <c r="ETL22" s="12"/>
      <c r="ETM22" s="12"/>
      <c r="ETN22" s="12"/>
      <c r="ETO22" s="12"/>
      <c r="ETP22" s="12"/>
      <c r="ETQ22" s="12"/>
      <c r="ETR22" s="12"/>
      <c r="ETS22" s="12"/>
      <c r="ETT22" s="12"/>
      <c r="ETU22" s="12"/>
      <c r="ETV22" s="12"/>
      <c r="ETW22" s="12"/>
      <c r="ETX22" s="12"/>
      <c r="ETY22" s="12"/>
      <c r="ETZ22" s="12"/>
      <c r="EUA22" s="12"/>
      <c r="EUB22" s="12"/>
      <c r="EUC22" s="12"/>
      <c r="EUD22" s="12"/>
      <c r="EUE22" s="12"/>
      <c r="EUF22" s="12"/>
      <c r="EUG22" s="12"/>
      <c r="EUH22" s="12"/>
      <c r="EUI22" s="12"/>
      <c r="EUJ22" s="12"/>
      <c r="EUK22" s="12"/>
      <c r="EUL22" s="12"/>
      <c r="EUM22" s="12"/>
      <c r="EUN22" s="12"/>
      <c r="EUO22" s="12"/>
      <c r="EUP22" s="12"/>
      <c r="EUQ22" s="12"/>
      <c r="EUR22" s="12"/>
      <c r="EUS22" s="12"/>
      <c r="EUT22" s="12"/>
      <c r="EUU22" s="12"/>
      <c r="EUV22" s="12"/>
      <c r="EUW22" s="12"/>
      <c r="EUX22" s="12"/>
      <c r="EUY22" s="12"/>
      <c r="EUZ22" s="12"/>
      <c r="EVA22" s="12"/>
      <c r="EVB22" s="12"/>
      <c r="EVC22" s="12"/>
      <c r="EVD22" s="12"/>
      <c r="EVE22" s="12"/>
      <c r="EVF22" s="12"/>
      <c r="EVG22" s="12"/>
      <c r="EVH22" s="12"/>
      <c r="EVI22" s="12"/>
      <c r="EVJ22" s="12"/>
      <c r="EVK22" s="12"/>
      <c r="EVL22" s="12"/>
      <c r="EVM22" s="12"/>
      <c r="EVN22" s="12"/>
      <c r="EVO22" s="12"/>
      <c r="EVP22" s="12"/>
      <c r="EVQ22" s="12"/>
      <c r="EVR22" s="12"/>
      <c r="EVS22" s="12"/>
      <c r="EVT22" s="12"/>
      <c r="EVU22" s="12"/>
      <c r="EVV22" s="12"/>
      <c r="EVW22" s="12"/>
      <c r="EVX22" s="12"/>
      <c r="EVY22" s="12"/>
      <c r="EVZ22" s="12"/>
      <c r="EWA22" s="12"/>
      <c r="EWB22" s="12"/>
      <c r="EWC22" s="12"/>
      <c r="EWD22" s="12"/>
      <c r="EWE22" s="12"/>
      <c r="EWF22" s="12"/>
      <c r="EWG22" s="12"/>
      <c r="EWH22" s="12"/>
      <c r="EWI22" s="12"/>
      <c r="EWJ22" s="12"/>
      <c r="EWK22" s="12"/>
      <c r="EWL22" s="12"/>
      <c r="EWM22" s="12"/>
      <c r="EWN22" s="12"/>
      <c r="EWO22" s="12"/>
      <c r="EWP22" s="12"/>
      <c r="EWQ22" s="12"/>
      <c r="EWR22" s="12"/>
      <c r="EWS22" s="12"/>
      <c r="EWT22" s="12"/>
      <c r="EWU22" s="12"/>
      <c r="EWV22" s="12"/>
      <c r="EWW22" s="12"/>
      <c r="EWX22" s="12"/>
      <c r="EWY22" s="12"/>
      <c r="EWZ22" s="12"/>
      <c r="EXA22" s="12"/>
      <c r="EXB22" s="12"/>
      <c r="EXC22" s="12"/>
      <c r="EXD22" s="12"/>
      <c r="EXE22" s="12"/>
      <c r="EXF22" s="12"/>
      <c r="EXG22" s="12"/>
      <c r="EXH22" s="12"/>
      <c r="EXI22" s="12"/>
      <c r="EXJ22" s="12"/>
      <c r="EXK22" s="12"/>
      <c r="EXL22" s="12"/>
      <c r="EXM22" s="12"/>
      <c r="EXN22" s="12"/>
      <c r="EXO22" s="12"/>
      <c r="EXP22" s="12"/>
      <c r="EXQ22" s="12"/>
      <c r="EXR22" s="12"/>
      <c r="EXS22" s="12"/>
      <c r="EXT22" s="12"/>
      <c r="EXU22" s="12"/>
      <c r="EXV22" s="12"/>
      <c r="EXW22" s="12"/>
      <c r="EXX22" s="12"/>
      <c r="EXY22" s="12"/>
      <c r="EXZ22" s="12"/>
      <c r="EYA22" s="12"/>
      <c r="EYB22" s="12"/>
      <c r="EYC22" s="12"/>
      <c r="EYD22" s="12"/>
      <c r="EYE22" s="12"/>
      <c r="EYF22" s="12"/>
      <c r="EYG22" s="12"/>
      <c r="EYH22" s="12"/>
      <c r="EYI22" s="12"/>
      <c r="EYJ22" s="12"/>
      <c r="EYK22" s="12"/>
      <c r="EYL22" s="12"/>
      <c r="EYM22" s="12"/>
      <c r="EYN22" s="12"/>
      <c r="EYO22" s="12"/>
      <c r="EYP22" s="12"/>
      <c r="EYQ22" s="12"/>
      <c r="EYR22" s="12"/>
      <c r="EYS22" s="12"/>
      <c r="EYT22" s="12"/>
      <c r="EYU22" s="12"/>
      <c r="EYV22" s="12"/>
      <c r="EYW22" s="12"/>
      <c r="EYX22" s="12"/>
      <c r="EYY22" s="12"/>
      <c r="EYZ22" s="12"/>
      <c r="EZA22" s="12"/>
      <c r="EZB22" s="12"/>
      <c r="EZC22" s="12"/>
      <c r="EZD22" s="12"/>
      <c r="EZE22" s="12"/>
      <c r="EZF22" s="12"/>
      <c r="EZG22" s="12"/>
      <c r="EZH22" s="12"/>
      <c r="EZI22" s="12"/>
      <c r="EZJ22" s="12"/>
      <c r="EZK22" s="12"/>
      <c r="EZL22" s="12"/>
      <c r="EZM22" s="12"/>
      <c r="EZN22" s="12"/>
      <c r="EZO22" s="12"/>
      <c r="EZP22" s="12"/>
      <c r="EZQ22" s="12"/>
      <c r="EZR22" s="12"/>
      <c r="EZS22" s="12"/>
      <c r="EZT22" s="12"/>
      <c r="EZU22" s="12"/>
      <c r="EZV22" s="12"/>
      <c r="EZW22" s="12"/>
      <c r="EZX22" s="12"/>
      <c r="EZY22" s="12"/>
      <c r="EZZ22" s="12"/>
      <c r="FAA22" s="12"/>
      <c r="FAB22" s="12"/>
      <c r="FAC22" s="12"/>
      <c r="FAD22" s="12"/>
      <c r="FAE22" s="12"/>
      <c r="FAF22" s="12"/>
      <c r="FAG22" s="12"/>
      <c r="FAH22" s="12"/>
      <c r="FAI22" s="12"/>
      <c r="FAJ22" s="12"/>
      <c r="FAK22" s="12"/>
      <c r="FAL22" s="12"/>
      <c r="FAM22" s="12"/>
      <c r="FAN22" s="12"/>
      <c r="FAO22" s="12"/>
      <c r="FAP22" s="12"/>
      <c r="FAQ22" s="12"/>
      <c r="FAR22" s="12"/>
      <c r="FAS22" s="12"/>
      <c r="FAT22" s="12"/>
      <c r="FAU22" s="12"/>
      <c r="FAV22" s="12"/>
      <c r="FAW22" s="12"/>
      <c r="FAX22" s="12"/>
      <c r="FAY22" s="12"/>
      <c r="FAZ22" s="12"/>
      <c r="FBA22" s="12"/>
      <c r="FBB22" s="12"/>
      <c r="FBC22" s="12"/>
      <c r="FBD22" s="12"/>
      <c r="FBE22" s="12"/>
      <c r="FBF22" s="12"/>
      <c r="FBG22" s="12"/>
      <c r="FBH22" s="12"/>
      <c r="FBI22" s="12"/>
      <c r="FBJ22" s="12"/>
      <c r="FBK22" s="12"/>
      <c r="FBL22" s="12"/>
      <c r="FBM22" s="12"/>
      <c r="FBN22" s="12"/>
      <c r="FBO22" s="12"/>
      <c r="FBP22" s="12"/>
      <c r="FBQ22" s="12"/>
      <c r="FBR22" s="12"/>
      <c r="FBS22" s="12"/>
      <c r="FBT22" s="12"/>
      <c r="FBU22" s="12"/>
      <c r="FBV22" s="12"/>
      <c r="FBW22" s="12"/>
      <c r="FBX22" s="12"/>
      <c r="FBY22" s="12"/>
      <c r="FBZ22" s="12"/>
      <c r="FCA22" s="12"/>
      <c r="FCB22" s="12"/>
      <c r="FCC22" s="12"/>
      <c r="FCD22" s="12"/>
      <c r="FCE22" s="12"/>
      <c r="FCF22" s="12"/>
      <c r="FCG22" s="12"/>
      <c r="FCH22" s="12"/>
      <c r="FCI22" s="12"/>
      <c r="FCJ22" s="12"/>
      <c r="FCK22" s="12"/>
      <c r="FCL22" s="12"/>
      <c r="FCM22" s="12"/>
      <c r="FCN22" s="12"/>
      <c r="FCO22" s="12"/>
      <c r="FCP22" s="12"/>
      <c r="FCQ22" s="12"/>
      <c r="FCR22" s="12"/>
      <c r="FCS22" s="12"/>
      <c r="FCT22" s="12"/>
      <c r="FCU22" s="12"/>
      <c r="FCV22" s="12"/>
      <c r="FCW22" s="12"/>
      <c r="FCX22" s="12"/>
      <c r="FCY22" s="12"/>
      <c r="FCZ22" s="12"/>
      <c r="FDA22" s="12"/>
      <c r="FDB22" s="12"/>
      <c r="FDC22" s="12"/>
      <c r="FDD22" s="12"/>
      <c r="FDE22" s="12"/>
      <c r="FDF22" s="12"/>
      <c r="FDG22" s="12"/>
      <c r="FDH22" s="12"/>
      <c r="FDI22" s="12"/>
      <c r="FDJ22" s="12"/>
      <c r="FDK22" s="12"/>
      <c r="FDL22" s="12"/>
      <c r="FDM22" s="12"/>
      <c r="FDN22" s="12"/>
      <c r="FDO22" s="12"/>
      <c r="FDP22" s="12"/>
      <c r="FDQ22" s="12"/>
      <c r="FDR22" s="12"/>
      <c r="FDS22" s="12"/>
      <c r="FDT22" s="12"/>
      <c r="FDU22" s="12"/>
      <c r="FDV22" s="12"/>
      <c r="FDW22" s="12"/>
      <c r="FDX22" s="12"/>
      <c r="FDY22" s="12"/>
      <c r="FDZ22" s="12"/>
      <c r="FEA22" s="12"/>
      <c r="FEB22" s="12"/>
      <c r="FEC22" s="12"/>
      <c r="FED22" s="12"/>
      <c r="FEE22" s="12"/>
      <c r="FEF22" s="12"/>
      <c r="FEG22" s="12"/>
      <c r="FEH22" s="12"/>
      <c r="FEI22" s="12"/>
      <c r="FEJ22" s="12"/>
      <c r="FEK22" s="12"/>
      <c r="FEL22" s="12"/>
      <c r="FEM22" s="12"/>
      <c r="FEN22" s="12"/>
      <c r="FEO22" s="12"/>
      <c r="FEP22" s="12"/>
      <c r="FEQ22" s="12"/>
      <c r="FER22" s="12"/>
      <c r="FES22" s="12"/>
      <c r="FET22" s="12"/>
      <c r="FEU22" s="12"/>
      <c r="FEV22" s="12"/>
      <c r="FEW22" s="12"/>
      <c r="FEX22" s="12"/>
      <c r="FEY22" s="12"/>
      <c r="FEZ22" s="12"/>
      <c r="FFA22" s="12"/>
      <c r="FFB22" s="12"/>
      <c r="FFC22" s="12"/>
      <c r="FFD22" s="12"/>
      <c r="FFE22" s="12"/>
      <c r="FFF22" s="12"/>
      <c r="FFG22" s="12"/>
      <c r="FFH22" s="12"/>
      <c r="FFI22" s="12"/>
      <c r="FFJ22" s="12"/>
      <c r="FFK22" s="12"/>
      <c r="FFL22" s="12"/>
      <c r="FFM22" s="12"/>
      <c r="FFN22" s="12"/>
      <c r="FFO22" s="12"/>
      <c r="FFP22" s="12"/>
      <c r="FFQ22" s="12"/>
      <c r="FFR22" s="12"/>
      <c r="FFS22" s="12"/>
      <c r="FFT22" s="12"/>
      <c r="FFU22" s="12"/>
      <c r="FFV22" s="12"/>
      <c r="FFW22" s="12"/>
      <c r="FFX22" s="12"/>
      <c r="FFY22" s="12"/>
      <c r="FFZ22" s="12"/>
      <c r="FGA22" s="12"/>
      <c r="FGB22" s="12"/>
      <c r="FGC22" s="12"/>
      <c r="FGD22" s="12"/>
      <c r="FGE22" s="12"/>
      <c r="FGF22" s="12"/>
      <c r="FGG22" s="12"/>
      <c r="FGH22" s="12"/>
      <c r="FGI22" s="12"/>
      <c r="FGJ22" s="12"/>
      <c r="FGK22" s="12"/>
      <c r="FGL22" s="12"/>
      <c r="FGM22" s="12"/>
      <c r="FGN22" s="12"/>
      <c r="FGO22" s="12"/>
      <c r="FGP22" s="12"/>
      <c r="FGQ22" s="12"/>
      <c r="FGR22" s="12"/>
      <c r="FGS22" s="12"/>
      <c r="FGT22" s="12"/>
      <c r="FGU22" s="12"/>
      <c r="FGV22" s="12"/>
      <c r="FGW22" s="12"/>
      <c r="FGX22" s="12"/>
      <c r="FGY22" s="12"/>
      <c r="FGZ22" s="12"/>
      <c r="FHA22" s="12"/>
      <c r="FHB22" s="12"/>
      <c r="FHC22" s="12"/>
      <c r="FHD22" s="12"/>
      <c r="FHE22" s="12"/>
      <c r="FHF22" s="12"/>
      <c r="FHG22" s="12"/>
      <c r="FHH22" s="12"/>
      <c r="FHI22" s="12"/>
      <c r="FHJ22" s="12"/>
      <c r="FHK22" s="12"/>
      <c r="FHL22" s="12"/>
      <c r="FHM22" s="12"/>
      <c r="FHN22" s="12"/>
      <c r="FHO22" s="12"/>
      <c r="FHP22" s="12"/>
      <c r="FHQ22" s="12"/>
      <c r="FHR22" s="12"/>
      <c r="FHS22" s="12"/>
      <c r="FHT22" s="12"/>
      <c r="FHU22" s="12"/>
      <c r="FHV22" s="12"/>
      <c r="FHW22" s="12"/>
      <c r="FHX22" s="12"/>
      <c r="FHY22" s="12"/>
      <c r="FHZ22" s="12"/>
      <c r="FIA22" s="12"/>
      <c r="FIB22" s="12"/>
      <c r="FIC22" s="12"/>
      <c r="FID22" s="12"/>
      <c r="FIE22" s="12"/>
      <c r="FIF22" s="12"/>
      <c r="FIG22" s="12"/>
      <c r="FIH22" s="12"/>
      <c r="FII22" s="12"/>
      <c r="FIJ22" s="12"/>
      <c r="FIK22" s="12"/>
      <c r="FIL22" s="12"/>
      <c r="FIM22" s="12"/>
      <c r="FIN22" s="12"/>
      <c r="FIO22" s="12"/>
      <c r="FIP22" s="12"/>
      <c r="FIQ22" s="12"/>
      <c r="FIR22" s="12"/>
      <c r="FIS22" s="12"/>
      <c r="FIT22" s="12"/>
      <c r="FIU22" s="12"/>
      <c r="FIV22" s="12"/>
      <c r="FIW22" s="12"/>
      <c r="FIX22" s="12"/>
      <c r="FIY22" s="12"/>
      <c r="FIZ22" s="12"/>
      <c r="FJA22" s="12"/>
      <c r="FJB22" s="12"/>
      <c r="FJC22" s="12"/>
      <c r="FJD22" s="12"/>
      <c r="FJE22" s="12"/>
      <c r="FJF22" s="12"/>
      <c r="FJG22" s="12"/>
      <c r="FJH22" s="12"/>
      <c r="FJI22" s="12"/>
      <c r="FJJ22" s="12"/>
      <c r="FJK22" s="12"/>
      <c r="FJL22" s="12"/>
      <c r="FJM22" s="12"/>
      <c r="FJN22" s="12"/>
      <c r="FJO22" s="12"/>
      <c r="FJP22" s="12"/>
      <c r="FJQ22" s="12"/>
      <c r="FJR22" s="12"/>
      <c r="FJS22" s="12"/>
      <c r="FJT22" s="12"/>
      <c r="FJU22" s="12"/>
      <c r="FJV22" s="12"/>
      <c r="FJW22" s="12"/>
      <c r="FJX22" s="12"/>
      <c r="FJY22" s="12"/>
      <c r="FJZ22" s="12"/>
      <c r="FKA22" s="12"/>
      <c r="FKB22" s="12"/>
      <c r="FKC22" s="12"/>
      <c r="FKD22" s="12"/>
      <c r="FKE22" s="12"/>
      <c r="FKF22" s="12"/>
      <c r="FKG22" s="12"/>
      <c r="FKH22" s="12"/>
      <c r="FKI22" s="12"/>
      <c r="FKJ22" s="12"/>
      <c r="FKK22" s="12"/>
      <c r="FKL22" s="12"/>
      <c r="FKM22" s="12"/>
      <c r="FKN22" s="12"/>
      <c r="FKO22" s="12"/>
      <c r="FKP22" s="12"/>
      <c r="FKQ22" s="12"/>
      <c r="FKR22" s="12"/>
      <c r="FKS22" s="12"/>
      <c r="FKT22" s="12"/>
      <c r="FKU22" s="12"/>
      <c r="FKV22" s="12"/>
      <c r="FKW22" s="12"/>
      <c r="FKX22" s="12"/>
      <c r="FKY22" s="12"/>
      <c r="FKZ22" s="12"/>
      <c r="FLA22" s="12"/>
      <c r="FLB22" s="12"/>
      <c r="FLC22" s="12"/>
      <c r="FLD22" s="12"/>
      <c r="FLE22" s="12"/>
      <c r="FLF22" s="12"/>
      <c r="FLG22" s="12"/>
      <c r="FLH22" s="12"/>
      <c r="FLI22" s="12"/>
      <c r="FLJ22" s="12"/>
      <c r="FLK22" s="12"/>
      <c r="FLL22" s="12"/>
      <c r="FLM22" s="12"/>
      <c r="FLN22" s="12"/>
      <c r="FLO22" s="12"/>
      <c r="FLP22" s="12"/>
      <c r="FLQ22" s="12"/>
      <c r="FLR22" s="12"/>
      <c r="FLS22" s="12"/>
      <c r="FLT22" s="12"/>
      <c r="FLU22" s="12"/>
      <c r="FLV22" s="12"/>
      <c r="FLW22" s="12"/>
      <c r="FLX22" s="12"/>
      <c r="FLY22" s="12"/>
      <c r="FLZ22" s="12"/>
      <c r="FMA22" s="12"/>
      <c r="FMB22" s="12"/>
      <c r="FMC22" s="12"/>
      <c r="FMD22" s="12"/>
      <c r="FME22" s="12"/>
      <c r="FMF22" s="12"/>
      <c r="FMG22" s="12"/>
      <c r="FMH22" s="12"/>
      <c r="FMI22" s="12"/>
      <c r="FMJ22" s="12"/>
      <c r="FMK22" s="12"/>
      <c r="FML22" s="12"/>
      <c r="FMM22" s="12"/>
      <c r="FMN22" s="12"/>
      <c r="FMO22" s="12"/>
      <c r="FMP22" s="12"/>
      <c r="FMQ22" s="12"/>
      <c r="FMR22" s="12"/>
      <c r="FMS22" s="12"/>
      <c r="FMT22" s="12"/>
      <c r="FMU22" s="12"/>
      <c r="FMV22" s="12"/>
      <c r="FMW22" s="12"/>
      <c r="FMX22" s="12"/>
      <c r="FMY22" s="12"/>
      <c r="FMZ22" s="12"/>
      <c r="FNA22" s="12"/>
      <c r="FNB22" s="12"/>
      <c r="FNC22" s="12"/>
      <c r="FND22" s="12"/>
      <c r="FNE22" s="12"/>
      <c r="FNF22" s="12"/>
      <c r="FNG22" s="12"/>
      <c r="FNH22" s="12"/>
      <c r="FNI22" s="12"/>
      <c r="FNJ22" s="12"/>
      <c r="FNK22" s="12"/>
      <c r="FNL22" s="12"/>
      <c r="FNM22" s="12"/>
      <c r="FNN22" s="12"/>
      <c r="FNO22" s="12"/>
      <c r="FNP22" s="12"/>
      <c r="FNQ22" s="12"/>
      <c r="FNR22" s="12"/>
      <c r="FNS22" s="12"/>
      <c r="FNT22" s="12"/>
      <c r="FNU22" s="12"/>
      <c r="FNV22" s="12"/>
      <c r="FNW22" s="12"/>
      <c r="FNX22" s="12"/>
      <c r="FNY22" s="12"/>
      <c r="FNZ22" s="12"/>
      <c r="FOA22" s="12"/>
      <c r="FOB22" s="12"/>
      <c r="FOC22" s="12"/>
      <c r="FOD22" s="12"/>
      <c r="FOE22" s="12"/>
      <c r="FOF22" s="12"/>
      <c r="FOG22" s="12"/>
      <c r="FOH22" s="12"/>
      <c r="FOI22" s="12"/>
      <c r="FOJ22" s="12"/>
      <c r="FOK22" s="12"/>
      <c r="FOL22" s="12"/>
      <c r="FOM22" s="12"/>
      <c r="FON22" s="12"/>
      <c r="FOO22" s="12"/>
      <c r="FOP22" s="12"/>
      <c r="FOQ22" s="12"/>
      <c r="FOR22" s="12"/>
      <c r="FOS22" s="12"/>
      <c r="FOT22" s="12"/>
      <c r="FOU22" s="12"/>
      <c r="FOV22" s="12"/>
      <c r="FOW22" s="12"/>
      <c r="FOX22" s="12"/>
      <c r="FOY22" s="12"/>
      <c r="FOZ22" s="12"/>
      <c r="FPA22" s="12"/>
      <c r="FPB22" s="12"/>
      <c r="FPC22" s="12"/>
      <c r="FPD22" s="12"/>
      <c r="FPE22" s="12"/>
      <c r="FPF22" s="12"/>
      <c r="FPG22" s="12"/>
      <c r="FPH22" s="12"/>
      <c r="FPI22" s="12"/>
      <c r="FPJ22" s="12"/>
      <c r="FPK22" s="12"/>
      <c r="FPL22" s="12"/>
      <c r="FPM22" s="12"/>
      <c r="FPN22" s="12"/>
      <c r="FPO22" s="12"/>
      <c r="FPP22" s="12"/>
      <c r="FPQ22" s="12"/>
      <c r="FPR22" s="12"/>
      <c r="FPS22" s="12"/>
      <c r="FPT22" s="12"/>
      <c r="FPU22" s="12"/>
      <c r="FPV22" s="12"/>
      <c r="FPW22" s="12"/>
      <c r="FPX22" s="12"/>
      <c r="FPY22" s="12"/>
      <c r="FPZ22" s="12"/>
      <c r="FQA22" s="12"/>
      <c r="FQB22" s="12"/>
      <c r="FQC22" s="12"/>
      <c r="FQD22" s="12"/>
      <c r="FQE22" s="12"/>
      <c r="FQF22" s="12"/>
      <c r="FQG22" s="12"/>
      <c r="FQH22" s="12"/>
      <c r="FQI22" s="12"/>
      <c r="FQJ22" s="12"/>
      <c r="FQK22" s="12"/>
      <c r="FQL22" s="12"/>
      <c r="FQM22" s="12"/>
      <c r="FQN22" s="12"/>
      <c r="FQO22" s="12"/>
      <c r="FQP22" s="12"/>
      <c r="FQQ22" s="12"/>
      <c r="FQR22" s="12"/>
      <c r="FQS22" s="12"/>
      <c r="FQT22" s="12"/>
      <c r="FQU22" s="12"/>
      <c r="FQV22" s="12"/>
      <c r="FQW22" s="12"/>
      <c r="FQX22" s="12"/>
      <c r="FQY22" s="12"/>
      <c r="FQZ22" s="12"/>
      <c r="FRA22" s="12"/>
      <c r="FRB22" s="12"/>
      <c r="FRC22" s="12"/>
      <c r="FRD22" s="12"/>
      <c r="FRE22" s="12"/>
      <c r="FRF22" s="12"/>
      <c r="FRG22" s="12"/>
      <c r="FRH22" s="12"/>
      <c r="FRI22" s="12"/>
      <c r="FRJ22" s="12"/>
      <c r="FRK22" s="12"/>
      <c r="FRL22" s="12"/>
      <c r="FRM22" s="12"/>
      <c r="FRN22" s="12"/>
      <c r="FRO22" s="12"/>
      <c r="FRP22" s="12"/>
      <c r="FRQ22" s="12"/>
      <c r="FRR22" s="12"/>
      <c r="FRS22" s="12"/>
      <c r="FRT22" s="12"/>
      <c r="FRU22" s="12"/>
      <c r="FRV22" s="12"/>
      <c r="FRW22" s="12"/>
      <c r="FRX22" s="12"/>
      <c r="FRY22" s="12"/>
      <c r="FRZ22" s="12"/>
      <c r="FSA22" s="12"/>
      <c r="FSB22" s="12"/>
      <c r="FSC22" s="12"/>
      <c r="FSD22" s="12"/>
      <c r="FSE22" s="12"/>
      <c r="FSF22" s="12"/>
      <c r="FSG22" s="12"/>
      <c r="FSH22" s="12"/>
      <c r="FSI22" s="12"/>
      <c r="FSJ22" s="12"/>
      <c r="FSK22" s="12"/>
      <c r="FSL22" s="12"/>
      <c r="FSM22" s="12"/>
      <c r="FSN22" s="12"/>
      <c r="FSO22" s="12"/>
      <c r="FSP22" s="12"/>
      <c r="FSQ22" s="12"/>
      <c r="FSR22" s="12"/>
      <c r="FSS22" s="12"/>
      <c r="FST22" s="12"/>
      <c r="FSU22" s="12"/>
      <c r="FSV22" s="12"/>
      <c r="FSW22" s="12"/>
      <c r="FSX22" s="12"/>
      <c r="FSY22" s="12"/>
      <c r="FSZ22" s="12"/>
      <c r="FTA22" s="12"/>
      <c r="FTB22" s="12"/>
      <c r="FTC22" s="12"/>
      <c r="FTD22" s="12"/>
      <c r="FTE22" s="12"/>
      <c r="FTF22" s="12"/>
      <c r="FTG22" s="12"/>
      <c r="FTH22" s="12"/>
      <c r="FTI22" s="12"/>
      <c r="FTJ22" s="12"/>
      <c r="FTK22" s="12"/>
      <c r="FTL22" s="12"/>
      <c r="FTM22" s="12"/>
      <c r="FTN22" s="12"/>
      <c r="FTO22" s="12"/>
      <c r="FTP22" s="12"/>
      <c r="FTQ22" s="12"/>
      <c r="FTR22" s="12"/>
      <c r="FTS22" s="12"/>
      <c r="FTT22" s="12"/>
      <c r="FTU22" s="12"/>
      <c r="FTV22" s="12"/>
      <c r="FTW22" s="12"/>
      <c r="FTX22" s="12"/>
      <c r="FTY22" s="12"/>
      <c r="FTZ22" s="12"/>
      <c r="FUA22" s="12"/>
      <c r="FUB22" s="12"/>
      <c r="FUC22" s="12"/>
      <c r="FUD22" s="12"/>
      <c r="FUE22" s="12"/>
      <c r="FUF22" s="12"/>
      <c r="FUG22" s="12"/>
      <c r="FUH22" s="12"/>
      <c r="FUI22" s="12"/>
      <c r="FUJ22" s="12"/>
      <c r="FUK22" s="12"/>
      <c r="FUL22" s="12"/>
      <c r="FUM22" s="12"/>
      <c r="FUN22" s="12"/>
      <c r="FUO22" s="12"/>
      <c r="FUP22" s="12"/>
      <c r="FUQ22" s="12"/>
      <c r="FUR22" s="12"/>
      <c r="FUS22" s="12"/>
      <c r="FUT22" s="12"/>
      <c r="FUU22" s="12"/>
      <c r="FUV22" s="12"/>
      <c r="FUW22" s="12"/>
      <c r="FUX22" s="12"/>
      <c r="FUY22" s="12"/>
      <c r="FUZ22" s="12"/>
      <c r="FVA22" s="12"/>
      <c r="FVB22" s="12"/>
      <c r="FVC22" s="12"/>
      <c r="FVD22" s="12"/>
      <c r="FVE22" s="12"/>
      <c r="FVF22" s="12"/>
      <c r="FVG22" s="12"/>
      <c r="FVH22" s="12"/>
      <c r="FVI22" s="12"/>
      <c r="FVJ22" s="12"/>
      <c r="FVK22" s="12"/>
      <c r="FVL22" s="12"/>
      <c r="FVM22" s="12"/>
      <c r="FVN22" s="12"/>
      <c r="FVO22" s="12"/>
      <c r="FVP22" s="12"/>
      <c r="FVQ22" s="12"/>
      <c r="FVR22" s="12"/>
      <c r="FVS22" s="12"/>
      <c r="FVT22" s="12"/>
      <c r="FVU22" s="12"/>
      <c r="FVV22" s="12"/>
      <c r="FVW22" s="12"/>
      <c r="FVX22" s="12"/>
      <c r="FVY22" s="12"/>
      <c r="FVZ22" s="12"/>
      <c r="FWA22" s="12"/>
      <c r="FWB22" s="12"/>
      <c r="FWC22" s="12"/>
      <c r="FWD22" s="12"/>
      <c r="FWE22" s="12"/>
      <c r="FWF22" s="12"/>
      <c r="FWG22" s="12"/>
      <c r="FWH22" s="12"/>
      <c r="FWI22" s="12"/>
      <c r="FWJ22" s="12"/>
      <c r="FWK22" s="12"/>
      <c r="FWL22" s="12"/>
      <c r="FWM22" s="12"/>
      <c r="FWN22" s="12"/>
      <c r="FWO22" s="12"/>
      <c r="FWP22" s="12"/>
      <c r="FWQ22" s="12"/>
      <c r="FWR22" s="12"/>
      <c r="FWS22" s="12"/>
      <c r="FWT22" s="12"/>
      <c r="FWU22" s="12"/>
      <c r="FWV22" s="12"/>
      <c r="FWW22" s="12"/>
      <c r="FWX22" s="12"/>
      <c r="FWY22" s="12"/>
      <c r="FWZ22" s="12"/>
      <c r="FXA22" s="12"/>
      <c r="FXB22" s="12"/>
      <c r="FXC22" s="12"/>
      <c r="FXD22" s="12"/>
      <c r="FXE22" s="12"/>
      <c r="FXF22" s="12"/>
      <c r="FXG22" s="12"/>
      <c r="FXH22" s="12"/>
      <c r="FXI22" s="12"/>
      <c r="FXJ22" s="12"/>
      <c r="FXK22" s="12"/>
      <c r="FXL22" s="12"/>
      <c r="FXM22" s="12"/>
      <c r="FXN22" s="12"/>
      <c r="FXO22" s="12"/>
      <c r="FXP22" s="12"/>
      <c r="FXQ22" s="12"/>
      <c r="FXR22" s="12"/>
      <c r="FXS22" s="12"/>
      <c r="FXT22" s="12"/>
      <c r="FXU22" s="12"/>
      <c r="FXV22" s="12"/>
      <c r="FXW22" s="12"/>
      <c r="FXX22" s="12"/>
      <c r="FXY22" s="12"/>
      <c r="FXZ22" s="12"/>
      <c r="FYA22" s="12"/>
      <c r="FYB22" s="12"/>
      <c r="FYC22" s="12"/>
      <c r="FYD22" s="12"/>
      <c r="FYE22" s="12"/>
      <c r="FYF22" s="12"/>
      <c r="FYG22" s="12"/>
      <c r="FYH22" s="12"/>
      <c r="FYI22" s="12"/>
      <c r="FYJ22" s="12"/>
      <c r="FYK22" s="12"/>
      <c r="FYL22" s="12"/>
      <c r="FYM22" s="12"/>
      <c r="FYN22" s="12"/>
      <c r="FYO22" s="12"/>
      <c r="FYP22" s="12"/>
      <c r="FYQ22" s="12"/>
      <c r="FYR22" s="12"/>
      <c r="FYS22" s="12"/>
      <c r="FYT22" s="12"/>
      <c r="FYU22" s="12"/>
      <c r="FYV22" s="12"/>
      <c r="FYW22" s="12"/>
      <c r="FYX22" s="12"/>
      <c r="FYY22" s="12"/>
      <c r="FYZ22" s="12"/>
      <c r="FZA22" s="12"/>
      <c r="FZB22" s="12"/>
      <c r="FZC22" s="12"/>
      <c r="FZD22" s="12"/>
      <c r="FZE22" s="12"/>
      <c r="FZF22" s="12"/>
      <c r="FZG22" s="12"/>
      <c r="FZH22" s="12"/>
      <c r="FZI22" s="12"/>
      <c r="FZJ22" s="12"/>
      <c r="FZK22" s="12"/>
      <c r="FZL22" s="12"/>
      <c r="FZM22" s="12"/>
      <c r="FZN22" s="12"/>
      <c r="FZO22" s="12"/>
      <c r="FZP22" s="12"/>
      <c r="FZQ22" s="12"/>
      <c r="FZR22" s="12"/>
      <c r="FZS22" s="12"/>
      <c r="FZT22" s="12"/>
      <c r="FZU22" s="12"/>
      <c r="FZV22" s="12"/>
      <c r="FZW22" s="12"/>
      <c r="FZX22" s="12"/>
      <c r="FZY22" s="12"/>
      <c r="FZZ22" s="12"/>
      <c r="GAA22" s="12"/>
      <c r="GAB22" s="12"/>
      <c r="GAC22" s="12"/>
      <c r="GAD22" s="12"/>
      <c r="GAE22" s="12"/>
      <c r="GAF22" s="12"/>
      <c r="GAG22" s="12"/>
      <c r="GAH22" s="12"/>
      <c r="GAI22" s="12"/>
      <c r="GAJ22" s="12"/>
      <c r="GAK22" s="12"/>
      <c r="GAL22" s="12"/>
      <c r="GAM22" s="12"/>
      <c r="GAN22" s="12"/>
      <c r="GAO22" s="12"/>
      <c r="GAP22" s="12"/>
      <c r="GAQ22" s="12"/>
      <c r="GAR22" s="12"/>
      <c r="GAS22" s="12"/>
      <c r="GAT22" s="12"/>
      <c r="GAU22" s="12"/>
      <c r="GAV22" s="12"/>
      <c r="GAW22" s="12"/>
      <c r="GAX22" s="12"/>
      <c r="GAY22" s="12"/>
      <c r="GAZ22" s="12"/>
      <c r="GBA22" s="12"/>
      <c r="GBB22" s="12"/>
      <c r="GBC22" s="12"/>
      <c r="GBD22" s="12"/>
      <c r="GBE22" s="12"/>
      <c r="GBF22" s="12"/>
      <c r="GBG22" s="12"/>
      <c r="GBH22" s="12"/>
      <c r="GBI22" s="12"/>
      <c r="GBJ22" s="12"/>
      <c r="GBK22" s="12"/>
      <c r="GBL22" s="12"/>
      <c r="GBM22" s="12"/>
      <c r="GBN22" s="12"/>
      <c r="GBO22" s="12"/>
      <c r="GBP22" s="12"/>
      <c r="GBQ22" s="12"/>
      <c r="GBR22" s="12"/>
      <c r="GBS22" s="12"/>
      <c r="GBT22" s="12"/>
      <c r="GBU22" s="12"/>
      <c r="GBV22" s="12"/>
      <c r="GBW22" s="12"/>
      <c r="GBX22" s="12"/>
      <c r="GBY22" s="12"/>
      <c r="GBZ22" s="12"/>
      <c r="GCA22" s="12"/>
      <c r="GCB22" s="12"/>
      <c r="GCC22" s="12"/>
      <c r="GCD22" s="12"/>
      <c r="GCE22" s="12"/>
      <c r="GCF22" s="12"/>
      <c r="GCG22" s="12"/>
      <c r="GCH22" s="12"/>
      <c r="GCI22" s="12"/>
      <c r="GCJ22" s="12"/>
      <c r="GCK22" s="12"/>
      <c r="GCL22" s="12"/>
      <c r="GCM22" s="12"/>
      <c r="GCN22" s="12"/>
      <c r="GCO22" s="12"/>
      <c r="GCP22" s="12"/>
      <c r="GCQ22" s="12"/>
      <c r="GCR22" s="12"/>
      <c r="GCS22" s="12"/>
      <c r="GCT22" s="12"/>
      <c r="GCU22" s="12"/>
      <c r="GCV22" s="12"/>
      <c r="GCW22" s="12"/>
      <c r="GCX22" s="12"/>
      <c r="GCY22" s="12"/>
      <c r="GCZ22" s="12"/>
      <c r="GDA22" s="12"/>
      <c r="GDB22" s="12"/>
      <c r="GDC22" s="12"/>
      <c r="GDD22" s="12"/>
      <c r="GDE22" s="12"/>
      <c r="GDF22" s="12"/>
      <c r="GDG22" s="12"/>
      <c r="GDH22" s="12"/>
      <c r="GDI22" s="12"/>
      <c r="GDJ22" s="12"/>
      <c r="GDK22" s="12"/>
      <c r="GDL22" s="12"/>
      <c r="GDM22" s="12"/>
      <c r="GDN22" s="12"/>
      <c r="GDO22" s="12"/>
      <c r="GDP22" s="12"/>
      <c r="GDQ22" s="12"/>
      <c r="GDR22" s="12"/>
      <c r="GDS22" s="12"/>
      <c r="GDT22" s="12"/>
      <c r="GDU22" s="12"/>
      <c r="GDV22" s="12"/>
      <c r="GDW22" s="12"/>
      <c r="GDX22" s="12"/>
      <c r="GDY22" s="12"/>
      <c r="GDZ22" s="12"/>
      <c r="GEA22" s="12"/>
      <c r="GEB22" s="12"/>
      <c r="GEC22" s="12"/>
      <c r="GED22" s="12"/>
      <c r="GEE22" s="12"/>
      <c r="GEF22" s="12"/>
      <c r="GEG22" s="12"/>
      <c r="GEH22" s="12"/>
      <c r="GEI22" s="12"/>
      <c r="GEJ22" s="12"/>
      <c r="GEK22" s="12"/>
      <c r="GEL22" s="12"/>
      <c r="GEM22" s="12"/>
      <c r="GEN22" s="12"/>
      <c r="GEO22" s="12"/>
      <c r="GEP22" s="12"/>
      <c r="GEQ22" s="12"/>
      <c r="GER22" s="12"/>
      <c r="GES22" s="12"/>
      <c r="GET22" s="12"/>
      <c r="GEU22" s="12"/>
      <c r="GEV22" s="12"/>
      <c r="GEW22" s="12"/>
      <c r="GEX22" s="12"/>
      <c r="GEY22" s="12"/>
      <c r="GEZ22" s="12"/>
      <c r="GFA22" s="12"/>
      <c r="GFB22" s="12"/>
      <c r="GFC22" s="12"/>
      <c r="GFD22" s="12"/>
      <c r="GFE22" s="12"/>
      <c r="GFF22" s="12"/>
      <c r="GFG22" s="12"/>
      <c r="GFH22" s="12"/>
      <c r="GFI22" s="12"/>
      <c r="GFJ22" s="12"/>
      <c r="GFK22" s="12"/>
      <c r="GFL22" s="12"/>
      <c r="GFM22" s="12"/>
      <c r="GFN22" s="12"/>
      <c r="GFO22" s="12"/>
      <c r="GFP22" s="12"/>
      <c r="GFQ22" s="12"/>
      <c r="GFR22" s="12"/>
      <c r="GFS22" s="12"/>
      <c r="GFT22" s="12"/>
      <c r="GFU22" s="12"/>
      <c r="GFV22" s="12"/>
      <c r="GFW22" s="12"/>
      <c r="GFX22" s="12"/>
      <c r="GFY22" s="12"/>
      <c r="GFZ22" s="12"/>
      <c r="GGA22" s="12"/>
      <c r="GGB22" s="12"/>
      <c r="GGC22" s="12"/>
      <c r="GGD22" s="12"/>
      <c r="GGE22" s="12"/>
      <c r="GGF22" s="12"/>
      <c r="GGG22" s="12"/>
      <c r="GGH22" s="12"/>
      <c r="GGI22" s="12"/>
      <c r="GGJ22" s="12"/>
      <c r="GGK22" s="12"/>
      <c r="GGL22" s="12"/>
      <c r="GGM22" s="12"/>
      <c r="GGN22" s="12"/>
      <c r="GGO22" s="12"/>
      <c r="GGP22" s="12"/>
      <c r="GGQ22" s="12"/>
      <c r="GGR22" s="12"/>
      <c r="GGS22" s="12"/>
      <c r="GGT22" s="12"/>
      <c r="GGU22" s="12"/>
      <c r="GGV22" s="12"/>
      <c r="GGW22" s="12"/>
      <c r="GGX22" s="12"/>
      <c r="GGY22" s="12"/>
      <c r="GGZ22" s="12"/>
      <c r="GHA22" s="12"/>
      <c r="GHB22" s="12"/>
      <c r="GHC22" s="12"/>
      <c r="GHD22" s="12"/>
      <c r="GHE22" s="12"/>
      <c r="GHF22" s="12"/>
      <c r="GHG22" s="12"/>
      <c r="GHH22" s="12"/>
      <c r="GHI22" s="12"/>
      <c r="GHJ22" s="12"/>
      <c r="GHK22" s="12"/>
      <c r="GHL22" s="12"/>
      <c r="GHM22" s="12"/>
      <c r="GHN22" s="12"/>
      <c r="GHO22" s="12"/>
      <c r="GHP22" s="12"/>
      <c r="GHQ22" s="12"/>
      <c r="GHR22" s="12"/>
      <c r="GHS22" s="12"/>
      <c r="GHT22" s="12"/>
      <c r="GHU22" s="12"/>
      <c r="GHV22" s="12"/>
      <c r="GHW22" s="12"/>
      <c r="GHX22" s="12"/>
      <c r="GHY22" s="12"/>
      <c r="GHZ22" s="12"/>
      <c r="GIA22" s="12"/>
      <c r="GIB22" s="12"/>
      <c r="GIC22" s="12"/>
      <c r="GID22" s="12"/>
      <c r="GIE22" s="12"/>
      <c r="GIF22" s="12"/>
      <c r="GIG22" s="12"/>
      <c r="GIH22" s="12"/>
      <c r="GII22" s="12"/>
      <c r="GIJ22" s="12"/>
      <c r="GIK22" s="12"/>
      <c r="GIL22" s="12"/>
      <c r="GIM22" s="12"/>
      <c r="GIN22" s="12"/>
      <c r="GIO22" s="12"/>
      <c r="GIP22" s="12"/>
      <c r="GIQ22" s="12"/>
      <c r="GIR22" s="12"/>
      <c r="GIS22" s="12"/>
      <c r="GIT22" s="12"/>
      <c r="GIU22" s="12"/>
      <c r="GIV22" s="12"/>
      <c r="GIW22" s="12"/>
      <c r="GIX22" s="12"/>
      <c r="GIY22" s="12"/>
      <c r="GIZ22" s="12"/>
      <c r="GJA22" s="12"/>
      <c r="GJB22" s="12"/>
      <c r="GJC22" s="12"/>
      <c r="GJD22" s="12"/>
      <c r="GJE22" s="12"/>
      <c r="GJF22" s="12"/>
      <c r="GJG22" s="12"/>
      <c r="GJH22" s="12"/>
      <c r="GJI22" s="12"/>
      <c r="GJJ22" s="12"/>
      <c r="GJK22" s="12"/>
      <c r="GJL22" s="12"/>
      <c r="GJM22" s="12"/>
      <c r="GJN22" s="12"/>
      <c r="GJO22" s="12"/>
      <c r="GJP22" s="12"/>
      <c r="GJQ22" s="12"/>
      <c r="GJR22" s="12"/>
      <c r="GJS22" s="12"/>
      <c r="GJT22" s="12"/>
      <c r="GJU22" s="12"/>
      <c r="GJV22" s="12"/>
      <c r="GJW22" s="12"/>
      <c r="GJX22" s="12"/>
      <c r="GJY22" s="12"/>
      <c r="GJZ22" s="12"/>
      <c r="GKA22" s="12"/>
      <c r="GKB22" s="12"/>
      <c r="GKC22" s="12"/>
      <c r="GKD22" s="12"/>
      <c r="GKE22" s="12"/>
      <c r="GKF22" s="12"/>
      <c r="GKG22" s="12"/>
      <c r="GKH22" s="12"/>
      <c r="GKI22" s="12"/>
      <c r="GKJ22" s="12"/>
      <c r="GKK22" s="12"/>
      <c r="GKL22" s="12"/>
      <c r="GKM22" s="12"/>
      <c r="GKN22" s="12"/>
      <c r="GKO22" s="12"/>
      <c r="GKP22" s="12"/>
      <c r="GKQ22" s="12"/>
      <c r="GKR22" s="12"/>
      <c r="GKS22" s="12"/>
      <c r="GKT22" s="12"/>
      <c r="GKU22" s="12"/>
      <c r="GKV22" s="12"/>
      <c r="GKW22" s="12"/>
      <c r="GKX22" s="12"/>
      <c r="GKY22" s="12"/>
      <c r="GKZ22" s="12"/>
      <c r="GLA22" s="12"/>
      <c r="GLB22" s="12"/>
      <c r="GLC22" s="12"/>
      <c r="GLD22" s="12"/>
      <c r="GLE22" s="12"/>
      <c r="GLF22" s="12"/>
      <c r="GLG22" s="12"/>
      <c r="GLH22" s="12"/>
      <c r="GLI22" s="12"/>
      <c r="GLJ22" s="12"/>
      <c r="GLK22" s="12"/>
      <c r="GLL22" s="12"/>
      <c r="GLM22" s="12"/>
      <c r="GLN22" s="12"/>
      <c r="GLO22" s="12"/>
      <c r="GLP22" s="12"/>
      <c r="GLQ22" s="12"/>
      <c r="GLR22" s="12"/>
      <c r="GLS22" s="12"/>
      <c r="GLT22" s="12"/>
      <c r="GLU22" s="12"/>
      <c r="GLV22" s="12"/>
      <c r="GLW22" s="12"/>
      <c r="GLX22" s="12"/>
      <c r="GLY22" s="12"/>
      <c r="GLZ22" s="12"/>
      <c r="GMA22" s="12"/>
      <c r="GMB22" s="12"/>
      <c r="GMC22" s="12"/>
      <c r="GMD22" s="12"/>
      <c r="GME22" s="12"/>
      <c r="GMF22" s="12"/>
      <c r="GMG22" s="12"/>
      <c r="GMH22" s="12"/>
      <c r="GMI22" s="12"/>
      <c r="GMJ22" s="12"/>
      <c r="GMK22" s="12"/>
      <c r="GML22" s="12"/>
      <c r="GMM22" s="12"/>
      <c r="GMN22" s="12"/>
      <c r="GMO22" s="12"/>
      <c r="GMP22" s="12"/>
      <c r="GMQ22" s="12"/>
      <c r="GMR22" s="12"/>
      <c r="GMS22" s="12"/>
      <c r="GMT22" s="12"/>
      <c r="GMU22" s="12"/>
      <c r="GMV22" s="12"/>
      <c r="GMW22" s="12"/>
      <c r="GMX22" s="12"/>
      <c r="GMY22" s="12"/>
      <c r="GMZ22" s="12"/>
      <c r="GNA22" s="12"/>
      <c r="GNB22" s="12"/>
      <c r="GNC22" s="12"/>
      <c r="GND22" s="12"/>
      <c r="GNE22" s="12"/>
      <c r="GNF22" s="12"/>
      <c r="GNG22" s="12"/>
      <c r="GNH22" s="12"/>
      <c r="GNI22" s="12"/>
      <c r="GNJ22" s="12"/>
      <c r="GNK22" s="12"/>
      <c r="GNL22" s="12"/>
      <c r="GNM22" s="12"/>
      <c r="GNN22" s="12"/>
      <c r="GNO22" s="12"/>
      <c r="GNP22" s="12"/>
      <c r="GNQ22" s="12"/>
      <c r="GNR22" s="12"/>
      <c r="GNS22" s="12"/>
      <c r="GNT22" s="12"/>
      <c r="GNU22" s="12"/>
      <c r="GNV22" s="12"/>
      <c r="GNW22" s="12"/>
      <c r="GNX22" s="12"/>
      <c r="GNY22" s="12"/>
      <c r="GNZ22" s="12"/>
      <c r="GOA22" s="12"/>
      <c r="GOB22" s="12"/>
      <c r="GOC22" s="12"/>
      <c r="GOD22" s="12"/>
      <c r="GOE22" s="12"/>
      <c r="GOF22" s="12"/>
      <c r="GOG22" s="12"/>
      <c r="GOH22" s="12"/>
      <c r="GOI22" s="12"/>
      <c r="GOJ22" s="12"/>
      <c r="GOK22" s="12"/>
      <c r="GOL22" s="12"/>
      <c r="GOM22" s="12"/>
      <c r="GON22" s="12"/>
      <c r="GOO22" s="12"/>
      <c r="GOP22" s="12"/>
      <c r="GOQ22" s="12"/>
      <c r="GOR22" s="12"/>
      <c r="GOS22" s="12"/>
      <c r="GOT22" s="12"/>
      <c r="GOU22" s="12"/>
      <c r="GOV22" s="12"/>
      <c r="GOW22" s="12"/>
      <c r="GOX22" s="12"/>
      <c r="GOY22" s="12"/>
      <c r="GOZ22" s="12"/>
      <c r="GPA22" s="12"/>
      <c r="GPB22" s="12"/>
      <c r="GPC22" s="12"/>
      <c r="GPD22" s="12"/>
      <c r="GPE22" s="12"/>
      <c r="GPF22" s="12"/>
      <c r="GPG22" s="12"/>
      <c r="GPH22" s="12"/>
      <c r="GPI22" s="12"/>
      <c r="GPJ22" s="12"/>
      <c r="GPK22" s="12"/>
      <c r="GPL22" s="12"/>
      <c r="GPM22" s="12"/>
      <c r="GPN22" s="12"/>
      <c r="GPO22" s="12"/>
      <c r="GPP22" s="12"/>
      <c r="GPQ22" s="12"/>
      <c r="GPR22" s="12"/>
      <c r="GPS22" s="12"/>
      <c r="GPT22" s="12"/>
      <c r="GPU22" s="12"/>
      <c r="GPV22" s="12"/>
      <c r="GPW22" s="12"/>
      <c r="GPX22" s="12"/>
      <c r="GPY22" s="12"/>
      <c r="GPZ22" s="12"/>
      <c r="GQA22" s="12"/>
      <c r="GQB22" s="12"/>
      <c r="GQC22" s="12"/>
      <c r="GQD22" s="12"/>
      <c r="GQE22" s="12"/>
      <c r="GQF22" s="12"/>
      <c r="GQG22" s="12"/>
      <c r="GQH22" s="12"/>
      <c r="GQI22" s="12"/>
      <c r="GQJ22" s="12"/>
      <c r="GQK22" s="12"/>
      <c r="GQL22" s="12"/>
      <c r="GQM22" s="12"/>
      <c r="GQN22" s="12"/>
      <c r="GQO22" s="12"/>
      <c r="GQP22" s="12"/>
      <c r="GQQ22" s="12"/>
      <c r="GQR22" s="12"/>
      <c r="GQS22" s="12"/>
      <c r="GQT22" s="12"/>
      <c r="GQU22" s="12"/>
      <c r="GQV22" s="12"/>
      <c r="GQW22" s="12"/>
      <c r="GQX22" s="12"/>
      <c r="GQY22" s="12"/>
      <c r="GQZ22" s="12"/>
      <c r="GRA22" s="12"/>
      <c r="GRB22" s="12"/>
      <c r="GRC22" s="12"/>
      <c r="GRD22" s="12"/>
      <c r="GRE22" s="12"/>
      <c r="GRF22" s="12"/>
      <c r="GRG22" s="12"/>
      <c r="GRH22" s="12"/>
      <c r="GRI22" s="12"/>
      <c r="GRJ22" s="12"/>
      <c r="GRK22" s="12"/>
      <c r="GRL22" s="12"/>
      <c r="GRM22" s="12"/>
      <c r="GRN22" s="12"/>
      <c r="GRO22" s="12"/>
      <c r="GRP22" s="12"/>
      <c r="GRQ22" s="12"/>
      <c r="GRR22" s="12"/>
      <c r="GRS22" s="12"/>
      <c r="GRT22" s="12"/>
      <c r="GRU22" s="12"/>
      <c r="GRV22" s="12"/>
      <c r="GRW22" s="12"/>
      <c r="GRX22" s="12"/>
      <c r="GRY22" s="12"/>
      <c r="GRZ22" s="12"/>
      <c r="GSA22" s="12"/>
      <c r="GSB22" s="12"/>
      <c r="GSC22" s="12"/>
      <c r="GSD22" s="12"/>
      <c r="GSE22" s="12"/>
      <c r="GSF22" s="12"/>
      <c r="GSG22" s="12"/>
      <c r="GSH22" s="12"/>
      <c r="GSI22" s="12"/>
      <c r="GSJ22" s="12"/>
      <c r="GSK22" s="12"/>
      <c r="GSL22" s="12"/>
      <c r="GSM22" s="12"/>
      <c r="GSN22" s="12"/>
      <c r="GSO22" s="12"/>
      <c r="GSP22" s="12"/>
      <c r="GSQ22" s="12"/>
      <c r="GSR22" s="12"/>
      <c r="GSS22" s="12"/>
      <c r="GST22" s="12"/>
      <c r="GSU22" s="12"/>
      <c r="GSV22" s="12"/>
      <c r="GSW22" s="12"/>
      <c r="GSX22" s="12"/>
      <c r="GSY22" s="12"/>
      <c r="GSZ22" s="12"/>
      <c r="GTA22" s="12"/>
      <c r="GTB22" s="12"/>
      <c r="GTC22" s="12"/>
      <c r="GTD22" s="12"/>
      <c r="GTE22" s="12"/>
      <c r="GTF22" s="12"/>
      <c r="GTG22" s="12"/>
      <c r="GTH22" s="12"/>
      <c r="GTI22" s="12"/>
      <c r="GTJ22" s="12"/>
      <c r="GTK22" s="12"/>
      <c r="GTL22" s="12"/>
      <c r="GTM22" s="12"/>
      <c r="GTN22" s="12"/>
      <c r="GTO22" s="12"/>
      <c r="GTP22" s="12"/>
      <c r="GTQ22" s="12"/>
      <c r="GTR22" s="12"/>
      <c r="GTS22" s="12"/>
      <c r="GTT22" s="12"/>
      <c r="GTU22" s="12"/>
      <c r="GTV22" s="12"/>
      <c r="GTW22" s="12"/>
      <c r="GTX22" s="12"/>
      <c r="GTY22" s="12"/>
      <c r="GTZ22" s="12"/>
      <c r="GUA22" s="12"/>
      <c r="GUB22" s="12"/>
      <c r="GUC22" s="12"/>
      <c r="GUD22" s="12"/>
      <c r="GUE22" s="12"/>
      <c r="GUF22" s="12"/>
      <c r="GUG22" s="12"/>
      <c r="GUH22" s="12"/>
      <c r="GUI22" s="12"/>
      <c r="GUJ22" s="12"/>
      <c r="GUK22" s="12"/>
      <c r="GUL22" s="12"/>
      <c r="GUM22" s="12"/>
      <c r="GUN22" s="12"/>
      <c r="GUO22" s="12"/>
      <c r="GUP22" s="12"/>
      <c r="GUQ22" s="12"/>
      <c r="GUR22" s="12"/>
      <c r="GUS22" s="12"/>
      <c r="GUT22" s="12"/>
      <c r="GUU22" s="12"/>
      <c r="GUV22" s="12"/>
      <c r="GUW22" s="12"/>
      <c r="GUX22" s="12"/>
      <c r="GUY22" s="12"/>
      <c r="GUZ22" s="12"/>
      <c r="GVA22" s="12"/>
      <c r="GVB22" s="12"/>
      <c r="GVC22" s="12"/>
      <c r="GVD22" s="12"/>
      <c r="GVE22" s="12"/>
      <c r="GVF22" s="12"/>
      <c r="GVG22" s="12"/>
      <c r="GVH22" s="12"/>
      <c r="GVI22" s="12"/>
      <c r="GVJ22" s="12"/>
      <c r="GVK22" s="12"/>
      <c r="GVL22" s="12"/>
      <c r="GVM22" s="12"/>
      <c r="GVN22" s="12"/>
      <c r="GVO22" s="12"/>
      <c r="GVP22" s="12"/>
      <c r="GVQ22" s="12"/>
      <c r="GVR22" s="12"/>
      <c r="GVS22" s="12"/>
      <c r="GVT22" s="12"/>
      <c r="GVU22" s="12"/>
      <c r="GVV22" s="12"/>
      <c r="GVW22" s="12"/>
      <c r="GVX22" s="12"/>
      <c r="GVY22" s="12"/>
      <c r="GVZ22" s="12"/>
      <c r="GWA22" s="12"/>
      <c r="GWB22" s="12"/>
      <c r="GWC22" s="12"/>
      <c r="GWD22" s="12"/>
      <c r="GWE22" s="12"/>
      <c r="GWF22" s="12"/>
      <c r="GWG22" s="12"/>
      <c r="GWH22" s="12"/>
      <c r="GWI22" s="12"/>
      <c r="GWJ22" s="12"/>
      <c r="GWK22" s="12"/>
      <c r="GWL22" s="12"/>
      <c r="GWM22" s="12"/>
      <c r="GWN22" s="12"/>
      <c r="GWO22" s="12"/>
      <c r="GWP22" s="12"/>
      <c r="GWQ22" s="12"/>
      <c r="GWR22" s="12"/>
      <c r="GWS22" s="12"/>
      <c r="GWT22" s="12"/>
      <c r="GWU22" s="12"/>
      <c r="GWV22" s="12"/>
      <c r="GWW22" s="12"/>
      <c r="GWX22" s="12"/>
      <c r="GWY22" s="12"/>
      <c r="GWZ22" s="12"/>
      <c r="GXA22" s="12"/>
      <c r="GXB22" s="12"/>
      <c r="GXC22" s="12"/>
      <c r="GXD22" s="12"/>
      <c r="GXE22" s="12"/>
      <c r="GXF22" s="12"/>
      <c r="GXG22" s="12"/>
      <c r="GXH22" s="12"/>
      <c r="GXI22" s="12"/>
      <c r="GXJ22" s="12"/>
      <c r="GXK22" s="12"/>
      <c r="GXL22" s="12"/>
      <c r="GXM22" s="12"/>
      <c r="GXN22" s="12"/>
      <c r="GXO22" s="12"/>
      <c r="GXP22" s="12"/>
      <c r="GXQ22" s="12"/>
      <c r="GXR22" s="12"/>
      <c r="GXS22" s="12"/>
      <c r="GXT22" s="12"/>
      <c r="GXU22" s="12"/>
      <c r="GXV22" s="12"/>
      <c r="GXW22" s="12"/>
      <c r="GXX22" s="12"/>
      <c r="GXY22" s="12"/>
      <c r="GXZ22" s="12"/>
      <c r="GYA22" s="12"/>
      <c r="GYB22" s="12"/>
      <c r="GYC22" s="12"/>
      <c r="GYD22" s="12"/>
      <c r="GYE22" s="12"/>
      <c r="GYF22" s="12"/>
      <c r="GYG22" s="12"/>
      <c r="GYH22" s="12"/>
      <c r="GYI22" s="12"/>
      <c r="GYJ22" s="12"/>
      <c r="GYK22" s="12"/>
      <c r="GYL22" s="12"/>
      <c r="GYM22" s="12"/>
      <c r="GYN22" s="12"/>
      <c r="GYO22" s="12"/>
      <c r="GYP22" s="12"/>
      <c r="GYQ22" s="12"/>
      <c r="GYR22" s="12"/>
      <c r="GYS22" s="12"/>
      <c r="GYT22" s="12"/>
      <c r="GYU22" s="12"/>
      <c r="GYV22" s="12"/>
      <c r="GYW22" s="12"/>
      <c r="GYX22" s="12"/>
      <c r="GYY22" s="12"/>
      <c r="GYZ22" s="12"/>
      <c r="GZA22" s="12"/>
      <c r="GZB22" s="12"/>
      <c r="GZC22" s="12"/>
      <c r="GZD22" s="12"/>
      <c r="GZE22" s="12"/>
      <c r="GZF22" s="12"/>
      <c r="GZG22" s="12"/>
      <c r="GZH22" s="12"/>
      <c r="GZI22" s="12"/>
      <c r="GZJ22" s="12"/>
      <c r="GZK22" s="12"/>
      <c r="GZL22" s="12"/>
      <c r="GZM22" s="12"/>
      <c r="GZN22" s="12"/>
      <c r="GZO22" s="12"/>
      <c r="GZP22" s="12"/>
      <c r="GZQ22" s="12"/>
      <c r="GZR22" s="12"/>
      <c r="GZS22" s="12"/>
      <c r="GZT22" s="12"/>
      <c r="GZU22" s="12"/>
      <c r="GZV22" s="12"/>
      <c r="GZW22" s="12"/>
      <c r="GZX22" s="12"/>
      <c r="GZY22" s="12"/>
      <c r="GZZ22" s="12"/>
      <c r="HAA22" s="12"/>
      <c r="HAB22" s="12"/>
      <c r="HAC22" s="12"/>
      <c r="HAD22" s="12"/>
      <c r="HAE22" s="12"/>
      <c r="HAF22" s="12"/>
      <c r="HAG22" s="12"/>
      <c r="HAH22" s="12"/>
      <c r="HAI22" s="12"/>
      <c r="HAJ22" s="12"/>
      <c r="HAK22" s="12"/>
      <c r="HAL22" s="12"/>
      <c r="HAM22" s="12"/>
      <c r="HAN22" s="12"/>
      <c r="HAO22" s="12"/>
      <c r="HAP22" s="12"/>
      <c r="HAQ22" s="12"/>
      <c r="HAR22" s="12"/>
      <c r="HAS22" s="12"/>
      <c r="HAT22" s="12"/>
      <c r="HAU22" s="12"/>
      <c r="HAV22" s="12"/>
      <c r="HAW22" s="12"/>
      <c r="HAX22" s="12"/>
      <c r="HAY22" s="12"/>
      <c r="HAZ22" s="12"/>
      <c r="HBA22" s="12"/>
      <c r="HBB22" s="12"/>
      <c r="HBC22" s="12"/>
      <c r="HBD22" s="12"/>
      <c r="HBE22" s="12"/>
      <c r="HBF22" s="12"/>
      <c r="HBG22" s="12"/>
      <c r="HBH22" s="12"/>
      <c r="HBI22" s="12"/>
      <c r="HBJ22" s="12"/>
      <c r="HBK22" s="12"/>
      <c r="HBL22" s="12"/>
      <c r="HBM22" s="12"/>
      <c r="HBN22" s="12"/>
      <c r="HBO22" s="12"/>
      <c r="HBP22" s="12"/>
      <c r="HBQ22" s="12"/>
      <c r="HBR22" s="12"/>
      <c r="HBS22" s="12"/>
      <c r="HBT22" s="12"/>
      <c r="HBU22" s="12"/>
      <c r="HBV22" s="12"/>
      <c r="HBW22" s="12"/>
      <c r="HBX22" s="12"/>
      <c r="HBY22" s="12"/>
      <c r="HBZ22" s="12"/>
      <c r="HCA22" s="12"/>
      <c r="HCB22" s="12"/>
      <c r="HCC22" s="12"/>
      <c r="HCD22" s="12"/>
      <c r="HCE22" s="12"/>
      <c r="HCF22" s="12"/>
      <c r="HCG22" s="12"/>
      <c r="HCH22" s="12"/>
      <c r="HCI22" s="12"/>
      <c r="HCJ22" s="12"/>
      <c r="HCK22" s="12"/>
      <c r="HCL22" s="12"/>
      <c r="HCM22" s="12"/>
      <c r="HCN22" s="12"/>
      <c r="HCO22" s="12"/>
      <c r="HCP22" s="12"/>
      <c r="HCQ22" s="12"/>
      <c r="HCR22" s="12"/>
      <c r="HCS22" s="12"/>
      <c r="HCT22" s="12"/>
      <c r="HCU22" s="12"/>
      <c r="HCV22" s="12"/>
      <c r="HCW22" s="12"/>
      <c r="HCX22" s="12"/>
      <c r="HCY22" s="12"/>
      <c r="HCZ22" s="12"/>
      <c r="HDA22" s="12"/>
      <c r="HDB22" s="12"/>
      <c r="HDC22" s="12"/>
      <c r="HDD22" s="12"/>
      <c r="HDE22" s="12"/>
      <c r="HDF22" s="12"/>
      <c r="HDG22" s="12"/>
      <c r="HDH22" s="12"/>
      <c r="HDI22" s="12"/>
      <c r="HDJ22" s="12"/>
      <c r="HDK22" s="12"/>
      <c r="HDL22" s="12"/>
      <c r="HDM22" s="12"/>
      <c r="HDN22" s="12"/>
      <c r="HDO22" s="12"/>
      <c r="HDP22" s="12"/>
      <c r="HDQ22" s="12"/>
      <c r="HDR22" s="12"/>
      <c r="HDS22" s="12"/>
      <c r="HDT22" s="12"/>
      <c r="HDU22" s="12"/>
      <c r="HDV22" s="12"/>
      <c r="HDW22" s="12"/>
      <c r="HDX22" s="12"/>
      <c r="HDY22" s="12"/>
      <c r="HDZ22" s="12"/>
      <c r="HEA22" s="12"/>
      <c r="HEB22" s="12"/>
      <c r="HEC22" s="12"/>
      <c r="HED22" s="12"/>
      <c r="HEE22" s="12"/>
      <c r="HEF22" s="12"/>
      <c r="HEG22" s="12"/>
      <c r="HEH22" s="12"/>
      <c r="HEI22" s="12"/>
      <c r="HEJ22" s="12"/>
      <c r="HEK22" s="12"/>
      <c r="HEL22" s="12"/>
      <c r="HEM22" s="12"/>
      <c r="HEN22" s="12"/>
      <c r="HEO22" s="12"/>
      <c r="HEP22" s="12"/>
      <c r="HEQ22" s="12"/>
      <c r="HER22" s="12"/>
      <c r="HES22" s="12"/>
      <c r="HET22" s="12"/>
      <c r="HEU22" s="12"/>
      <c r="HEV22" s="12"/>
      <c r="HEW22" s="12"/>
      <c r="HEX22" s="12"/>
      <c r="HEY22" s="12"/>
      <c r="HEZ22" s="12"/>
      <c r="HFA22" s="12"/>
      <c r="HFB22" s="12"/>
      <c r="HFC22" s="12"/>
      <c r="HFD22" s="12"/>
      <c r="HFE22" s="12"/>
      <c r="HFF22" s="12"/>
      <c r="HFG22" s="12"/>
      <c r="HFH22" s="12"/>
      <c r="HFI22" s="12"/>
      <c r="HFJ22" s="12"/>
      <c r="HFK22" s="12"/>
      <c r="HFL22" s="12"/>
      <c r="HFM22" s="12"/>
      <c r="HFN22" s="12"/>
      <c r="HFO22" s="12"/>
      <c r="HFP22" s="12"/>
      <c r="HFQ22" s="12"/>
      <c r="HFR22" s="12"/>
      <c r="HFS22" s="12"/>
      <c r="HFT22" s="12"/>
      <c r="HFU22" s="12"/>
      <c r="HFV22" s="12"/>
      <c r="HFW22" s="12"/>
      <c r="HFX22" s="12"/>
      <c r="HFY22" s="12"/>
      <c r="HFZ22" s="12"/>
      <c r="HGA22" s="12"/>
      <c r="HGB22" s="12"/>
      <c r="HGC22" s="12"/>
      <c r="HGD22" s="12"/>
      <c r="HGE22" s="12"/>
      <c r="HGF22" s="12"/>
      <c r="HGG22" s="12"/>
      <c r="HGH22" s="12"/>
      <c r="HGI22" s="12"/>
      <c r="HGJ22" s="12"/>
      <c r="HGK22" s="12"/>
      <c r="HGL22" s="12"/>
      <c r="HGM22" s="12"/>
      <c r="HGN22" s="12"/>
      <c r="HGO22" s="12"/>
      <c r="HGP22" s="12"/>
      <c r="HGQ22" s="12"/>
      <c r="HGR22" s="12"/>
      <c r="HGS22" s="12"/>
      <c r="HGT22" s="12"/>
      <c r="HGU22" s="12"/>
      <c r="HGV22" s="12"/>
      <c r="HGW22" s="12"/>
      <c r="HGX22" s="12"/>
      <c r="HGY22" s="12"/>
      <c r="HGZ22" s="12"/>
      <c r="HHA22" s="12"/>
      <c r="HHB22" s="12"/>
      <c r="HHC22" s="12"/>
      <c r="HHD22" s="12"/>
      <c r="HHE22" s="12"/>
      <c r="HHF22" s="12"/>
      <c r="HHG22" s="12"/>
      <c r="HHH22" s="12"/>
      <c r="HHI22" s="12"/>
      <c r="HHJ22" s="12"/>
      <c r="HHK22" s="12"/>
      <c r="HHL22" s="12"/>
      <c r="HHM22" s="12"/>
      <c r="HHN22" s="12"/>
      <c r="HHO22" s="12"/>
      <c r="HHP22" s="12"/>
      <c r="HHQ22" s="12"/>
      <c r="HHR22" s="12"/>
      <c r="HHS22" s="12"/>
      <c r="HHT22" s="12"/>
      <c r="HHU22" s="12"/>
      <c r="HHV22" s="12"/>
      <c r="HHW22" s="12"/>
      <c r="HHX22" s="12"/>
      <c r="HHY22" s="12"/>
      <c r="HHZ22" s="12"/>
      <c r="HIA22" s="12"/>
      <c r="HIB22" s="12"/>
      <c r="HIC22" s="12"/>
      <c r="HID22" s="12"/>
      <c r="HIE22" s="12"/>
      <c r="HIF22" s="12"/>
      <c r="HIG22" s="12"/>
      <c r="HIH22" s="12"/>
      <c r="HII22" s="12"/>
      <c r="HIJ22" s="12"/>
      <c r="HIK22" s="12"/>
      <c r="HIL22" s="12"/>
      <c r="HIM22" s="12"/>
      <c r="HIN22" s="12"/>
      <c r="HIO22" s="12"/>
      <c r="HIP22" s="12"/>
      <c r="HIQ22" s="12"/>
      <c r="HIR22" s="12"/>
      <c r="HIS22" s="12"/>
      <c r="HIT22" s="12"/>
      <c r="HIU22" s="12"/>
      <c r="HIV22" s="12"/>
      <c r="HIW22" s="12"/>
      <c r="HIX22" s="12"/>
      <c r="HIY22" s="12"/>
      <c r="HIZ22" s="12"/>
      <c r="HJA22" s="12"/>
      <c r="HJB22" s="12"/>
      <c r="HJC22" s="12"/>
      <c r="HJD22" s="12"/>
      <c r="HJE22" s="12"/>
      <c r="HJF22" s="12"/>
      <c r="HJG22" s="12"/>
      <c r="HJH22" s="12"/>
      <c r="HJI22" s="12"/>
      <c r="HJJ22" s="12"/>
      <c r="HJK22" s="12"/>
      <c r="HJL22" s="12"/>
      <c r="HJM22" s="12"/>
      <c r="HJN22" s="12"/>
      <c r="HJO22" s="12"/>
      <c r="HJP22" s="12"/>
      <c r="HJQ22" s="12"/>
      <c r="HJR22" s="12"/>
      <c r="HJS22" s="12"/>
      <c r="HJT22" s="12"/>
      <c r="HJU22" s="12"/>
      <c r="HJV22" s="12"/>
      <c r="HJW22" s="12"/>
      <c r="HJX22" s="12"/>
      <c r="HJY22" s="12"/>
      <c r="HJZ22" s="12"/>
      <c r="HKA22" s="12"/>
      <c r="HKB22" s="12"/>
      <c r="HKC22" s="12"/>
      <c r="HKD22" s="12"/>
      <c r="HKE22" s="12"/>
      <c r="HKF22" s="12"/>
      <c r="HKG22" s="12"/>
      <c r="HKH22" s="12"/>
      <c r="HKI22" s="12"/>
      <c r="HKJ22" s="12"/>
      <c r="HKK22" s="12"/>
      <c r="HKL22" s="12"/>
      <c r="HKM22" s="12"/>
      <c r="HKN22" s="12"/>
      <c r="HKO22" s="12"/>
      <c r="HKP22" s="12"/>
      <c r="HKQ22" s="12"/>
      <c r="HKR22" s="12"/>
      <c r="HKS22" s="12"/>
      <c r="HKT22" s="12"/>
      <c r="HKU22" s="12"/>
      <c r="HKV22" s="12"/>
      <c r="HKW22" s="12"/>
      <c r="HKX22" s="12"/>
      <c r="HKY22" s="12"/>
      <c r="HKZ22" s="12"/>
      <c r="HLA22" s="12"/>
      <c r="HLB22" s="12"/>
      <c r="HLC22" s="12"/>
      <c r="HLD22" s="12"/>
      <c r="HLE22" s="12"/>
      <c r="HLF22" s="12"/>
      <c r="HLG22" s="12"/>
      <c r="HLH22" s="12"/>
      <c r="HLI22" s="12"/>
      <c r="HLJ22" s="12"/>
      <c r="HLK22" s="12"/>
      <c r="HLL22" s="12"/>
      <c r="HLM22" s="12"/>
      <c r="HLN22" s="12"/>
      <c r="HLO22" s="12"/>
      <c r="HLP22" s="12"/>
      <c r="HLQ22" s="12"/>
      <c r="HLR22" s="12"/>
      <c r="HLS22" s="12"/>
      <c r="HLT22" s="12"/>
      <c r="HLU22" s="12"/>
      <c r="HLV22" s="12"/>
      <c r="HLW22" s="12"/>
      <c r="HLX22" s="12"/>
      <c r="HLY22" s="12"/>
      <c r="HLZ22" s="12"/>
      <c r="HMA22" s="12"/>
      <c r="HMB22" s="12"/>
      <c r="HMC22" s="12"/>
      <c r="HMD22" s="12"/>
      <c r="HME22" s="12"/>
      <c r="HMF22" s="12"/>
      <c r="HMG22" s="12"/>
      <c r="HMH22" s="12"/>
      <c r="HMI22" s="12"/>
      <c r="HMJ22" s="12"/>
      <c r="HMK22" s="12"/>
      <c r="HML22" s="12"/>
      <c r="HMM22" s="12"/>
      <c r="HMN22" s="12"/>
      <c r="HMO22" s="12"/>
      <c r="HMP22" s="12"/>
      <c r="HMQ22" s="12"/>
      <c r="HMR22" s="12"/>
      <c r="HMS22" s="12"/>
      <c r="HMT22" s="12"/>
      <c r="HMU22" s="12"/>
      <c r="HMV22" s="12"/>
      <c r="HMW22" s="12"/>
      <c r="HMX22" s="12"/>
      <c r="HMY22" s="12"/>
      <c r="HMZ22" s="12"/>
      <c r="HNA22" s="12"/>
      <c r="HNB22" s="12"/>
      <c r="HNC22" s="12"/>
      <c r="HND22" s="12"/>
      <c r="HNE22" s="12"/>
      <c r="HNF22" s="12"/>
      <c r="HNG22" s="12"/>
      <c r="HNH22" s="12"/>
      <c r="HNI22" s="12"/>
      <c r="HNJ22" s="12"/>
      <c r="HNK22" s="12"/>
      <c r="HNL22" s="12"/>
      <c r="HNM22" s="12"/>
      <c r="HNN22" s="12"/>
      <c r="HNO22" s="12"/>
      <c r="HNP22" s="12"/>
      <c r="HNQ22" s="12"/>
      <c r="HNR22" s="12"/>
      <c r="HNS22" s="12"/>
      <c r="HNT22" s="12"/>
      <c r="HNU22" s="12"/>
      <c r="HNV22" s="12"/>
      <c r="HNW22" s="12"/>
      <c r="HNX22" s="12"/>
      <c r="HNY22" s="12"/>
      <c r="HNZ22" s="12"/>
      <c r="HOA22" s="12"/>
      <c r="HOB22" s="12"/>
      <c r="HOC22" s="12"/>
      <c r="HOD22" s="12"/>
      <c r="HOE22" s="12"/>
      <c r="HOF22" s="12"/>
      <c r="HOG22" s="12"/>
      <c r="HOH22" s="12"/>
      <c r="HOI22" s="12"/>
      <c r="HOJ22" s="12"/>
      <c r="HOK22" s="12"/>
      <c r="HOL22" s="12"/>
      <c r="HOM22" s="12"/>
      <c r="HON22" s="12"/>
      <c r="HOO22" s="12"/>
      <c r="HOP22" s="12"/>
      <c r="HOQ22" s="12"/>
      <c r="HOR22" s="12"/>
      <c r="HOS22" s="12"/>
      <c r="HOT22" s="12"/>
      <c r="HOU22" s="12"/>
      <c r="HOV22" s="12"/>
      <c r="HOW22" s="12"/>
      <c r="HOX22" s="12"/>
      <c r="HOY22" s="12"/>
      <c r="HOZ22" s="12"/>
      <c r="HPA22" s="12"/>
      <c r="HPB22" s="12"/>
      <c r="HPC22" s="12"/>
      <c r="HPD22" s="12"/>
      <c r="HPE22" s="12"/>
      <c r="HPF22" s="12"/>
      <c r="HPG22" s="12"/>
      <c r="HPH22" s="12"/>
      <c r="HPI22" s="12"/>
      <c r="HPJ22" s="12"/>
      <c r="HPK22" s="12"/>
      <c r="HPL22" s="12"/>
      <c r="HPM22" s="12"/>
      <c r="HPN22" s="12"/>
      <c r="HPO22" s="12"/>
      <c r="HPP22" s="12"/>
      <c r="HPQ22" s="12"/>
      <c r="HPR22" s="12"/>
      <c r="HPS22" s="12"/>
      <c r="HPT22" s="12"/>
      <c r="HPU22" s="12"/>
      <c r="HPV22" s="12"/>
      <c r="HPW22" s="12"/>
      <c r="HPX22" s="12"/>
      <c r="HPY22" s="12"/>
      <c r="HPZ22" s="12"/>
      <c r="HQA22" s="12"/>
      <c r="HQB22" s="12"/>
      <c r="HQC22" s="12"/>
      <c r="HQD22" s="12"/>
      <c r="HQE22" s="12"/>
      <c r="HQF22" s="12"/>
      <c r="HQG22" s="12"/>
      <c r="HQH22" s="12"/>
      <c r="HQI22" s="12"/>
      <c r="HQJ22" s="12"/>
      <c r="HQK22" s="12"/>
      <c r="HQL22" s="12"/>
      <c r="HQM22" s="12"/>
      <c r="HQN22" s="12"/>
      <c r="HQO22" s="12"/>
      <c r="HQP22" s="12"/>
      <c r="HQQ22" s="12"/>
      <c r="HQR22" s="12"/>
      <c r="HQS22" s="12"/>
      <c r="HQT22" s="12"/>
      <c r="HQU22" s="12"/>
      <c r="HQV22" s="12"/>
      <c r="HQW22" s="12"/>
      <c r="HQX22" s="12"/>
      <c r="HQY22" s="12"/>
      <c r="HQZ22" s="12"/>
      <c r="HRA22" s="12"/>
      <c r="HRB22" s="12"/>
      <c r="HRC22" s="12"/>
      <c r="HRD22" s="12"/>
      <c r="HRE22" s="12"/>
      <c r="HRF22" s="12"/>
      <c r="HRG22" s="12"/>
      <c r="HRH22" s="12"/>
      <c r="HRI22" s="12"/>
      <c r="HRJ22" s="12"/>
      <c r="HRK22" s="12"/>
      <c r="HRL22" s="12"/>
      <c r="HRM22" s="12"/>
      <c r="HRN22" s="12"/>
      <c r="HRO22" s="12"/>
      <c r="HRP22" s="12"/>
      <c r="HRQ22" s="12"/>
      <c r="HRR22" s="12"/>
      <c r="HRS22" s="12"/>
      <c r="HRT22" s="12"/>
      <c r="HRU22" s="12"/>
      <c r="HRV22" s="12"/>
      <c r="HRW22" s="12"/>
      <c r="HRX22" s="12"/>
      <c r="HRY22" s="12"/>
      <c r="HRZ22" s="12"/>
      <c r="HSA22" s="12"/>
      <c r="HSB22" s="12"/>
      <c r="HSC22" s="12"/>
      <c r="HSD22" s="12"/>
      <c r="HSE22" s="12"/>
      <c r="HSF22" s="12"/>
      <c r="HSG22" s="12"/>
      <c r="HSH22" s="12"/>
      <c r="HSI22" s="12"/>
      <c r="HSJ22" s="12"/>
      <c r="HSK22" s="12"/>
      <c r="HSL22" s="12"/>
      <c r="HSM22" s="12"/>
      <c r="HSN22" s="12"/>
      <c r="HSO22" s="12"/>
      <c r="HSP22" s="12"/>
      <c r="HSQ22" s="12"/>
      <c r="HSR22" s="12"/>
      <c r="HSS22" s="12"/>
      <c r="HST22" s="12"/>
      <c r="HSU22" s="12"/>
      <c r="HSV22" s="12"/>
      <c r="HSW22" s="12"/>
      <c r="HSX22" s="12"/>
      <c r="HSY22" s="12"/>
      <c r="HSZ22" s="12"/>
      <c r="HTA22" s="12"/>
      <c r="HTB22" s="12"/>
      <c r="HTC22" s="12"/>
      <c r="HTD22" s="12"/>
      <c r="HTE22" s="12"/>
      <c r="HTF22" s="12"/>
      <c r="HTG22" s="12"/>
      <c r="HTH22" s="12"/>
      <c r="HTI22" s="12"/>
      <c r="HTJ22" s="12"/>
      <c r="HTK22" s="12"/>
      <c r="HTL22" s="12"/>
      <c r="HTM22" s="12"/>
      <c r="HTN22" s="12"/>
      <c r="HTO22" s="12"/>
      <c r="HTP22" s="12"/>
      <c r="HTQ22" s="12"/>
      <c r="HTR22" s="12"/>
      <c r="HTS22" s="12"/>
      <c r="HTT22" s="12"/>
      <c r="HTU22" s="12"/>
      <c r="HTV22" s="12"/>
      <c r="HTW22" s="12"/>
      <c r="HTX22" s="12"/>
      <c r="HTY22" s="12"/>
      <c r="HTZ22" s="12"/>
      <c r="HUA22" s="12"/>
      <c r="HUB22" s="12"/>
      <c r="HUC22" s="12"/>
      <c r="HUD22" s="12"/>
      <c r="HUE22" s="12"/>
      <c r="HUF22" s="12"/>
      <c r="HUG22" s="12"/>
      <c r="HUH22" s="12"/>
      <c r="HUI22" s="12"/>
      <c r="HUJ22" s="12"/>
      <c r="HUK22" s="12"/>
      <c r="HUL22" s="12"/>
      <c r="HUM22" s="12"/>
      <c r="HUN22" s="12"/>
      <c r="HUO22" s="12"/>
      <c r="HUP22" s="12"/>
      <c r="HUQ22" s="12"/>
      <c r="HUR22" s="12"/>
      <c r="HUS22" s="12"/>
      <c r="HUT22" s="12"/>
      <c r="HUU22" s="12"/>
      <c r="HUV22" s="12"/>
      <c r="HUW22" s="12"/>
      <c r="HUX22" s="12"/>
      <c r="HUY22" s="12"/>
      <c r="HUZ22" s="12"/>
      <c r="HVA22" s="12"/>
      <c r="HVB22" s="12"/>
      <c r="HVC22" s="12"/>
      <c r="HVD22" s="12"/>
      <c r="HVE22" s="12"/>
      <c r="HVF22" s="12"/>
      <c r="HVG22" s="12"/>
      <c r="HVH22" s="12"/>
      <c r="HVI22" s="12"/>
      <c r="HVJ22" s="12"/>
      <c r="HVK22" s="12"/>
      <c r="HVL22" s="12"/>
      <c r="HVM22" s="12"/>
      <c r="HVN22" s="12"/>
      <c r="HVO22" s="12"/>
      <c r="HVP22" s="12"/>
      <c r="HVQ22" s="12"/>
      <c r="HVR22" s="12"/>
      <c r="HVS22" s="12"/>
      <c r="HVT22" s="12"/>
      <c r="HVU22" s="12"/>
      <c r="HVV22" s="12"/>
      <c r="HVW22" s="12"/>
      <c r="HVX22" s="12"/>
      <c r="HVY22" s="12"/>
      <c r="HVZ22" s="12"/>
      <c r="HWA22" s="12"/>
      <c r="HWB22" s="12"/>
      <c r="HWC22" s="12"/>
      <c r="HWD22" s="12"/>
      <c r="HWE22" s="12"/>
      <c r="HWF22" s="12"/>
      <c r="HWG22" s="12"/>
      <c r="HWH22" s="12"/>
      <c r="HWI22" s="12"/>
      <c r="HWJ22" s="12"/>
      <c r="HWK22" s="12"/>
      <c r="HWL22" s="12"/>
      <c r="HWM22" s="12"/>
      <c r="HWN22" s="12"/>
      <c r="HWO22" s="12"/>
      <c r="HWP22" s="12"/>
      <c r="HWQ22" s="12"/>
      <c r="HWR22" s="12"/>
      <c r="HWS22" s="12"/>
      <c r="HWT22" s="12"/>
      <c r="HWU22" s="12"/>
      <c r="HWV22" s="12"/>
      <c r="HWW22" s="12"/>
      <c r="HWX22" s="12"/>
      <c r="HWY22" s="12"/>
      <c r="HWZ22" s="12"/>
      <c r="HXA22" s="12"/>
      <c r="HXB22" s="12"/>
      <c r="HXC22" s="12"/>
      <c r="HXD22" s="12"/>
      <c r="HXE22" s="12"/>
      <c r="HXF22" s="12"/>
      <c r="HXG22" s="12"/>
      <c r="HXH22" s="12"/>
      <c r="HXI22" s="12"/>
      <c r="HXJ22" s="12"/>
      <c r="HXK22" s="12"/>
      <c r="HXL22" s="12"/>
      <c r="HXM22" s="12"/>
      <c r="HXN22" s="12"/>
      <c r="HXO22" s="12"/>
      <c r="HXP22" s="12"/>
      <c r="HXQ22" s="12"/>
      <c r="HXR22" s="12"/>
      <c r="HXS22" s="12"/>
      <c r="HXT22" s="12"/>
      <c r="HXU22" s="12"/>
      <c r="HXV22" s="12"/>
      <c r="HXW22" s="12"/>
      <c r="HXX22" s="12"/>
      <c r="HXY22" s="12"/>
      <c r="HXZ22" s="12"/>
      <c r="HYA22" s="12"/>
      <c r="HYB22" s="12"/>
      <c r="HYC22" s="12"/>
      <c r="HYD22" s="12"/>
      <c r="HYE22" s="12"/>
      <c r="HYF22" s="12"/>
      <c r="HYG22" s="12"/>
      <c r="HYH22" s="12"/>
      <c r="HYI22" s="12"/>
      <c r="HYJ22" s="12"/>
      <c r="HYK22" s="12"/>
      <c r="HYL22" s="12"/>
      <c r="HYM22" s="12"/>
      <c r="HYN22" s="12"/>
      <c r="HYO22" s="12"/>
      <c r="HYP22" s="12"/>
      <c r="HYQ22" s="12"/>
      <c r="HYR22" s="12"/>
      <c r="HYS22" s="12"/>
      <c r="HYT22" s="12"/>
      <c r="HYU22" s="12"/>
      <c r="HYV22" s="12"/>
      <c r="HYW22" s="12"/>
      <c r="HYX22" s="12"/>
      <c r="HYY22" s="12"/>
      <c r="HYZ22" s="12"/>
      <c r="HZA22" s="12"/>
      <c r="HZB22" s="12"/>
      <c r="HZC22" s="12"/>
      <c r="HZD22" s="12"/>
      <c r="HZE22" s="12"/>
      <c r="HZF22" s="12"/>
      <c r="HZG22" s="12"/>
      <c r="HZH22" s="12"/>
      <c r="HZI22" s="12"/>
      <c r="HZJ22" s="12"/>
      <c r="HZK22" s="12"/>
      <c r="HZL22" s="12"/>
      <c r="HZM22" s="12"/>
      <c r="HZN22" s="12"/>
      <c r="HZO22" s="12"/>
      <c r="HZP22" s="12"/>
      <c r="HZQ22" s="12"/>
      <c r="HZR22" s="12"/>
      <c r="HZS22" s="12"/>
      <c r="HZT22" s="12"/>
      <c r="HZU22" s="12"/>
      <c r="HZV22" s="12"/>
      <c r="HZW22" s="12"/>
      <c r="HZX22" s="12"/>
      <c r="HZY22" s="12"/>
      <c r="HZZ22" s="12"/>
      <c r="IAA22" s="12"/>
      <c r="IAB22" s="12"/>
      <c r="IAC22" s="12"/>
      <c r="IAD22" s="12"/>
      <c r="IAE22" s="12"/>
      <c r="IAF22" s="12"/>
      <c r="IAG22" s="12"/>
      <c r="IAH22" s="12"/>
      <c r="IAI22" s="12"/>
      <c r="IAJ22" s="12"/>
      <c r="IAK22" s="12"/>
      <c r="IAL22" s="12"/>
      <c r="IAM22" s="12"/>
      <c r="IAN22" s="12"/>
      <c r="IAO22" s="12"/>
      <c r="IAP22" s="12"/>
      <c r="IAQ22" s="12"/>
      <c r="IAR22" s="12"/>
      <c r="IAS22" s="12"/>
      <c r="IAT22" s="12"/>
      <c r="IAU22" s="12"/>
      <c r="IAV22" s="12"/>
      <c r="IAW22" s="12"/>
      <c r="IAX22" s="12"/>
      <c r="IAY22" s="12"/>
      <c r="IAZ22" s="12"/>
      <c r="IBA22" s="12"/>
      <c r="IBB22" s="12"/>
      <c r="IBC22" s="12"/>
      <c r="IBD22" s="12"/>
      <c r="IBE22" s="12"/>
      <c r="IBF22" s="12"/>
      <c r="IBG22" s="12"/>
      <c r="IBH22" s="12"/>
      <c r="IBI22" s="12"/>
      <c r="IBJ22" s="12"/>
      <c r="IBK22" s="12"/>
      <c r="IBL22" s="12"/>
      <c r="IBM22" s="12"/>
      <c r="IBN22" s="12"/>
      <c r="IBO22" s="12"/>
      <c r="IBP22" s="12"/>
      <c r="IBQ22" s="12"/>
      <c r="IBR22" s="12"/>
      <c r="IBS22" s="12"/>
      <c r="IBT22" s="12"/>
      <c r="IBU22" s="12"/>
      <c r="IBV22" s="12"/>
      <c r="IBW22" s="12"/>
      <c r="IBX22" s="12"/>
      <c r="IBY22" s="12"/>
      <c r="IBZ22" s="12"/>
      <c r="ICA22" s="12"/>
      <c r="ICB22" s="12"/>
      <c r="ICC22" s="12"/>
      <c r="ICD22" s="12"/>
      <c r="ICE22" s="12"/>
      <c r="ICF22" s="12"/>
      <c r="ICG22" s="12"/>
      <c r="ICH22" s="12"/>
      <c r="ICI22" s="12"/>
      <c r="ICJ22" s="12"/>
      <c r="ICK22" s="12"/>
      <c r="ICL22" s="12"/>
      <c r="ICM22" s="12"/>
      <c r="ICN22" s="12"/>
      <c r="ICO22" s="12"/>
      <c r="ICP22" s="12"/>
      <c r="ICQ22" s="12"/>
      <c r="ICR22" s="12"/>
      <c r="ICS22" s="12"/>
      <c r="ICT22" s="12"/>
      <c r="ICU22" s="12"/>
      <c r="ICV22" s="12"/>
      <c r="ICW22" s="12"/>
      <c r="ICX22" s="12"/>
      <c r="ICY22" s="12"/>
      <c r="ICZ22" s="12"/>
      <c r="IDA22" s="12"/>
      <c r="IDB22" s="12"/>
      <c r="IDC22" s="12"/>
      <c r="IDD22" s="12"/>
      <c r="IDE22" s="12"/>
      <c r="IDF22" s="12"/>
      <c r="IDG22" s="12"/>
      <c r="IDH22" s="12"/>
      <c r="IDI22" s="12"/>
      <c r="IDJ22" s="12"/>
      <c r="IDK22" s="12"/>
      <c r="IDL22" s="12"/>
      <c r="IDM22" s="12"/>
      <c r="IDN22" s="12"/>
      <c r="IDO22" s="12"/>
      <c r="IDP22" s="12"/>
      <c r="IDQ22" s="12"/>
      <c r="IDR22" s="12"/>
      <c r="IDS22" s="12"/>
      <c r="IDT22" s="12"/>
      <c r="IDU22" s="12"/>
      <c r="IDV22" s="12"/>
      <c r="IDW22" s="12"/>
      <c r="IDX22" s="12"/>
      <c r="IDY22" s="12"/>
      <c r="IDZ22" s="12"/>
      <c r="IEA22" s="12"/>
      <c r="IEB22" s="12"/>
      <c r="IEC22" s="12"/>
      <c r="IED22" s="12"/>
      <c r="IEE22" s="12"/>
      <c r="IEF22" s="12"/>
      <c r="IEG22" s="12"/>
      <c r="IEH22" s="12"/>
      <c r="IEI22" s="12"/>
      <c r="IEJ22" s="12"/>
      <c r="IEK22" s="12"/>
      <c r="IEL22" s="12"/>
      <c r="IEM22" s="12"/>
      <c r="IEN22" s="12"/>
      <c r="IEO22" s="12"/>
      <c r="IEP22" s="12"/>
      <c r="IEQ22" s="12"/>
      <c r="IER22" s="12"/>
      <c r="IES22" s="12"/>
      <c r="IET22" s="12"/>
      <c r="IEU22" s="12"/>
      <c r="IEV22" s="12"/>
      <c r="IEW22" s="12"/>
      <c r="IEX22" s="12"/>
      <c r="IEY22" s="12"/>
      <c r="IEZ22" s="12"/>
      <c r="IFA22" s="12"/>
      <c r="IFB22" s="12"/>
      <c r="IFC22" s="12"/>
      <c r="IFD22" s="12"/>
      <c r="IFE22" s="12"/>
      <c r="IFF22" s="12"/>
      <c r="IFG22" s="12"/>
      <c r="IFH22" s="12"/>
      <c r="IFI22" s="12"/>
      <c r="IFJ22" s="12"/>
      <c r="IFK22" s="12"/>
      <c r="IFL22" s="12"/>
      <c r="IFM22" s="12"/>
      <c r="IFN22" s="12"/>
      <c r="IFO22" s="12"/>
      <c r="IFP22" s="12"/>
      <c r="IFQ22" s="12"/>
      <c r="IFR22" s="12"/>
      <c r="IFS22" s="12"/>
      <c r="IFT22" s="12"/>
      <c r="IFU22" s="12"/>
      <c r="IFV22" s="12"/>
      <c r="IFW22" s="12"/>
      <c r="IFX22" s="12"/>
      <c r="IFY22" s="12"/>
      <c r="IFZ22" s="12"/>
      <c r="IGA22" s="12"/>
      <c r="IGB22" s="12"/>
      <c r="IGC22" s="12"/>
      <c r="IGD22" s="12"/>
      <c r="IGE22" s="12"/>
      <c r="IGF22" s="12"/>
      <c r="IGG22" s="12"/>
      <c r="IGH22" s="12"/>
      <c r="IGI22" s="12"/>
      <c r="IGJ22" s="12"/>
      <c r="IGK22" s="12"/>
      <c r="IGL22" s="12"/>
      <c r="IGM22" s="12"/>
      <c r="IGN22" s="12"/>
      <c r="IGO22" s="12"/>
      <c r="IGP22" s="12"/>
      <c r="IGQ22" s="12"/>
      <c r="IGR22" s="12"/>
      <c r="IGS22" s="12"/>
      <c r="IGT22" s="12"/>
      <c r="IGU22" s="12"/>
      <c r="IGV22" s="12"/>
      <c r="IGW22" s="12"/>
      <c r="IGX22" s="12"/>
      <c r="IGY22" s="12"/>
      <c r="IGZ22" s="12"/>
      <c r="IHA22" s="12"/>
      <c r="IHB22" s="12"/>
      <c r="IHC22" s="12"/>
      <c r="IHD22" s="12"/>
      <c r="IHE22" s="12"/>
      <c r="IHF22" s="12"/>
      <c r="IHG22" s="12"/>
      <c r="IHH22" s="12"/>
      <c r="IHI22" s="12"/>
      <c r="IHJ22" s="12"/>
      <c r="IHK22" s="12"/>
      <c r="IHL22" s="12"/>
      <c r="IHM22" s="12"/>
      <c r="IHN22" s="12"/>
      <c r="IHO22" s="12"/>
      <c r="IHP22" s="12"/>
      <c r="IHQ22" s="12"/>
      <c r="IHR22" s="12"/>
      <c r="IHS22" s="12"/>
      <c r="IHT22" s="12"/>
      <c r="IHU22" s="12"/>
      <c r="IHV22" s="12"/>
      <c r="IHW22" s="12"/>
      <c r="IHX22" s="12"/>
      <c r="IHY22" s="12"/>
      <c r="IHZ22" s="12"/>
      <c r="IIA22" s="12"/>
      <c r="IIB22" s="12"/>
      <c r="IIC22" s="12"/>
      <c r="IID22" s="12"/>
      <c r="IIE22" s="12"/>
      <c r="IIF22" s="12"/>
      <c r="IIG22" s="12"/>
      <c r="IIH22" s="12"/>
      <c r="III22" s="12"/>
      <c r="IIJ22" s="12"/>
      <c r="IIK22" s="12"/>
      <c r="IIL22" s="12"/>
      <c r="IIM22" s="12"/>
      <c r="IIN22" s="12"/>
      <c r="IIO22" s="12"/>
      <c r="IIP22" s="12"/>
      <c r="IIQ22" s="12"/>
      <c r="IIR22" s="12"/>
      <c r="IIS22" s="12"/>
      <c r="IIT22" s="12"/>
      <c r="IIU22" s="12"/>
      <c r="IIV22" s="12"/>
      <c r="IIW22" s="12"/>
      <c r="IIX22" s="12"/>
      <c r="IIY22" s="12"/>
      <c r="IIZ22" s="12"/>
      <c r="IJA22" s="12"/>
      <c r="IJB22" s="12"/>
      <c r="IJC22" s="12"/>
      <c r="IJD22" s="12"/>
      <c r="IJE22" s="12"/>
      <c r="IJF22" s="12"/>
      <c r="IJG22" s="12"/>
      <c r="IJH22" s="12"/>
      <c r="IJI22" s="12"/>
      <c r="IJJ22" s="12"/>
      <c r="IJK22" s="12"/>
      <c r="IJL22" s="12"/>
      <c r="IJM22" s="12"/>
      <c r="IJN22" s="12"/>
      <c r="IJO22" s="12"/>
      <c r="IJP22" s="12"/>
      <c r="IJQ22" s="12"/>
      <c r="IJR22" s="12"/>
      <c r="IJS22" s="12"/>
      <c r="IJT22" s="12"/>
      <c r="IJU22" s="12"/>
      <c r="IJV22" s="12"/>
      <c r="IJW22" s="12"/>
      <c r="IJX22" s="12"/>
      <c r="IJY22" s="12"/>
      <c r="IJZ22" s="12"/>
      <c r="IKA22" s="12"/>
      <c r="IKB22" s="12"/>
      <c r="IKC22" s="12"/>
      <c r="IKD22" s="12"/>
      <c r="IKE22" s="12"/>
      <c r="IKF22" s="12"/>
      <c r="IKG22" s="12"/>
      <c r="IKH22" s="12"/>
      <c r="IKI22" s="12"/>
      <c r="IKJ22" s="12"/>
      <c r="IKK22" s="12"/>
      <c r="IKL22" s="12"/>
      <c r="IKM22" s="12"/>
      <c r="IKN22" s="12"/>
      <c r="IKO22" s="12"/>
      <c r="IKP22" s="12"/>
      <c r="IKQ22" s="12"/>
      <c r="IKR22" s="12"/>
      <c r="IKS22" s="12"/>
      <c r="IKT22" s="12"/>
      <c r="IKU22" s="12"/>
      <c r="IKV22" s="12"/>
      <c r="IKW22" s="12"/>
      <c r="IKX22" s="12"/>
      <c r="IKY22" s="12"/>
      <c r="IKZ22" s="12"/>
      <c r="ILA22" s="12"/>
      <c r="ILB22" s="12"/>
      <c r="ILC22" s="12"/>
      <c r="ILD22" s="12"/>
      <c r="ILE22" s="12"/>
      <c r="ILF22" s="12"/>
      <c r="ILG22" s="12"/>
      <c r="ILH22" s="12"/>
      <c r="ILI22" s="12"/>
      <c r="ILJ22" s="12"/>
      <c r="ILK22" s="12"/>
      <c r="ILL22" s="12"/>
      <c r="ILM22" s="12"/>
      <c r="ILN22" s="12"/>
      <c r="ILO22" s="12"/>
      <c r="ILP22" s="12"/>
      <c r="ILQ22" s="12"/>
      <c r="ILR22" s="12"/>
      <c r="ILS22" s="12"/>
      <c r="ILT22" s="12"/>
      <c r="ILU22" s="12"/>
      <c r="ILV22" s="12"/>
      <c r="ILW22" s="12"/>
      <c r="ILX22" s="12"/>
      <c r="ILY22" s="12"/>
      <c r="ILZ22" s="12"/>
      <c r="IMA22" s="12"/>
      <c r="IMB22" s="12"/>
      <c r="IMC22" s="12"/>
      <c r="IMD22" s="12"/>
      <c r="IME22" s="12"/>
      <c r="IMF22" s="12"/>
      <c r="IMG22" s="12"/>
      <c r="IMH22" s="12"/>
      <c r="IMI22" s="12"/>
      <c r="IMJ22" s="12"/>
      <c r="IMK22" s="12"/>
      <c r="IML22" s="12"/>
      <c r="IMM22" s="12"/>
      <c r="IMN22" s="12"/>
      <c r="IMO22" s="12"/>
      <c r="IMP22" s="12"/>
      <c r="IMQ22" s="12"/>
      <c r="IMR22" s="12"/>
      <c r="IMS22" s="12"/>
      <c r="IMT22" s="12"/>
      <c r="IMU22" s="12"/>
      <c r="IMV22" s="12"/>
      <c r="IMW22" s="12"/>
      <c r="IMX22" s="12"/>
      <c r="IMY22" s="12"/>
      <c r="IMZ22" s="12"/>
      <c r="INA22" s="12"/>
      <c r="INB22" s="12"/>
      <c r="INC22" s="12"/>
      <c r="IND22" s="12"/>
      <c r="INE22" s="12"/>
      <c r="INF22" s="12"/>
      <c r="ING22" s="12"/>
      <c r="INH22" s="12"/>
      <c r="INI22" s="12"/>
      <c r="INJ22" s="12"/>
      <c r="INK22" s="12"/>
      <c r="INL22" s="12"/>
      <c r="INM22" s="12"/>
      <c r="INN22" s="12"/>
      <c r="INO22" s="12"/>
      <c r="INP22" s="12"/>
      <c r="INQ22" s="12"/>
      <c r="INR22" s="12"/>
      <c r="INS22" s="12"/>
      <c r="INT22" s="12"/>
      <c r="INU22" s="12"/>
      <c r="INV22" s="12"/>
      <c r="INW22" s="12"/>
      <c r="INX22" s="12"/>
      <c r="INY22" s="12"/>
      <c r="INZ22" s="12"/>
      <c r="IOA22" s="12"/>
      <c r="IOB22" s="12"/>
      <c r="IOC22" s="12"/>
      <c r="IOD22" s="12"/>
      <c r="IOE22" s="12"/>
      <c r="IOF22" s="12"/>
      <c r="IOG22" s="12"/>
      <c r="IOH22" s="12"/>
      <c r="IOI22" s="12"/>
      <c r="IOJ22" s="12"/>
      <c r="IOK22" s="12"/>
      <c r="IOL22" s="12"/>
      <c r="IOM22" s="12"/>
      <c r="ION22" s="12"/>
      <c r="IOO22" s="12"/>
      <c r="IOP22" s="12"/>
      <c r="IOQ22" s="12"/>
      <c r="IOR22" s="12"/>
      <c r="IOS22" s="12"/>
      <c r="IOT22" s="12"/>
      <c r="IOU22" s="12"/>
      <c r="IOV22" s="12"/>
      <c r="IOW22" s="12"/>
      <c r="IOX22" s="12"/>
      <c r="IOY22" s="12"/>
      <c r="IOZ22" s="12"/>
      <c r="IPA22" s="12"/>
      <c r="IPB22" s="12"/>
      <c r="IPC22" s="12"/>
      <c r="IPD22" s="12"/>
      <c r="IPE22" s="12"/>
      <c r="IPF22" s="12"/>
      <c r="IPG22" s="12"/>
      <c r="IPH22" s="12"/>
      <c r="IPI22" s="12"/>
      <c r="IPJ22" s="12"/>
      <c r="IPK22" s="12"/>
      <c r="IPL22" s="12"/>
      <c r="IPM22" s="12"/>
      <c r="IPN22" s="12"/>
      <c r="IPO22" s="12"/>
      <c r="IPP22" s="12"/>
      <c r="IPQ22" s="12"/>
      <c r="IPR22" s="12"/>
      <c r="IPS22" s="12"/>
      <c r="IPT22" s="12"/>
      <c r="IPU22" s="12"/>
      <c r="IPV22" s="12"/>
      <c r="IPW22" s="12"/>
      <c r="IPX22" s="12"/>
      <c r="IPY22" s="12"/>
      <c r="IPZ22" s="12"/>
      <c r="IQA22" s="12"/>
      <c r="IQB22" s="12"/>
      <c r="IQC22" s="12"/>
      <c r="IQD22" s="12"/>
      <c r="IQE22" s="12"/>
      <c r="IQF22" s="12"/>
      <c r="IQG22" s="12"/>
      <c r="IQH22" s="12"/>
      <c r="IQI22" s="12"/>
      <c r="IQJ22" s="12"/>
      <c r="IQK22" s="12"/>
      <c r="IQL22" s="12"/>
      <c r="IQM22" s="12"/>
      <c r="IQN22" s="12"/>
      <c r="IQO22" s="12"/>
      <c r="IQP22" s="12"/>
      <c r="IQQ22" s="12"/>
      <c r="IQR22" s="12"/>
      <c r="IQS22" s="12"/>
      <c r="IQT22" s="12"/>
      <c r="IQU22" s="12"/>
      <c r="IQV22" s="12"/>
      <c r="IQW22" s="12"/>
      <c r="IQX22" s="12"/>
      <c r="IQY22" s="12"/>
      <c r="IQZ22" s="12"/>
      <c r="IRA22" s="12"/>
      <c r="IRB22" s="12"/>
      <c r="IRC22" s="12"/>
      <c r="IRD22" s="12"/>
      <c r="IRE22" s="12"/>
      <c r="IRF22" s="12"/>
      <c r="IRG22" s="12"/>
      <c r="IRH22" s="12"/>
      <c r="IRI22" s="12"/>
      <c r="IRJ22" s="12"/>
      <c r="IRK22" s="12"/>
      <c r="IRL22" s="12"/>
      <c r="IRM22" s="12"/>
      <c r="IRN22" s="12"/>
      <c r="IRO22" s="12"/>
      <c r="IRP22" s="12"/>
      <c r="IRQ22" s="12"/>
      <c r="IRR22" s="12"/>
      <c r="IRS22" s="12"/>
      <c r="IRT22" s="12"/>
      <c r="IRU22" s="12"/>
      <c r="IRV22" s="12"/>
      <c r="IRW22" s="12"/>
      <c r="IRX22" s="12"/>
      <c r="IRY22" s="12"/>
      <c r="IRZ22" s="12"/>
      <c r="ISA22" s="12"/>
      <c r="ISB22" s="12"/>
      <c r="ISC22" s="12"/>
      <c r="ISD22" s="12"/>
      <c r="ISE22" s="12"/>
      <c r="ISF22" s="12"/>
      <c r="ISG22" s="12"/>
      <c r="ISH22" s="12"/>
      <c r="ISI22" s="12"/>
      <c r="ISJ22" s="12"/>
      <c r="ISK22" s="12"/>
      <c r="ISL22" s="12"/>
      <c r="ISM22" s="12"/>
      <c r="ISN22" s="12"/>
      <c r="ISO22" s="12"/>
      <c r="ISP22" s="12"/>
      <c r="ISQ22" s="12"/>
      <c r="ISR22" s="12"/>
      <c r="ISS22" s="12"/>
      <c r="IST22" s="12"/>
      <c r="ISU22" s="12"/>
      <c r="ISV22" s="12"/>
      <c r="ISW22" s="12"/>
      <c r="ISX22" s="12"/>
      <c r="ISY22" s="12"/>
      <c r="ISZ22" s="12"/>
      <c r="ITA22" s="12"/>
      <c r="ITB22" s="12"/>
      <c r="ITC22" s="12"/>
      <c r="ITD22" s="12"/>
      <c r="ITE22" s="12"/>
      <c r="ITF22" s="12"/>
      <c r="ITG22" s="12"/>
      <c r="ITH22" s="12"/>
      <c r="ITI22" s="12"/>
      <c r="ITJ22" s="12"/>
      <c r="ITK22" s="12"/>
      <c r="ITL22" s="12"/>
      <c r="ITM22" s="12"/>
      <c r="ITN22" s="12"/>
      <c r="ITO22" s="12"/>
      <c r="ITP22" s="12"/>
      <c r="ITQ22" s="12"/>
      <c r="ITR22" s="12"/>
      <c r="ITS22" s="12"/>
      <c r="ITT22" s="12"/>
      <c r="ITU22" s="12"/>
      <c r="ITV22" s="12"/>
      <c r="ITW22" s="12"/>
      <c r="ITX22" s="12"/>
      <c r="ITY22" s="12"/>
      <c r="ITZ22" s="12"/>
      <c r="IUA22" s="12"/>
      <c r="IUB22" s="12"/>
      <c r="IUC22" s="12"/>
      <c r="IUD22" s="12"/>
      <c r="IUE22" s="12"/>
      <c r="IUF22" s="12"/>
      <c r="IUG22" s="12"/>
      <c r="IUH22" s="12"/>
      <c r="IUI22" s="12"/>
      <c r="IUJ22" s="12"/>
      <c r="IUK22" s="12"/>
      <c r="IUL22" s="12"/>
      <c r="IUM22" s="12"/>
      <c r="IUN22" s="12"/>
      <c r="IUO22" s="12"/>
      <c r="IUP22" s="12"/>
      <c r="IUQ22" s="12"/>
      <c r="IUR22" s="12"/>
      <c r="IUS22" s="12"/>
      <c r="IUT22" s="12"/>
      <c r="IUU22" s="12"/>
      <c r="IUV22" s="12"/>
      <c r="IUW22" s="12"/>
      <c r="IUX22" s="12"/>
      <c r="IUY22" s="12"/>
      <c r="IUZ22" s="12"/>
      <c r="IVA22" s="12"/>
      <c r="IVB22" s="12"/>
      <c r="IVC22" s="12"/>
      <c r="IVD22" s="12"/>
      <c r="IVE22" s="12"/>
      <c r="IVF22" s="12"/>
      <c r="IVG22" s="12"/>
      <c r="IVH22" s="12"/>
      <c r="IVI22" s="12"/>
      <c r="IVJ22" s="12"/>
      <c r="IVK22" s="12"/>
      <c r="IVL22" s="12"/>
      <c r="IVM22" s="12"/>
      <c r="IVN22" s="12"/>
      <c r="IVO22" s="12"/>
      <c r="IVP22" s="12"/>
      <c r="IVQ22" s="12"/>
      <c r="IVR22" s="12"/>
      <c r="IVS22" s="12"/>
      <c r="IVT22" s="12"/>
      <c r="IVU22" s="12"/>
      <c r="IVV22" s="12"/>
      <c r="IVW22" s="12"/>
      <c r="IVX22" s="12"/>
      <c r="IVY22" s="12"/>
      <c r="IVZ22" s="12"/>
      <c r="IWA22" s="12"/>
      <c r="IWB22" s="12"/>
      <c r="IWC22" s="12"/>
      <c r="IWD22" s="12"/>
      <c r="IWE22" s="12"/>
      <c r="IWF22" s="12"/>
      <c r="IWG22" s="12"/>
      <c r="IWH22" s="12"/>
      <c r="IWI22" s="12"/>
      <c r="IWJ22" s="12"/>
      <c r="IWK22" s="12"/>
      <c r="IWL22" s="12"/>
      <c r="IWM22" s="12"/>
      <c r="IWN22" s="12"/>
      <c r="IWO22" s="12"/>
      <c r="IWP22" s="12"/>
      <c r="IWQ22" s="12"/>
      <c r="IWR22" s="12"/>
      <c r="IWS22" s="12"/>
      <c r="IWT22" s="12"/>
      <c r="IWU22" s="12"/>
      <c r="IWV22" s="12"/>
      <c r="IWW22" s="12"/>
      <c r="IWX22" s="12"/>
      <c r="IWY22" s="12"/>
      <c r="IWZ22" s="12"/>
      <c r="IXA22" s="12"/>
      <c r="IXB22" s="12"/>
      <c r="IXC22" s="12"/>
      <c r="IXD22" s="12"/>
      <c r="IXE22" s="12"/>
      <c r="IXF22" s="12"/>
      <c r="IXG22" s="12"/>
      <c r="IXH22" s="12"/>
      <c r="IXI22" s="12"/>
      <c r="IXJ22" s="12"/>
      <c r="IXK22" s="12"/>
      <c r="IXL22" s="12"/>
      <c r="IXM22" s="12"/>
      <c r="IXN22" s="12"/>
      <c r="IXO22" s="12"/>
      <c r="IXP22" s="12"/>
      <c r="IXQ22" s="12"/>
      <c r="IXR22" s="12"/>
      <c r="IXS22" s="12"/>
      <c r="IXT22" s="12"/>
      <c r="IXU22" s="12"/>
      <c r="IXV22" s="12"/>
      <c r="IXW22" s="12"/>
      <c r="IXX22" s="12"/>
      <c r="IXY22" s="12"/>
      <c r="IXZ22" s="12"/>
      <c r="IYA22" s="12"/>
      <c r="IYB22" s="12"/>
      <c r="IYC22" s="12"/>
      <c r="IYD22" s="12"/>
      <c r="IYE22" s="12"/>
      <c r="IYF22" s="12"/>
      <c r="IYG22" s="12"/>
      <c r="IYH22" s="12"/>
      <c r="IYI22" s="12"/>
      <c r="IYJ22" s="12"/>
      <c r="IYK22" s="12"/>
      <c r="IYL22" s="12"/>
      <c r="IYM22" s="12"/>
      <c r="IYN22" s="12"/>
      <c r="IYO22" s="12"/>
      <c r="IYP22" s="12"/>
      <c r="IYQ22" s="12"/>
      <c r="IYR22" s="12"/>
      <c r="IYS22" s="12"/>
      <c r="IYT22" s="12"/>
      <c r="IYU22" s="12"/>
      <c r="IYV22" s="12"/>
      <c r="IYW22" s="12"/>
      <c r="IYX22" s="12"/>
      <c r="IYY22" s="12"/>
      <c r="IYZ22" s="12"/>
      <c r="IZA22" s="12"/>
      <c r="IZB22" s="12"/>
      <c r="IZC22" s="12"/>
      <c r="IZD22" s="12"/>
      <c r="IZE22" s="12"/>
      <c r="IZF22" s="12"/>
      <c r="IZG22" s="12"/>
      <c r="IZH22" s="12"/>
      <c r="IZI22" s="12"/>
      <c r="IZJ22" s="12"/>
      <c r="IZK22" s="12"/>
      <c r="IZL22" s="12"/>
      <c r="IZM22" s="12"/>
      <c r="IZN22" s="12"/>
      <c r="IZO22" s="12"/>
      <c r="IZP22" s="12"/>
      <c r="IZQ22" s="12"/>
      <c r="IZR22" s="12"/>
      <c r="IZS22" s="12"/>
      <c r="IZT22" s="12"/>
      <c r="IZU22" s="12"/>
      <c r="IZV22" s="12"/>
      <c r="IZW22" s="12"/>
      <c r="IZX22" s="12"/>
      <c r="IZY22" s="12"/>
      <c r="IZZ22" s="12"/>
      <c r="JAA22" s="12"/>
      <c r="JAB22" s="12"/>
      <c r="JAC22" s="12"/>
      <c r="JAD22" s="12"/>
      <c r="JAE22" s="12"/>
      <c r="JAF22" s="12"/>
      <c r="JAG22" s="12"/>
      <c r="JAH22" s="12"/>
      <c r="JAI22" s="12"/>
      <c r="JAJ22" s="12"/>
      <c r="JAK22" s="12"/>
      <c r="JAL22" s="12"/>
      <c r="JAM22" s="12"/>
      <c r="JAN22" s="12"/>
      <c r="JAO22" s="12"/>
      <c r="JAP22" s="12"/>
      <c r="JAQ22" s="12"/>
      <c r="JAR22" s="12"/>
      <c r="JAS22" s="12"/>
      <c r="JAT22" s="12"/>
      <c r="JAU22" s="12"/>
      <c r="JAV22" s="12"/>
      <c r="JAW22" s="12"/>
      <c r="JAX22" s="12"/>
      <c r="JAY22" s="12"/>
      <c r="JAZ22" s="12"/>
      <c r="JBA22" s="12"/>
      <c r="JBB22" s="12"/>
      <c r="JBC22" s="12"/>
      <c r="JBD22" s="12"/>
      <c r="JBE22" s="12"/>
      <c r="JBF22" s="12"/>
      <c r="JBG22" s="12"/>
      <c r="JBH22" s="12"/>
      <c r="JBI22" s="12"/>
      <c r="JBJ22" s="12"/>
      <c r="JBK22" s="12"/>
      <c r="JBL22" s="12"/>
      <c r="JBM22" s="12"/>
      <c r="JBN22" s="12"/>
      <c r="JBO22" s="12"/>
      <c r="JBP22" s="12"/>
      <c r="JBQ22" s="12"/>
      <c r="JBR22" s="12"/>
      <c r="JBS22" s="12"/>
      <c r="JBT22" s="12"/>
      <c r="JBU22" s="12"/>
      <c r="JBV22" s="12"/>
      <c r="JBW22" s="12"/>
      <c r="JBX22" s="12"/>
      <c r="JBY22" s="12"/>
      <c r="JBZ22" s="12"/>
      <c r="JCA22" s="12"/>
      <c r="JCB22" s="12"/>
      <c r="JCC22" s="12"/>
      <c r="JCD22" s="12"/>
      <c r="JCE22" s="12"/>
      <c r="JCF22" s="12"/>
      <c r="JCG22" s="12"/>
      <c r="JCH22" s="12"/>
      <c r="JCI22" s="12"/>
      <c r="JCJ22" s="12"/>
      <c r="JCK22" s="12"/>
      <c r="JCL22" s="12"/>
      <c r="JCM22" s="12"/>
      <c r="JCN22" s="12"/>
      <c r="JCO22" s="12"/>
      <c r="JCP22" s="12"/>
      <c r="JCQ22" s="12"/>
      <c r="JCR22" s="12"/>
      <c r="JCS22" s="12"/>
      <c r="JCT22" s="12"/>
      <c r="JCU22" s="12"/>
      <c r="JCV22" s="12"/>
      <c r="JCW22" s="12"/>
      <c r="JCX22" s="12"/>
      <c r="JCY22" s="12"/>
      <c r="JCZ22" s="12"/>
      <c r="JDA22" s="12"/>
      <c r="JDB22" s="12"/>
      <c r="JDC22" s="12"/>
      <c r="JDD22" s="12"/>
      <c r="JDE22" s="12"/>
      <c r="JDF22" s="12"/>
      <c r="JDG22" s="12"/>
      <c r="JDH22" s="12"/>
      <c r="JDI22" s="12"/>
      <c r="JDJ22" s="12"/>
      <c r="JDK22" s="12"/>
      <c r="JDL22" s="12"/>
      <c r="JDM22" s="12"/>
      <c r="JDN22" s="12"/>
      <c r="JDO22" s="12"/>
      <c r="JDP22" s="12"/>
      <c r="JDQ22" s="12"/>
      <c r="JDR22" s="12"/>
      <c r="JDS22" s="12"/>
      <c r="JDT22" s="12"/>
      <c r="JDU22" s="12"/>
      <c r="JDV22" s="12"/>
      <c r="JDW22" s="12"/>
      <c r="JDX22" s="12"/>
      <c r="JDY22" s="12"/>
      <c r="JDZ22" s="12"/>
      <c r="JEA22" s="12"/>
      <c r="JEB22" s="12"/>
      <c r="JEC22" s="12"/>
      <c r="JED22" s="12"/>
      <c r="JEE22" s="12"/>
      <c r="JEF22" s="12"/>
      <c r="JEG22" s="12"/>
      <c r="JEH22" s="12"/>
      <c r="JEI22" s="12"/>
      <c r="JEJ22" s="12"/>
      <c r="JEK22" s="12"/>
      <c r="JEL22" s="12"/>
      <c r="JEM22" s="12"/>
      <c r="JEN22" s="12"/>
      <c r="JEO22" s="12"/>
      <c r="JEP22" s="12"/>
      <c r="JEQ22" s="12"/>
      <c r="JER22" s="12"/>
      <c r="JES22" s="12"/>
      <c r="JET22" s="12"/>
      <c r="JEU22" s="12"/>
      <c r="JEV22" s="12"/>
      <c r="JEW22" s="12"/>
      <c r="JEX22" s="12"/>
      <c r="JEY22" s="12"/>
      <c r="JEZ22" s="12"/>
      <c r="JFA22" s="12"/>
      <c r="JFB22" s="12"/>
      <c r="JFC22" s="12"/>
      <c r="JFD22" s="12"/>
      <c r="JFE22" s="12"/>
      <c r="JFF22" s="12"/>
      <c r="JFG22" s="12"/>
      <c r="JFH22" s="12"/>
      <c r="JFI22" s="12"/>
      <c r="JFJ22" s="12"/>
      <c r="JFK22" s="12"/>
      <c r="JFL22" s="12"/>
      <c r="JFM22" s="12"/>
      <c r="JFN22" s="12"/>
      <c r="JFO22" s="12"/>
      <c r="JFP22" s="12"/>
      <c r="JFQ22" s="12"/>
      <c r="JFR22" s="12"/>
      <c r="JFS22" s="12"/>
      <c r="JFT22" s="12"/>
      <c r="JFU22" s="12"/>
      <c r="JFV22" s="12"/>
      <c r="JFW22" s="12"/>
      <c r="JFX22" s="12"/>
      <c r="JFY22" s="12"/>
      <c r="JFZ22" s="12"/>
      <c r="JGA22" s="12"/>
      <c r="JGB22" s="12"/>
      <c r="JGC22" s="12"/>
      <c r="JGD22" s="12"/>
      <c r="JGE22" s="12"/>
      <c r="JGF22" s="12"/>
      <c r="JGG22" s="12"/>
      <c r="JGH22" s="12"/>
      <c r="JGI22" s="12"/>
      <c r="JGJ22" s="12"/>
      <c r="JGK22" s="12"/>
      <c r="JGL22" s="12"/>
      <c r="JGM22" s="12"/>
      <c r="JGN22" s="12"/>
      <c r="JGO22" s="12"/>
      <c r="JGP22" s="12"/>
      <c r="JGQ22" s="12"/>
      <c r="JGR22" s="12"/>
      <c r="JGS22" s="12"/>
      <c r="JGT22" s="12"/>
      <c r="JGU22" s="12"/>
      <c r="JGV22" s="12"/>
      <c r="JGW22" s="12"/>
      <c r="JGX22" s="12"/>
      <c r="JGY22" s="12"/>
      <c r="JGZ22" s="12"/>
      <c r="JHA22" s="12"/>
      <c r="JHB22" s="12"/>
      <c r="JHC22" s="12"/>
      <c r="JHD22" s="12"/>
      <c r="JHE22" s="12"/>
      <c r="JHF22" s="12"/>
      <c r="JHG22" s="12"/>
      <c r="JHH22" s="12"/>
      <c r="JHI22" s="12"/>
      <c r="JHJ22" s="12"/>
      <c r="JHK22" s="12"/>
      <c r="JHL22" s="12"/>
      <c r="JHM22" s="12"/>
      <c r="JHN22" s="12"/>
      <c r="JHO22" s="12"/>
      <c r="JHP22" s="12"/>
      <c r="JHQ22" s="12"/>
      <c r="JHR22" s="12"/>
      <c r="JHS22" s="12"/>
      <c r="JHT22" s="12"/>
      <c r="JHU22" s="12"/>
      <c r="JHV22" s="12"/>
      <c r="JHW22" s="12"/>
      <c r="JHX22" s="12"/>
      <c r="JHY22" s="12"/>
      <c r="JHZ22" s="12"/>
      <c r="JIA22" s="12"/>
      <c r="JIB22" s="12"/>
      <c r="JIC22" s="12"/>
      <c r="JID22" s="12"/>
      <c r="JIE22" s="12"/>
      <c r="JIF22" s="12"/>
      <c r="JIG22" s="12"/>
      <c r="JIH22" s="12"/>
      <c r="JII22" s="12"/>
      <c r="JIJ22" s="12"/>
      <c r="JIK22" s="12"/>
      <c r="JIL22" s="12"/>
      <c r="JIM22" s="12"/>
      <c r="JIN22" s="12"/>
      <c r="JIO22" s="12"/>
      <c r="JIP22" s="12"/>
      <c r="JIQ22" s="12"/>
      <c r="JIR22" s="12"/>
      <c r="JIS22" s="12"/>
      <c r="JIT22" s="12"/>
      <c r="JIU22" s="12"/>
      <c r="JIV22" s="12"/>
      <c r="JIW22" s="12"/>
      <c r="JIX22" s="12"/>
      <c r="JIY22" s="12"/>
      <c r="JIZ22" s="12"/>
      <c r="JJA22" s="12"/>
      <c r="JJB22" s="12"/>
      <c r="JJC22" s="12"/>
      <c r="JJD22" s="12"/>
      <c r="JJE22" s="12"/>
      <c r="JJF22" s="12"/>
      <c r="JJG22" s="12"/>
      <c r="JJH22" s="12"/>
      <c r="JJI22" s="12"/>
      <c r="JJJ22" s="12"/>
      <c r="JJK22" s="12"/>
      <c r="JJL22" s="12"/>
      <c r="JJM22" s="12"/>
      <c r="JJN22" s="12"/>
      <c r="JJO22" s="12"/>
      <c r="JJP22" s="12"/>
      <c r="JJQ22" s="12"/>
      <c r="JJR22" s="12"/>
      <c r="JJS22" s="12"/>
      <c r="JJT22" s="12"/>
      <c r="JJU22" s="12"/>
      <c r="JJV22" s="12"/>
      <c r="JJW22" s="12"/>
      <c r="JJX22" s="12"/>
      <c r="JJY22" s="12"/>
      <c r="JJZ22" s="12"/>
      <c r="JKA22" s="12"/>
      <c r="JKB22" s="12"/>
      <c r="JKC22" s="12"/>
      <c r="JKD22" s="12"/>
      <c r="JKE22" s="12"/>
      <c r="JKF22" s="12"/>
      <c r="JKG22" s="12"/>
      <c r="JKH22" s="12"/>
      <c r="JKI22" s="12"/>
      <c r="JKJ22" s="12"/>
      <c r="JKK22" s="12"/>
      <c r="JKL22" s="12"/>
      <c r="JKM22" s="12"/>
      <c r="JKN22" s="12"/>
      <c r="JKO22" s="12"/>
      <c r="JKP22" s="12"/>
      <c r="JKQ22" s="12"/>
      <c r="JKR22" s="12"/>
      <c r="JKS22" s="12"/>
      <c r="JKT22" s="12"/>
      <c r="JKU22" s="12"/>
      <c r="JKV22" s="12"/>
      <c r="JKW22" s="12"/>
      <c r="JKX22" s="12"/>
      <c r="JKY22" s="12"/>
      <c r="JKZ22" s="12"/>
      <c r="JLA22" s="12"/>
      <c r="JLB22" s="12"/>
      <c r="JLC22" s="12"/>
      <c r="JLD22" s="12"/>
      <c r="JLE22" s="12"/>
      <c r="JLF22" s="12"/>
      <c r="JLG22" s="12"/>
      <c r="JLH22" s="12"/>
      <c r="JLI22" s="12"/>
      <c r="JLJ22" s="12"/>
      <c r="JLK22" s="12"/>
      <c r="JLL22" s="12"/>
      <c r="JLM22" s="12"/>
      <c r="JLN22" s="12"/>
      <c r="JLO22" s="12"/>
      <c r="JLP22" s="12"/>
      <c r="JLQ22" s="12"/>
      <c r="JLR22" s="12"/>
      <c r="JLS22" s="12"/>
      <c r="JLT22" s="12"/>
      <c r="JLU22" s="12"/>
      <c r="JLV22" s="12"/>
      <c r="JLW22" s="12"/>
      <c r="JLX22" s="12"/>
      <c r="JLY22" s="12"/>
      <c r="JLZ22" s="12"/>
      <c r="JMA22" s="12"/>
      <c r="JMB22" s="12"/>
      <c r="JMC22" s="12"/>
      <c r="JMD22" s="12"/>
      <c r="JME22" s="12"/>
      <c r="JMF22" s="12"/>
      <c r="JMG22" s="12"/>
      <c r="JMH22" s="12"/>
      <c r="JMI22" s="12"/>
      <c r="JMJ22" s="12"/>
      <c r="JMK22" s="12"/>
      <c r="JML22" s="12"/>
      <c r="JMM22" s="12"/>
      <c r="JMN22" s="12"/>
      <c r="JMO22" s="12"/>
      <c r="JMP22" s="12"/>
      <c r="JMQ22" s="12"/>
      <c r="JMR22" s="12"/>
      <c r="JMS22" s="12"/>
      <c r="JMT22" s="12"/>
      <c r="JMU22" s="12"/>
      <c r="JMV22" s="12"/>
      <c r="JMW22" s="12"/>
      <c r="JMX22" s="12"/>
      <c r="JMY22" s="12"/>
      <c r="JMZ22" s="12"/>
      <c r="JNA22" s="12"/>
      <c r="JNB22" s="12"/>
      <c r="JNC22" s="12"/>
      <c r="JND22" s="12"/>
      <c r="JNE22" s="12"/>
      <c r="JNF22" s="12"/>
      <c r="JNG22" s="12"/>
      <c r="JNH22" s="12"/>
      <c r="JNI22" s="12"/>
      <c r="JNJ22" s="12"/>
      <c r="JNK22" s="12"/>
      <c r="JNL22" s="12"/>
      <c r="JNM22" s="12"/>
      <c r="JNN22" s="12"/>
      <c r="JNO22" s="12"/>
      <c r="JNP22" s="12"/>
      <c r="JNQ22" s="12"/>
      <c r="JNR22" s="12"/>
      <c r="JNS22" s="12"/>
      <c r="JNT22" s="12"/>
      <c r="JNU22" s="12"/>
      <c r="JNV22" s="12"/>
      <c r="JNW22" s="12"/>
      <c r="JNX22" s="12"/>
      <c r="JNY22" s="12"/>
      <c r="JNZ22" s="12"/>
      <c r="JOA22" s="12"/>
      <c r="JOB22" s="12"/>
      <c r="JOC22" s="12"/>
      <c r="JOD22" s="12"/>
      <c r="JOE22" s="12"/>
      <c r="JOF22" s="12"/>
      <c r="JOG22" s="12"/>
      <c r="JOH22" s="12"/>
      <c r="JOI22" s="12"/>
      <c r="JOJ22" s="12"/>
      <c r="JOK22" s="12"/>
      <c r="JOL22" s="12"/>
      <c r="JOM22" s="12"/>
      <c r="JON22" s="12"/>
      <c r="JOO22" s="12"/>
      <c r="JOP22" s="12"/>
      <c r="JOQ22" s="12"/>
      <c r="JOR22" s="12"/>
      <c r="JOS22" s="12"/>
      <c r="JOT22" s="12"/>
      <c r="JOU22" s="12"/>
      <c r="JOV22" s="12"/>
      <c r="JOW22" s="12"/>
      <c r="JOX22" s="12"/>
      <c r="JOY22" s="12"/>
      <c r="JOZ22" s="12"/>
      <c r="JPA22" s="12"/>
      <c r="JPB22" s="12"/>
      <c r="JPC22" s="12"/>
      <c r="JPD22" s="12"/>
      <c r="JPE22" s="12"/>
      <c r="JPF22" s="12"/>
      <c r="JPG22" s="12"/>
      <c r="JPH22" s="12"/>
      <c r="JPI22" s="12"/>
      <c r="JPJ22" s="12"/>
      <c r="JPK22" s="12"/>
      <c r="JPL22" s="12"/>
      <c r="JPM22" s="12"/>
      <c r="JPN22" s="12"/>
      <c r="JPO22" s="12"/>
      <c r="JPP22" s="12"/>
      <c r="JPQ22" s="12"/>
      <c r="JPR22" s="12"/>
      <c r="JPS22" s="12"/>
      <c r="JPT22" s="12"/>
      <c r="JPU22" s="12"/>
      <c r="JPV22" s="12"/>
      <c r="JPW22" s="12"/>
      <c r="JPX22" s="12"/>
      <c r="JPY22" s="12"/>
      <c r="JPZ22" s="12"/>
      <c r="JQA22" s="12"/>
      <c r="JQB22" s="12"/>
      <c r="JQC22" s="12"/>
      <c r="JQD22" s="12"/>
      <c r="JQE22" s="12"/>
      <c r="JQF22" s="12"/>
      <c r="JQG22" s="12"/>
      <c r="JQH22" s="12"/>
      <c r="JQI22" s="12"/>
      <c r="JQJ22" s="12"/>
      <c r="JQK22" s="12"/>
      <c r="JQL22" s="12"/>
      <c r="JQM22" s="12"/>
      <c r="JQN22" s="12"/>
      <c r="JQO22" s="12"/>
      <c r="JQP22" s="12"/>
      <c r="JQQ22" s="12"/>
      <c r="JQR22" s="12"/>
      <c r="JQS22" s="12"/>
      <c r="JQT22" s="12"/>
      <c r="JQU22" s="12"/>
      <c r="JQV22" s="12"/>
      <c r="JQW22" s="12"/>
      <c r="JQX22" s="12"/>
      <c r="JQY22" s="12"/>
      <c r="JQZ22" s="12"/>
      <c r="JRA22" s="12"/>
      <c r="JRB22" s="12"/>
      <c r="JRC22" s="12"/>
      <c r="JRD22" s="12"/>
      <c r="JRE22" s="12"/>
      <c r="JRF22" s="12"/>
      <c r="JRG22" s="12"/>
      <c r="JRH22" s="12"/>
      <c r="JRI22" s="12"/>
      <c r="JRJ22" s="12"/>
      <c r="JRK22" s="12"/>
      <c r="JRL22" s="12"/>
      <c r="JRM22" s="12"/>
      <c r="JRN22" s="12"/>
      <c r="JRO22" s="12"/>
      <c r="JRP22" s="12"/>
      <c r="JRQ22" s="12"/>
      <c r="JRR22" s="12"/>
      <c r="JRS22" s="12"/>
      <c r="JRT22" s="12"/>
      <c r="JRU22" s="12"/>
      <c r="JRV22" s="12"/>
      <c r="JRW22" s="12"/>
      <c r="JRX22" s="12"/>
      <c r="JRY22" s="12"/>
      <c r="JRZ22" s="12"/>
      <c r="JSA22" s="12"/>
      <c r="JSB22" s="12"/>
      <c r="JSC22" s="12"/>
      <c r="JSD22" s="12"/>
      <c r="JSE22" s="12"/>
      <c r="JSF22" s="12"/>
      <c r="JSG22" s="12"/>
      <c r="JSH22" s="12"/>
      <c r="JSI22" s="12"/>
      <c r="JSJ22" s="12"/>
      <c r="JSK22" s="12"/>
      <c r="JSL22" s="12"/>
      <c r="JSM22" s="12"/>
      <c r="JSN22" s="12"/>
      <c r="JSO22" s="12"/>
      <c r="JSP22" s="12"/>
      <c r="JSQ22" s="12"/>
      <c r="JSR22" s="12"/>
      <c r="JSS22" s="12"/>
      <c r="JST22" s="12"/>
      <c r="JSU22" s="12"/>
      <c r="JSV22" s="12"/>
      <c r="JSW22" s="12"/>
      <c r="JSX22" s="12"/>
      <c r="JSY22" s="12"/>
      <c r="JSZ22" s="12"/>
      <c r="JTA22" s="12"/>
      <c r="JTB22" s="12"/>
      <c r="JTC22" s="12"/>
      <c r="JTD22" s="12"/>
      <c r="JTE22" s="12"/>
      <c r="JTF22" s="12"/>
      <c r="JTG22" s="12"/>
      <c r="JTH22" s="12"/>
      <c r="JTI22" s="12"/>
      <c r="JTJ22" s="12"/>
      <c r="JTK22" s="12"/>
      <c r="JTL22" s="12"/>
      <c r="JTM22" s="12"/>
      <c r="JTN22" s="12"/>
      <c r="JTO22" s="12"/>
      <c r="JTP22" s="12"/>
      <c r="JTQ22" s="12"/>
      <c r="JTR22" s="12"/>
      <c r="JTS22" s="12"/>
      <c r="JTT22" s="12"/>
      <c r="JTU22" s="12"/>
      <c r="JTV22" s="12"/>
      <c r="JTW22" s="12"/>
      <c r="JTX22" s="12"/>
      <c r="JTY22" s="12"/>
      <c r="JTZ22" s="12"/>
      <c r="JUA22" s="12"/>
      <c r="JUB22" s="12"/>
      <c r="JUC22" s="12"/>
      <c r="JUD22" s="12"/>
      <c r="JUE22" s="12"/>
      <c r="JUF22" s="12"/>
      <c r="JUG22" s="12"/>
      <c r="JUH22" s="12"/>
      <c r="JUI22" s="12"/>
      <c r="JUJ22" s="12"/>
      <c r="JUK22" s="12"/>
      <c r="JUL22" s="12"/>
      <c r="JUM22" s="12"/>
      <c r="JUN22" s="12"/>
      <c r="JUO22" s="12"/>
      <c r="JUP22" s="12"/>
      <c r="JUQ22" s="12"/>
      <c r="JUR22" s="12"/>
      <c r="JUS22" s="12"/>
      <c r="JUT22" s="12"/>
      <c r="JUU22" s="12"/>
      <c r="JUV22" s="12"/>
      <c r="JUW22" s="12"/>
      <c r="JUX22" s="12"/>
      <c r="JUY22" s="12"/>
      <c r="JUZ22" s="12"/>
      <c r="JVA22" s="12"/>
      <c r="JVB22" s="12"/>
      <c r="JVC22" s="12"/>
      <c r="JVD22" s="12"/>
      <c r="JVE22" s="12"/>
      <c r="JVF22" s="12"/>
      <c r="JVG22" s="12"/>
      <c r="JVH22" s="12"/>
      <c r="JVI22" s="12"/>
      <c r="JVJ22" s="12"/>
      <c r="JVK22" s="12"/>
      <c r="JVL22" s="12"/>
      <c r="JVM22" s="12"/>
      <c r="JVN22" s="12"/>
      <c r="JVO22" s="12"/>
      <c r="JVP22" s="12"/>
      <c r="JVQ22" s="12"/>
      <c r="JVR22" s="12"/>
      <c r="JVS22" s="12"/>
      <c r="JVT22" s="12"/>
      <c r="JVU22" s="12"/>
      <c r="JVV22" s="12"/>
      <c r="JVW22" s="12"/>
      <c r="JVX22" s="12"/>
      <c r="JVY22" s="12"/>
      <c r="JVZ22" s="12"/>
      <c r="JWA22" s="12"/>
      <c r="JWB22" s="12"/>
      <c r="JWC22" s="12"/>
      <c r="JWD22" s="12"/>
      <c r="JWE22" s="12"/>
      <c r="JWF22" s="12"/>
      <c r="JWG22" s="12"/>
      <c r="JWH22" s="12"/>
      <c r="JWI22" s="12"/>
      <c r="JWJ22" s="12"/>
      <c r="JWK22" s="12"/>
      <c r="JWL22" s="12"/>
      <c r="JWM22" s="12"/>
      <c r="JWN22" s="12"/>
      <c r="JWO22" s="12"/>
      <c r="JWP22" s="12"/>
      <c r="JWQ22" s="12"/>
      <c r="JWR22" s="12"/>
      <c r="JWS22" s="12"/>
      <c r="JWT22" s="12"/>
      <c r="JWU22" s="12"/>
      <c r="JWV22" s="12"/>
      <c r="JWW22" s="12"/>
      <c r="JWX22" s="12"/>
      <c r="JWY22" s="12"/>
      <c r="JWZ22" s="12"/>
      <c r="JXA22" s="12"/>
      <c r="JXB22" s="12"/>
      <c r="JXC22" s="12"/>
      <c r="JXD22" s="12"/>
      <c r="JXE22" s="12"/>
      <c r="JXF22" s="12"/>
      <c r="JXG22" s="12"/>
      <c r="JXH22" s="12"/>
      <c r="JXI22" s="12"/>
      <c r="JXJ22" s="12"/>
      <c r="JXK22" s="12"/>
      <c r="JXL22" s="12"/>
      <c r="JXM22" s="12"/>
      <c r="JXN22" s="12"/>
      <c r="JXO22" s="12"/>
      <c r="JXP22" s="12"/>
      <c r="JXQ22" s="12"/>
      <c r="JXR22" s="12"/>
      <c r="JXS22" s="12"/>
      <c r="JXT22" s="12"/>
      <c r="JXU22" s="12"/>
      <c r="JXV22" s="12"/>
      <c r="JXW22" s="12"/>
      <c r="JXX22" s="12"/>
      <c r="JXY22" s="12"/>
      <c r="JXZ22" s="12"/>
      <c r="JYA22" s="12"/>
      <c r="JYB22" s="12"/>
      <c r="JYC22" s="12"/>
      <c r="JYD22" s="12"/>
      <c r="JYE22" s="12"/>
      <c r="JYF22" s="12"/>
      <c r="JYG22" s="12"/>
      <c r="JYH22" s="12"/>
      <c r="JYI22" s="12"/>
      <c r="JYJ22" s="12"/>
      <c r="JYK22" s="12"/>
      <c r="JYL22" s="12"/>
      <c r="JYM22" s="12"/>
      <c r="JYN22" s="12"/>
      <c r="JYO22" s="12"/>
      <c r="JYP22" s="12"/>
      <c r="JYQ22" s="12"/>
      <c r="JYR22" s="12"/>
      <c r="JYS22" s="12"/>
      <c r="JYT22" s="12"/>
      <c r="JYU22" s="12"/>
      <c r="JYV22" s="12"/>
      <c r="JYW22" s="12"/>
      <c r="JYX22" s="12"/>
      <c r="JYY22" s="12"/>
      <c r="JYZ22" s="12"/>
      <c r="JZA22" s="12"/>
      <c r="JZB22" s="12"/>
      <c r="JZC22" s="12"/>
      <c r="JZD22" s="12"/>
      <c r="JZE22" s="12"/>
      <c r="JZF22" s="12"/>
      <c r="JZG22" s="12"/>
      <c r="JZH22" s="12"/>
      <c r="JZI22" s="12"/>
      <c r="JZJ22" s="12"/>
      <c r="JZK22" s="12"/>
      <c r="JZL22" s="12"/>
      <c r="JZM22" s="12"/>
      <c r="JZN22" s="12"/>
      <c r="JZO22" s="12"/>
      <c r="JZP22" s="12"/>
      <c r="JZQ22" s="12"/>
      <c r="JZR22" s="12"/>
      <c r="JZS22" s="12"/>
      <c r="JZT22" s="12"/>
      <c r="JZU22" s="12"/>
      <c r="JZV22" s="12"/>
      <c r="JZW22" s="12"/>
      <c r="JZX22" s="12"/>
      <c r="JZY22" s="12"/>
      <c r="JZZ22" s="12"/>
      <c r="KAA22" s="12"/>
      <c r="KAB22" s="12"/>
      <c r="KAC22" s="12"/>
      <c r="KAD22" s="12"/>
      <c r="KAE22" s="12"/>
      <c r="KAF22" s="12"/>
      <c r="KAG22" s="12"/>
      <c r="KAH22" s="12"/>
      <c r="KAI22" s="12"/>
      <c r="KAJ22" s="12"/>
      <c r="KAK22" s="12"/>
      <c r="KAL22" s="12"/>
      <c r="KAM22" s="12"/>
      <c r="KAN22" s="12"/>
      <c r="KAO22" s="12"/>
      <c r="KAP22" s="12"/>
      <c r="KAQ22" s="12"/>
      <c r="KAR22" s="12"/>
      <c r="KAS22" s="12"/>
      <c r="KAT22" s="12"/>
      <c r="KAU22" s="12"/>
      <c r="KAV22" s="12"/>
      <c r="KAW22" s="12"/>
      <c r="KAX22" s="12"/>
      <c r="KAY22" s="12"/>
      <c r="KAZ22" s="12"/>
      <c r="KBA22" s="12"/>
      <c r="KBB22" s="12"/>
      <c r="KBC22" s="12"/>
      <c r="KBD22" s="12"/>
      <c r="KBE22" s="12"/>
      <c r="KBF22" s="12"/>
      <c r="KBG22" s="12"/>
      <c r="KBH22" s="12"/>
      <c r="KBI22" s="12"/>
      <c r="KBJ22" s="12"/>
      <c r="KBK22" s="12"/>
      <c r="KBL22" s="12"/>
      <c r="KBM22" s="12"/>
      <c r="KBN22" s="12"/>
      <c r="KBO22" s="12"/>
      <c r="KBP22" s="12"/>
      <c r="KBQ22" s="12"/>
      <c r="KBR22" s="12"/>
      <c r="KBS22" s="12"/>
      <c r="KBT22" s="12"/>
      <c r="KBU22" s="12"/>
      <c r="KBV22" s="12"/>
      <c r="KBW22" s="12"/>
      <c r="KBX22" s="12"/>
      <c r="KBY22" s="12"/>
      <c r="KBZ22" s="12"/>
      <c r="KCA22" s="12"/>
      <c r="KCB22" s="12"/>
      <c r="KCC22" s="12"/>
      <c r="KCD22" s="12"/>
      <c r="KCE22" s="12"/>
      <c r="KCF22" s="12"/>
      <c r="KCG22" s="12"/>
      <c r="KCH22" s="12"/>
      <c r="KCI22" s="12"/>
      <c r="KCJ22" s="12"/>
      <c r="KCK22" s="12"/>
      <c r="KCL22" s="12"/>
      <c r="KCM22" s="12"/>
      <c r="KCN22" s="12"/>
      <c r="KCO22" s="12"/>
      <c r="KCP22" s="12"/>
      <c r="KCQ22" s="12"/>
      <c r="KCR22" s="12"/>
      <c r="KCS22" s="12"/>
      <c r="KCT22" s="12"/>
      <c r="KCU22" s="12"/>
      <c r="KCV22" s="12"/>
      <c r="KCW22" s="12"/>
      <c r="KCX22" s="12"/>
      <c r="KCY22" s="12"/>
      <c r="KCZ22" s="12"/>
      <c r="KDA22" s="12"/>
      <c r="KDB22" s="12"/>
      <c r="KDC22" s="12"/>
      <c r="KDD22" s="12"/>
      <c r="KDE22" s="12"/>
      <c r="KDF22" s="12"/>
      <c r="KDG22" s="12"/>
      <c r="KDH22" s="12"/>
      <c r="KDI22" s="12"/>
      <c r="KDJ22" s="12"/>
      <c r="KDK22" s="12"/>
      <c r="KDL22" s="12"/>
      <c r="KDM22" s="12"/>
      <c r="KDN22" s="12"/>
      <c r="KDO22" s="12"/>
      <c r="KDP22" s="12"/>
      <c r="KDQ22" s="12"/>
      <c r="KDR22" s="12"/>
      <c r="KDS22" s="12"/>
      <c r="KDT22" s="12"/>
      <c r="KDU22" s="12"/>
      <c r="KDV22" s="12"/>
      <c r="KDW22" s="12"/>
      <c r="KDX22" s="12"/>
      <c r="KDY22" s="12"/>
      <c r="KDZ22" s="12"/>
      <c r="KEA22" s="12"/>
      <c r="KEB22" s="12"/>
      <c r="KEC22" s="12"/>
      <c r="KED22" s="12"/>
      <c r="KEE22" s="12"/>
      <c r="KEF22" s="12"/>
      <c r="KEG22" s="12"/>
      <c r="KEH22" s="12"/>
      <c r="KEI22" s="12"/>
      <c r="KEJ22" s="12"/>
      <c r="KEK22" s="12"/>
      <c r="KEL22" s="12"/>
      <c r="KEM22" s="12"/>
      <c r="KEN22" s="12"/>
      <c r="KEO22" s="12"/>
      <c r="KEP22" s="12"/>
      <c r="KEQ22" s="12"/>
      <c r="KER22" s="12"/>
      <c r="KES22" s="12"/>
      <c r="KET22" s="12"/>
      <c r="KEU22" s="12"/>
      <c r="KEV22" s="12"/>
      <c r="KEW22" s="12"/>
      <c r="KEX22" s="12"/>
      <c r="KEY22" s="12"/>
      <c r="KEZ22" s="12"/>
      <c r="KFA22" s="12"/>
      <c r="KFB22" s="12"/>
      <c r="KFC22" s="12"/>
      <c r="KFD22" s="12"/>
      <c r="KFE22" s="12"/>
      <c r="KFF22" s="12"/>
      <c r="KFG22" s="12"/>
      <c r="KFH22" s="12"/>
      <c r="KFI22" s="12"/>
      <c r="KFJ22" s="12"/>
      <c r="KFK22" s="12"/>
      <c r="KFL22" s="12"/>
      <c r="KFM22" s="12"/>
      <c r="KFN22" s="12"/>
      <c r="KFO22" s="12"/>
      <c r="KFP22" s="12"/>
      <c r="KFQ22" s="12"/>
      <c r="KFR22" s="12"/>
      <c r="KFS22" s="12"/>
      <c r="KFT22" s="12"/>
      <c r="KFU22" s="12"/>
      <c r="KFV22" s="12"/>
      <c r="KFW22" s="12"/>
      <c r="KFX22" s="12"/>
      <c r="KFY22" s="12"/>
      <c r="KFZ22" s="12"/>
      <c r="KGA22" s="12"/>
      <c r="KGB22" s="12"/>
      <c r="KGC22" s="12"/>
      <c r="KGD22" s="12"/>
      <c r="KGE22" s="12"/>
      <c r="KGF22" s="12"/>
      <c r="KGG22" s="12"/>
      <c r="KGH22" s="12"/>
      <c r="KGI22" s="12"/>
      <c r="KGJ22" s="12"/>
      <c r="KGK22" s="12"/>
      <c r="KGL22" s="12"/>
      <c r="KGM22" s="12"/>
      <c r="KGN22" s="12"/>
      <c r="KGO22" s="12"/>
      <c r="KGP22" s="12"/>
      <c r="KGQ22" s="12"/>
      <c r="KGR22" s="12"/>
      <c r="KGS22" s="12"/>
      <c r="KGT22" s="12"/>
      <c r="KGU22" s="12"/>
      <c r="KGV22" s="12"/>
      <c r="KGW22" s="12"/>
      <c r="KGX22" s="12"/>
      <c r="KGY22" s="12"/>
      <c r="KGZ22" s="12"/>
      <c r="KHA22" s="12"/>
      <c r="KHB22" s="12"/>
      <c r="KHC22" s="12"/>
      <c r="KHD22" s="12"/>
      <c r="KHE22" s="12"/>
      <c r="KHF22" s="12"/>
      <c r="KHG22" s="12"/>
      <c r="KHH22" s="12"/>
      <c r="KHI22" s="12"/>
      <c r="KHJ22" s="12"/>
      <c r="KHK22" s="12"/>
      <c r="KHL22" s="12"/>
      <c r="KHM22" s="12"/>
      <c r="KHN22" s="12"/>
      <c r="KHO22" s="12"/>
      <c r="KHP22" s="12"/>
      <c r="KHQ22" s="12"/>
      <c r="KHR22" s="12"/>
      <c r="KHS22" s="12"/>
      <c r="KHT22" s="12"/>
      <c r="KHU22" s="12"/>
      <c r="KHV22" s="12"/>
      <c r="KHW22" s="12"/>
      <c r="KHX22" s="12"/>
      <c r="KHY22" s="12"/>
      <c r="KHZ22" s="12"/>
      <c r="KIA22" s="12"/>
      <c r="KIB22" s="12"/>
      <c r="KIC22" s="12"/>
      <c r="KID22" s="12"/>
      <c r="KIE22" s="12"/>
      <c r="KIF22" s="12"/>
      <c r="KIG22" s="12"/>
      <c r="KIH22" s="12"/>
      <c r="KII22" s="12"/>
      <c r="KIJ22" s="12"/>
      <c r="KIK22" s="12"/>
      <c r="KIL22" s="12"/>
      <c r="KIM22" s="12"/>
      <c r="KIN22" s="12"/>
      <c r="KIO22" s="12"/>
      <c r="KIP22" s="12"/>
      <c r="KIQ22" s="12"/>
      <c r="KIR22" s="12"/>
      <c r="KIS22" s="12"/>
      <c r="KIT22" s="12"/>
      <c r="KIU22" s="12"/>
      <c r="KIV22" s="12"/>
      <c r="KIW22" s="12"/>
      <c r="KIX22" s="12"/>
      <c r="KIY22" s="12"/>
      <c r="KIZ22" s="12"/>
      <c r="KJA22" s="12"/>
      <c r="KJB22" s="12"/>
      <c r="KJC22" s="12"/>
      <c r="KJD22" s="12"/>
      <c r="KJE22" s="12"/>
      <c r="KJF22" s="12"/>
      <c r="KJG22" s="12"/>
      <c r="KJH22" s="12"/>
      <c r="KJI22" s="12"/>
      <c r="KJJ22" s="12"/>
      <c r="KJK22" s="12"/>
      <c r="KJL22" s="12"/>
      <c r="KJM22" s="12"/>
      <c r="KJN22" s="12"/>
      <c r="KJO22" s="12"/>
      <c r="KJP22" s="12"/>
      <c r="KJQ22" s="12"/>
      <c r="KJR22" s="12"/>
      <c r="KJS22" s="12"/>
      <c r="KJT22" s="12"/>
      <c r="KJU22" s="12"/>
      <c r="KJV22" s="12"/>
      <c r="KJW22" s="12"/>
      <c r="KJX22" s="12"/>
      <c r="KJY22" s="12"/>
      <c r="KJZ22" s="12"/>
      <c r="KKA22" s="12"/>
      <c r="KKB22" s="12"/>
      <c r="KKC22" s="12"/>
      <c r="KKD22" s="12"/>
      <c r="KKE22" s="12"/>
      <c r="KKF22" s="12"/>
      <c r="KKG22" s="12"/>
      <c r="KKH22" s="12"/>
      <c r="KKI22" s="12"/>
      <c r="KKJ22" s="12"/>
      <c r="KKK22" s="12"/>
      <c r="KKL22" s="12"/>
      <c r="KKM22" s="12"/>
      <c r="KKN22" s="12"/>
      <c r="KKO22" s="12"/>
      <c r="KKP22" s="12"/>
      <c r="KKQ22" s="12"/>
      <c r="KKR22" s="12"/>
      <c r="KKS22" s="12"/>
      <c r="KKT22" s="12"/>
      <c r="KKU22" s="12"/>
      <c r="KKV22" s="12"/>
      <c r="KKW22" s="12"/>
      <c r="KKX22" s="12"/>
      <c r="KKY22" s="12"/>
      <c r="KKZ22" s="12"/>
      <c r="KLA22" s="12"/>
      <c r="KLB22" s="12"/>
      <c r="KLC22" s="12"/>
      <c r="KLD22" s="12"/>
      <c r="KLE22" s="12"/>
      <c r="KLF22" s="12"/>
      <c r="KLG22" s="12"/>
      <c r="KLH22" s="12"/>
      <c r="KLI22" s="12"/>
      <c r="KLJ22" s="12"/>
      <c r="KLK22" s="12"/>
      <c r="KLL22" s="12"/>
      <c r="KLM22" s="12"/>
      <c r="KLN22" s="12"/>
      <c r="KLO22" s="12"/>
      <c r="KLP22" s="12"/>
      <c r="KLQ22" s="12"/>
      <c r="KLR22" s="12"/>
      <c r="KLS22" s="12"/>
      <c r="KLT22" s="12"/>
      <c r="KLU22" s="12"/>
      <c r="KLV22" s="12"/>
      <c r="KLW22" s="12"/>
      <c r="KLX22" s="12"/>
      <c r="KLY22" s="12"/>
      <c r="KLZ22" s="12"/>
      <c r="KMA22" s="12"/>
      <c r="KMB22" s="12"/>
      <c r="KMC22" s="12"/>
      <c r="KMD22" s="12"/>
      <c r="KME22" s="12"/>
      <c r="KMF22" s="12"/>
      <c r="KMG22" s="12"/>
      <c r="KMH22" s="12"/>
      <c r="KMI22" s="12"/>
      <c r="KMJ22" s="12"/>
      <c r="KMK22" s="12"/>
      <c r="KML22" s="12"/>
      <c r="KMM22" s="12"/>
      <c r="KMN22" s="12"/>
      <c r="KMO22" s="12"/>
      <c r="KMP22" s="12"/>
      <c r="KMQ22" s="12"/>
      <c r="KMR22" s="12"/>
      <c r="KMS22" s="12"/>
      <c r="KMT22" s="12"/>
      <c r="KMU22" s="12"/>
      <c r="KMV22" s="12"/>
      <c r="KMW22" s="12"/>
      <c r="KMX22" s="12"/>
      <c r="KMY22" s="12"/>
      <c r="KMZ22" s="12"/>
      <c r="KNA22" s="12"/>
      <c r="KNB22" s="12"/>
      <c r="KNC22" s="12"/>
      <c r="KND22" s="12"/>
      <c r="KNE22" s="12"/>
      <c r="KNF22" s="12"/>
      <c r="KNG22" s="12"/>
      <c r="KNH22" s="12"/>
      <c r="KNI22" s="12"/>
      <c r="KNJ22" s="12"/>
      <c r="KNK22" s="12"/>
      <c r="KNL22" s="12"/>
      <c r="KNM22" s="12"/>
      <c r="KNN22" s="12"/>
      <c r="KNO22" s="12"/>
      <c r="KNP22" s="12"/>
      <c r="KNQ22" s="12"/>
      <c r="KNR22" s="12"/>
      <c r="KNS22" s="12"/>
      <c r="KNT22" s="12"/>
      <c r="KNU22" s="12"/>
      <c r="KNV22" s="12"/>
      <c r="KNW22" s="12"/>
      <c r="KNX22" s="12"/>
      <c r="KNY22" s="12"/>
      <c r="KNZ22" s="12"/>
      <c r="KOA22" s="12"/>
      <c r="KOB22" s="12"/>
      <c r="KOC22" s="12"/>
      <c r="KOD22" s="12"/>
      <c r="KOE22" s="12"/>
      <c r="KOF22" s="12"/>
      <c r="KOG22" s="12"/>
      <c r="KOH22" s="12"/>
      <c r="KOI22" s="12"/>
      <c r="KOJ22" s="12"/>
      <c r="KOK22" s="12"/>
      <c r="KOL22" s="12"/>
      <c r="KOM22" s="12"/>
      <c r="KON22" s="12"/>
      <c r="KOO22" s="12"/>
      <c r="KOP22" s="12"/>
      <c r="KOQ22" s="12"/>
      <c r="KOR22" s="12"/>
      <c r="KOS22" s="12"/>
      <c r="KOT22" s="12"/>
      <c r="KOU22" s="12"/>
      <c r="KOV22" s="12"/>
      <c r="KOW22" s="12"/>
      <c r="KOX22" s="12"/>
      <c r="KOY22" s="12"/>
      <c r="KOZ22" s="12"/>
      <c r="KPA22" s="12"/>
      <c r="KPB22" s="12"/>
      <c r="KPC22" s="12"/>
      <c r="KPD22" s="12"/>
      <c r="KPE22" s="12"/>
      <c r="KPF22" s="12"/>
      <c r="KPG22" s="12"/>
      <c r="KPH22" s="12"/>
      <c r="KPI22" s="12"/>
      <c r="KPJ22" s="12"/>
      <c r="KPK22" s="12"/>
      <c r="KPL22" s="12"/>
      <c r="KPM22" s="12"/>
      <c r="KPN22" s="12"/>
      <c r="KPO22" s="12"/>
      <c r="KPP22" s="12"/>
      <c r="KPQ22" s="12"/>
      <c r="KPR22" s="12"/>
      <c r="KPS22" s="12"/>
      <c r="KPT22" s="12"/>
      <c r="KPU22" s="12"/>
      <c r="KPV22" s="12"/>
      <c r="KPW22" s="12"/>
      <c r="KPX22" s="12"/>
      <c r="KPY22" s="12"/>
      <c r="KPZ22" s="12"/>
      <c r="KQA22" s="12"/>
      <c r="KQB22" s="12"/>
      <c r="KQC22" s="12"/>
      <c r="KQD22" s="12"/>
      <c r="KQE22" s="12"/>
      <c r="KQF22" s="12"/>
      <c r="KQG22" s="12"/>
      <c r="KQH22" s="12"/>
      <c r="KQI22" s="12"/>
      <c r="KQJ22" s="12"/>
      <c r="KQK22" s="12"/>
      <c r="KQL22" s="12"/>
      <c r="KQM22" s="12"/>
      <c r="KQN22" s="12"/>
      <c r="KQO22" s="12"/>
      <c r="KQP22" s="12"/>
      <c r="KQQ22" s="12"/>
      <c r="KQR22" s="12"/>
      <c r="KQS22" s="12"/>
      <c r="KQT22" s="12"/>
      <c r="KQU22" s="12"/>
      <c r="KQV22" s="12"/>
      <c r="KQW22" s="12"/>
      <c r="KQX22" s="12"/>
      <c r="KQY22" s="12"/>
      <c r="KQZ22" s="12"/>
      <c r="KRA22" s="12"/>
      <c r="KRB22" s="12"/>
      <c r="KRC22" s="12"/>
      <c r="KRD22" s="12"/>
      <c r="KRE22" s="12"/>
      <c r="KRF22" s="12"/>
      <c r="KRG22" s="12"/>
      <c r="KRH22" s="12"/>
      <c r="KRI22" s="12"/>
      <c r="KRJ22" s="12"/>
      <c r="KRK22" s="12"/>
      <c r="KRL22" s="12"/>
      <c r="KRM22" s="12"/>
      <c r="KRN22" s="12"/>
      <c r="KRO22" s="12"/>
      <c r="KRP22" s="12"/>
      <c r="KRQ22" s="12"/>
      <c r="KRR22" s="12"/>
      <c r="KRS22" s="12"/>
      <c r="KRT22" s="12"/>
      <c r="KRU22" s="12"/>
      <c r="KRV22" s="12"/>
      <c r="KRW22" s="12"/>
      <c r="KRX22" s="12"/>
      <c r="KRY22" s="12"/>
      <c r="KRZ22" s="12"/>
      <c r="KSA22" s="12"/>
      <c r="KSB22" s="12"/>
      <c r="KSC22" s="12"/>
      <c r="KSD22" s="12"/>
      <c r="KSE22" s="12"/>
      <c r="KSF22" s="12"/>
      <c r="KSG22" s="12"/>
      <c r="KSH22" s="12"/>
      <c r="KSI22" s="12"/>
      <c r="KSJ22" s="12"/>
      <c r="KSK22" s="12"/>
      <c r="KSL22" s="12"/>
      <c r="KSM22" s="12"/>
      <c r="KSN22" s="12"/>
      <c r="KSO22" s="12"/>
      <c r="KSP22" s="12"/>
      <c r="KSQ22" s="12"/>
      <c r="KSR22" s="12"/>
      <c r="KSS22" s="12"/>
      <c r="KST22" s="12"/>
      <c r="KSU22" s="12"/>
      <c r="KSV22" s="12"/>
      <c r="KSW22" s="12"/>
      <c r="KSX22" s="12"/>
      <c r="KSY22" s="12"/>
      <c r="KSZ22" s="12"/>
      <c r="KTA22" s="12"/>
      <c r="KTB22" s="12"/>
      <c r="KTC22" s="12"/>
      <c r="KTD22" s="12"/>
      <c r="KTE22" s="12"/>
      <c r="KTF22" s="12"/>
      <c r="KTG22" s="12"/>
      <c r="KTH22" s="12"/>
      <c r="KTI22" s="12"/>
      <c r="KTJ22" s="12"/>
      <c r="KTK22" s="12"/>
      <c r="KTL22" s="12"/>
      <c r="KTM22" s="12"/>
      <c r="KTN22" s="12"/>
      <c r="KTO22" s="12"/>
      <c r="KTP22" s="12"/>
      <c r="KTQ22" s="12"/>
      <c r="KTR22" s="12"/>
      <c r="KTS22" s="12"/>
      <c r="KTT22" s="12"/>
      <c r="KTU22" s="12"/>
      <c r="KTV22" s="12"/>
      <c r="KTW22" s="12"/>
      <c r="KTX22" s="12"/>
      <c r="KTY22" s="12"/>
      <c r="KTZ22" s="12"/>
      <c r="KUA22" s="12"/>
      <c r="KUB22" s="12"/>
      <c r="KUC22" s="12"/>
      <c r="KUD22" s="12"/>
      <c r="KUE22" s="12"/>
      <c r="KUF22" s="12"/>
      <c r="KUG22" s="12"/>
      <c r="KUH22" s="12"/>
      <c r="KUI22" s="12"/>
      <c r="KUJ22" s="12"/>
      <c r="KUK22" s="12"/>
      <c r="KUL22" s="12"/>
      <c r="KUM22" s="12"/>
      <c r="KUN22" s="12"/>
      <c r="KUO22" s="12"/>
      <c r="KUP22" s="12"/>
      <c r="KUQ22" s="12"/>
      <c r="KUR22" s="12"/>
      <c r="KUS22" s="12"/>
      <c r="KUT22" s="12"/>
      <c r="KUU22" s="12"/>
      <c r="KUV22" s="12"/>
      <c r="KUW22" s="12"/>
      <c r="KUX22" s="12"/>
      <c r="KUY22" s="12"/>
      <c r="KUZ22" s="12"/>
      <c r="KVA22" s="12"/>
      <c r="KVB22" s="12"/>
      <c r="KVC22" s="12"/>
      <c r="KVD22" s="12"/>
      <c r="KVE22" s="12"/>
      <c r="KVF22" s="12"/>
      <c r="KVG22" s="12"/>
      <c r="KVH22" s="12"/>
      <c r="KVI22" s="12"/>
      <c r="KVJ22" s="12"/>
      <c r="KVK22" s="12"/>
      <c r="KVL22" s="12"/>
      <c r="KVM22" s="12"/>
      <c r="KVN22" s="12"/>
      <c r="KVO22" s="12"/>
      <c r="KVP22" s="12"/>
      <c r="KVQ22" s="12"/>
      <c r="KVR22" s="12"/>
      <c r="KVS22" s="12"/>
      <c r="KVT22" s="12"/>
      <c r="KVU22" s="12"/>
      <c r="KVV22" s="12"/>
      <c r="KVW22" s="12"/>
      <c r="KVX22" s="12"/>
      <c r="KVY22" s="12"/>
      <c r="KVZ22" s="12"/>
      <c r="KWA22" s="12"/>
      <c r="KWB22" s="12"/>
      <c r="KWC22" s="12"/>
      <c r="KWD22" s="12"/>
      <c r="KWE22" s="12"/>
      <c r="KWF22" s="12"/>
      <c r="KWG22" s="12"/>
      <c r="KWH22" s="12"/>
      <c r="KWI22" s="12"/>
      <c r="KWJ22" s="12"/>
      <c r="KWK22" s="12"/>
      <c r="KWL22" s="12"/>
      <c r="KWM22" s="12"/>
      <c r="KWN22" s="12"/>
      <c r="KWO22" s="12"/>
      <c r="KWP22" s="12"/>
      <c r="KWQ22" s="12"/>
      <c r="KWR22" s="12"/>
      <c r="KWS22" s="12"/>
      <c r="KWT22" s="12"/>
      <c r="KWU22" s="12"/>
      <c r="KWV22" s="12"/>
      <c r="KWW22" s="12"/>
      <c r="KWX22" s="12"/>
      <c r="KWY22" s="12"/>
      <c r="KWZ22" s="12"/>
      <c r="KXA22" s="12"/>
      <c r="KXB22" s="12"/>
      <c r="KXC22" s="12"/>
      <c r="KXD22" s="12"/>
      <c r="KXE22" s="12"/>
      <c r="KXF22" s="12"/>
      <c r="KXG22" s="12"/>
      <c r="KXH22" s="12"/>
      <c r="KXI22" s="12"/>
      <c r="KXJ22" s="12"/>
      <c r="KXK22" s="12"/>
      <c r="KXL22" s="12"/>
      <c r="KXM22" s="12"/>
      <c r="KXN22" s="12"/>
      <c r="KXO22" s="12"/>
      <c r="KXP22" s="12"/>
      <c r="KXQ22" s="12"/>
      <c r="KXR22" s="12"/>
      <c r="KXS22" s="12"/>
      <c r="KXT22" s="12"/>
      <c r="KXU22" s="12"/>
      <c r="KXV22" s="12"/>
      <c r="KXW22" s="12"/>
      <c r="KXX22" s="12"/>
      <c r="KXY22" s="12"/>
      <c r="KXZ22" s="12"/>
      <c r="KYA22" s="12"/>
      <c r="KYB22" s="12"/>
      <c r="KYC22" s="12"/>
      <c r="KYD22" s="12"/>
      <c r="KYE22" s="12"/>
      <c r="KYF22" s="12"/>
      <c r="KYG22" s="12"/>
      <c r="KYH22" s="12"/>
      <c r="KYI22" s="12"/>
      <c r="KYJ22" s="12"/>
      <c r="KYK22" s="12"/>
      <c r="KYL22" s="12"/>
      <c r="KYM22" s="12"/>
      <c r="KYN22" s="12"/>
      <c r="KYO22" s="12"/>
      <c r="KYP22" s="12"/>
      <c r="KYQ22" s="12"/>
      <c r="KYR22" s="12"/>
      <c r="KYS22" s="12"/>
      <c r="KYT22" s="12"/>
      <c r="KYU22" s="12"/>
      <c r="KYV22" s="12"/>
      <c r="KYW22" s="12"/>
      <c r="KYX22" s="12"/>
      <c r="KYY22" s="12"/>
      <c r="KYZ22" s="12"/>
      <c r="KZA22" s="12"/>
      <c r="KZB22" s="12"/>
      <c r="KZC22" s="12"/>
      <c r="KZD22" s="12"/>
      <c r="KZE22" s="12"/>
      <c r="KZF22" s="12"/>
      <c r="KZG22" s="12"/>
      <c r="KZH22" s="12"/>
      <c r="KZI22" s="12"/>
      <c r="KZJ22" s="12"/>
      <c r="KZK22" s="12"/>
      <c r="KZL22" s="12"/>
      <c r="KZM22" s="12"/>
      <c r="KZN22" s="12"/>
      <c r="KZO22" s="12"/>
      <c r="KZP22" s="12"/>
      <c r="KZQ22" s="12"/>
      <c r="KZR22" s="12"/>
      <c r="KZS22" s="12"/>
      <c r="KZT22" s="12"/>
      <c r="KZU22" s="12"/>
      <c r="KZV22" s="12"/>
      <c r="KZW22" s="12"/>
      <c r="KZX22" s="12"/>
      <c r="KZY22" s="12"/>
      <c r="KZZ22" s="12"/>
      <c r="LAA22" s="12"/>
      <c r="LAB22" s="12"/>
      <c r="LAC22" s="12"/>
      <c r="LAD22" s="12"/>
      <c r="LAE22" s="12"/>
      <c r="LAF22" s="12"/>
      <c r="LAG22" s="12"/>
      <c r="LAH22" s="12"/>
      <c r="LAI22" s="12"/>
      <c r="LAJ22" s="12"/>
      <c r="LAK22" s="12"/>
      <c r="LAL22" s="12"/>
      <c r="LAM22" s="12"/>
      <c r="LAN22" s="12"/>
      <c r="LAO22" s="12"/>
      <c r="LAP22" s="12"/>
      <c r="LAQ22" s="12"/>
      <c r="LAR22" s="12"/>
      <c r="LAS22" s="12"/>
      <c r="LAT22" s="12"/>
      <c r="LAU22" s="12"/>
      <c r="LAV22" s="12"/>
      <c r="LAW22" s="12"/>
      <c r="LAX22" s="12"/>
      <c r="LAY22" s="12"/>
      <c r="LAZ22" s="12"/>
      <c r="LBA22" s="12"/>
      <c r="LBB22" s="12"/>
      <c r="LBC22" s="12"/>
      <c r="LBD22" s="12"/>
      <c r="LBE22" s="12"/>
      <c r="LBF22" s="12"/>
      <c r="LBG22" s="12"/>
      <c r="LBH22" s="12"/>
      <c r="LBI22" s="12"/>
      <c r="LBJ22" s="12"/>
      <c r="LBK22" s="12"/>
      <c r="LBL22" s="12"/>
      <c r="LBM22" s="12"/>
      <c r="LBN22" s="12"/>
      <c r="LBO22" s="12"/>
      <c r="LBP22" s="12"/>
      <c r="LBQ22" s="12"/>
      <c r="LBR22" s="12"/>
      <c r="LBS22" s="12"/>
      <c r="LBT22" s="12"/>
      <c r="LBU22" s="12"/>
      <c r="LBV22" s="12"/>
      <c r="LBW22" s="12"/>
      <c r="LBX22" s="12"/>
      <c r="LBY22" s="12"/>
      <c r="LBZ22" s="12"/>
      <c r="LCA22" s="12"/>
      <c r="LCB22" s="12"/>
      <c r="LCC22" s="12"/>
      <c r="LCD22" s="12"/>
      <c r="LCE22" s="12"/>
      <c r="LCF22" s="12"/>
      <c r="LCG22" s="12"/>
      <c r="LCH22" s="12"/>
      <c r="LCI22" s="12"/>
      <c r="LCJ22" s="12"/>
      <c r="LCK22" s="12"/>
      <c r="LCL22" s="12"/>
      <c r="LCM22" s="12"/>
      <c r="LCN22" s="12"/>
      <c r="LCO22" s="12"/>
      <c r="LCP22" s="12"/>
      <c r="LCQ22" s="12"/>
      <c r="LCR22" s="12"/>
      <c r="LCS22" s="12"/>
      <c r="LCT22" s="12"/>
      <c r="LCU22" s="12"/>
      <c r="LCV22" s="12"/>
      <c r="LCW22" s="12"/>
      <c r="LCX22" s="12"/>
      <c r="LCY22" s="12"/>
      <c r="LCZ22" s="12"/>
      <c r="LDA22" s="12"/>
      <c r="LDB22" s="12"/>
      <c r="LDC22" s="12"/>
      <c r="LDD22" s="12"/>
      <c r="LDE22" s="12"/>
      <c r="LDF22" s="12"/>
      <c r="LDG22" s="12"/>
      <c r="LDH22" s="12"/>
      <c r="LDI22" s="12"/>
      <c r="LDJ22" s="12"/>
      <c r="LDK22" s="12"/>
      <c r="LDL22" s="12"/>
      <c r="LDM22" s="12"/>
      <c r="LDN22" s="12"/>
      <c r="LDO22" s="12"/>
      <c r="LDP22" s="12"/>
      <c r="LDQ22" s="12"/>
      <c r="LDR22" s="12"/>
      <c r="LDS22" s="12"/>
      <c r="LDT22" s="12"/>
      <c r="LDU22" s="12"/>
      <c r="LDV22" s="12"/>
      <c r="LDW22" s="12"/>
      <c r="LDX22" s="12"/>
      <c r="LDY22" s="12"/>
      <c r="LDZ22" s="12"/>
      <c r="LEA22" s="12"/>
      <c r="LEB22" s="12"/>
      <c r="LEC22" s="12"/>
      <c r="LED22" s="12"/>
      <c r="LEE22" s="12"/>
      <c r="LEF22" s="12"/>
      <c r="LEG22" s="12"/>
      <c r="LEH22" s="12"/>
      <c r="LEI22" s="12"/>
      <c r="LEJ22" s="12"/>
      <c r="LEK22" s="12"/>
      <c r="LEL22" s="12"/>
      <c r="LEM22" s="12"/>
      <c r="LEN22" s="12"/>
      <c r="LEO22" s="12"/>
      <c r="LEP22" s="12"/>
      <c r="LEQ22" s="12"/>
      <c r="LER22" s="12"/>
      <c r="LES22" s="12"/>
      <c r="LET22" s="12"/>
      <c r="LEU22" s="12"/>
      <c r="LEV22" s="12"/>
      <c r="LEW22" s="12"/>
      <c r="LEX22" s="12"/>
      <c r="LEY22" s="12"/>
      <c r="LEZ22" s="12"/>
      <c r="LFA22" s="12"/>
      <c r="LFB22" s="12"/>
      <c r="LFC22" s="12"/>
      <c r="LFD22" s="12"/>
      <c r="LFE22" s="12"/>
      <c r="LFF22" s="12"/>
      <c r="LFG22" s="12"/>
      <c r="LFH22" s="12"/>
      <c r="LFI22" s="12"/>
      <c r="LFJ22" s="12"/>
      <c r="LFK22" s="12"/>
      <c r="LFL22" s="12"/>
      <c r="LFM22" s="12"/>
      <c r="LFN22" s="12"/>
      <c r="LFO22" s="12"/>
      <c r="LFP22" s="12"/>
      <c r="LFQ22" s="12"/>
      <c r="LFR22" s="12"/>
      <c r="LFS22" s="12"/>
      <c r="LFT22" s="12"/>
      <c r="LFU22" s="12"/>
      <c r="LFV22" s="12"/>
      <c r="LFW22" s="12"/>
      <c r="LFX22" s="12"/>
      <c r="LFY22" s="12"/>
      <c r="LFZ22" s="12"/>
      <c r="LGA22" s="12"/>
      <c r="LGB22" s="12"/>
      <c r="LGC22" s="12"/>
      <c r="LGD22" s="12"/>
      <c r="LGE22" s="12"/>
      <c r="LGF22" s="12"/>
      <c r="LGG22" s="12"/>
      <c r="LGH22" s="12"/>
      <c r="LGI22" s="12"/>
      <c r="LGJ22" s="12"/>
      <c r="LGK22" s="12"/>
      <c r="LGL22" s="12"/>
      <c r="LGM22" s="12"/>
      <c r="LGN22" s="12"/>
      <c r="LGO22" s="12"/>
      <c r="LGP22" s="12"/>
      <c r="LGQ22" s="12"/>
      <c r="LGR22" s="12"/>
      <c r="LGS22" s="12"/>
      <c r="LGT22" s="12"/>
      <c r="LGU22" s="12"/>
      <c r="LGV22" s="12"/>
      <c r="LGW22" s="12"/>
      <c r="LGX22" s="12"/>
      <c r="LGY22" s="12"/>
      <c r="LGZ22" s="12"/>
      <c r="LHA22" s="12"/>
      <c r="LHB22" s="12"/>
      <c r="LHC22" s="12"/>
      <c r="LHD22" s="12"/>
      <c r="LHE22" s="12"/>
      <c r="LHF22" s="12"/>
      <c r="LHG22" s="12"/>
      <c r="LHH22" s="12"/>
      <c r="LHI22" s="12"/>
      <c r="LHJ22" s="12"/>
      <c r="LHK22" s="12"/>
      <c r="LHL22" s="12"/>
      <c r="LHM22" s="12"/>
      <c r="LHN22" s="12"/>
      <c r="LHO22" s="12"/>
      <c r="LHP22" s="12"/>
      <c r="LHQ22" s="12"/>
      <c r="LHR22" s="12"/>
      <c r="LHS22" s="12"/>
      <c r="LHT22" s="12"/>
      <c r="LHU22" s="12"/>
      <c r="LHV22" s="12"/>
      <c r="LHW22" s="12"/>
      <c r="LHX22" s="12"/>
      <c r="LHY22" s="12"/>
      <c r="LHZ22" s="12"/>
      <c r="LIA22" s="12"/>
      <c r="LIB22" s="12"/>
      <c r="LIC22" s="12"/>
      <c r="LID22" s="12"/>
      <c r="LIE22" s="12"/>
      <c r="LIF22" s="12"/>
      <c r="LIG22" s="12"/>
      <c r="LIH22" s="12"/>
      <c r="LII22" s="12"/>
      <c r="LIJ22" s="12"/>
      <c r="LIK22" s="12"/>
      <c r="LIL22" s="12"/>
      <c r="LIM22" s="12"/>
      <c r="LIN22" s="12"/>
      <c r="LIO22" s="12"/>
      <c r="LIP22" s="12"/>
      <c r="LIQ22" s="12"/>
      <c r="LIR22" s="12"/>
      <c r="LIS22" s="12"/>
      <c r="LIT22" s="12"/>
      <c r="LIU22" s="12"/>
      <c r="LIV22" s="12"/>
      <c r="LIW22" s="12"/>
      <c r="LIX22" s="12"/>
      <c r="LIY22" s="12"/>
      <c r="LIZ22" s="12"/>
      <c r="LJA22" s="12"/>
      <c r="LJB22" s="12"/>
      <c r="LJC22" s="12"/>
      <c r="LJD22" s="12"/>
      <c r="LJE22" s="12"/>
      <c r="LJF22" s="12"/>
      <c r="LJG22" s="12"/>
      <c r="LJH22" s="12"/>
      <c r="LJI22" s="12"/>
      <c r="LJJ22" s="12"/>
      <c r="LJK22" s="12"/>
      <c r="LJL22" s="12"/>
      <c r="LJM22" s="12"/>
      <c r="LJN22" s="12"/>
      <c r="LJO22" s="12"/>
      <c r="LJP22" s="12"/>
      <c r="LJQ22" s="12"/>
      <c r="LJR22" s="12"/>
      <c r="LJS22" s="12"/>
      <c r="LJT22" s="12"/>
      <c r="LJU22" s="12"/>
      <c r="LJV22" s="12"/>
      <c r="LJW22" s="12"/>
      <c r="LJX22" s="12"/>
      <c r="LJY22" s="12"/>
      <c r="LJZ22" s="12"/>
      <c r="LKA22" s="12"/>
      <c r="LKB22" s="12"/>
      <c r="LKC22" s="12"/>
      <c r="LKD22" s="12"/>
      <c r="LKE22" s="12"/>
      <c r="LKF22" s="12"/>
      <c r="LKG22" s="12"/>
      <c r="LKH22" s="12"/>
      <c r="LKI22" s="12"/>
      <c r="LKJ22" s="12"/>
      <c r="LKK22" s="12"/>
      <c r="LKL22" s="12"/>
      <c r="LKM22" s="12"/>
      <c r="LKN22" s="12"/>
      <c r="LKO22" s="12"/>
      <c r="LKP22" s="12"/>
      <c r="LKQ22" s="12"/>
      <c r="LKR22" s="12"/>
      <c r="LKS22" s="12"/>
      <c r="LKT22" s="12"/>
      <c r="LKU22" s="12"/>
      <c r="LKV22" s="12"/>
      <c r="LKW22" s="12"/>
      <c r="LKX22" s="12"/>
      <c r="LKY22" s="12"/>
      <c r="LKZ22" s="12"/>
      <c r="LLA22" s="12"/>
      <c r="LLB22" s="12"/>
      <c r="LLC22" s="12"/>
      <c r="LLD22" s="12"/>
      <c r="LLE22" s="12"/>
      <c r="LLF22" s="12"/>
      <c r="LLG22" s="12"/>
      <c r="LLH22" s="12"/>
      <c r="LLI22" s="12"/>
      <c r="LLJ22" s="12"/>
      <c r="LLK22" s="12"/>
      <c r="LLL22" s="12"/>
      <c r="LLM22" s="12"/>
      <c r="LLN22" s="12"/>
      <c r="LLO22" s="12"/>
      <c r="LLP22" s="12"/>
      <c r="LLQ22" s="12"/>
      <c r="LLR22" s="12"/>
      <c r="LLS22" s="12"/>
      <c r="LLT22" s="12"/>
      <c r="LLU22" s="12"/>
      <c r="LLV22" s="12"/>
      <c r="LLW22" s="12"/>
      <c r="LLX22" s="12"/>
      <c r="LLY22" s="12"/>
      <c r="LLZ22" s="12"/>
      <c r="LMA22" s="12"/>
      <c r="LMB22" s="12"/>
      <c r="LMC22" s="12"/>
      <c r="LMD22" s="12"/>
      <c r="LME22" s="12"/>
      <c r="LMF22" s="12"/>
      <c r="LMG22" s="12"/>
      <c r="LMH22" s="12"/>
      <c r="LMI22" s="12"/>
      <c r="LMJ22" s="12"/>
      <c r="LMK22" s="12"/>
      <c r="LML22" s="12"/>
      <c r="LMM22" s="12"/>
      <c r="LMN22" s="12"/>
      <c r="LMO22" s="12"/>
      <c r="LMP22" s="12"/>
      <c r="LMQ22" s="12"/>
      <c r="LMR22" s="12"/>
      <c r="LMS22" s="12"/>
      <c r="LMT22" s="12"/>
      <c r="LMU22" s="12"/>
      <c r="LMV22" s="12"/>
      <c r="LMW22" s="12"/>
      <c r="LMX22" s="12"/>
      <c r="LMY22" s="12"/>
      <c r="LMZ22" s="12"/>
      <c r="LNA22" s="12"/>
      <c r="LNB22" s="12"/>
      <c r="LNC22" s="12"/>
      <c r="LND22" s="12"/>
      <c r="LNE22" s="12"/>
      <c r="LNF22" s="12"/>
      <c r="LNG22" s="12"/>
      <c r="LNH22" s="12"/>
      <c r="LNI22" s="12"/>
      <c r="LNJ22" s="12"/>
      <c r="LNK22" s="12"/>
      <c r="LNL22" s="12"/>
      <c r="LNM22" s="12"/>
      <c r="LNN22" s="12"/>
      <c r="LNO22" s="12"/>
      <c r="LNP22" s="12"/>
      <c r="LNQ22" s="12"/>
      <c r="LNR22" s="12"/>
      <c r="LNS22" s="12"/>
      <c r="LNT22" s="12"/>
      <c r="LNU22" s="12"/>
      <c r="LNV22" s="12"/>
      <c r="LNW22" s="12"/>
      <c r="LNX22" s="12"/>
      <c r="LNY22" s="12"/>
      <c r="LNZ22" s="12"/>
      <c r="LOA22" s="12"/>
      <c r="LOB22" s="12"/>
      <c r="LOC22" s="12"/>
      <c r="LOD22" s="12"/>
      <c r="LOE22" s="12"/>
      <c r="LOF22" s="12"/>
      <c r="LOG22" s="12"/>
      <c r="LOH22" s="12"/>
      <c r="LOI22" s="12"/>
      <c r="LOJ22" s="12"/>
      <c r="LOK22" s="12"/>
      <c r="LOL22" s="12"/>
      <c r="LOM22" s="12"/>
      <c r="LON22" s="12"/>
      <c r="LOO22" s="12"/>
      <c r="LOP22" s="12"/>
      <c r="LOQ22" s="12"/>
      <c r="LOR22" s="12"/>
      <c r="LOS22" s="12"/>
      <c r="LOT22" s="12"/>
      <c r="LOU22" s="12"/>
      <c r="LOV22" s="12"/>
      <c r="LOW22" s="12"/>
      <c r="LOX22" s="12"/>
      <c r="LOY22" s="12"/>
      <c r="LOZ22" s="12"/>
      <c r="LPA22" s="12"/>
      <c r="LPB22" s="12"/>
      <c r="LPC22" s="12"/>
      <c r="LPD22" s="12"/>
      <c r="LPE22" s="12"/>
      <c r="LPF22" s="12"/>
      <c r="LPG22" s="12"/>
      <c r="LPH22" s="12"/>
      <c r="LPI22" s="12"/>
      <c r="LPJ22" s="12"/>
      <c r="LPK22" s="12"/>
      <c r="LPL22" s="12"/>
      <c r="LPM22" s="12"/>
      <c r="LPN22" s="12"/>
      <c r="LPO22" s="12"/>
      <c r="LPP22" s="12"/>
      <c r="LPQ22" s="12"/>
      <c r="LPR22" s="12"/>
      <c r="LPS22" s="12"/>
      <c r="LPT22" s="12"/>
      <c r="LPU22" s="12"/>
      <c r="LPV22" s="12"/>
      <c r="LPW22" s="12"/>
      <c r="LPX22" s="12"/>
      <c r="LPY22" s="12"/>
      <c r="LPZ22" s="12"/>
      <c r="LQA22" s="12"/>
      <c r="LQB22" s="12"/>
      <c r="LQC22" s="12"/>
      <c r="LQD22" s="12"/>
      <c r="LQE22" s="12"/>
      <c r="LQF22" s="12"/>
      <c r="LQG22" s="12"/>
      <c r="LQH22" s="12"/>
      <c r="LQI22" s="12"/>
      <c r="LQJ22" s="12"/>
      <c r="LQK22" s="12"/>
      <c r="LQL22" s="12"/>
      <c r="LQM22" s="12"/>
      <c r="LQN22" s="12"/>
      <c r="LQO22" s="12"/>
      <c r="LQP22" s="12"/>
      <c r="LQQ22" s="12"/>
      <c r="LQR22" s="12"/>
      <c r="LQS22" s="12"/>
      <c r="LQT22" s="12"/>
      <c r="LQU22" s="12"/>
      <c r="LQV22" s="12"/>
      <c r="LQW22" s="12"/>
      <c r="LQX22" s="12"/>
      <c r="LQY22" s="12"/>
      <c r="LQZ22" s="12"/>
      <c r="LRA22" s="12"/>
      <c r="LRB22" s="12"/>
      <c r="LRC22" s="12"/>
      <c r="LRD22" s="12"/>
      <c r="LRE22" s="12"/>
      <c r="LRF22" s="12"/>
      <c r="LRG22" s="12"/>
      <c r="LRH22" s="12"/>
      <c r="LRI22" s="12"/>
      <c r="LRJ22" s="12"/>
      <c r="LRK22" s="12"/>
      <c r="LRL22" s="12"/>
      <c r="LRM22" s="12"/>
      <c r="LRN22" s="12"/>
      <c r="LRO22" s="12"/>
      <c r="LRP22" s="12"/>
      <c r="LRQ22" s="12"/>
      <c r="LRR22" s="12"/>
      <c r="LRS22" s="12"/>
      <c r="LRT22" s="12"/>
      <c r="LRU22" s="12"/>
      <c r="LRV22" s="12"/>
      <c r="LRW22" s="12"/>
      <c r="LRX22" s="12"/>
      <c r="LRY22" s="12"/>
      <c r="LRZ22" s="12"/>
      <c r="LSA22" s="12"/>
      <c r="LSB22" s="12"/>
      <c r="LSC22" s="12"/>
      <c r="LSD22" s="12"/>
      <c r="LSE22" s="12"/>
      <c r="LSF22" s="12"/>
      <c r="LSG22" s="12"/>
      <c r="LSH22" s="12"/>
      <c r="LSI22" s="12"/>
      <c r="LSJ22" s="12"/>
      <c r="LSK22" s="12"/>
      <c r="LSL22" s="12"/>
      <c r="LSM22" s="12"/>
      <c r="LSN22" s="12"/>
      <c r="LSO22" s="12"/>
      <c r="LSP22" s="12"/>
      <c r="LSQ22" s="12"/>
      <c r="LSR22" s="12"/>
      <c r="LSS22" s="12"/>
      <c r="LST22" s="12"/>
      <c r="LSU22" s="12"/>
      <c r="LSV22" s="12"/>
      <c r="LSW22" s="12"/>
      <c r="LSX22" s="12"/>
      <c r="LSY22" s="12"/>
      <c r="LSZ22" s="12"/>
      <c r="LTA22" s="12"/>
      <c r="LTB22" s="12"/>
      <c r="LTC22" s="12"/>
      <c r="LTD22" s="12"/>
      <c r="LTE22" s="12"/>
      <c r="LTF22" s="12"/>
      <c r="LTG22" s="12"/>
      <c r="LTH22" s="12"/>
      <c r="LTI22" s="12"/>
      <c r="LTJ22" s="12"/>
      <c r="LTK22" s="12"/>
      <c r="LTL22" s="12"/>
      <c r="LTM22" s="12"/>
      <c r="LTN22" s="12"/>
      <c r="LTO22" s="12"/>
      <c r="LTP22" s="12"/>
      <c r="LTQ22" s="12"/>
      <c r="LTR22" s="12"/>
      <c r="LTS22" s="12"/>
      <c r="LTT22" s="12"/>
      <c r="LTU22" s="12"/>
      <c r="LTV22" s="12"/>
      <c r="LTW22" s="12"/>
      <c r="LTX22" s="12"/>
      <c r="LTY22" s="12"/>
      <c r="LTZ22" s="12"/>
      <c r="LUA22" s="12"/>
      <c r="LUB22" s="12"/>
      <c r="LUC22" s="12"/>
      <c r="LUD22" s="12"/>
      <c r="LUE22" s="12"/>
      <c r="LUF22" s="12"/>
      <c r="LUG22" s="12"/>
      <c r="LUH22" s="12"/>
      <c r="LUI22" s="12"/>
      <c r="LUJ22" s="12"/>
      <c r="LUK22" s="12"/>
      <c r="LUL22" s="12"/>
      <c r="LUM22" s="12"/>
      <c r="LUN22" s="12"/>
      <c r="LUO22" s="12"/>
      <c r="LUP22" s="12"/>
      <c r="LUQ22" s="12"/>
      <c r="LUR22" s="12"/>
      <c r="LUS22" s="12"/>
      <c r="LUT22" s="12"/>
      <c r="LUU22" s="12"/>
      <c r="LUV22" s="12"/>
      <c r="LUW22" s="12"/>
      <c r="LUX22" s="12"/>
      <c r="LUY22" s="12"/>
      <c r="LUZ22" s="12"/>
      <c r="LVA22" s="12"/>
      <c r="LVB22" s="12"/>
      <c r="LVC22" s="12"/>
      <c r="LVD22" s="12"/>
      <c r="LVE22" s="12"/>
      <c r="LVF22" s="12"/>
      <c r="LVG22" s="12"/>
      <c r="LVH22" s="12"/>
      <c r="LVI22" s="12"/>
      <c r="LVJ22" s="12"/>
      <c r="LVK22" s="12"/>
      <c r="LVL22" s="12"/>
      <c r="LVM22" s="12"/>
      <c r="LVN22" s="12"/>
      <c r="LVO22" s="12"/>
      <c r="LVP22" s="12"/>
      <c r="LVQ22" s="12"/>
      <c r="LVR22" s="12"/>
      <c r="LVS22" s="12"/>
      <c r="LVT22" s="12"/>
      <c r="LVU22" s="12"/>
      <c r="LVV22" s="12"/>
      <c r="LVW22" s="12"/>
      <c r="LVX22" s="12"/>
      <c r="LVY22" s="12"/>
      <c r="LVZ22" s="12"/>
      <c r="LWA22" s="12"/>
      <c r="LWB22" s="12"/>
      <c r="LWC22" s="12"/>
      <c r="LWD22" s="12"/>
      <c r="LWE22" s="12"/>
      <c r="LWF22" s="12"/>
      <c r="LWG22" s="12"/>
      <c r="LWH22" s="12"/>
      <c r="LWI22" s="12"/>
      <c r="LWJ22" s="12"/>
      <c r="LWK22" s="12"/>
      <c r="LWL22" s="12"/>
      <c r="LWM22" s="12"/>
      <c r="LWN22" s="12"/>
      <c r="LWO22" s="12"/>
      <c r="LWP22" s="12"/>
      <c r="LWQ22" s="12"/>
      <c r="LWR22" s="12"/>
      <c r="LWS22" s="12"/>
      <c r="LWT22" s="12"/>
      <c r="LWU22" s="12"/>
      <c r="LWV22" s="12"/>
      <c r="LWW22" s="12"/>
      <c r="LWX22" s="12"/>
      <c r="LWY22" s="12"/>
      <c r="LWZ22" s="12"/>
      <c r="LXA22" s="12"/>
      <c r="LXB22" s="12"/>
      <c r="LXC22" s="12"/>
      <c r="LXD22" s="12"/>
      <c r="LXE22" s="12"/>
      <c r="LXF22" s="12"/>
      <c r="LXG22" s="12"/>
      <c r="LXH22" s="12"/>
      <c r="LXI22" s="12"/>
      <c r="LXJ22" s="12"/>
      <c r="LXK22" s="12"/>
      <c r="LXL22" s="12"/>
      <c r="LXM22" s="12"/>
      <c r="LXN22" s="12"/>
      <c r="LXO22" s="12"/>
      <c r="LXP22" s="12"/>
      <c r="LXQ22" s="12"/>
      <c r="LXR22" s="12"/>
      <c r="LXS22" s="12"/>
      <c r="LXT22" s="12"/>
      <c r="LXU22" s="12"/>
      <c r="LXV22" s="12"/>
      <c r="LXW22" s="12"/>
      <c r="LXX22" s="12"/>
      <c r="LXY22" s="12"/>
      <c r="LXZ22" s="12"/>
      <c r="LYA22" s="12"/>
      <c r="LYB22" s="12"/>
      <c r="LYC22" s="12"/>
      <c r="LYD22" s="12"/>
      <c r="LYE22" s="12"/>
      <c r="LYF22" s="12"/>
      <c r="LYG22" s="12"/>
      <c r="LYH22" s="12"/>
      <c r="LYI22" s="12"/>
      <c r="LYJ22" s="12"/>
      <c r="LYK22" s="12"/>
      <c r="LYL22" s="12"/>
      <c r="LYM22" s="12"/>
      <c r="LYN22" s="12"/>
      <c r="LYO22" s="12"/>
      <c r="LYP22" s="12"/>
      <c r="LYQ22" s="12"/>
      <c r="LYR22" s="12"/>
      <c r="LYS22" s="12"/>
      <c r="LYT22" s="12"/>
      <c r="LYU22" s="12"/>
      <c r="LYV22" s="12"/>
      <c r="LYW22" s="12"/>
      <c r="LYX22" s="12"/>
      <c r="LYY22" s="12"/>
      <c r="LYZ22" s="12"/>
      <c r="LZA22" s="12"/>
      <c r="LZB22" s="12"/>
      <c r="LZC22" s="12"/>
      <c r="LZD22" s="12"/>
      <c r="LZE22" s="12"/>
      <c r="LZF22" s="12"/>
      <c r="LZG22" s="12"/>
      <c r="LZH22" s="12"/>
      <c r="LZI22" s="12"/>
      <c r="LZJ22" s="12"/>
      <c r="LZK22" s="12"/>
      <c r="LZL22" s="12"/>
      <c r="LZM22" s="12"/>
      <c r="LZN22" s="12"/>
      <c r="LZO22" s="12"/>
      <c r="LZP22" s="12"/>
      <c r="LZQ22" s="12"/>
      <c r="LZR22" s="12"/>
      <c r="LZS22" s="12"/>
      <c r="LZT22" s="12"/>
      <c r="LZU22" s="12"/>
      <c r="LZV22" s="12"/>
      <c r="LZW22" s="12"/>
      <c r="LZX22" s="12"/>
      <c r="LZY22" s="12"/>
      <c r="LZZ22" s="12"/>
      <c r="MAA22" s="12"/>
      <c r="MAB22" s="12"/>
      <c r="MAC22" s="12"/>
      <c r="MAD22" s="12"/>
      <c r="MAE22" s="12"/>
      <c r="MAF22" s="12"/>
      <c r="MAG22" s="12"/>
      <c r="MAH22" s="12"/>
      <c r="MAI22" s="12"/>
      <c r="MAJ22" s="12"/>
      <c r="MAK22" s="12"/>
      <c r="MAL22" s="12"/>
      <c r="MAM22" s="12"/>
      <c r="MAN22" s="12"/>
      <c r="MAO22" s="12"/>
      <c r="MAP22" s="12"/>
      <c r="MAQ22" s="12"/>
      <c r="MAR22" s="12"/>
      <c r="MAS22" s="12"/>
      <c r="MAT22" s="12"/>
      <c r="MAU22" s="12"/>
      <c r="MAV22" s="12"/>
      <c r="MAW22" s="12"/>
      <c r="MAX22" s="12"/>
      <c r="MAY22" s="12"/>
      <c r="MAZ22" s="12"/>
      <c r="MBA22" s="12"/>
      <c r="MBB22" s="12"/>
      <c r="MBC22" s="12"/>
      <c r="MBD22" s="12"/>
      <c r="MBE22" s="12"/>
      <c r="MBF22" s="12"/>
      <c r="MBG22" s="12"/>
      <c r="MBH22" s="12"/>
      <c r="MBI22" s="12"/>
      <c r="MBJ22" s="12"/>
      <c r="MBK22" s="12"/>
      <c r="MBL22" s="12"/>
      <c r="MBM22" s="12"/>
      <c r="MBN22" s="12"/>
      <c r="MBO22" s="12"/>
      <c r="MBP22" s="12"/>
      <c r="MBQ22" s="12"/>
      <c r="MBR22" s="12"/>
      <c r="MBS22" s="12"/>
      <c r="MBT22" s="12"/>
      <c r="MBU22" s="12"/>
      <c r="MBV22" s="12"/>
      <c r="MBW22" s="12"/>
      <c r="MBX22" s="12"/>
      <c r="MBY22" s="12"/>
      <c r="MBZ22" s="12"/>
      <c r="MCA22" s="12"/>
      <c r="MCB22" s="12"/>
      <c r="MCC22" s="12"/>
      <c r="MCD22" s="12"/>
      <c r="MCE22" s="12"/>
      <c r="MCF22" s="12"/>
      <c r="MCG22" s="12"/>
      <c r="MCH22" s="12"/>
      <c r="MCI22" s="12"/>
      <c r="MCJ22" s="12"/>
      <c r="MCK22" s="12"/>
      <c r="MCL22" s="12"/>
      <c r="MCM22" s="12"/>
      <c r="MCN22" s="12"/>
      <c r="MCO22" s="12"/>
      <c r="MCP22" s="12"/>
      <c r="MCQ22" s="12"/>
      <c r="MCR22" s="12"/>
      <c r="MCS22" s="12"/>
      <c r="MCT22" s="12"/>
      <c r="MCU22" s="12"/>
      <c r="MCV22" s="12"/>
      <c r="MCW22" s="12"/>
      <c r="MCX22" s="12"/>
      <c r="MCY22" s="12"/>
      <c r="MCZ22" s="12"/>
      <c r="MDA22" s="12"/>
      <c r="MDB22" s="12"/>
      <c r="MDC22" s="12"/>
      <c r="MDD22" s="12"/>
      <c r="MDE22" s="12"/>
      <c r="MDF22" s="12"/>
      <c r="MDG22" s="12"/>
      <c r="MDH22" s="12"/>
      <c r="MDI22" s="12"/>
      <c r="MDJ22" s="12"/>
      <c r="MDK22" s="12"/>
      <c r="MDL22" s="12"/>
      <c r="MDM22" s="12"/>
      <c r="MDN22" s="12"/>
      <c r="MDO22" s="12"/>
      <c r="MDP22" s="12"/>
      <c r="MDQ22" s="12"/>
      <c r="MDR22" s="12"/>
      <c r="MDS22" s="12"/>
      <c r="MDT22" s="12"/>
      <c r="MDU22" s="12"/>
      <c r="MDV22" s="12"/>
      <c r="MDW22" s="12"/>
      <c r="MDX22" s="12"/>
      <c r="MDY22" s="12"/>
      <c r="MDZ22" s="12"/>
      <c r="MEA22" s="12"/>
      <c r="MEB22" s="12"/>
      <c r="MEC22" s="12"/>
      <c r="MED22" s="12"/>
      <c r="MEE22" s="12"/>
      <c r="MEF22" s="12"/>
      <c r="MEG22" s="12"/>
      <c r="MEH22" s="12"/>
      <c r="MEI22" s="12"/>
      <c r="MEJ22" s="12"/>
      <c r="MEK22" s="12"/>
      <c r="MEL22" s="12"/>
      <c r="MEM22" s="12"/>
      <c r="MEN22" s="12"/>
      <c r="MEO22" s="12"/>
      <c r="MEP22" s="12"/>
      <c r="MEQ22" s="12"/>
      <c r="MER22" s="12"/>
      <c r="MES22" s="12"/>
      <c r="MET22" s="12"/>
      <c r="MEU22" s="12"/>
      <c r="MEV22" s="12"/>
      <c r="MEW22" s="12"/>
      <c r="MEX22" s="12"/>
      <c r="MEY22" s="12"/>
      <c r="MEZ22" s="12"/>
      <c r="MFA22" s="12"/>
      <c r="MFB22" s="12"/>
      <c r="MFC22" s="12"/>
      <c r="MFD22" s="12"/>
      <c r="MFE22" s="12"/>
      <c r="MFF22" s="12"/>
      <c r="MFG22" s="12"/>
      <c r="MFH22" s="12"/>
      <c r="MFI22" s="12"/>
      <c r="MFJ22" s="12"/>
      <c r="MFK22" s="12"/>
      <c r="MFL22" s="12"/>
      <c r="MFM22" s="12"/>
      <c r="MFN22" s="12"/>
      <c r="MFO22" s="12"/>
      <c r="MFP22" s="12"/>
      <c r="MFQ22" s="12"/>
      <c r="MFR22" s="12"/>
      <c r="MFS22" s="12"/>
      <c r="MFT22" s="12"/>
      <c r="MFU22" s="12"/>
      <c r="MFV22" s="12"/>
      <c r="MFW22" s="12"/>
      <c r="MFX22" s="12"/>
      <c r="MFY22" s="12"/>
      <c r="MFZ22" s="12"/>
      <c r="MGA22" s="12"/>
      <c r="MGB22" s="12"/>
      <c r="MGC22" s="12"/>
      <c r="MGD22" s="12"/>
      <c r="MGE22" s="12"/>
      <c r="MGF22" s="12"/>
      <c r="MGG22" s="12"/>
      <c r="MGH22" s="12"/>
      <c r="MGI22" s="12"/>
      <c r="MGJ22" s="12"/>
      <c r="MGK22" s="12"/>
      <c r="MGL22" s="12"/>
      <c r="MGM22" s="12"/>
      <c r="MGN22" s="12"/>
      <c r="MGO22" s="12"/>
      <c r="MGP22" s="12"/>
      <c r="MGQ22" s="12"/>
      <c r="MGR22" s="12"/>
      <c r="MGS22" s="12"/>
      <c r="MGT22" s="12"/>
      <c r="MGU22" s="12"/>
      <c r="MGV22" s="12"/>
      <c r="MGW22" s="12"/>
      <c r="MGX22" s="12"/>
      <c r="MGY22" s="12"/>
      <c r="MGZ22" s="12"/>
      <c r="MHA22" s="12"/>
      <c r="MHB22" s="12"/>
      <c r="MHC22" s="12"/>
      <c r="MHD22" s="12"/>
      <c r="MHE22" s="12"/>
      <c r="MHF22" s="12"/>
      <c r="MHG22" s="12"/>
      <c r="MHH22" s="12"/>
      <c r="MHI22" s="12"/>
      <c r="MHJ22" s="12"/>
      <c r="MHK22" s="12"/>
      <c r="MHL22" s="12"/>
      <c r="MHM22" s="12"/>
      <c r="MHN22" s="12"/>
      <c r="MHO22" s="12"/>
      <c r="MHP22" s="12"/>
      <c r="MHQ22" s="12"/>
      <c r="MHR22" s="12"/>
      <c r="MHS22" s="12"/>
      <c r="MHT22" s="12"/>
      <c r="MHU22" s="12"/>
      <c r="MHV22" s="12"/>
      <c r="MHW22" s="12"/>
      <c r="MHX22" s="12"/>
      <c r="MHY22" s="12"/>
      <c r="MHZ22" s="12"/>
      <c r="MIA22" s="12"/>
      <c r="MIB22" s="12"/>
      <c r="MIC22" s="12"/>
      <c r="MID22" s="12"/>
      <c r="MIE22" s="12"/>
      <c r="MIF22" s="12"/>
      <c r="MIG22" s="12"/>
      <c r="MIH22" s="12"/>
      <c r="MII22" s="12"/>
      <c r="MIJ22" s="12"/>
      <c r="MIK22" s="12"/>
      <c r="MIL22" s="12"/>
      <c r="MIM22" s="12"/>
      <c r="MIN22" s="12"/>
      <c r="MIO22" s="12"/>
      <c r="MIP22" s="12"/>
      <c r="MIQ22" s="12"/>
      <c r="MIR22" s="12"/>
      <c r="MIS22" s="12"/>
      <c r="MIT22" s="12"/>
      <c r="MIU22" s="12"/>
      <c r="MIV22" s="12"/>
      <c r="MIW22" s="12"/>
      <c r="MIX22" s="12"/>
      <c r="MIY22" s="12"/>
      <c r="MIZ22" s="12"/>
      <c r="MJA22" s="12"/>
      <c r="MJB22" s="12"/>
      <c r="MJC22" s="12"/>
      <c r="MJD22" s="12"/>
      <c r="MJE22" s="12"/>
      <c r="MJF22" s="12"/>
      <c r="MJG22" s="12"/>
      <c r="MJH22" s="12"/>
      <c r="MJI22" s="12"/>
      <c r="MJJ22" s="12"/>
      <c r="MJK22" s="12"/>
      <c r="MJL22" s="12"/>
      <c r="MJM22" s="12"/>
      <c r="MJN22" s="12"/>
      <c r="MJO22" s="12"/>
      <c r="MJP22" s="12"/>
      <c r="MJQ22" s="12"/>
      <c r="MJR22" s="12"/>
      <c r="MJS22" s="12"/>
      <c r="MJT22" s="12"/>
      <c r="MJU22" s="12"/>
      <c r="MJV22" s="12"/>
      <c r="MJW22" s="12"/>
      <c r="MJX22" s="12"/>
      <c r="MJY22" s="12"/>
      <c r="MJZ22" s="12"/>
      <c r="MKA22" s="12"/>
      <c r="MKB22" s="12"/>
      <c r="MKC22" s="12"/>
      <c r="MKD22" s="12"/>
      <c r="MKE22" s="12"/>
      <c r="MKF22" s="12"/>
      <c r="MKG22" s="12"/>
      <c r="MKH22" s="12"/>
      <c r="MKI22" s="12"/>
      <c r="MKJ22" s="12"/>
      <c r="MKK22" s="12"/>
      <c r="MKL22" s="12"/>
      <c r="MKM22" s="12"/>
      <c r="MKN22" s="12"/>
      <c r="MKO22" s="12"/>
      <c r="MKP22" s="12"/>
      <c r="MKQ22" s="12"/>
      <c r="MKR22" s="12"/>
      <c r="MKS22" s="12"/>
      <c r="MKT22" s="12"/>
      <c r="MKU22" s="12"/>
      <c r="MKV22" s="12"/>
      <c r="MKW22" s="12"/>
      <c r="MKX22" s="12"/>
      <c r="MKY22" s="12"/>
      <c r="MKZ22" s="12"/>
      <c r="MLA22" s="12"/>
      <c r="MLB22" s="12"/>
      <c r="MLC22" s="12"/>
      <c r="MLD22" s="12"/>
      <c r="MLE22" s="12"/>
      <c r="MLF22" s="12"/>
      <c r="MLG22" s="12"/>
      <c r="MLH22" s="12"/>
      <c r="MLI22" s="12"/>
      <c r="MLJ22" s="12"/>
      <c r="MLK22" s="12"/>
      <c r="MLL22" s="12"/>
      <c r="MLM22" s="12"/>
      <c r="MLN22" s="12"/>
      <c r="MLO22" s="12"/>
      <c r="MLP22" s="12"/>
      <c r="MLQ22" s="12"/>
      <c r="MLR22" s="12"/>
      <c r="MLS22" s="12"/>
      <c r="MLT22" s="12"/>
      <c r="MLU22" s="12"/>
      <c r="MLV22" s="12"/>
      <c r="MLW22" s="12"/>
      <c r="MLX22" s="12"/>
      <c r="MLY22" s="12"/>
      <c r="MLZ22" s="12"/>
      <c r="MMA22" s="12"/>
      <c r="MMB22" s="12"/>
      <c r="MMC22" s="12"/>
      <c r="MMD22" s="12"/>
      <c r="MME22" s="12"/>
      <c r="MMF22" s="12"/>
      <c r="MMG22" s="12"/>
      <c r="MMH22" s="12"/>
      <c r="MMI22" s="12"/>
      <c r="MMJ22" s="12"/>
      <c r="MMK22" s="12"/>
      <c r="MML22" s="12"/>
      <c r="MMM22" s="12"/>
      <c r="MMN22" s="12"/>
      <c r="MMO22" s="12"/>
      <c r="MMP22" s="12"/>
      <c r="MMQ22" s="12"/>
      <c r="MMR22" s="12"/>
      <c r="MMS22" s="12"/>
      <c r="MMT22" s="12"/>
      <c r="MMU22" s="12"/>
      <c r="MMV22" s="12"/>
      <c r="MMW22" s="12"/>
      <c r="MMX22" s="12"/>
      <c r="MMY22" s="12"/>
      <c r="MMZ22" s="12"/>
      <c r="MNA22" s="12"/>
      <c r="MNB22" s="12"/>
      <c r="MNC22" s="12"/>
      <c r="MND22" s="12"/>
      <c r="MNE22" s="12"/>
      <c r="MNF22" s="12"/>
      <c r="MNG22" s="12"/>
      <c r="MNH22" s="12"/>
      <c r="MNI22" s="12"/>
      <c r="MNJ22" s="12"/>
      <c r="MNK22" s="12"/>
      <c r="MNL22" s="12"/>
      <c r="MNM22" s="12"/>
      <c r="MNN22" s="12"/>
      <c r="MNO22" s="12"/>
      <c r="MNP22" s="12"/>
      <c r="MNQ22" s="12"/>
      <c r="MNR22" s="12"/>
      <c r="MNS22" s="12"/>
      <c r="MNT22" s="12"/>
      <c r="MNU22" s="12"/>
      <c r="MNV22" s="12"/>
      <c r="MNW22" s="12"/>
      <c r="MNX22" s="12"/>
      <c r="MNY22" s="12"/>
      <c r="MNZ22" s="12"/>
      <c r="MOA22" s="12"/>
      <c r="MOB22" s="12"/>
      <c r="MOC22" s="12"/>
      <c r="MOD22" s="12"/>
      <c r="MOE22" s="12"/>
      <c r="MOF22" s="12"/>
      <c r="MOG22" s="12"/>
      <c r="MOH22" s="12"/>
      <c r="MOI22" s="12"/>
      <c r="MOJ22" s="12"/>
      <c r="MOK22" s="12"/>
      <c r="MOL22" s="12"/>
      <c r="MOM22" s="12"/>
      <c r="MON22" s="12"/>
      <c r="MOO22" s="12"/>
      <c r="MOP22" s="12"/>
      <c r="MOQ22" s="12"/>
      <c r="MOR22" s="12"/>
      <c r="MOS22" s="12"/>
      <c r="MOT22" s="12"/>
      <c r="MOU22" s="12"/>
      <c r="MOV22" s="12"/>
      <c r="MOW22" s="12"/>
      <c r="MOX22" s="12"/>
      <c r="MOY22" s="12"/>
      <c r="MOZ22" s="12"/>
      <c r="MPA22" s="12"/>
      <c r="MPB22" s="12"/>
      <c r="MPC22" s="12"/>
      <c r="MPD22" s="12"/>
      <c r="MPE22" s="12"/>
      <c r="MPF22" s="12"/>
      <c r="MPG22" s="12"/>
      <c r="MPH22" s="12"/>
      <c r="MPI22" s="12"/>
      <c r="MPJ22" s="12"/>
      <c r="MPK22" s="12"/>
      <c r="MPL22" s="12"/>
      <c r="MPM22" s="12"/>
      <c r="MPN22" s="12"/>
      <c r="MPO22" s="12"/>
      <c r="MPP22" s="12"/>
      <c r="MPQ22" s="12"/>
      <c r="MPR22" s="12"/>
      <c r="MPS22" s="12"/>
      <c r="MPT22" s="12"/>
      <c r="MPU22" s="12"/>
      <c r="MPV22" s="12"/>
      <c r="MPW22" s="12"/>
      <c r="MPX22" s="12"/>
      <c r="MPY22" s="12"/>
      <c r="MPZ22" s="12"/>
      <c r="MQA22" s="12"/>
      <c r="MQB22" s="12"/>
      <c r="MQC22" s="12"/>
      <c r="MQD22" s="12"/>
      <c r="MQE22" s="12"/>
      <c r="MQF22" s="12"/>
      <c r="MQG22" s="12"/>
      <c r="MQH22" s="12"/>
      <c r="MQI22" s="12"/>
      <c r="MQJ22" s="12"/>
      <c r="MQK22" s="12"/>
      <c r="MQL22" s="12"/>
      <c r="MQM22" s="12"/>
      <c r="MQN22" s="12"/>
      <c r="MQO22" s="12"/>
      <c r="MQP22" s="12"/>
      <c r="MQQ22" s="12"/>
      <c r="MQR22" s="12"/>
      <c r="MQS22" s="12"/>
      <c r="MQT22" s="12"/>
      <c r="MQU22" s="12"/>
      <c r="MQV22" s="12"/>
      <c r="MQW22" s="12"/>
      <c r="MQX22" s="12"/>
      <c r="MQY22" s="12"/>
      <c r="MQZ22" s="12"/>
      <c r="MRA22" s="12"/>
      <c r="MRB22" s="12"/>
      <c r="MRC22" s="12"/>
      <c r="MRD22" s="12"/>
      <c r="MRE22" s="12"/>
      <c r="MRF22" s="12"/>
      <c r="MRG22" s="12"/>
      <c r="MRH22" s="12"/>
      <c r="MRI22" s="12"/>
      <c r="MRJ22" s="12"/>
      <c r="MRK22" s="12"/>
      <c r="MRL22" s="12"/>
      <c r="MRM22" s="12"/>
      <c r="MRN22" s="12"/>
      <c r="MRO22" s="12"/>
      <c r="MRP22" s="12"/>
      <c r="MRQ22" s="12"/>
      <c r="MRR22" s="12"/>
      <c r="MRS22" s="12"/>
      <c r="MRT22" s="12"/>
      <c r="MRU22" s="12"/>
      <c r="MRV22" s="12"/>
      <c r="MRW22" s="12"/>
      <c r="MRX22" s="12"/>
      <c r="MRY22" s="12"/>
      <c r="MRZ22" s="12"/>
      <c r="MSA22" s="12"/>
      <c r="MSB22" s="12"/>
      <c r="MSC22" s="12"/>
      <c r="MSD22" s="12"/>
      <c r="MSE22" s="12"/>
      <c r="MSF22" s="12"/>
      <c r="MSG22" s="12"/>
      <c r="MSH22" s="12"/>
      <c r="MSI22" s="12"/>
      <c r="MSJ22" s="12"/>
      <c r="MSK22" s="12"/>
      <c r="MSL22" s="12"/>
      <c r="MSM22" s="12"/>
      <c r="MSN22" s="12"/>
      <c r="MSO22" s="12"/>
      <c r="MSP22" s="12"/>
      <c r="MSQ22" s="12"/>
      <c r="MSR22" s="12"/>
      <c r="MSS22" s="12"/>
      <c r="MST22" s="12"/>
      <c r="MSU22" s="12"/>
      <c r="MSV22" s="12"/>
      <c r="MSW22" s="12"/>
      <c r="MSX22" s="12"/>
      <c r="MSY22" s="12"/>
      <c r="MSZ22" s="12"/>
      <c r="MTA22" s="12"/>
      <c r="MTB22" s="12"/>
      <c r="MTC22" s="12"/>
      <c r="MTD22" s="12"/>
      <c r="MTE22" s="12"/>
      <c r="MTF22" s="12"/>
      <c r="MTG22" s="12"/>
      <c r="MTH22" s="12"/>
      <c r="MTI22" s="12"/>
      <c r="MTJ22" s="12"/>
      <c r="MTK22" s="12"/>
      <c r="MTL22" s="12"/>
      <c r="MTM22" s="12"/>
      <c r="MTN22" s="12"/>
      <c r="MTO22" s="12"/>
      <c r="MTP22" s="12"/>
      <c r="MTQ22" s="12"/>
      <c r="MTR22" s="12"/>
      <c r="MTS22" s="12"/>
      <c r="MTT22" s="12"/>
      <c r="MTU22" s="12"/>
      <c r="MTV22" s="12"/>
      <c r="MTW22" s="12"/>
      <c r="MTX22" s="12"/>
      <c r="MTY22" s="12"/>
      <c r="MTZ22" s="12"/>
      <c r="MUA22" s="12"/>
      <c r="MUB22" s="12"/>
      <c r="MUC22" s="12"/>
      <c r="MUD22" s="12"/>
      <c r="MUE22" s="12"/>
      <c r="MUF22" s="12"/>
      <c r="MUG22" s="12"/>
      <c r="MUH22" s="12"/>
      <c r="MUI22" s="12"/>
      <c r="MUJ22" s="12"/>
      <c r="MUK22" s="12"/>
      <c r="MUL22" s="12"/>
      <c r="MUM22" s="12"/>
      <c r="MUN22" s="12"/>
      <c r="MUO22" s="12"/>
      <c r="MUP22" s="12"/>
      <c r="MUQ22" s="12"/>
      <c r="MUR22" s="12"/>
      <c r="MUS22" s="12"/>
      <c r="MUT22" s="12"/>
      <c r="MUU22" s="12"/>
      <c r="MUV22" s="12"/>
      <c r="MUW22" s="12"/>
      <c r="MUX22" s="12"/>
      <c r="MUY22" s="12"/>
      <c r="MUZ22" s="12"/>
      <c r="MVA22" s="12"/>
      <c r="MVB22" s="12"/>
      <c r="MVC22" s="12"/>
      <c r="MVD22" s="12"/>
      <c r="MVE22" s="12"/>
      <c r="MVF22" s="12"/>
      <c r="MVG22" s="12"/>
      <c r="MVH22" s="12"/>
      <c r="MVI22" s="12"/>
      <c r="MVJ22" s="12"/>
      <c r="MVK22" s="12"/>
      <c r="MVL22" s="12"/>
      <c r="MVM22" s="12"/>
      <c r="MVN22" s="12"/>
      <c r="MVO22" s="12"/>
      <c r="MVP22" s="12"/>
      <c r="MVQ22" s="12"/>
      <c r="MVR22" s="12"/>
      <c r="MVS22" s="12"/>
      <c r="MVT22" s="12"/>
      <c r="MVU22" s="12"/>
      <c r="MVV22" s="12"/>
      <c r="MVW22" s="12"/>
      <c r="MVX22" s="12"/>
      <c r="MVY22" s="12"/>
      <c r="MVZ22" s="12"/>
      <c r="MWA22" s="12"/>
      <c r="MWB22" s="12"/>
      <c r="MWC22" s="12"/>
      <c r="MWD22" s="12"/>
      <c r="MWE22" s="12"/>
      <c r="MWF22" s="12"/>
      <c r="MWG22" s="12"/>
      <c r="MWH22" s="12"/>
      <c r="MWI22" s="12"/>
      <c r="MWJ22" s="12"/>
      <c r="MWK22" s="12"/>
      <c r="MWL22" s="12"/>
      <c r="MWM22" s="12"/>
      <c r="MWN22" s="12"/>
      <c r="MWO22" s="12"/>
      <c r="MWP22" s="12"/>
      <c r="MWQ22" s="12"/>
      <c r="MWR22" s="12"/>
      <c r="MWS22" s="12"/>
      <c r="MWT22" s="12"/>
      <c r="MWU22" s="12"/>
      <c r="MWV22" s="12"/>
      <c r="MWW22" s="12"/>
      <c r="MWX22" s="12"/>
      <c r="MWY22" s="12"/>
      <c r="MWZ22" s="12"/>
      <c r="MXA22" s="12"/>
      <c r="MXB22" s="12"/>
      <c r="MXC22" s="12"/>
      <c r="MXD22" s="12"/>
      <c r="MXE22" s="12"/>
      <c r="MXF22" s="12"/>
      <c r="MXG22" s="12"/>
      <c r="MXH22" s="12"/>
      <c r="MXI22" s="12"/>
      <c r="MXJ22" s="12"/>
      <c r="MXK22" s="12"/>
      <c r="MXL22" s="12"/>
      <c r="MXM22" s="12"/>
      <c r="MXN22" s="12"/>
      <c r="MXO22" s="12"/>
      <c r="MXP22" s="12"/>
      <c r="MXQ22" s="12"/>
      <c r="MXR22" s="12"/>
      <c r="MXS22" s="12"/>
      <c r="MXT22" s="12"/>
      <c r="MXU22" s="12"/>
      <c r="MXV22" s="12"/>
      <c r="MXW22" s="12"/>
      <c r="MXX22" s="12"/>
      <c r="MXY22" s="12"/>
      <c r="MXZ22" s="12"/>
      <c r="MYA22" s="12"/>
      <c r="MYB22" s="12"/>
      <c r="MYC22" s="12"/>
      <c r="MYD22" s="12"/>
      <c r="MYE22" s="12"/>
      <c r="MYF22" s="12"/>
      <c r="MYG22" s="12"/>
      <c r="MYH22" s="12"/>
      <c r="MYI22" s="12"/>
      <c r="MYJ22" s="12"/>
      <c r="MYK22" s="12"/>
      <c r="MYL22" s="12"/>
      <c r="MYM22" s="12"/>
      <c r="MYN22" s="12"/>
      <c r="MYO22" s="12"/>
      <c r="MYP22" s="12"/>
      <c r="MYQ22" s="12"/>
      <c r="MYR22" s="12"/>
      <c r="MYS22" s="12"/>
      <c r="MYT22" s="12"/>
      <c r="MYU22" s="12"/>
      <c r="MYV22" s="12"/>
      <c r="MYW22" s="12"/>
      <c r="MYX22" s="12"/>
      <c r="MYY22" s="12"/>
      <c r="MYZ22" s="12"/>
      <c r="MZA22" s="12"/>
      <c r="MZB22" s="12"/>
      <c r="MZC22" s="12"/>
      <c r="MZD22" s="12"/>
      <c r="MZE22" s="12"/>
      <c r="MZF22" s="12"/>
      <c r="MZG22" s="12"/>
      <c r="MZH22" s="12"/>
      <c r="MZI22" s="12"/>
      <c r="MZJ22" s="12"/>
      <c r="MZK22" s="12"/>
      <c r="MZL22" s="12"/>
      <c r="MZM22" s="12"/>
      <c r="MZN22" s="12"/>
      <c r="MZO22" s="12"/>
      <c r="MZP22" s="12"/>
      <c r="MZQ22" s="12"/>
      <c r="MZR22" s="12"/>
      <c r="MZS22" s="12"/>
      <c r="MZT22" s="12"/>
      <c r="MZU22" s="12"/>
      <c r="MZV22" s="12"/>
      <c r="MZW22" s="12"/>
      <c r="MZX22" s="12"/>
      <c r="MZY22" s="12"/>
      <c r="MZZ22" s="12"/>
      <c r="NAA22" s="12"/>
      <c r="NAB22" s="12"/>
      <c r="NAC22" s="12"/>
      <c r="NAD22" s="12"/>
      <c r="NAE22" s="12"/>
      <c r="NAF22" s="12"/>
      <c r="NAG22" s="12"/>
      <c r="NAH22" s="12"/>
      <c r="NAI22" s="12"/>
      <c r="NAJ22" s="12"/>
      <c r="NAK22" s="12"/>
      <c r="NAL22" s="12"/>
      <c r="NAM22" s="12"/>
      <c r="NAN22" s="12"/>
      <c r="NAO22" s="12"/>
      <c r="NAP22" s="12"/>
      <c r="NAQ22" s="12"/>
      <c r="NAR22" s="12"/>
      <c r="NAS22" s="12"/>
      <c r="NAT22" s="12"/>
      <c r="NAU22" s="12"/>
      <c r="NAV22" s="12"/>
      <c r="NAW22" s="12"/>
      <c r="NAX22" s="12"/>
      <c r="NAY22" s="12"/>
      <c r="NAZ22" s="12"/>
      <c r="NBA22" s="12"/>
      <c r="NBB22" s="12"/>
      <c r="NBC22" s="12"/>
      <c r="NBD22" s="12"/>
      <c r="NBE22" s="12"/>
      <c r="NBF22" s="12"/>
      <c r="NBG22" s="12"/>
      <c r="NBH22" s="12"/>
      <c r="NBI22" s="12"/>
      <c r="NBJ22" s="12"/>
      <c r="NBK22" s="12"/>
      <c r="NBL22" s="12"/>
      <c r="NBM22" s="12"/>
      <c r="NBN22" s="12"/>
      <c r="NBO22" s="12"/>
      <c r="NBP22" s="12"/>
      <c r="NBQ22" s="12"/>
      <c r="NBR22" s="12"/>
      <c r="NBS22" s="12"/>
      <c r="NBT22" s="12"/>
      <c r="NBU22" s="12"/>
      <c r="NBV22" s="12"/>
      <c r="NBW22" s="12"/>
      <c r="NBX22" s="12"/>
      <c r="NBY22" s="12"/>
      <c r="NBZ22" s="12"/>
      <c r="NCA22" s="12"/>
      <c r="NCB22" s="12"/>
      <c r="NCC22" s="12"/>
      <c r="NCD22" s="12"/>
      <c r="NCE22" s="12"/>
      <c r="NCF22" s="12"/>
      <c r="NCG22" s="12"/>
      <c r="NCH22" s="12"/>
      <c r="NCI22" s="12"/>
      <c r="NCJ22" s="12"/>
      <c r="NCK22" s="12"/>
      <c r="NCL22" s="12"/>
      <c r="NCM22" s="12"/>
      <c r="NCN22" s="12"/>
      <c r="NCO22" s="12"/>
      <c r="NCP22" s="12"/>
      <c r="NCQ22" s="12"/>
      <c r="NCR22" s="12"/>
      <c r="NCS22" s="12"/>
      <c r="NCT22" s="12"/>
      <c r="NCU22" s="12"/>
      <c r="NCV22" s="12"/>
      <c r="NCW22" s="12"/>
      <c r="NCX22" s="12"/>
      <c r="NCY22" s="12"/>
      <c r="NCZ22" s="12"/>
      <c r="NDA22" s="12"/>
      <c r="NDB22" s="12"/>
      <c r="NDC22" s="12"/>
      <c r="NDD22" s="12"/>
      <c r="NDE22" s="12"/>
      <c r="NDF22" s="12"/>
      <c r="NDG22" s="12"/>
      <c r="NDH22" s="12"/>
      <c r="NDI22" s="12"/>
      <c r="NDJ22" s="12"/>
      <c r="NDK22" s="12"/>
      <c r="NDL22" s="12"/>
      <c r="NDM22" s="12"/>
      <c r="NDN22" s="12"/>
      <c r="NDO22" s="12"/>
      <c r="NDP22" s="12"/>
      <c r="NDQ22" s="12"/>
      <c r="NDR22" s="12"/>
      <c r="NDS22" s="12"/>
      <c r="NDT22" s="12"/>
      <c r="NDU22" s="12"/>
      <c r="NDV22" s="12"/>
      <c r="NDW22" s="12"/>
      <c r="NDX22" s="12"/>
      <c r="NDY22" s="12"/>
      <c r="NDZ22" s="12"/>
      <c r="NEA22" s="12"/>
      <c r="NEB22" s="12"/>
      <c r="NEC22" s="12"/>
      <c r="NED22" s="12"/>
      <c r="NEE22" s="12"/>
      <c r="NEF22" s="12"/>
      <c r="NEG22" s="12"/>
      <c r="NEH22" s="12"/>
      <c r="NEI22" s="12"/>
      <c r="NEJ22" s="12"/>
      <c r="NEK22" s="12"/>
      <c r="NEL22" s="12"/>
      <c r="NEM22" s="12"/>
      <c r="NEN22" s="12"/>
      <c r="NEO22" s="12"/>
      <c r="NEP22" s="12"/>
      <c r="NEQ22" s="12"/>
      <c r="NER22" s="12"/>
      <c r="NES22" s="12"/>
      <c r="NET22" s="12"/>
      <c r="NEU22" s="12"/>
      <c r="NEV22" s="12"/>
      <c r="NEW22" s="12"/>
      <c r="NEX22" s="12"/>
      <c r="NEY22" s="12"/>
      <c r="NEZ22" s="12"/>
      <c r="NFA22" s="12"/>
      <c r="NFB22" s="12"/>
      <c r="NFC22" s="12"/>
      <c r="NFD22" s="12"/>
      <c r="NFE22" s="12"/>
      <c r="NFF22" s="12"/>
      <c r="NFG22" s="12"/>
      <c r="NFH22" s="12"/>
      <c r="NFI22" s="12"/>
      <c r="NFJ22" s="12"/>
      <c r="NFK22" s="12"/>
      <c r="NFL22" s="12"/>
      <c r="NFM22" s="12"/>
      <c r="NFN22" s="12"/>
      <c r="NFO22" s="12"/>
      <c r="NFP22" s="12"/>
      <c r="NFQ22" s="12"/>
      <c r="NFR22" s="12"/>
      <c r="NFS22" s="12"/>
      <c r="NFT22" s="12"/>
      <c r="NFU22" s="12"/>
      <c r="NFV22" s="12"/>
      <c r="NFW22" s="12"/>
      <c r="NFX22" s="12"/>
      <c r="NFY22" s="12"/>
      <c r="NFZ22" s="12"/>
      <c r="NGA22" s="12"/>
      <c r="NGB22" s="12"/>
      <c r="NGC22" s="12"/>
      <c r="NGD22" s="12"/>
      <c r="NGE22" s="12"/>
      <c r="NGF22" s="12"/>
      <c r="NGG22" s="12"/>
      <c r="NGH22" s="12"/>
      <c r="NGI22" s="12"/>
      <c r="NGJ22" s="12"/>
      <c r="NGK22" s="12"/>
      <c r="NGL22" s="12"/>
      <c r="NGM22" s="12"/>
      <c r="NGN22" s="12"/>
      <c r="NGO22" s="12"/>
      <c r="NGP22" s="12"/>
      <c r="NGQ22" s="12"/>
      <c r="NGR22" s="12"/>
      <c r="NGS22" s="12"/>
      <c r="NGT22" s="12"/>
      <c r="NGU22" s="12"/>
      <c r="NGV22" s="12"/>
      <c r="NGW22" s="12"/>
      <c r="NGX22" s="12"/>
      <c r="NGY22" s="12"/>
      <c r="NGZ22" s="12"/>
      <c r="NHA22" s="12"/>
      <c r="NHB22" s="12"/>
      <c r="NHC22" s="12"/>
      <c r="NHD22" s="12"/>
      <c r="NHE22" s="12"/>
      <c r="NHF22" s="12"/>
      <c r="NHG22" s="12"/>
      <c r="NHH22" s="12"/>
      <c r="NHI22" s="12"/>
      <c r="NHJ22" s="12"/>
      <c r="NHK22" s="12"/>
      <c r="NHL22" s="12"/>
      <c r="NHM22" s="12"/>
      <c r="NHN22" s="12"/>
      <c r="NHO22" s="12"/>
      <c r="NHP22" s="12"/>
      <c r="NHQ22" s="12"/>
      <c r="NHR22" s="12"/>
      <c r="NHS22" s="12"/>
      <c r="NHT22" s="12"/>
      <c r="NHU22" s="12"/>
      <c r="NHV22" s="12"/>
      <c r="NHW22" s="12"/>
      <c r="NHX22" s="12"/>
      <c r="NHY22" s="12"/>
      <c r="NHZ22" s="12"/>
      <c r="NIA22" s="12"/>
      <c r="NIB22" s="12"/>
      <c r="NIC22" s="12"/>
      <c r="NID22" s="12"/>
      <c r="NIE22" s="12"/>
      <c r="NIF22" s="12"/>
      <c r="NIG22" s="12"/>
      <c r="NIH22" s="12"/>
      <c r="NII22" s="12"/>
      <c r="NIJ22" s="12"/>
      <c r="NIK22" s="12"/>
      <c r="NIL22" s="12"/>
      <c r="NIM22" s="12"/>
      <c r="NIN22" s="12"/>
      <c r="NIO22" s="12"/>
      <c r="NIP22" s="12"/>
      <c r="NIQ22" s="12"/>
      <c r="NIR22" s="12"/>
      <c r="NIS22" s="12"/>
      <c r="NIT22" s="12"/>
      <c r="NIU22" s="12"/>
      <c r="NIV22" s="12"/>
      <c r="NIW22" s="12"/>
      <c r="NIX22" s="12"/>
      <c r="NIY22" s="12"/>
      <c r="NIZ22" s="12"/>
      <c r="NJA22" s="12"/>
      <c r="NJB22" s="12"/>
      <c r="NJC22" s="12"/>
      <c r="NJD22" s="12"/>
      <c r="NJE22" s="12"/>
      <c r="NJF22" s="12"/>
      <c r="NJG22" s="12"/>
      <c r="NJH22" s="12"/>
      <c r="NJI22" s="12"/>
      <c r="NJJ22" s="12"/>
      <c r="NJK22" s="12"/>
      <c r="NJL22" s="12"/>
      <c r="NJM22" s="12"/>
      <c r="NJN22" s="12"/>
      <c r="NJO22" s="12"/>
      <c r="NJP22" s="12"/>
      <c r="NJQ22" s="12"/>
      <c r="NJR22" s="12"/>
      <c r="NJS22" s="12"/>
      <c r="NJT22" s="12"/>
      <c r="NJU22" s="12"/>
      <c r="NJV22" s="12"/>
      <c r="NJW22" s="12"/>
      <c r="NJX22" s="12"/>
      <c r="NJY22" s="12"/>
      <c r="NJZ22" s="12"/>
      <c r="NKA22" s="12"/>
      <c r="NKB22" s="12"/>
      <c r="NKC22" s="12"/>
      <c r="NKD22" s="12"/>
      <c r="NKE22" s="12"/>
      <c r="NKF22" s="12"/>
      <c r="NKG22" s="12"/>
      <c r="NKH22" s="12"/>
      <c r="NKI22" s="12"/>
      <c r="NKJ22" s="12"/>
      <c r="NKK22" s="12"/>
      <c r="NKL22" s="12"/>
      <c r="NKM22" s="12"/>
      <c r="NKN22" s="12"/>
      <c r="NKO22" s="12"/>
      <c r="NKP22" s="12"/>
      <c r="NKQ22" s="12"/>
      <c r="NKR22" s="12"/>
      <c r="NKS22" s="12"/>
      <c r="NKT22" s="12"/>
      <c r="NKU22" s="12"/>
      <c r="NKV22" s="12"/>
      <c r="NKW22" s="12"/>
      <c r="NKX22" s="12"/>
      <c r="NKY22" s="12"/>
      <c r="NKZ22" s="12"/>
      <c r="NLA22" s="12"/>
      <c r="NLB22" s="12"/>
      <c r="NLC22" s="12"/>
      <c r="NLD22" s="12"/>
      <c r="NLE22" s="12"/>
      <c r="NLF22" s="12"/>
      <c r="NLG22" s="12"/>
      <c r="NLH22" s="12"/>
      <c r="NLI22" s="12"/>
      <c r="NLJ22" s="12"/>
      <c r="NLK22" s="12"/>
      <c r="NLL22" s="12"/>
      <c r="NLM22" s="12"/>
      <c r="NLN22" s="12"/>
      <c r="NLO22" s="12"/>
      <c r="NLP22" s="12"/>
      <c r="NLQ22" s="12"/>
      <c r="NLR22" s="12"/>
      <c r="NLS22" s="12"/>
      <c r="NLT22" s="12"/>
      <c r="NLU22" s="12"/>
      <c r="NLV22" s="12"/>
      <c r="NLW22" s="12"/>
      <c r="NLX22" s="12"/>
      <c r="NLY22" s="12"/>
      <c r="NLZ22" s="12"/>
      <c r="NMA22" s="12"/>
      <c r="NMB22" s="12"/>
      <c r="NMC22" s="12"/>
      <c r="NMD22" s="12"/>
      <c r="NME22" s="12"/>
      <c r="NMF22" s="12"/>
      <c r="NMG22" s="12"/>
      <c r="NMH22" s="12"/>
      <c r="NMI22" s="12"/>
      <c r="NMJ22" s="12"/>
      <c r="NMK22" s="12"/>
      <c r="NML22" s="12"/>
      <c r="NMM22" s="12"/>
      <c r="NMN22" s="12"/>
      <c r="NMO22" s="12"/>
      <c r="NMP22" s="12"/>
      <c r="NMQ22" s="12"/>
      <c r="NMR22" s="12"/>
      <c r="NMS22" s="12"/>
      <c r="NMT22" s="12"/>
      <c r="NMU22" s="12"/>
      <c r="NMV22" s="12"/>
      <c r="NMW22" s="12"/>
      <c r="NMX22" s="12"/>
      <c r="NMY22" s="12"/>
      <c r="NMZ22" s="12"/>
      <c r="NNA22" s="12"/>
      <c r="NNB22" s="12"/>
      <c r="NNC22" s="12"/>
      <c r="NND22" s="12"/>
      <c r="NNE22" s="12"/>
      <c r="NNF22" s="12"/>
      <c r="NNG22" s="12"/>
      <c r="NNH22" s="12"/>
      <c r="NNI22" s="12"/>
      <c r="NNJ22" s="12"/>
      <c r="NNK22" s="12"/>
      <c r="NNL22" s="12"/>
      <c r="NNM22" s="12"/>
      <c r="NNN22" s="12"/>
      <c r="NNO22" s="12"/>
      <c r="NNP22" s="12"/>
      <c r="NNQ22" s="12"/>
      <c r="NNR22" s="12"/>
      <c r="NNS22" s="12"/>
      <c r="NNT22" s="12"/>
      <c r="NNU22" s="12"/>
      <c r="NNV22" s="12"/>
      <c r="NNW22" s="12"/>
      <c r="NNX22" s="12"/>
      <c r="NNY22" s="12"/>
      <c r="NNZ22" s="12"/>
      <c r="NOA22" s="12"/>
      <c r="NOB22" s="12"/>
      <c r="NOC22" s="12"/>
      <c r="NOD22" s="12"/>
      <c r="NOE22" s="12"/>
      <c r="NOF22" s="12"/>
      <c r="NOG22" s="12"/>
      <c r="NOH22" s="12"/>
      <c r="NOI22" s="12"/>
      <c r="NOJ22" s="12"/>
      <c r="NOK22" s="12"/>
      <c r="NOL22" s="12"/>
      <c r="NOM22" s="12"/>
      <c r="NON22" s="12"/>
      <c r="NOO22" s="12"/>
      <c r="NOP22" s="12"/>
      <c r="NOQ22" s="12"/>
      <c r="NOR22" s="12"/>
      <c r="NOS22" s="12"/>
      <c r="NOT22" s="12"/>
      <c r="NOU22" s="12"/>
      <c r="NOV22" s="12"/>
      <c r="NOW22" s="12"/>
      <c r="NOX22" s="12"/>
      <c r="NOY22" s="12"/>
      <c r="NOZ22" s="12"/>
      <c r="NPA22" s="12"/>
      <c r="NPB22" s="12"/>
      <c r="NPC22" s="12"/>
      <c r="NPD22" s="12"/>
      <c r="NPE22" s="12"/>
      <c r="NPF22" s="12"/>
      <c r="NPG22" s="12"/>
      <c r="NPH22" s="12"/>
      <c r="NPI22" s="12"/>
      <c r="NPJ22" s="12"/>
      <c r="NPK22" s="12"/>
      <c r="NPL22" s="12"/>
      <c r="NPM22" s="12"/>
      <c r="NPN22" s="12"/>
      <c r="NPO22" s="12"/>
      <c r="NPP22" s="12"/>
      <c r="NPQ22" s="12"/>
      <c r="NPR22" s="12"/>
      <c r="NPS22" s="12"/>
      <c r="NPT22" s="12"/>
      <c r="NPU22" s="12"/>
      <c r="NPV22" s="12"/>
      <c r="NPW22" s="12"/>
      <c r="NPX22" s="12"/>
      <c r="NPY22" s="12"/>
      <c r="NPZ22" s="12"/>
      <c r="NQA22" s="12"/>
      <c r="NQB22" s="12"/>
      <c r="NQC22" s="12"/>
      <c r="NQD22" s="12"/>
      <c r="NQE22" s="12"/>
      <c r="NQF22" s="12"/>
      <c r="NQG22" s="12"/>
      <c r="NQH22" s="12"/>
      <c r="NQI22" s="12"/>
      <c r="NQJ22" s="12"/>
      <c r="NQK22" s="12"/>
      <c r="NQL22" s="12"/>
      <c r="NQM22" s="12"/>
      <c r="NQN22" s="12"/>
      <c r="NQO22" s="12"/>
      <c r="NQP22" s="12"/>
      <c r="NQQ22" s="12"/>
      <c r="NQR22" s="12"/>
      <c r="NQS22" s="12"/>
      <c r="NQT22" s="12"/>
      <c r="NQU22" s="12"/>
      <c r="NQV22" s="12"/>
      <c r="NQW22" s="12"/>
      <c r="NQX22" s="12"/>
      <c r="NQY22" s="12"/>
      <c r="NQZ22" s="12"/>
      <c r="NRA22" s="12"/>
      <c r="NRB22" s="12"/>
      <c r="NRC22" s="12"/>
      <c r="NRD22" s="12"/>
      <c r="NRE22" s="12"/>
      <c r="NRF22" s="12"/>
      <c r="NRG22" s="12"/>
      <c r="NRH22" s="12"/>
      <c r="NRI22" s="12"/>
      <c r="NRJ22" s="12"/>
      <c r="NRK22" s="12"/>
      <c r="NRL22" s="12"/>
      <c r="NRM22" s="12"/>
      <c r="NRN22" s="12"/>
      <c r="NRO22" s="12"/>
      <c r="NRP22" s="12"/>
      <c r="NRQ22" s="12"/>
      <c r="NRR22" s="12"/>
      <c r="NRS22" s="12"/>
      <c r="NRT22" s="12"/>
      <c r="NRU22" s="12"/>
      <c r="NRV22" s="12"/>
      <c r="NRW22" s="12"/>
      <c r="NRX22" s="12"/>
      <c r="NRY22" s="12"/>
      <c r="NRZ22" s="12"/>
      <c r="NSA22" s="12"/>
      <c r="NSB22" s="12"/>
      <c r="NSC22" s="12"/>
      <c r="NSD22" s="12"/>
      <c r="NSE22" s="12"/>
      <c r="NSF22" s="12"/>
      <c r="NSG22" s="12"/>
      <c r="NSH22" s="12"/>
      <c r="NSI22" s="12"/>
      <c r="NSJ22" s="12"/>
      <c r="NSK22" s="12"/>
      <c r="NSL22" s="12"/>
      <c r="NSM22" s="12"/>
      <c r="NSN22" s="12"/>
      <c r="NSO22" s="12"/>
      <c r="NSP22" s="12"/>
      <c r="NSQ22" s="12"/>
      <c r="NSR22" s="12"/>
      <c r="NSS22" s="12"/>
      <c r="NST22" s="12"/>
      <c r="NSU22" s="12"/>
      <c r="NSV22" s="12"/>
      <c r="NSW22" s="12"/>
      <c r="NSX22" s="12"/>
      <c r="NSY22" s="12"/>
      <c r="NSZ22" s="12"/>
      <c r="NTA22" s="12"/>
      <c r="NTB22" s="12"/>
      <c r="NTC22" s="12"/>
      <c r="NTD22" s="12"/>
      <c r="NTE22" s="12"/>
      <c r="NTF22" s="12"/>
      <c r="NTG22" s="12"/>
      <c r="NTH22" s="12"/>
      <c r="NTI22" s="12"/>
      <c r="NTJ22" s="12"/>
      <c r="NTK22" s="12"/>
      <c r="NTL22" s="12"/>
      <c r="NTM22" s="12"/>
      <c r="NTN22" s="12"/>
      <c r="NTO22" s="12"/>
      <c r="NTP22" s="12"/>
      <c r="NTQ22" s="12"/>
      <c r="NTR22" s="12"/>
      <c r="NTS22" s="12"/>
      <c r="NTT22" s="12"/>
      <c r="NTU22" s="12"/>
      <c r="NTV22" s="12"/>
      <c r="NTW22" s="12"/>
      <c r="NTX22" s="12"/>
      <c r="NTY22" s="12"/>
      <c r="NTZ22" s="12"/>
      <c r="NUA22" s="12"/>
      <c r="NUB22" s="12"/>
      <c r="NUC22" s="12"/>
      <c r="NUD22" s="12"/>
      <c r="NUE22" s="12"/>
      <c r="NUF22" s="12"/>
      <c r="NUG22" s="12"/>
      <c r="NUH22" s="12"/>
      <c r="NUI22" s="12"/>
      <c r="NUJ22" s="12"/>
      <c r="NUK22" s="12"/>
      <c r="NUL22" s="12"/>
      <c r="NUM22" s="12"/>
      <c r="NUN22" s="12"/>
      <c r="NUO22" s="12"/>
      <c r="NUP22" s="12"/>
      <c r="NUQ22" s="12"/>
      <c r="NUR22" s="12"/>
      <c r="NUS22" s="12"/>
      <c r="NUT22" s="12"/>
      <c r="NUU22" s="12"/>
      <c r="NUV22" s="12"/>
      <c r="NUW22" s="12"/>
      <c r="NUX22" s="12"/>
      <c r="NUY22" s="12"/>
      <c r="NUZ22" s="12"/>
      <c r="NVA22" s="12"/>
      <c r="NVB22" s="12"/>
      <c r="NVC22" s="12"/>
      <c r="NVD22" s="12"/>
      <c r="NVE22" s="12"/>
      <c r="NVF22" s="12"/>
      <c r="NVG22" s="12"/>
      <c r="NVH22" s="12"/>
      <c r="NVI22" s="12"/>
      <c r="NVJ22" s="12"/>
      <c r="NVK22" s="12"/>
      <c r="NVL22" s="12"/>
      <c r="NVM22" s="12"/>
      <c r="NVN22" s="12"/>
      <c r="NVO22" s="12"/>
      <c r="NVP22" s="12"/>
      <c r="NVQ22" s="12"/>
      <c r="NVR22" s="12"/>
      <c r="NVS22" s="12"/>
      <c r="NVT22" s="12"/>
      <c r="NVU22" s="12"/>
      <c r="NVV22" s="12"/>
      <c r="NVW22" s="12"/>
      <c r="NVX22" s="12"/>
      <c r="NVY22" s="12"/>
      <c r="NVZ22" s="12"/>
      <c r="NWA22" s="12"/>
      <c r="NWB22" s="12"/>
      <c r="NWC22" s="12"/>
      <c r="NWD22" s="12"/>
      <c r="NWE22" s="12"/>
      <c r="NWF22" s="12"/>
      <c r="NWG22" s="12"/>
      <c r="NWH22" s="12"/>
      <c r="NWI22" s="12"/>
      <c r="NWJ22" s="12"/>
      <c r="NWK22" s="12"/>
      <c r="NWL22" s="12"/>
      <c r="NWM22" s="12"/>
      <c r="NWN22" s="12"/>
      <c r="NWO22" s="12"/>
      <c r="NWP22" s="12"/>
      <c r="NWQ22" s="12"/>
      <c r="NWR22" s="12"/>
      <c r="NWS22" s="12"/>
      <c r="NWT22" s="12"/>
      <c r="NWU22" s="12"/>
      <c r="NWV22" s="12"/>
      <c r="NWW22" s="12"/>
      <c r="NWX22" s="12"/>
      <c r="NWY22" s="12"/>
      <c r="NWZ22" s="12"/>
      <c r="NXA22" s="12"/>
      <c r="NXB22" s="12"/>
      <c r="NXC22" s="12"/>
      <c r="NXD22" s="12"/>
      <c r="NXE22" s="12"/>
      <c r="NXF22" s="12"/>
      <c r="NXG22" s="12"/>
      <c r="NXH22" s="12"/>
      <c r="NXI22" s="12"/>
      <c r="NXJ22" s="12"/>
      <c r="NXK22" s="12"/>
      <c r="NXL22" s="12"/>
      <c r="NXM22" s="12"/>
      <c r="NXN22" s="12"/>
      <c r="NXO22" s="12"/>
      <c r="NXP22" s="12"/>
      <c r="NXQ22" s="12"/>
      <c r="NXR22" s="12"/>
      <c r="NXS22" s="12"/>
      <c r="NXT22" s="12"/>
      <c r="NXU22" s="12"/>
      <c r="NXV22" s="12"/>
      <c r="NXW22" s="12"/>
      <c r="NXX22" s="12"/>
      <c r="NXY22" s="12"/>
      <c r="NXZ22" s="12"/>
      <c r="NYA22" s="12"/>
      <c r="NYB22" s="12"/>
      <c r="NYC22" s="12"/>
      <c r="NYD22" s="12"/>
      <c r="NYE22" s="12"/>
      <c r="NYF22" s="12"/>
      <c r="NYG22" s="12"/>
      <c r="NYH22" s="12"/>
      <c r="NYI22" s="12"/>
      <c r="NYJ22" s="12"/>
      <c r="NYK22" s="12"/>
      <c r="NYL22" s="12"/>
      <c r="NYM22" s="12"/>
      <c r="NYN22" s="12"/>
      <c r="NYO22" s="12"/>
      <c r="NYP22" s="12"/>
      <c r="NYQ22" s="12"/>
      <c r="NYR22" s="12"/>
      <c r="NYS22" s="12"/>
      <c r="NYT22" s="12"/>
      <c r="NYU22" s="12"/>
      <c r="NYV22" s="12"/>
      <c r="NYW22" s="12"/>
      <c r="NYX22" s="12"/>
      <c r="NYY22" s="12"/>
      <c r="NYZ22" s="12"/>
      <c r="NZA22" s="12"/>
      <c r="NZB22" s="12"/>
      <c r="NZC22" s="12"/>
      <c r="NZD22" s="12"/>
      <c r="NZE22" s="12"/>
      <c r="NZF22" s="12"/>
      <c r="NZG22" s="12"/>
      <c r="NZH22" s="12"/>
      <c r="NZI22" s="12"/>
      <c r="NZJ22" s="12"/>
      <c r="NZK22" s="12"/>
      <c r="NZL22" s="12"/>
      <c r="NZM22" s="12"/>
      <c r="NZN22" s="12"/>
      <c r="NZO22" s="12"/>
      <c r="NZP22" s="12"/>
      <c r="NZQ22" s="12"/>
      <c r="NZR22" s="12"/>
      <c r="NZS22" s="12"/>
      <c r="NZT22" s="12"/>
      <c r="NZU22" s="12"/>
      <c r="NZV22" s="12"/>
      <c r="NZW22" s="12"/>
      <c r="NZX22" s="12"/>
      <c r="NZY22" s="12"/>
      <c r="NZZ22" s="12"/>
      <c r="OAA22" s="12"/>
      <c r="OAB22" s="12"/>
      <c r="OAC22" s="12"/>
      <c r="OAD22" s="12"/>
      <c r="OAE22" s="12"/>
      <c r="OAF22" s="12"/>
      <c r="OAG22" s="12"/>
      <c r="OAH22" s="12"/>
      <c r="OAI22" s="12"/>
      <c r="OAJ22" s="12"/>
      <c r="OAK22" s="12"/>
      <c r="OAL22" s="12"/>
      <c r="OAM22" s="12"/>
      <c r="OAN22" s="12"/>
      <c r="OAO22" s="12"/>
      <c r="OAP22" s="12"/>
      <c r="OAQ22" s="12"/>
      <c r="OAR22" s="12"/>
      <c r="OAS22" s="12"/>
      <c r="OAT22" s="12"/>
      <c r="OAU22" s="12"/>
      <c r="OAV22" s="12"/>
      <c r="OAW22" s="12"/>
      <c r="OAX22" s="12"/>
      <c r="OAY22" s="12"/>
      <c r="OAZ22" s="12"/>
      <c r="OBA22" s="12"/>
      <c r="OBB22" s="12"/>
      <c r="OBC22" s="12"/>
      <c r="OBD22" s="12"/>
      <c r="OBE22" s="12"/>
      <c r="OBF22" s="12"/>
      <c r="OBG22" s="12"/>
      <c r="OBH22" s="12"/>
      <c r="OBI22" s="12"/>
      <c r="OBJ22" s="12"/>
      <c r="OBK22" s="12"/>
      <c r="OBL22" s="12"/>
      <c r="OBM22" s="12"/>
      <c r="OBN22" s="12"/>
      <c r="OBO22" s="12"/>
      <c r="OBP22" s="12"/>
      <c r="OBQ22" s="12"/>
      <c r="OBR22" s="12"/>
      <c r="OBS22" s="12"/>
      <c r="OBT22" s="12"/>
      <c r="OBU22" s="12"/>
      <c r="OBV22" s="12"/>
      <c r="OBW22" s="12"/>
      <c r="OBX22" s="12"/>
      <c r="OBY22" s="12"/>
      <c r="OBZ22" s="12"/>
      <c r="OCA22" s="12"/>
      <c r="OCB22" s="12"/>
      <c r="OCC22" s="12"/>
      <c r="OCD22" s="12"/>
      <c r="OCE22" s="12"/>
      <c r="OCF22" s="12"/>
      <c r="OCG22" s="12"/>
      <c r="OCH22" s="12"/>
      <c r="OCI22" s="12"/>
      <c r="OCJ22" s="12"/>
      <c r="OCK22" s="12"/>
      <c r="OCL22" s="12"/>
      <c r="OCM22" s="12"/>
      <c r="OCN22" s="12"/>
      <c r="OCO22" s="12"/>
      <c r="OCP22" s="12"/>
      <c r="OCQ22" s="12"/>
      <c r="OCR22" s="12"/>
      <c r="OCS22" s="12"/>
      <c r="OCT22" s="12"/>
      <c r="OCU22" s="12"/>
      <c r="OCV22" s="12"/>
      <c r="OCW22" s="12"/>
      <c r="OCX22" s="12"/>
      <c r="OCY22" s="12"/>
      <c r="OCZ22" s="12"/>
      <c r="ODA22" s="12"/>
      <c r="ODB22" s="12"/>
      <c r="ODC22" s="12"/>
      <c r="ODD22" s="12"/>
      <c r="ODE22" s="12"/>
      <c r="ODF22" s="12"/>
      <c r="ODG22" s="12"/>
      <c r="ODH22" s="12"/>
      <c r="ODI22" s="12"/>
      <c r="ODJ22" s="12"/>
      <c r="ODK22" s="12"/>
      <c r="ODL22" s="12"/>
      <c r="ODM22" s="12"/>
      <c r="ODN22" s="12"/>
      <c r="ODO22" s="12"/>
      <c r="ODP22" s="12"/>
      <c r="ODQ22" s="12"/>
      <c r="ODR22" s="12"/>
      <c r="ODS22" s="12"/>
      <c r="ODT22" s="12"/>
      <c r="ODU22" s="12"/>
      <c r="ODV22" s="12"/>
      <c r="ODW22" s="12"/>
      <c r="ODX22" s="12"/>
      <c r="ODY22" s="12"/>
      <c r="ODZ22" s="12"/>
      <c r="OEA22" s="12"/>
      <c r="OEB22" s="12"/>
      <c r="OEC22" s="12"/>
      <c r="OED22" s="12"/>
      <c r="OEE22" s="12"/>
      <c r="OEF22" s="12"/>
      <c r="OEG22" s="12"/>
      <c r="OEH22" s="12"/>
      <c r="OEI22" s="12"/>
      <c r="OEJ22" s="12"/>
      <c r="OEK22" s="12"/>
      <c r="OEL22" s="12"/>
      <c r="OEM22" s="12"/>
      <c r="OEN22" s="12"/>
      <c r="OEO22" s="12"/>
      <c r="OEP22" s="12"/>
      <c r="OEQ22" s="12"/>
      <c r="OER22" s="12"/>
      <c r="OES22" s="12"/>
      <c r="OET22" s="12"/>
      <c r="OEU22" s="12"/>
      <c r="OEV22" s="12"/>
      <c r="OEW22" s="12"/>
      <c r="OEX22" s="12"/>
      <c r="OEY22" s="12"/>
      <c r="OEZ22" s="12"/>
      <c r="OFA22" s="12"/>
      <c r="OFB22" s="12"/>
      <c r="OFC22" s="12"/>
      <c r="OFD22" s="12"/>
      <c r="OFE22" s="12"/>
      <c r="OFF22" s="12"/>
      <c r="OFG22" s="12"/>
      <c r="OFH22" s="12"/>
      <c r="OFI22" s="12"/>
      <c r="OFJ22" s="12"/>
      <c r="OFK22" s="12"/>
      <c r="OFL22" s="12"/>
      <c r="OFM22" s="12"/>
      <c r="OFN22" s="12"/>
      <c r="OFO22" s="12"/>
      <c r="OFP22" s="12"/>
      <c r="OFQ22" s="12"/>
      <c r="OFR22" s="12"/>
      <c r="OFS22" s="12"/>
      <c r="OFT22" s="12"/>
      <c r="OFU22" s="12"/>
      <c r="OFV22" s="12"/>
      <c r="OFW22" s="12"/>
      <c r="OFX22" s="12"/>
      <c r="OFY22" s="12"/>
      <c r="OFZ22" s="12"/>
      <c r="OGA22" s="12"/>
      <c r="OGB22" s="12"/>
      <c r="OGC22" s="12"/>
      <c r="OGD22" s="12"/>
      <c r="OGE22" s="12"/>
      <c r="OGF22" s="12"/>
      <c r="OGG22" s="12"/>
      <c r="OGH22" s="12"/>
      <c r="OGI22" s="12"/>
      <c r="OGJ22" s="12"/>
      <c r="OGK22" s="12"/>
      <c r="OGL22" s="12"/>
      <c r="OGM22" s="12"/>
      <c r="OGN22" s="12"/>
      <c r="OGO22" s="12"/>
      <c r="OGP22" s="12"/>
      <c r="OGQ22" s="12"/>
      <c r="OGR22" s="12"/>
      <c r="OGS22" s="12"/>
      <c r="OGT22" s="12"/>
      <c r="OGU22" s="12"/>
      <c r="OGV22" s="12"/>
      <c r="OGW22" s="12"/>
      <c r="OGX22" s="12"/>
      <c r="OGY22" s="12"/>
      <c r="OGZ22" s="12"/>
      <c r="OHA22" s="12"/>
      <c r="OHB22" s="12"/>
      <c r="OHC22" s="12"/>
      <c r="OHD22" s="12"/>
      <c r="OHE22" s="12"/>
      <c r="OHF22" s="12"/>
      <c r="OHG22" s="12"/>
      <c r="OHH22" s="12"/>
      <c r="OHI22" s="12"/>
      <c r="OHJ22" s="12"/>
      <c r="OHK22" s="12"/>
      <c r="OHL22" s="12"/>
      <c r="OHM22" s="12"/>
      <c r="OHN22" s="12"/>
      <c r="OHO22" s="12"/>
      <c r="OHP22" s="12"/>
      <c r="OHQ22" s="12"/>
      <c r="OHR22" s="12"/>
      <c r="OHS22" s="12"/>
      <c r="OHT22" s="12"/>
      <c r="OHU22" s="12"/>
      <c r="OHV22" s="12"/>
      <c r="OHW22" s="12"/>
      <c r="OHX22" s="12"/>
      <c r="OHY22" s="12"/>
      <c r="OHZ22" s="12"/>
      <c r="OIA22" s="12"/>
      <c r="OIB22" s="12"/>
      <c r="OIC22" s="12"/>
      <c r="OID22" s="12"/>
      <c r="OIE22" s="12"/>
      <c r="OIF22" s="12"/>
      <c r="OIG22" s="12"/>
      <c r="OIH22" s="12"/>
      <c r="OII22" s="12"/>
      <c r="OIJ22" s="12"/>
      <c r="OIK22" s="12"/>
      <c r="OIL22" s="12"/>
      <c r="OIM22" s="12"/>
      <c r="OIN22" s="12"/>
      <c r="OIO22" s="12"/>
      <c r="OIP22" s="12"/>
      <c r="OIQ22" s="12"/>
      <c r="OIR22" s="12"/>
      <c r="OIS22" s="12"/>
      <c r="OIT22" s="12"/>
      <c r="OIU22" s="12"/>
      <c r="OIV22" s="12"/>
      <c r="OIW22" s="12"/>
      <c r="OIX22" s="12"/>
      <c r="OIY22" s="12"/>
      <c r="OIZ22" s="12"/>
      <c r="OJA22" s="12"/>
      <c r="OJB22" s="12"/>
      <c r="OJC22" s="12"/>
      <c r="OJD22" s="12"/>
      <c r="OJE22" s="12"/>
      <c r="OJF22" s="12"/>
      <c r="OJG22" s="12"/>
      <c r="OJH22" s="12"/>
      <c r="OJI22" s="12"/>
      <c r="OJJ22" s="12"/>
      <c r="OJK22" s="12"/>
      <c r="OJL22" s="12"/>
      <c r="OJM22" s="12"/>
      <c r="OJN22" s="12"/>
      <c r="OJO22" s="12"/>
      <c r="OJP22" s="12"/>
      <c r="OJQ22" s="12"/>
      <c r="OJR22" s="12"/>
      <c r="OJS22" s="12"/>
      <c r="OJT22" s="12"/>
      <c r="OJU22" s="12"/>
      <c r="OJV22" s="12"/>
      <c r="OJW22" s="12"/>
      <c r="OJX22" s="12"/>
      <c r="OJY22" s="12"/>
      <c r="OJZ22" s="12"/>
      <c r="OKA22" s="12"/>
      <c r="OKB22" s="12"/>
      <c r="OKC22" s="12"/>
      <c r="OKD22" s="12"/>
      <c r="OKE22" s="12"/>
      <c r="OKF22" s="12"/>
      <c r="OKG22" s="12"/>
      <c r="OKH22" s="12"/>
      <c r="OKI22" s="12"/>
      <c r="OKJ22" s="12"/>
      <c r="OKK22" s="12"/>
      <c r="OKL22" s="12"/>
      <c r="OKM22" s="12"/>
      <c r="OKN22" s="12"/>
      <c r="OKO22" s="12"/>
      <c r="OKP22" s="12"/>
      <c r="OKQ22" s="12"/>
      <c r="OKR22" s="12"/>
      <c r="OKS22" s="12"/>
      <c r="OKT22" s="12"/>
      <c r="OKU22" s="12"/>
      <c r="OKV22" s="12"/>
      <c r="OKW22" s="12"/>
      <c r="OKX22" s="12"/>
      <c r="OKY22" s="12"/>
      <c r="OKZ22" s="12"/>
      <c r="OLA22" s="12"/>
      <c r="OLB22" s="12"/>
      <c r="OLC22" s="12"/>
      <c r="OLD22" s="12"/>
      <c r="OLE22" s="12"/>
      <c r="OLF22" s="12"/>
      <c r="OLG22" s="12"/>
      <c r="OLH22" s="12"/>
      <c r="OLI22" s="12"/>
      <c r="OLJ22" s="12"/>
      <c r="OLK22" s="12"/>
      <c r="OLL22" s="12"/>
      <c r="OLM22" s="12"/>
      <c r="OLN22" s="12"/>
      <c r="OLO22" s="12"/>
      <c r="OLP22" s="12"/>
      <c r="OLQ22" s="12"/>
      <c r="OLR22" s="12"/>
      <c r="OLS22" s="12"/>
      <c r="OLT22" s="12"/>
      <c r="OLU22" s="12"/>
      <c r="OLV22" s="12"/>
      <c r="OLW22" s="12"/>
      <c r="OLX22" s="12"/>
      <c r="OLY22" s="12"/>
      <c r="OLZ22" s="12"/>
      <c r="OMA22" s="12"/>
      <c r="OMB22" s="12"/>
      <c r="OMC22" s="12"/>
      <c r="OMD22" s="12"/>
      <c r="OME22" s="12"/>
      <c r="OMF22" s="12"/>
      <c r="OMG22" s="12"/>
      <c r="OMH22" s="12"/>
      <c r="OMI22" s="12"/>
      <c r="OMJ22" s="12"/>
      <c r="OMK22" s="12"/>
      <c r="OML22" s="12"/>
      <c r="OMM22" s="12"/>
      <c r="OMN22" s="12"/>
      <c r="OMO22" s="12"/>
      <c r="OMP22" s="12"/>
      <c r="OMQ22" s="12"/>
      <c r="OMR22" s="12"/>
      <c r="OMS22" s="12"/>
      <c r="OMT22" s="12"/>
      <c r="OMU22" s="12"/>
      <c r="OMV22" s="12"/>
      <c r="OMW22" s="12"/>
      <c r="OMX22" s="12"/>
      <c r="OMY22" s="12"/>
      <c r="OMZ22" s="12"/>
      <c r="ONA22" s="12"/>
      <c r="ONB22" s="12"/>
      <c r="ONC22" s="12"/>
      <c r="OND22" s="12"/>
      <c r="ONE22" s="12"/>
      <c r="ONF22" s="12"/>
      <c r="ONG22" s="12"/>
      <c r="ONH22" s="12"/>
      <c r="ONI22" s="12"/>
      <c r="ONJ22" s="12"/>
      <c r="ONK22" s="12"/>
      <c r="ONL22" s="12"/>
      <c r="ONM22" s="12"/>
      <c r="ONN22" s="12"/>
      <c r="ONO22" s="12"/>
      <c r="ONP22" s="12"/>
      <c r="ONQ22" s="12"/>
      <c r="ONR22" s="12"/>
      <c r="ONS22" s="12"/>
      <c r="ONT22" s="12"/>
      <c r="ONU22" s="12"/>
      <c r="ONV22" s="12"/>
      <c r="ONW22" s="12"/>
      <c r="ONX22" s="12"/>
      <c r="ONY22" s="12"/>
      <c r="ONZ22" s="12"/>
      <c r="OOA22" s="12"/>
      <c r="OOB22" s="12"/>
      <c r="OOC22" s="12"/>
      <c r="OOD22" s="12"/>
      <c r="OOE22" s="12"/>
      <c r="OOF22" s="12"/>
      <c r="OOG22" s="12"/>
      <c r="OOH22" s="12"/>
      <c r="OOI22" s="12"/>
      <c r="OOJ22" s="12"/>
      <c r="OOK22" s="12"/>
      <c r="OOL22" s="12"/>
      <c r="OOM22" s="12"/>
      <c r="OON22" s="12"/>
      <c r="OOO22" s="12"/>
      <c r="OOP22" s="12"/>
      <c r="OOQ22" s="12"/>
      <c r="OOR22" s="12"/>
      <c r="OOS22" s="12"/>
      <c r="OOT22" s="12"/>
      <c r="OOU22" s="12"/>
      <c r="OOV22" s="12"/>
      <c r="OOW22" s="12"/>
      <c r="OOX22" s="12"/>
      <c r="OOY22" s="12"/>
      <c r="OOZ22" s="12"/>
      <c r="OPA22" s="12"/>
      <c r="OPB22" s="12"/>
      <c r="OPC22" s="12"/>
      <c r="OPD22" s="12"/>
      <c r="OPE22" s="12"/>
      <c r="OPF22" s="12"/>
      <c r="OPG22" s="12"/>
      <c r="OPH22" s="12"/>
      <c r="OPI22" s="12"/>
      <c r="OPJ22" s="12"/>
      <c r="OPK22" s="12"/>
      <c r="OPL22" s="12"/>
      <c r="OPM22" s="12"/>
      <c r="OPN22" s="12"/>
      <c r="OPO22" s="12"/>
      <c r="OPP22" s="12"/>
      <c r="OPQ22" s="12"/>
      <c r="OPR22" s="12"/>
      <c r="OPS22" s="12"/>
      <c r="OPT22" s="12"/>
      <c r="OPU22" s="12"/>
      <c r="OPV22" s="12"/>
      <c r="OPW22" s="12"/>
      <c r="OPX22" s="12"/>
      <c r="OPY22" s="12"/>
      <c r="OPZ22" s="12"/>
      <c r="OQA22" s="12"/>
      <c r="OQB22" s="12"/>
      <c r="OQC22" s="12"/>
      <c r="OQD22" s="12"/>
      <c r="OQE22" s="12"/>
      <c r="OQF22" s="12"/>
      <c r="OQG22" s="12"/>
      <c r="OQH22" s="12"/>
      <c r="OQI22" s="12"/>
      <c r="OQJ22" s="12"/>
      <c r="OQK22" s="12"/>
      <c r="OQL22" s="12"/>
      <c r="OQM22" s="12"/>
      <c r="OQN22" s="12"/>
      <c r="OQO22" s="12"/>
      <c r="OQP22" s="12"/>
      <c r="OQQ22" s="12"/>
      <c r="OQR22" s="12"/>
      <c r="OQS22" s="12"/>
      <c r="OQT22" s="12"/>
      <c r="OQU22" s="12"/>
      <c r="OQV22" s="12"/>
      <c r="OQW22" s="12"/>
      <c r="OQX22" s="12"/>
      <c r="OQY22" s="12"/>
      <c r="OQZ22" s="12"/>
      <c r="ORA22" s="12"/>
      <c r="ORB22" s="12"/>
      <c r="ORC22" s="12"/>
      <c r="ORD22" s="12"/>
      <c r="ORE22" s="12"/>
      <c r="ORF22" s="12"/>
      <c r="ORG22" s="12"/>
      <c r="ORH22" s="12"/>
      <c r="ORI22" s="12"/>
      <c r="ORJ22" s="12"/>
      <c r="ORK22" s="12"/>
      <c r="ORL22" s="12"/>
      <c r="ORM22" s="12"/>
      <c r="ORN22" s="12"/>
      <c r="ORO22" s="12"/>
      <c r="ORP22" s="12"/>
      <c r="ORQ22" s="12"/>
      <c r="ORR22" s="12"/>
      <c r="ORS22" s="12"/>
      <c r="ORT22" s="12"/>
      <c r="ORU22" s="12"/>
      <c r="ORV22" s="12"/>
      <c r="ORW22" s="12"/>
      <c r="ORX22" s="12"/>
      <c r="ORY22" s="12"/>
      <c r="ORZ22" s="12"/>
      <c r="OSA22" s="12"/>
      <c r="OSB22" s="12"/>
      <c r="OSC22" s="12"/>
      <c r="OSD22" s="12"/>
      <c r="OSE22" s="12"/>
      <c r="OSF22" s="12"/>
      <c r="OSG22" s="12"/>
      <c r="OSH22" s="12"/>
      <c r="OSI22" s="12"/>
      <c r="OSJ22" s="12"/>
      <c r="OSK22" s="12"/>
      <c r="OSL22" s="12"/>
      <c r="OSM22" s="12"/>
      <c r="OSN22" s="12"/>
      <c r="OSO22" s="12"/>
      <c r="OSP22" s="12"/>
      <c r="OSQ22" s="12"/>
      <c r="OSR22" s="12"/>
      <c r="OSS22" s="12"/>
      <c r="OST22" s="12"/>
      <c r="OSU22" s="12"/>
      <c r="OSV22" s="12"/>
      <c r="OSW22" s="12"/>
      <c r="OSX22" s="12"/>
      <c r="OSY22" s="12"/>
      <c r="OSZ22" s="12"/>
      <c r="OTA22" s="12"/>
      <c r="OTB22" s="12"/>
      <c r="OTC22" s="12"/>
      <c r="OTD22" s="12"/>
      <c r="OTE22" s="12"/>
      <c r="OTF22" s="12"/>
      <c r="OTG22" s="12"/>
      <c r="OTH22" s="12"/>
      <c r="OTI22" s="12"/>
      <c r="OTJ22" s="12"/>
      <c r="OTK22" s="12"/>
      <c r="OTL22" s="12"/>
      <c r="OTM22" s="12"/>
      <c r="OTN22" s="12"/>
      <c r="OTO22" s="12"/>
      <c r="OTP22" s="12"/>
      <c r="OTQ22" s="12"/>
      <c r="OTR22" s="12"/>
      <c r="OTS22" s="12"/>
      <c r="OTT22" s="12"/>
      <c r="OTU22" s="12"/>
      <c r="OTV22" s="12"/>
      <c r="OTW22" s="12"/>
      <c r="OTX22" s="12"/>
      <c r="OTY22" s="12"/>
      <c r="OTZ22" s="12"/>
      <c r="OUA22" s="12"/>
      <c r="OUB22" s="12"/>
      <c r="OUC22" s="12"/>
      <c r="OUD22" s="12"/>
      <c r="OUE22" s="12"/>
      <c r="OUF22" s="12"/>
      <c r="OUG22" s="12"/>
      <c r="OUH22" s="12"/>
      <c r="OUI22" s="12"/>
      <c r="OUJ22" s="12"/>
      <c r="OUK22" s="12"/>
      <c r="OUL22" s="12"/>
      <c r="OUM22" s="12"/>
      <c r="OUN22" s="12"/>
      <c r="OUO22" s="12"/>
      <c r="OUP22" s="12"/>
      <c r="OUQ22" s="12"/>
      <c r="OUR22" s="12"/>
      <c r="OUS22" s="12"/>
      <c r="OUT22" s="12"/>
      <c r="OUU22" s="12"/>
      <c r="OUV22" s="12"/>
      <c r="OUW22" s="12"/>
      <c r="OUX22" s="12"/>
      <c r="OUY22" s="12"/>
      <c r="OUZ22" s="12"/>
      <c r="OVA22" s="12"/>
      <c r="OVB22" s="12"/>
      <c r="OVC22" s="12"/>
      <c r="OVD22" s="12"/>
      <c r="OVE22" s="12"/>
      <c r="OVF22" s="12"/>
      <c r="OVG22" s="12"/>
      <c r="OVH22" s="12"/>
      <c r="OVI22" s="12"/>
      <c r="OVJ22" s="12"/>
      <c r="OVK22" s="12"/>
      <c r="OVL22" s="12"/>
      <c r="OVM22" s="12"/>
      <c r="OVN22" s="12"/>
      <c r="OVO22" s="12"/>
      <c r="OVP22" s="12"/>
      <c r="OVQ22" s="12"/>
      <c r="OVR22" s="12"/>
      <c r="OVS22" s="12"/>
      <c r="OVT22" s="12"/>
      <c r="OVU22" s="12"/>
      <c r="OVV22" s="12"/>
      <c r="OVW22" s="12"/>
      <c r="OVX22" s="12"/>
      <c r="OVY22" s="12"/>
      <c r="OVZ22" s="12"/>
      <c r="OWA22" s="12"/>
      <c r="OWB22" s="12"/>
      <c r="OWC22" s="12"/>
      <c r="OWD22" s="12"/>
      <c r="OWE22" s="12"/>
      <c r="OWF22" s="12"/>
      <c r="OWG22" s="12"/>
      <c r="OWH22" s="12"/>
      <c r="OWI22" s="12"/>
      <c r="OWJ22" s="12"/>
      <c r="OWK22" s="12"/>
      <c r="OWL22" s="12"/>
      <c r="OWM22" s="12"/>
      <c r="OWN22" s="12"/>
      <c r="OWO22" s="12"/>
      <c r="OWP22" s="12"/>
      <c r="OWQ22" s="12"/>
      <c r="OWR22" s="12"/>
      <c r="OWS22" s="12"/>
      <c r="OWT22" s="12"/>
      <c r="OWU22" s="12"/>
      <c r="OWV22" s="12"/>
      <c r="OWW22" s="12"/>
      <c r="OWX22" s="12"/>
      <c r="OWY22" s="12"/>
      <c r="OWZ22" s="12"/>
      <c r="OXA22" s="12"/>
      <c r="OXB22" s="12"/>
      <c r="OXC22" s="12"/>
      <c r="OXD22" s="12"/>
      <c r="OXE22" s="12"/>
      <c r="OXF22" s="12"/>
      <c r="OXG22" s="12"/>
      <c r="OXH22" s="12"/>
      <c r="OXI22" s="12"/>
      <c r="OXJ22" s="12"/>
      <c r="OXK22" s="12"/>
      <c r="OXL22" s="12"/>
      <c r="OXM22" s="12"/>
      <c r="OXN22" s="12"/>
      <c r="OXO22" s="12"/>
      <c r="OXP22" s="12"/>
      <c r="OXQ22" s="12"/>
      <c r="OXR22" s="12"/>
      <c r="OXS22" s="12"/>
      <c r="OXT22" s="12"/>
      <c r="OXU22" s="12"/>
      <c r="OXV22" s="12"/>
      <c r="OXW22" s="12"/>
      <c r="OXX22" s="12"/>
      <c r="OXY22" s="12"/>
      <c r="OXZ22" s="12"/>
      <c r="OYA22" s="12"/>
      <c r="OYB22" s="12"/>
      <c r="OYC22" s="12"/>
      <c r="OYD22" s="12"/>
      <c r="OYE22" s="12"/>
      <c r="OYF22" s="12"/>
      <c r="OYG22" s="12"/>
      <c r="OYH22" s="12"/>
      <c r="OYI22" s="12"/>
      <c r="OYJ22" s="12"/>
      <c r="OYK22" s="12"/>
      <c r="OYL22" s="12"/>
      <c r="OYM22" s="12"/>
      <c r="OYN22" s="12"/>
      <c r="OYO22" s="12"/>
      <c r="OYP22" s="12"/>
      <c r="OYQ22" s="12"/>
      <c r="OYR22" s="12"/>
      <c r="OYS22" s="12"/>
      <c r="OYT22" s="12"/>
      <c r="OYU22" s="12"/>
      <c r="OYV22" s="12"/>
      <c r="OYW22" s="12"/>
      <c r="OYX22" s="12"/>
      <c r="OYY22" s="12"/>
      <c r="OYZ22" s="12"/>
      <c r="OZA22" s="12"/>
      <c r="OZB22" s="12"/>
      <c r="OZC22" s="12"/>
      <c r="OZD22" s="12"/>
      <c r="OZE22" s="12"/>
      <c r="OZF22" s="12"/>
      <c r="OZG22" s="12"/>
      <c r="OZH22" s="12"/>
      <c r="OZI22" s="12"/>
      <c r="OZJ22" s="12"/>
      <c r="OZK22" s="12"/>
      <c r="OZL22" s="12"/>
      <c r="OZM22" s="12"/>
      <c r="OZN22" s="12"/>
      <c r="OZO22" s="12"/>
      <c r="OZP22" s="12"/>
      <c r="OZQ22" s="12"/>
      <c r="OZR22" s="12"/>
      <c r="OZS22" s="12"/>
      <c r="OZT22" s="12"/>
      <c r="OZU22" s="12"/>
      <c r="OZV22" s="12"/>
      <c r="OZW22" s="12"/>
      <c r="OZX22" s="12"/>
      <c r="OZY22" s="12"/>
      <c r="OZZ22" s="12"/>
      <c r="PAA22" s="12"/>
      <c r="PAB22" s="12"/>
      <c r="PAC22" s="12"/>
      <c r="PAD22" s="12"/>
      <c r="PAE22" s="12"/>
      <c r="PAF22" s="12"/>
      <c r="PAG22" s="12"/>
      <c r="PAH22" s="12"/>
      <c r="PAI22" s="12"/>
      <c r="PAJ22" s="12"/>
      <c r="PAK22" s="12"/>
      <c r="PAL22" s="12"/>
      <c r="PAM22" s="12"/>
      <c r="PAN22" s="12"/>
      <c r="PAO22" s="12"/>
      <c r="PAP22" s="12"/>
      <c r="PAQ22" s="12"/>
      <c r="PAR22" s="12"/>
      <c r="PAS22" s="12"/>
      <c r="PAT22" s="12"/>
      <c r="PAU22" s="12"/>
      <c r="PAV22" s="12"/>
      <c r="PAW22" s="12"/>
      <c r="PAX22" s="12"/>
      <c r="PAY22" s="12"/>
      <c r="PAZ22" s="12"/>
      <c r="PBA22" s="12"/>
      <c r="PBB22" s="12"/>
      <c r="PBC22" s="12"/>
      <c r="PBD22" s="12"/>
      <c r="PBE22" s="12"/>
      <c r="PBF22" s="12"/>
      <c r="PBG22" s="12"/>
      <c r="PBH22" s="12"/>
      <c r="PBI22" s="12"/>
      <c r="PBJ22" s="12"/>
      <c r="PBK22" s="12"/>
      <c r="PBL22" s="12"/>
      <c r="PBM22" s="12"/>
      <c r="PBN22" s="12"/>
      <c r="PBO22" s="12"/>
      <c r="PBP22" s="12"/>
      <c r="PBQ22" s="12"/>
      <c r="PBR22" s="12"/>
      <c r="PBS22" s="12"/>
      <c r="PBT22" s="12"/>
      <c r="PBU22" s="12"/>
      <c r="PBV22" s="12"/>
      <c r="PBW22" s="12"/>
      <c r="PBX22" s="12"/>
      <c r="PBY22" s="12"/>
      <c r="PBZ22" s="12"/>
      <c r="PCA22" s="12"/>
      <c r="PCB22" s="12"/>
      <c r="PCC22" s="12"/>
      <c r="PCD22" s="12"/>
      <c r="PCE22" s="12"/>
      <c r="PCF22" s="12"/>
      <c r="PCG22" s="12"/>
      <c r="PCH22" s="12"/>
      <c r="PCI22" s="12"/>
      <c r="PCJ22" s="12"/>
      <c r="PCK22" s="12"/>
      <c r="PCL22" s="12"/>
      <c r="PCM22" s="12"/>
      <c r="PCN22" s="12"/>
      <c r="PCO22" s="12"/>
      <c r="PCP22" s="12"/>
      <c r="PCQ22" s="12"/>
      <c r="PCR22" s="12"/>
      <c r="PCS22" s="12"/>
      <c r="PCT22" s="12"/>
      <c r="PCU22" s="12"/>
      <c r="PCV22" s="12"/>
      <c r="PCW22" s="12"/>
      <c r="PCX22" s="12"/>
      <c r="PCY22" s="12"/>
      <c r="PCZ22" s="12"/>
      <c r="PDA22" s="12"/>
      <c r="PDB22" s="12"/>
      <c r="PDC22" s="12"/>
      <c r="PDD22" s="12"/>
      <c r="PDE22" s="12"/>
      <c r="PDF22" s="12"/>
      <c r="PDG22" s="12"/>
      <c r="PDH22" s="12"/>
      <c r="PDI22" s="12"/>
      <c r="PDJ22" s="12"/>
      <c r="PDK22" s="12"/>
      <c r="PDL22" s="12"/>
      <c r="PDM22" s="12"/>
      <c r="PDN22" s="12"/>
      <c r="PDO22" s="12"/>
      <c r="PDP22" s="12"/>
      <c r="PDQ22" s="12"/>
      <c r="PDR22" s="12"/>
      <c r="PDS22" s="12"/>
      <c r="PDT22" s="12"/>
      <c r="PDU22" s="12"/>
      <c r="PDV22" s="12"/>
      <c r="PDW22" s="12"/>
      <c r="PDX22" s="12"/>
      <c r="PDY22" s="12"/>
      <c r="PDZ22" s="12"/>
      <c r="PEA22" s="12"/>
      <c r="PEB22" s="12"/>
      <c r="PEC22" s="12"/>
      <c r="PED22" s="12"/>
      <c r="PEE22" s="12"/>
      <c r="PEF22" s="12"/>
      <c r="PEG22" s="12"/>
      <c r="PEH22" s="12"/>
      <c r="PEI22" s="12"/>
      <c r="PEJ22" s="12"/>
      <c r="PEK22" s="12"/>
      <c r="PEL22" s="12"/>
      <c r="PEM22" s="12"/>
      <c r="PEN22" s="12"/>
      <c r="PEO22" s="12"/>
      <c r="PEP22" s="12"/>
      <c r="PEQ22" s="12"/>
      <c r="PER22" s="12"/>
      <c r="PES22" s="12"/>
      <c r="PET22" s="12"/>
      <c r="PEU22" s="12"/>
      <c r="PEV22" s="12"/>
      <c r="PEW22" s="12"/>
      <c r="PEX22" s="12"/>
      <c r="PEY22" s="12"/>
      <c r="PEZ22" s="12"/>
      <c r="PFA22" s="12"/>
      <c r="PFB22" s="12"/>
      <c r="PFC22" s="12"/>
      <c r="PFD22" s="12"/>
      <c r="PFE22" s="12"/>
      <c r="PFF22" s="12"/>
      <c r="PFG22" s="12"/>
      <c r="PFH22" s="12"/>
      <c r="PFI22" s="12"/>
      <c r="PFJ22" s="12"/>
      <c r="PFK22" s="12"/>
      <c r="PFL22" s="12"/>
      <c r="PFM22" s="12"/>
      <c r="PFN22" s="12"/>
      <c r="PFO22" s="12"/>
      <c r="PFP22" s="12"/>
      <c r="PFQ22" s="12"/>
      <c r="PFR22" s="12"/>
      <c r="PFS22" s="12"/>
      <c r="PFT22" s="12"/>
      <c r="PFU22" s="12"/>
      <c r="PFV22" s="12"/>
      <c r="PFW22" s="12"/>
      <c r="PFX22" s="12"/>
      <c r="PFY22" s="12"/>
      <c r="PFZ22" s="12"/>
      <c r="PGA22" s="12"/>
      <c r="PGB22" s="12"/>
      <c r="PGC22" s="12"/>
      <c r="PGD22" s="12"/>
      <c r="PGE22" s="12"/>
      <c r="PGF22" s="12"/>
      <c r="PGG22" s="12"/>
      <c r="PGH22" s="12"/>
      <c r="PGI22" s="12"/>
      <c r="PGJ22" s="12"/>
      <c r="PGK22" s="12"/>
      <c r="PGL22" s="12"/>
      <c r="PGM22" s="12"/>
      <c r="PGN22" s="12"/>
      <c r="PGO22" s="12"/>
      <c r="PGP22" s="12"/>
      <c r="PGQ22" s="12"/>
      <c r="PGR22" s="12"/>
      <c r="PGS22" s="12"/>
      <c r="PGT22" s="12"/>
      <c r="PGU22" s="12"/>
      <c r="PGV22" s="12"/>
      <c r="PGW22" s="12"/>
      <c r="PGX22" s="12"/>
      <c r="PGY22" s="12"/>
      <c r="PGZ22" s="12"/>
      <c r="PHA22" s="12"/>
      <c r="PHB22" s="12"/>
      <c r="PHC22" s="12"/>
      <c r="PHD22" s="12"/>
      <c r="PHE22" s="12"/>
      <c r="PHF22" s="12"/>
      <c r="PHG22" s="12"/>
      <c r="PHH22" s="12"/>
      <c r="PHI22" s="12"/>
      <c r="PHJ22" s="12"/>
      <c r="PHK22" s="12"/>
      <c r="PHL22" s="12"/>
      <c r="PHM22" s="12"/>
      <c r="PHN22" s="12"/>
      <c r="PHO22" s="12"/>
      <c r="PHP22" s="12"/>
      <c r="PHQ22" s="12"/>
      <c r="PHR22" s="12"/>
      <c r="PHS22" s="12"/>
      <c r="PHT22" s="12"/>
      <c r="PHU22" s="12"/>
      <c r="PHV22" s="12"/>
      <c r="PHW22" s="12"/>
      <c r="PHX22" s="12"/>
      <c r="PHY22" s="12"/>
      <c r="PHZ22" s="12"/>
      <c r="PIA22" s="12"/>
      <c r="PIB22" s="12"/>
      <c r="PIC22" s="12"/>
      <c r="PID22" s="12"/>
      <c r="PIE22" s="12"/>
      <c r="PIF22" s="12"/>
      <c r="PIG22" s="12"/>
      <c r="PIH22" s="12"/>
      <c r="PII22" s="12"/>
      <c r="PIJ22" s="12"/>
      <c r="PIK22" s="12"/>
      <c r="PIL22" s="12"/>
      <c r="PIM22" s="12"/>
      <c r="PIN22" s="12"/>
      <c r="PIO22" s="12"/>
      <c r="PIP22" s="12"/>
      <c r="PIQ22" s="12"/>
      <c r="PIR22" s="12"/>
      <c r="PIS22" s="12"/>
      <c r="PIT22" s="12"/>
      <c r="PIU22" s="12"/>
      <c r="PIV22" s="12"/>
      <c r="PIW22" s="12"/>
      <c r="PIX22" s="12"/>
      <c r="PIY22" s="12"/>
      <c r="PIZ22" s="12"/>
      <c r="PJA22" s="12"/>
      <c r="PJB22" s="12"/>
      <c r="PJC22" s="12"/>
      <c r="PJD22" s="12"/>
      <c r="PJE22" s="12"/>
      <c r="PJF22" s="12"/>
      <c r="PJG22" s="12"/>
      <c r="PJH22" s="12"/>
      <c r="PJI22" s="12"/>
      <c r="PJJ22" s="12"/>
      <c r="PJK22" s="12"/>
      <c r="PJL22" s="12"/>
      <c r="PJM22" s="12"/>
      <c r="PJN22" s="12"/>
      <c r="PJO22" s="12"/>
      <c r="PJP22" s="12"/>
      <c r="PJQ22" s="12"/>
      <c r="PJR22" s="12"/>
      <c r="PJS22" s="12"/>
      <c r="PJT22" s="12"/>
      <c r="PJU22" s="12"/>
      <c r="PJV22" s="12"/>
      <c r="PJW22" s="12"/>
      <c r="PJX22" s="12"/>
      <c r="PJY22" s="12"/>
      <c r="PJZ22" s="12"/>
      <c r="PKA22" s="12"/>
      <c r="PKB22" s="12"/>
      <c r="PKC22" s="12"/>
      <c r="PKD22" s="12"/>
      <c r="PKE22" s="12"/>
      <c r="PKF22" s="12"/>
      <c r="PKG22" s="12"/>
      <c r="PKH22" s="12"/>
      <c r="PKI22" s="12"/>
      <c r="PKJ22" s="12"/>
      <c r="PKK22" s="12"/>
      <c r="PKL22" s="12"/>
      <c r="PKM22" s="12"/>
      <c r="PKN22" s="12"/>
      <c r="PKO22" s="12"/>
      <c r="PKP22" s="12"/>
      <c r="PKQ22" s="12"/>
      <c r="PKR22" s="12"/>
      <c r="PKS22" s="12"/>
      <c r="PKT22" s="12"/>
      <c r="PKU22" s="12"/>
      <c r="PKV22" s="12"/>
      <c r="PKW22" s="12"/>
      <c r="PKX22" s="12"/>
      <c r="PKY22" s="12"/>
      <c r="PKZ22" s="12"/>
      <c r="PLA22" s="12"/>
      <c r="PLB22" s="12"/>
      <c r="PLC22" s="12"/>
      <c r="PLD22" s="12"/>
      <c r="PLE22" s="12"/>
      <c r="PLF22" s="12"/>
      <c r="PLG22" s="12"/>
      <c r="PLH22" s="12"/>
      <c r="PLI22" s="12"/>
      <c r="PLJ22" s="12"/>
      <c r="PLK22" s="12"/>
      <c r="PLL22" s="12"/>
      <c r="PLM22" s="12"/>
      <c r="PLN22" s="12"/>
      <c r="PLO22" s="12"/>
      <c r="PLP22" s="12"/>
      <c r="PLQ22" s="12"/>
      <c r="PLR22" s="12"/>
      <c r="PLS22" s="12"/>
      <c r="PLT22" s="12"/>
      <c r="PLU22" s="12"/>
      <c r="PLV22" s="12"/>
      <c r="PLW22" s="12"/>
      <c r="PLX22" s="12"/>
      <c r="PLY22" s="12"/>
      <c r="PLZ22" s="12"/>
      <c r="PMA22" s="12"/>
      <c r="PMB22" s="12"/>
      <c r="PMC22" s="12"/>
      <c r="PMD22" s="12"/>
      <c r="PME22" s="12"/>
      <c r="PMF22" s="12"/>
      <c r="PMG22" s="12"/>
      <c r="PMH22" s="12"/>
      <c r="PMI22" s="12"/>
      <c r="PMJ22" s="12"/>
      <c r="PMK22" s="12"/>
      <c r="PML22" s="12"/>
      <c r="PMM22" s="12"/>
      <c r="PMN22" s="12"/>
      <c r="PMO22" s="12"/>
      <c r="PMP22" s="12"/>
      <c r="PMQ22" s="12"/>
      <c r="PMR22" s="12"/>
      <c r="PMS22" s="12"/>
      <c r="PMT22" s="12"/>
      <c r="PMU22" s="12"/>
      <c r="PMV22" s="12"/>
      <c r="PMW22" s="12"/>
      <c r="PMX22" s="12"/>
      <c r="PMY22" s="12"/>
      <c r="PMZ22" s="12"/>
      <c r="PNA22" s="12"/>
      <c r="PNB22" s="12"/>
      <c r="PNC22" s="12"/>
      <c r="PND22" s="12"/>
      <c r="PNE22" s="12"/>
      <c r="PNF22" s="12"/>
      <c r="PNG22" s="12"/>
      <c r="PNH22" s="12"/>
      <c r="PNI22" s="12"/>
      <c r="PNJ22" s="12"/>
      <c r="PNK22" s="12"/>
      <c r="PNL22" s="12"/>
      <c r="PNM22" s="12"/>
      <c r="PNN22" s="12"/>
      <c r="PNO22" s="12"/>
      <c r="PNP22" s="12"/>
      <c r="PNQ22" s="12"/>
      <c r="PNR22" s="12"/>
      <c r="PNS22" s="12"/>
      <c r="PNT22" s="12"/>
      <c r="PNU22" s="12"/>
      <c r="PNV22" s="12"/>
      <c r="PNW22" s="12"/>
      <c r="PNX22" s="12"/>
      <c r="PNY22" s="12"/>
      <c r="PNZ22" s="12"/>
      <c r="POA22" s="12"/>
      <c r="POB22" s="12"/>
      <c r="POC22" s="12"/>
      <c r="POD22" s="12"/>
      <c r="POE22" s="12"/>
      <c r="POF22" s="12"/>
      <c r="POG22" s="12"/>
      <c r="POH22" s="12"/>
      <c r="POI22" s="12"/>
      <c r="POJ22" s="12"/>
      <c r="POK22" s="12"/>
      <c r="POL22" s="12"/>
      <c r="POM22" s="12"/>
      <c r="PON22" s="12"/>
      <c r="POO22" s="12"/>
      <c r="POP22" s="12"/>
      <c r="POQ22" s="12"/>
      <c r="POR22" s="12"/>
      <c r="POS22" s="12"/>
      <c r="POT22" s="12"/>
      <c r="POU22" s="12"/>
      <c r="POV22" s="12"/>
      <c r="POW22" s="12"/>
      <c r="POX22" s="12"/>
      <c r="POY22" s="12"/>
      <c r="POZ22" s="12"/>
      <c r="PPA22" s="12"/>
      <c r="PPB22" s="12"/>
      <c r="PPC22" s="12"/>
      <c r="PPD22" s="12"/>
      <c r="PPE22" s="12"/>
      <c r="PPF22" s="12"/>
      <c r="PPG22" s="12"/>
      <c r="PPH22" s="12"/>
      <c r="PPI22" s="12"/>
      <c r="PPJ22" s="12"/>
      <c r="PPK22" s="12"/>
      <c r="PPL22" s="12"/>
      <c r="PPM22" s="12"/>
      <c r="PPN22" s="12"/>
      <c r="PPO22" s="12"/>
      <c r="PPP22" s="12"/>
      <c r="PPQ22" s="12"/>
      <c r="PPR22" s="12"/>
      <c r="PPS22" s="12"/>
      <c r="PPT22" s="12"/>
      <c r="PPU22" s="12"/>
      <c r="PPV22" s="12"/>
      <c r="PPW22" s="12"/>
      <c r="PPX22" s="12"/>
      <c r="PPY22" s="12"/>
      <c r="PPZ22" s="12"/>
      <c r="PQA22" s="12"/>
      <c r="PQB22" s="12"/>
      <c r="PQC22" s="12"/>
      <c r="PQD22" s="12"/>
      <c r="PQE22" s="12"/>
      <c r="PQF22" s="12"/>
      <c r="PQG22" s="12"/>
      <c r="PQH22" s="12"/>
      <c r="PQI22" s="12"/>
      <c r="PQJ22" s="12"/>
      <c r="PQK22" s="12"/>
      <c r="PQL22" s="12"/>
      <c r="PQM22" s="12"/>
      <c r="PQN22" s="12"/>
      <c r="PQO22" s="12"/>
      <c r="PQP22" s="12"/>
      <c r="PQQ22" s="12"/>
      <c r="PQR22" s="12"/>
      <c r="PQS22" s="12"/>
      <c r="PQT22" s="12"/>
      <c r="PQU22" s="12"/>
      <c r="PQV22" s="12"/>
      <c r="PQW22" s="12"/>
      <c r="PQX22" s="12"/>
      <c r="PQY22" s="12"/>
      <c r="PQZ22" s="12"/>
      <c r="PRA22" s="12"/>
      <c r="PRB22" s="12"/>
      <c r="PRC22" s="12"/>
      <c r="PRD22" s="12"/>
      <c r="PRE22" s="12"/>
      <c r="PRF22" s="12"/>
      <c r="PRG22" s="12"/>
      <c r="PRH22" s="12"/>
      <c r="PRI22" s="12"/>
      <c r="PRJ22" s="12"/>
      <c r="PRK22" s="12"/>
      <c r="PRL22" s="12"/>
      <c r="PRM22" s="12"/>
      <c r="PRN22" s="12"/>
      <c r="PRO22" s="12"/>
      <c r="PRP22" s="12"/>
      <c r="PRQ22" s="12"/>
      <c r="PRR22" s="12"/>
      <c r="PRS22" s="12"/>
      <c r="PRT22" s="12"/>
      <c r="PRU22" s="12"/>
      <c r="PRV22" s="12"/>
      <c r="PRW22" s="12"/>
      <c r="PRX22" s="12"/>
      <c r="PRY22" s="12"/>
      <c r="PRZ22" s="12"/>
      <c r="PSA22" s="12"/>
      <c r="PSB22" s="12"/>
      <c r="PSC22" s="12"/>
      <c r="PSD22" s="12"/>
      <c r="PSE22" s="12"/>
      <c r="PSF22" s="12"/>
      <c r="PSG22" s="12"/>
      <c r="PSH22" s="12"/>
      <c r="PSI22" s="12"/>
      <c r="PSJ22" s="12"/>
      <c r="PSK22" s="12"/>
      <c r="PSL22" s="12"/>
      <c r="PSM22" s="12"/>
      <c r="PSN22" s="12"/>
      <c r="PSO22" s="12"/>
      <c r="PSP22" s="12"/>
      <c r="PSQ22" s="12"/>
      <c r="PSR22" s="12"/>
      <c r="PSS22" s="12"/>
      <c r="PST22" s="12"/>
      <c r="PSU22" s="12"/>
      <c r="PSV22" s="12"/>
      <c r="PSW22" s="12"/>
      <c r="PSX22" s="12"/>
      <c r="PSY22" s="12"/>
      <c r="PSZ22" s="12"/>
      <c r="PTA22" s="12"/>
      <c r="PTB22" s="12"/>
      <c r="PTC22" s="12"/>
      <c r="PTD22" s="12"/>
      <c r="PTE22" s="12"/>
      <c r="PTF22" s="12"/>
      <c r="PTG22" s="12"/>
      <c r="PTH22" s="12"/>
      <c r="PTI22" s="12"/>
      <c r="PTJ22" s="12"/>
      <c r="PTK22" s="12"/>
      <c r="PTL22" s="12"/>
      <c r="PTM22" s="12"/>
      <c r="PTN22" s="12"/>
      <c r="PTO22" s="12"/>
      <c r="PTP22" s="12"/>
      <c r="PTQ22" s="12"/>
      <c r="PTR22" s="12"/>
      <c r="PTS22" s="12"/>
      <c r="PTT22" s="12"/>
      <c r="PTU22" s="12"/>
      <c r="PTV22" s="12"/>
      <c r="PTW22" s="12"/>
      <c r="PTX22" s="12"/>
      <c r="PTY22" s="12"/>
      <c r="PTZ22" s="12"/>
      <c r="PUA22" s="12"/>
      <c r="PUB22" s="12"/>
      <c r="PUC22" s="12"/>
      <c r="PUD22" s="12"/>
      <c r="PUE22" s="12"/>
      <c r="PUF22" s="12"/>
      <c r="PUG22" s="12"/>
      <c r="PUH22" s="12"/>
      <c r="PUI22" s="12"/>
      <c r="PUJ22" s="12"/>
      <c r="PUK22" s="12"/>
      <c r="PUL22" s="12"/>
      <c r="PUM22" s="12"/>
      <c r="PUN22" s="12"/>
      <c r="PUO22" s="12"/>
      <c r="PUP22" s="12"/>
      <c r="PUQ22" s="12"/>
      <c r="PUR22" s="12"/>
      <c r="PUS22" s="12"/>
      <c r="PUT22" s="12"/>
      <c r="PUU22" s="12"/>
      <c r="PUV22" s="12"/>
      <c r="PUW22" s="12"/>
      <c r="PUX22" s="12"/>
      <c r="PUY22" s="12"/>
      <c r="PUZ22" s="12"/>
      <c r="PVA22" s="12"/>
      <c r="PVB22" s="12"/>
      <c r="PVC22" s="12"/>
      <c r="PVD22" s="12"/>
      <c r="PVE22" s="12"/>
      <c r="PVF22" s="12"/>
      <c r="PVG22" s="12"/>
      <c r="PVH22" s="12"/>
      <c r="PVI22" s="12"/>
      <c r="PVJ22" s="12"/>
      <c r="PVK22" s="12"/>
      <c r="PVL22" s="12"/>
      <c r="PVM22" s="12"/>
      <c r="PVN22" s="12"/>
      <c r="PVO22" s="12"/>
      <c r="PVP22" s="12"/>
      <c r="PVQ22" s="12"/>
      <c r="PVR22" s="12"/>
      <c r="PVS22" s="12"/>
      <c r="PVT22" s="12"/>
      <c r="PVU22" s="12"/>
      <c r="PVV22" s="12"/>
      <c r="PVW22" s="12"/>
      <c r="PVX22" s="12"/>
      <c r="PVY22" s="12"/>
      <c r="PVZ22" s="12"/>
      <c r="PWA22" s="12"/>
      <c r="PWB22" s="12"/>
      <c r="PWC22" s="12"/>
      <c r="PWD22" s="12"/>
      <c r="PWE22" s="12"/>
      <c r="PWF22" s="12"/>
      <c r="PWG22" s="12"/>
      <c r="PWH22" s="12"/>
      <c r="PWI22" s="12"/>
      <c r="PWJ22" s="12"/>
      <c r="PWK22" s="12"/>
      <c r="PWL22" s="12"/>
      <c r="PWM22" s="12"/>
      <c r="PWN22" s="12"/>
      <c r="PWO22" s="12"/>
      <c r="PWP22" s="12"/>
      <c r="PWQ22" s="12"/>
      <c r="PWR22" s="12"/>
      <c r="PWS22" s="12"/>
      <c r="PWT22" s="12"/>
      <c r="PWU22" s="12"/>
      <c r="PWV22" s="12"/>
      <c r="PWW22" s="12"/>
      <c r="PWX22" s="12"/>
      <c r="PWY22" s="12"/>
      <c r="PWZ22" s="12"/>
      <c r="PXA22" s="12"/>
      <c r="PXB22" s="12"/>
      <c r="PXC22" s="12"/>
      <c r="PXD22" s="12"/>
      <c r="PXE22" s="12"/>
      <c r="PXF22" s="12"/>
      <c r="PXG22" s="12"/>
      <c r="PXH22" s="12"/>
      <c r="PXI22" s="12"/>
      <c r="PXJ22" s="12"/>
      <c r="PXK22" s="12"/>
      <c r="PXL22" s="12"/>
      <c r="PXM22" s="12"/>
      <c r="PXN22" s="12"/>
      <c r="PXO22" s="12"/>
      <c r="PXP22" s="12"/>
      <c r="PXQ22" s="12"/>
      <c r="PXR22" s="12"/>
      <c r="PXS22" s="12"/>
      <c r="PXT22" s="12"/>
      <c r="PXU22" s="12"/>
      <c r="PXV22" s="12"/>
      <c r="PXW22" s="12"/>
      <c r="PXX22" s="12"/>
      <c r="PXY22" s="12"/>
      <c r="PXZ22" s="12"/>
      <c r="PYA22" s="12"/>
      <c r="PYB22" s="12"/>
      <c r="PYC22" s="12"/>
      <c r="PYD22" s="12"/>
      <c r="PYE22" s="12"/>
      <c r="PYF22" s="12"/>
      <c r="PYG22" s="12"/>
      <c r="PYH22" s="12"/>
      <c r="PYI22" s="12"/>
      <c r="PYJ22" s="12"/>
      <c r="PYK22" s="12"/>
      <c r="PYL22" s="12"/>
      <c r="PYM22" s="12"/>
      <c r="PYN22" s="12"/>
      <c r="PYO22" s="12"/>
      <c r="PYP22" s="12"/>
      <c r="PYQ22" s="12"/>
      <c r="PYR22" s="12"/>
      <c r="PYS22" s="12"/>
      <c r="PYT22" s="12"/>
      <c r="PYU22" s="12"/>
      <c r="PYV22" s="12"/>
      <c r="PYW22" s="12"/>
      <c r="PYX22" s="12"/>
      <c r="PYY22" s="12"/>
      <c r="PYZ22" s="12"/>
      <c r="PZA22" s="12"/>
      <c r="PZB22" s="12"/>
      <c r="PZC22" s="12"/>
      <c r="PZD22" s="12"/>
      <c r="PZE22" s="12"/>
      <c r="PZF22" s="12"/>
      <c r="PZG22" s="12"/>
      <c r="PZH22" s="12"/>
      <c r="PZI22" s="12"/>
      <c r="PZJ22" s="12"/>
      <c r="PZK22" s="12"/>
      <c r="PZL22" s="12"/>
      <c r="PZM22" s="12"/>
      <c r="PZN22" s="12"/>
      <c r="PZO22" s="12"/>
      <c r="PZP22" s="12"/>
      <c r="PZQ22" s="12"/>
      <c r="PZR22" s="12"/>
      <c r="PZS22" s="12"/>
      <c r="PZT22" s="12"/>
      <c r="PZU22" s="12"/>
      <c r="PZV22" s="12"/>
      <c r="PZW22" s="12"/>
      <c r="PZX22" s="12"/>
      <c r="PZY22" s="12"/>
      <c r="PZZ22" s="12"/>
      <c r="QAA22" s="12"/>
      <c r="QAB22" s="12"/>
      <c r="QAC22" s="12"/>
      <c r="QAD22" s="12"/>
      <c r="QAE22" s="12"/>
      <c r="QAF22" s="12"/>
      <c r="QAG22" s="12"/>
      <c r="QAH22" s="12"/>
      <c r="QAI22" s="12"/>
      <c r="QAJ22" s="12"/>
      <c r="QAK22" s="12"/>
      <c r="QAL22" s="12"/>
      <c r="QAM22" s="12"/>
      <c r="QAN22" s="12"/>
      <c r="QAO22" s="12"/>
      <c r="QAP22" s="12"/>
      <c r="QAQ22" s="12"/>
      <c r="QAR22" s="12"/>
      <c r="QAS22" s="12"/>
      <c r="QAT22" s="12"/>
      <c r="QAU22" s="12"/>
      <c r="QAV22" s="12"/>
      <c r="QAW22" s="12"/>
      <c r="QAX22" s="12"/>
      <c r="QAY22" s="12"/>
      <c r="QAZ22" s="12"/>
      <c r="QBA22" s="12"/>
      <c r="QBB22" s="12"/>
      <c r="QBC22" s="12"/>
      <c r="QBD22" s="12"/>
      <c r="QBE22" s="12"/>
      <c r="QBF22" s="12"/>
      <c r="QBG22" s="12"/>
      <c r="QBH22" s="12"/>
      <c r="QBI22" s="12"/>
      <c r="QBJ22" s="12"/>
      <c r="QBK22" s="12"/>
      <c r="QBL22" s="12"/>
      <c r="QBM22" s="12"/>
      <c r="QBN22" s="12"/>
      <c r="QBO22" s="12"/>
      <c r="QBP22" s="12"/>
      <c r="QBQ22" s="12"/>
      <c r="QBR22" s="12"/>
      <c r="QBS22" s="12"/>
      <c r="QBT22" s="12"/>
      <c r="QBU22" s="12"/>
      <c r="QBV22" s="12"/>
      <c r="QBW22" s="12"/>
      <c r="QBX22" s="12"/>
      <c r="QBY22" s="12"/>
      <c r="QBZ22" s="12"/>
      <c r="QCA22" s="12"/>
      <c r="QCB22" s="12"/>
      <c r="QCC22" s="12"/>
      <c r="QCD22" s="12"/>
      <c r="QCE22" s="12"/>
      <c r="QCF22" s="12"/>
      <c r="QCG22" s="12"/>
      <c r="QCH22" s="12"/>
      <c r="QCI22" s="12"/>
      <c r="QCJ22" s="12"/>
      <c r="QCK22" s="12"/>
      <c r="QCL22" s="12"/>
      <c r="QCM22" s="12"/>
      <c r="QCN22" s="12"/>
      <c r="QCO22" s="12"/>
      <c r="QCP22" s="12"/>
      <c r="QCQ22" s="12"/>
      <c r="QCR22" s="12"/>
      <c r="QCS22" s="12"/>
      <c r="QCT22" s="12"/>
      <c r="QCU22" s="12"/>
      <c r="QCV22" s="12"/>
      <c r="QCW22" s="12"/>
      <c r="QCX22" s="12"/>
      <c r="QCY22" s="12"/>
      <c r="QCZ22" s="12"/>
      <c r="QDA22" s="12"/>
      <c r="QDB22" s="12"/>
      <c r="QDC22" s="12"/>
      <c r="QDD22" s="12"/>
      <c r="QDE22" s="12"/>
      <c r="QDF22" s="12"/>
      <c r="QDG22" s="12"/>
      <c r="QDH22" s="12"/>
      <c r="QDI22" s="12"/>
      <c r="QDJ22" s="12"/>
      <c r="QDK22" s="12"/>
      <c r="QDL22" s="12"/>
      <c r="QDM22" s="12"/>
      <c r="QDN22" s="12"/>
      <c r="QDO22" s="12"/>
      <c r="QDP22" s="12"/>
      <c r="QDQ22" s="12"/>
      <c r="QDR22" s="12"/>
      <c r="QDS22" s="12"/>
      <c r="QDT22" s="12"/>
      <c r="QDU22" s="12"/>
      <c r="QDV22" s="12"/>
      <c r="QDW22" s="12"/>
      <c r="QDX22" s="12"/>
      <c r="QDY22" s="12"/>
      <c r="QDZ22" s="12"/>
      <c r="QEA22" s="12"/>
      <c r="QEB22" s="12"/>
      <c r="QEC22" s="12"/>
      <c r="QED22" s="12"/>
      <c r="QEE22" s="12"/>
      <c r="QEF22" s="12"/>
      <c r="QEG22" s="12"/>
      <c r="QEH22" s="12"/>
      <c r="QEI22" s="12"/>
      <c r="QEJ22" s="12"/>
      <c r="QEK22" s="12"/>
      <c r="QEL22" s="12"/>
      <c r="QEM22" s="12"/>
      <c r="QEN22" s="12"/>
      <c r="QEO22" s="12"/>
      <c r="QEP22" s="12"/>
      <c r="QEQ22" s="12"/>
      <c r="QER22" s="12"/>
      <c r="QES22" s="12"/>
      <c r="QET22" s="12"/>
      <c r="QEU22" s="12"/>
      <c r="QEV22" s="12"/>
      <c r="QEW22" s="12"/>
      <c r="QEX22" s="12"/>
      <c r="QEY22" s="12"/>
      <c r="QEZ22" s="12"/>
      <c r="QFA22" s="12"/>
      <c r="QFB22" s="12"/>
      <c r="QFC22" s="12"/>
      <c r="QFD22" s="12"/>
      <c r="QFE22" s="12"/>
      <c r="QFF22" s="12"/>
      <c r="QFG22" s="12"/>
      <c r="QFH22" s="12"/>
      <c r="QFI22" s="12"/>
      <c r="QFJ22" s="12"/>
      <c r="QFK22" s="12"/>
      <c r="QFL22" s="12"/>
      <c r="QFM22" s="12"/>
      <c r="QFN22" s="12"/>
      <c r="QFO22" s="12"/>
      <c r="QFP22" s="12"/>
      <c r="QFQ22" s="12"/>
      <c r="QFR22" s="12"/>
      <c r="QFS22" s="12"/>
      <c r="QFT22" s="12"/>
      <c r="QFU22" s="12"/>
      <c r="QFV22" s="12"/>
      <c r="QFW22" s="12"/>
      <c r="QFX22" s="12"/>
      <c r="QFY22" s="12"/>
      <c r="QFZ22" s="12"/>
      <c r="QGA22" s="12"/>
      <c r="QGB22" s="12"/>
      <c r="QGC22" s="12"/>
      <c r="QGD22" s="12"/>
      <c r="QGE22" s="12"/>
      <c r="QGF22" s="12"/>
      <c r="QGG22" s="12"/>
      <c r="QGH22" s="12"/>
      <c r="QGI22" s="12"/>
      <c r="QGJ22" s="12"/>
      <c r="QGK22" s="12"/>
      <c r="QGL22" s="12"/>
      <c r="QGM22" s="12"/>
      <c r="QGN22" s="12"/>
      <c r="QGO22" s="12"/>
      <c r="QGP22" s="12"/>
      <c r="QGQ22" s="12"/>
      <c r="QGR22" s="12"/>
      <c r="QGS22" s="12"/>
      <c r="QGT22" s="12"/>
      <c r="QGU22" s="12"/>
      <c r="QGV22" s="12"/>
      <c r="QGW22" s="12"/>
      <c r="QGX22" s="12"/>
      <c r="QGY22" s="12"/>
      <c r="QGZ22" s="12"/>
      <c r="QHA22" s="12"/>
      <c r="QHB22" s="12"/>
      <c r="QHC22" s="12"/>
      <c r="QHD22" s="12"/>
      <c r="QHE22" s="12"/>
      <c r="QHF22" s="12"/>
      <c r="QHG22" s="12"/>
      <c r="QHH22" s="12"/>
      <c r="QHI22" s="12"/>
      <c r="QHJ22" s="12"/>
      <c r="QHK22" s="12"/>
      <c r="QHL22" s="12"/>
      <c r="QHM22" s="12"/>
      <c r="QHN22" s="12"/>
      <c r="QHO22" s="12"/>
      <c r="QHP22" s="12"/>
      <c r="QHQ22" s="12"/>
      <c r="QHR22" s="12"/>
      <c r="QHS22" s="12"/>
      <c r="QHT22" s="12"/>
      <c r="QHU22" s="12"/>
      <c r="QHV22" s="12"/>
      <c r="QHW22" s="12"/>
      <c r="QHX22" s="12"/>
      <c r="QHY22" s="12"/>
      <c r="QHZ22" s="12"/>
      <c r="QIA22" s="12"/>
      <c r="QIB22" s="12"/>
      <c r="QIC22" s="12"/>
      <c r="QID22" s="12"/>
      <c r="QIE22" s="12"/>
      <c r="QIF22" s="12"/>
      <c r="QIG22" s="12"/>
      <c r="QIH22" s="12"/>
      <c r="QII22" s="12"/>
      <c r="QIJ22" s="12"/>
      <c r="QIK22" s="12"/>
      <c r="QIL22" s="12"/>
      <c r="QIM22" s="12"/>
      <c r="QIN22" s="12"/>
      <c r="QIO22" s="12"/>
      <c r="QIP22" s="12"/>
      <c r="QIQ22" s="12"/>
      <c r="QIR22" s="12"/>
      <c r="QIS22" s="12"/>
      <c r="QIT22" s="12"/>
      <c r="QIU22" s="12"/>
      <c r="QIV22" s="12"/>
      <c r="QIW22" s="12"/>
      <c r="QIX22" s="12"/>
      <c r="QIY22" s="12"/>
      <c r="QIZ22" s="12"/>
      <c r="QJA22" s="12"/>
      <c r="QJB22" s="12"/>
      <c r="QJC22" s="12"/>
      <c r="QJD22" s="12"/>
      <c r="QJE22" s="12"/>
      <c r="QJF22" s="12"/>
      <c r="QJG22" s="12"/>
      <c r="QJH22" s="12"/>
      <c r="QJI22" s="12"/>
      <c r="QJJ22" s="12"/>
      <c r="QJK22" s="12"/>
      <c r="QJL22" s="12"/>
      <c r="QJM22" s="12"/>
      <c r="QJN22" s="12"/>
      <c r="QJO22" s="12"/>
      <c r="QJP22" s="12"/>
      <c r="QJQ22" s="12"/>
      <c r="QJR22" s="12"/>
      <c r="QJS22" s="12"/>
      <c r="QJT22" s="12"/>
      <c r="QJU22" s="12"/>
      <c r="QJV22" s="12"/>
      <c r="QJW22" s="12"/>
      <c r="QJX22" s="12"/>
      <c r="QJY22" s="12"/>
      <c r="QJZ22" s="12"/>
      <c r="QKA22" s="12"/>
      <c r="QKB22" s="12"/>
      <c r="QKC22" s="12"/>
      <c r="QKD22" s="12"/>
      <c r="QKE22" s="12"/>
      <c r="QKF22" s="12"/>
      <c r="QKG22" s="12"/>
      <c r="QKH22" s="12"/>
      <c r="QKI22" s="12"/>
      <c r="QKJ22" s="12"/>
      <c r="QKK22" s="12"/>
      <c r="QKL22" s="12"/>
      <c r="QKM22" s="12"/>
      <c r="QKN22" s="12"/>
      <c r="QKO22" s="12"/>
      <c r="QKP22" s="12"/>
      <c r="QKQ22" s="12"/>
      <c r="QKR22" s="12"/>
      <c r="QKS22" s="12"/>
      <c r="QKT22" s="12"/>
      <c r="QKU22" s="12"/>
      <c r="QKV22" s="12"/>
      <c r="QKW22" s="12"/>
      <c r="QKX22" s="12"/>
      <c r="QKY22" s="12"/>
      <c r="QKZ22" s="12"/>
      <c r="QLA22" s="12"/>
      <c r="QLB22" s="12"/>
      <c r="QLC22" s="12"/>
      <c r="QLD22" s="12"/>
      <c r="QLE22" s="12"/>
      <c r="QLF22" s="12"/>
      <c r="QLG22" s="12"/>
      <c r="QLH22" s="12"/>
      <c r="QLI22" s="12"/>
      <c r="QLJ22" s="12"/>
      <c r="QLK22" s="12"/>
      <c r="QLL22" s="12"/>
      <c r="QLM22" s="12"/>
      <c r="QLN22" s="12"/>
      <c r="QLO22" s="12"/>
      <c r="QLP22" s="12"/>
      <c r="QLQ22" s="12"/>
      <c r="QLR22" s="12"/>
      <c r="QLS22" s="12"/>
      <c r="QLT22" s="12"/>
      <c r="QLU22" s="12"/>
      <c r="QLV22" s="12"/>
      <c r="QLW22" s="12"/>
      <c r="QLX22" s="12"/>
      <c r="QLY22" s="12"/>
      <c r="QLZ22" s="12"/>
      <c r="QMA22" s="12"/>
      <c r="QMB22" s="12"/>
      <c r="QMC22" s="12"/>
      <c r="QMD22" s="12"/>
      <c r="QME22" s="12"/>
      <c r="QMF22" s="12"/>
      <c r="QMG22" s="12"/>
      <c r="QMH22" s="12"/>
      <c r="QMI22" s="12"/>
      <c r="QMJ22" s="12"/>
      <c r="QMK22" s="12"/>
      <c r="QML22" s="12"/>
      <c r="QMM22" s="12"/>
      <c r="QMN22" s="12"/>
      <c r="QMO22" s="12"/>
      <c r="QMP22" s="12"/>
      <c r="QMQ22" s="12"/>
      <c r="QMR22" s="12"/>
      <c r="QMS22" s="12"/>
      <c r="QMT22" s="12"/>
      <c r="QMU22" s="12"/>
      <c r="QMV22" s="12"/>
      <c r="QMW22" s="12"/>
      <c r="QMX22" s="12"/>
      <c r="QMY22" s="12"/>
      <c r="QMZ22" s="12"/>
      <c r="QNA22" s="12"/>
      <c r="QNB22" s="12"/>
      <c r="QNC22" s="12"/>
      <c r="QND22" s="12"/>
      <c r="QNE22" s="12"/>
      <c r="QNF22" s="12"/>
      <c r="QNG22" s="12"/>
      <c r="QNH22" s="12"/>
      <c r="QNI22" s="12"/>
      <c r="QNJ22" s="12"/>
      <c r="QNK22" s="12"/>
      <c r="QNL22" s="12"/>
      <c r="QNM22" s="12"/>
      <c r="QNN22" s="12"/>
      <c r="QNO22" s="12"/>
      <c r="QNP22" s="12"/>
      <c r="QNQ22" s="12"/>
      <c r="QNR22" s="12"/>
      <c r="QNS22" s="12"/>
      <c r="QNT22" s="12"/>
      <c r="QNU22" s="12"/>
      <c r="QNV22" s="12"/>
      <c r="QNW22" s="12"/>
      <c r="QNX22" s="12"/>
      <c r="QNY22" s="12"/>
      <c r="QNZ22" s="12"/>
      <c r="QOA22" s="12"/>
      <c r="QOB22" s="12"/>
      <c r="QOC22" s="12"/>
      <c r="QOD22" s="12"/>
      <c r="QOE22" s="12"/>
      <c r="QOF22" s="12"/>
      <c r="QOG22" s="12"/>
      <c r="QOH22" s="12"/>
      <c r="QOI22" s="12"/>
      <c r="QOJ22" s="12"/>
      <c r="QOK22" s="12"/>
      <c r="QOL22" s="12"/>
      <c r="QOM22" s="12"/>
      <c r="QON22" s="12"/>
      <c r="QOO22" s="12"/>
      <c r="QOP22" s="12"/>
      <c r="QOQ22" s="12"/>
      <c r="QOR22" s="12"/>
      <c r="QOS22" s="12"/>
      <c r="QOT22" s="12"/>
      <c r="QOU22" s="12"/>
      <c r="QOV22" s="12"/>
      <c r="QOW22" s="12"/>
      <c r="QOX22" s="12"/>
      <c r="QOY22" s="12"/>
      <c r="QOZ22" s="12"/>
      <c r="QPA22" s="12"/>
      <c r="QPB22" s="12"/>
      <c r="QPC22" s="12"/>
      <c r="QPD22" s="12"/>
      <c r="QPE22" s="12"/>
      <c r="QPF22" s="12"/>
      <c r="QPG22" s="12"/>
      <c r="QPH22" s="12"/>
      <c r="QPI22" s="12"/>
      <c r="QPJ22" s="12"/>
      <c r="QPK22" s="12"/>
      <c r="QPL22" s="12"/>
      <c r="QPM22" s="12"/>
      <c r="QPN22" s="12"/>
      <c r="QPO22" s="12"/>
      <c r="QPP22" s="12"/>
      <c r="QPQ22" s="12"/>
      <c r="QPR22" s="12"/>
      <c r="QPS22" s="12"/>
      <c r="QPT22" s="12"/>
      <c r="QPU22" s="12"/>
      <c r="QPV22" s="12"/>
      <c r="QPW22" s="12"/>
      <c r="QPX22" s="12"/>
      <c r="QPY22" s="12"/>
      <c r="QPZ22" s="12"/>
      <c r="QQA22" s="12"/>
      <c r="QQB22" s="12"/>
      <c r="QQC22" s="12"/>
      <c r="QQD22" s="12"/>
      <c r="QQE22" s="12"/>
      <c r="QQF22" s="12"/>
      <c r="QQG22" s="12"/>
      <c r="QQH22" s="12"/>
      <c r="QQI22" s="12"/>
      <c r="QQJ22" s="12"/>
      <c r="QQK22" s="12"/>
      <c r="QQL22" s="12"/>
      <c r="QQM22" s="12"/>
      <c r="QQN22" s="12"/>
      <c r="QQO22" s="12"/>
      <c r="QQP22" s="12"/>
      <c r="QQQ22" s="12"/>
      <c r="QQR22" s="12"/>
      <c r="QQS22" s="12"/>
      <c r="QQT22" s="12"/>
      <c r="QQU22" s="12"/>
      <c r="QQV22" s="12"/>
      <c r="QQW22" s="12"/>
      <c r="QQX22" s="12"/>
      <c r="QQY22" s="12"/>
      <c r="QQZ22" s="12"/>
      <c r="QRA22" s="12"/>
      <c r="QRB22" s="12"/>
      <c r="QRC22" s="12"/>
      <c r="QRD22" s="12"/>
      <c r="QRE22" s="12"/>
      <c r="QRF22" s="12"/>
      <c r="QRG22" s="12"/>
      <c r="QRH22" s="12"/>
      <c r="QRI22" s="12"/>
      <c r="QRJ22" s="12"/>
      <c r="QRK22" s="12"/>
      <c r="QRL22" s="12"/>
      <c r="QRM22" s="12"/>
      <c r="QRN22" s="12"/>
      <c r="QRO22" s="12"/>
      <c r="QRP22" s="12"/>
      <c r="QRQ22" s="12"/>
      <c r="QRR22" s="12"/>
      <c r="QRS22" s="12"/>
      <c r="QRT22" s="12"/>
      <c r="QRU22" s="12"/>
      <c r="QRV22" s="12"/>
      <c r="QRW22" s="12"/>
      <c r="QRX22" s="12"/>
      <c r="QRY22" s="12"/>
      <c r="QRZ22" s="12"/>
      <c r="QSA22" s="12"/>
      <c r="QSB22" s="12"/>
      <c r="QSC22" s="12"/>
      <c r="QSD22" s="12"/>
      <c r="QSE22" s="12"/>
      <c r="QSF22" s="12"/>
      <c r="QSG22" s="12"/>
      <c r="QSH22" s="12"/>
      <c r="QSI22" s="12"/>
      <c r="QSJ22" s="12"/>
      <c r="QSK22" s="12"/>
      <c r="QSL22" s="12"/>
      <c r="QSM22" s="12"/>
      <c r="QSN22" s="12"/>
      <c r="QSO22" s="12"/>
      <c r="QSP22" s="12"/>
      <c r="QSQ22" s="12"/>
      <c r="QSR22" s="12"/>
      <c r="QSS22" s="12"/>
      <c r="QST22" s="12"/>
      <c r="QSU22" s="12"/>
      <c r="QSV22" s="12"/>
      <c r="QSW22" s="12"/>
      <c r="QSX22" s="12"/>
      <c r="QSY22" s="12"/>
      <c r="QSZ22" s="12"/>
      <c r="QTA22" s="12"/>
      <c r="QTB22" s="12"/>
      <c r="QTC22" s="12"/>
      <c r="QTD22" s="12"/>
      <c r="QTE22" s="12"/>
      <c r="QTF22" s="12"/>
      <c r="QTG22" s="12"/>
      <c r="QTH22" s="12"/>
      <c r="QTI22" s="12"/>
      <c r="QTJ22" s="12"/>
      <c r="QTK22" s="12"/>
      <c r="QTL22" s="12"/>
      <c r="QTM22" s="12"/>
      <c r="QTN22" s="12"/>
      <c r="QTO22" s="12"/>
      <c r="QTP22" s="12"/>
      <c r="QTQ22" s="12"/>
      <c r="QTR22" s="12"/>
      <c r="QTS22" s="12"/>
      <c r="QTT22" s="12"/>
      <c r="QTU22" s="12"/>
      <c r="QTV22" s="12"/>
      <c r="QTW22" s="12"/>
      <c r="QTX22" s="12"/>
      <c r="QTY22" s="12"/>
      <c r="QTZ22" s="12"/>
      <c r="QUA22" s="12"/>
      <c r="QUB22" s="12"/>
      <c r="QUC22" s="12"/>
      <c r="QUD22" s="12"/>
      <c r="QUE22" s="12"/>
      <c r="QUF22" s="12"/>
      <c r="QUG22" s="12"/>
      <c r="QUH22" s="12"/>
      <c r="QUI22" s="12"/>
      <c r="QUJ22" s="12"/>
      <c r="QUK22" s="12"/>
      <c r="QUL22" s="12"/>
      <c r="QUM22" s="12"/>
      <c r="QUN22" s="12"/>
      <c r="QUO22" s="12"/>
      <c r="QUP22" s="12"/>
      <c r="QUQ22" s="12"/>
      <c r="QUR22" s="12"/>
      <c r="QUS22" s="12"/>
      <c r="QUT22" s="12"/>
      <c r="QUU22" s="12"/>
      <c r="QUV22" s="12"/>
      <c r="QUW22" s="12"/>
      <c r="QUX22" s="12"/>
      <c r="QUY22" s="12"/>
      <c r="QUZ22" s="12"/>
      <c r="QVA22" s="12"/>
      <c r="QVB22" s="12"/>
      <c r="QVC22" s="12"/>
      <c r="QVD22" s="12"/>
      <c r="QVE22" s="12"/>
      <c r="QVF22" s="12"/>
      <c r="QVG22" s="12"/>
      <c r="QVH22" s="12"/>
      <c r="QVI22" s="12"/>
      <c r="QVJ22" s="12"/>
      <c r="QVK22" s="12"/>
      <c r="QVL22" s="12"/>
      <c r="QVM22" s="12"/>
      <c r="QVN22" s="12"/>
      <c r="QVO22" s="12"/>
      <c r="QVP22" s="12"/>
      <c r="QVQ22" s="12"/>
      <c r="QVR22" s="12"/>
      <c r="QVS22" s="12"/>
      <c r="QVT22" s="12"/>
      <c r="QVU22" s="12"/>
      <c r="QVV22" s="12"/>
      <c r="QVW22" s="12"/>
      <c r="QVX22" s="12"/>
      <c r="QVY22" s="12"/>
      <c r="QVZ22" s="12"/>
      <c r="QWA22" s="12"/>
      <c r="QWB22" s="12"/>
      <c r="QWC22" s="12"/>
      <c r="QWD22" s="12"/>
      <c r="QWE22" s="12"/>
      <c r="QWF22" s="12"/>
      <c r="QWG22" s="12"/>
      <c r="QWH22" s="12"/>
      <c r="QWI22" s="12"/>
      <c r="QWJ22" s="12"/>
      <c r="QWK22" s="12"/>
      <c r="QWL22" s="12"/>
      <c r="QWM22" s="12"/>
      <c r="QWN22" s="12"/>
      <c r="QWO22" s="12"/>
      <c r="QWP22" s="12"/>
      <c r="QWQ22" s="12"/>
      <c r="QWR22" s="12"/>
      <c r="QWS22" s="12"/>
      <c r="QWT22" s="12"/>
      <c r="QWU22" s="12"/>
      <c r="QWV22" s="12"/>
      <c r="QWW22" s="12"/>
      <c r="QWX22" s="12"/>
      <c r="QWY22" s="12"/>
      <c r="QWZ22" s="12"/>
      <c r="QXA22" s="12"/>
      <c r="QXB22" s="12"/>
      <c r="QXC22" s="12"/>
      <c r="QXD22" s="12"/>
      <c r="QXE22" s="12"/>
      <c r="QXF22" s="12"/>
      <c r="QXG22" s="12"/>
      <c r="QXH22" s="12"/>
      <c r="QXI22" s="12"/>
      <c r="QXJ22" s="12"/>
      <c r="QXK22" s="12"/>
      <c r="QXL22" s="12"/>
      <c r="QXM22" s="12"/>
      <c r="QXN22" s="12"/>
      <c r="QXO22" s="12"/>
      <c r="QXP22" s="12"/>
      <c r="QXQ22" s="12"/>
      <c r="QXR22" s="12"/>
      <c r="QXS22" s="12"/>
      <c r="QXT22" s="12"/>
      <c r="QXU22" s="12"/>
      <c r="QXV22" s="12"/>
      <c r="QXW22" s="12"/>
      <c r="QXX22" s="12"/>
      <c r="QXY22" s="12"/>
      <c r="QXZ22" s="12"/>
      <c r="QYA22" s="12"/>
      <c r="QYB22" s="12"/>
      <c r="QYC22" s="12"/>
      <c r="QYD22" s="12"/>
      <c r="QYE22" s="12"/>
      <c r="QYF22" s="12"/>
      <c r="QYG22" s="12"/>
      <c r="QYH22" s="12"/>
      <c r="QYI22" s="12"/>
      <c r="QYJ22" s="12"/>
      <c r="QYK22" s="12"/>
      <c r="QYL22" s="12"/>
      <c r="QYM22" s="12"/>
      <c r="QYN22" s="12"/>
      <c r="QYO22" s="12"/>
      <c r="QYP22" s="12"/>
      <c r="QYQ22" s="12"/>
      <c r="QYR22" s="12"/>
      <c r="QYS22" s="12"/>
      <c r="QYT22" s="12"/>
      <c r="QYU22" s="12"/>
      <c r="QYV22" s="12"/>
      <c r="QYW22" s="12"/>
      <c r="QYX22" s="12"/>
      <c r="QYY22" s="12"/>
      <c r="QYZ22" s="12"/>
      <c r="QZA22" s="12"/>
      <c r="QZB22" s="12"/>
      <c r="QZC22" s="12"/>
      <c r="QZD22" s="12"/>
      <c r="QZE22" s="12"/>
      <c r="QZF22" s="12"/>
      <c r="QZG22" s="12"/>
      <c r="QZH22" s="12"/>
      <c r="QZI22" s="12"/>
      <c r="QZJ22" s="12"/>
      <c r="QZK22" s="12"/>
      <c r="QZL22" s="12"/>
      <c r="QZM22" s="12"/>
      <c r="QZN22" s="12"/>
      <c r="QZO22" s="12"/>
      <c r="QZP22" s="12"/>
      <c r="QZQ22" s="12"/>
      <c r="QZR22" s="12"/>
      <c r="QZS22" s="12"/>
      <c r="QZT22" s="12"/>
      <c r="QZU22" s="12"/>
      <c r="QZV22" s="12"/>
      <c r="QZW22" s="12"/>
      <c r="QZX22" s="12"/>
      <c r="QZY22" s="12"/>
      <c r="QZZ22" s="12"/>
      <c r="RAA22" s="12"/>
      <c r="RAB22" s="12"/>
      <c r="RAC22" s="12"/>
      <c r="RAD22" s="12"/>
      <c r="RAE22" s="12"/>
      <c r="RAF22" s="12"/>
      <c r="RAG22" s="12"/>
      <c r="RAH22" s="12"/>
      <c r="RAI22" s="12"/>
      <c r="RAJ22" s="12"/>
      <c r="RAK22" s="12"/>
      <c r="RAL22" s="12"/>
      <c r="RAM22" s="12"/>
      <c r="RAN22" s="12"/>
      <c r="RAO22" s="12"/>
      <c r="RAP22" s="12"/>
      <c r="RAQ22" s="12"/>
      <c r="RAR22" s="12"/>
      <c r="RAS22" s="12"/>
      <c r="RAT22" s="12"/>
      <c r="RAU22" s="12"/>
      <c r="RAV22" s="12"/>
      <c r="RAW22" s="12"/>
      <c r="RAX22" s="12"/>
      <c r="RAY22" s="12"/>
      <c r="RAZ22" s="12"/>
      <c r="RBA22" s="12"/>
      <c r="RBB22" s="12"/>
      <c r="RBC22" s="12"/>
      <c r="RBD22" s="12"/>
      <c r="RBE22" s="12"/>
      <c r="RBF22" s="12"/>
      <c r="RBG22" s="12"/>
      <c r="RBH22" s="12"/>
      <c r="RBI22" s="12"/>
      <c r="RBJ22" s="12"/>
      <c r="RBK22" s="12"/>
      <c r="RBL22" s="12"/>
      <c r="RBM22" s="12"/>
      <c r="RBN22" s="12"/>
      <c r="RBO22" s="12"/>
      <c r="RBP22" s="12"/>
      <c r="RBQ22" s="12"/>
      <c r="RBR22" s="12"/>
      <c r="RBS22" s="12"/>
      <c r="RBT22" s="12"/>
      <c r="RBU22" s="12"/>
      <c r="RBV22" s="12"/>
      <c r="RBW22" s="12"/>
      <c r="RBX22" s="12"/>
      <c r="RBY22" s="12"/>
      <c r="RBZ22" s="12"/>
      <c r="RCA22" s="12"/>
      <c r="RCB22" s="12"/>
      <c r="RCC22" s="12"/>
      <c r="RCD22" s="12"/>
      <c r="RCE22" s="12"/>
      <c r="RCF22" s="12"/>
      <c r="RCG22" s="12"/>
      <c r="RCH22" s="12"/>
      <c r="RCI22" s="12"/>
      <c r="RCJ22" s="12"/>
      <c r="RCK22" s="12"/>
      <c r="RCL22" s="12"/>
      <c r="RCM22" s="12"/>
      <c r="RCN22" s="12"/>
      <c r="RCO22" s="12"/>
      <c r="RCP22" s="12"/>
      <c r="RCQ22" s="12"/>
      <c r="RCR22" s="12"/>
      <c r="RCS22" s="12"/>
      <c r="RCT22" s="12"/>
      <c r="RCU22" s="12"/>
      <c r="RCV22" s="12"/>
      <c r="RCW22" s="12"/>
      <c r="RCX22" s="12"/>
      <c r="RCY22" s="12"/>
      <c r="RCZ22" s="12"/>
      <c r="RDA22" s="12"/>
      <c r="RDB22" s="12"/>
      <c r="RDC22" s="12"/>
      <c r="RDD22" s="12"/>
      <c r="RDE22" s="12"/>
      <c r="RDF22" s="12"/>
      <c r="RDG22" s="12"/>
      <c r="RDH22" s="12"/>
      <c r="RDI22" s="12"/>
      <c r="RDJ22" s="12"/>
      <c r="RDK22" s="12"/>
      <c r="RDL22" s="12"/>
      <c r="RDM22" s="12"/>
      <c r="RDN22" s="12"/>
      <c r="RDO22" s="12"/>
      <c r="RDP22" s="12"/>
      <c r="RDQ22" s="12"/>
      <c r="RDR22" s="12"/>
      <c r="RDS22" s="12"/>
      <c r="RDT22" s="12"/>
      <c r="RDU22" s="12"/>
      <c r="RDV22" s="12"/>
      <c r="RDW22" s="12"/>
      <c r="RDX22" s="12"/>
      <c r="RDY22" s="12"/>
      <c r="RDZ22" s="12"/>
      <c r="REA22" s="12"/>
      <c r="REB22" s="12"/>
      <c r="REC22" s="12"/>
      <c r="RED22" s="12"/>
      <c r="REE22" s="12"/>
      <c r="REF22" s="12"/>
      <c r="REG22" s="12"/>
      <c r="REH22" s="12"/>
      <c r="REI22" s="12"/>
      <c r="REJ22" s="12"/>
      <c r="REK22" s="12"/>
      <c r="REL22" s="12"/>
      <c r="REM22" s="12"/>
      <c r="REN22" s="12"/>
      <c r="REO22" s="12"/>
      <c r="REP22" s="12"/>
      <c r="REQ22" s="12"/>
      <c r="RER22" s="12"/>
      <c r="RES22" s="12"/>
      <c r="RET22" s="12"/>
      <c r="REU22" s="12"/>
      <c r="REV22" s="12"/>
      <c r="REW22" s="12"/>
      <c r="REX22" s="12"/>
      <c r="REY22" s="12"/>
      <c r="REZ22" s="12"/>
      <c r="RFA22" s="12"/>
      <c r="RFB22" s="12"/>
      <c r="RFC22" s="12"/>
      <c r="RFD22" s="12"/>
      <c r="RFE22" s="12"/>
      <c r="RFF22" s="12"/>
      <c r="RFG22" s="12"/>
      <c r="RFH22" s="12"/>
      <c r="RFI22" s="12"/>
      <c r="RFJ22" s="12"/>
      <c r="RFK22" s="12"/>
      <c r="RFL22" s="12"/>
      <c r="RFM22" s="12"/>
      <c r="RFN22" s="12"/>
      <c r="RFO22" s="12"/>
      <c r="RFP22" s="12"/>
      <c r="RFQ22" s="12"/>
      <c r="RFR22" s="12"/>
      <c r="RFS22" s="12"/>
      <c r="RFT22" s="12"/>
      <c r="RFU22" s="12"/>
      <c r="RFV22" s="12"/>
      <c r="RFW22" s="12"/>
      <c r="RFX22" s="12"/>
      <c r="RFY22" s="12"/>
      <c r="RFZ22" s="12"/>
      <c r="RGA22" s="12"/>
      <c r="RGB22" s="12"/>
      <c r="RGC22" s="12"/>
      <c r="RGD22" s="12"/>
      <c r="RGE22" s="12"/>
      <c r="RGF22" s="12"/>
      <c r="RGG22" s="12"/>
      <c r="RGH22" s="12"/>
      <c r="RGI22" s="12"/>
      <c r="RGJ22" s="12"/>
      <c r="RGK22" s="12"/>
      <c r="RGL22" s="12"/>
      <c r="RGM22" s="12"/>
      <c r="RGN22" s="12"/>
      <c r="RGO22" s="12"/>
      <c r="RGP22" s="12"/>
      <c r="RGQ22" s="12"/>
      <c r="RGR22" s="12"/>
      <c r="RGS22" s="12"/>
      <c r="RGT22" s="12"/>
      <c r="RGU22" s="12"/>
      <c r="RGV22" s="12"/>
      <c r="RGW22" s="12"/>
      <c r="RGX22" s="12"/>
      <c r="RGY22" s="12"/>
      <c r="RGZ22" s="12"/>
      <c r="RHA22" s="12"/>
      <c r="RHB22" s="12"/>
      <c r="RHC22" s="12"/>
      <c r="RHD22" s="12"/>
      <c r="RHE22" s="12"/>
      <c r="RHF22" s="12"/>
      <c r="RHG22" s="12"/>
      <c r="RHH22" s="12"/>
      <c r="RHI22" s="12"/>
      <c r="RHJ22" s="12"/>
      <c r="RHK22" s="12"/>
      <c r="RHL22" s="12"/>
      <c r="RHM22" s="12"/>
      <c r="RHN22" s="12"/>
      <c r="RHO22" s="12"/>
      <c r="RHP22" s="12"/>
      <c r="RHQ22" s="12"/>
      <c r="RHR22" s="12"/>
      <c r="RHS22" s="12"/>
      <c r="RHT22" s="12"/>
      <c r="RHU22" s="12"/>
      <c r="RHV22" s="12"/>
      <c r="RHW22" s="12"/>
      <c r="RHX22" s="12"/>
      <c r="RHY22" s="12"/>
      <c r="RHZ22" s="12"/>
      <c r="RIA22" s="12"/>
      <c r="RIB22" s="12"/>
      <c r="RIC22" s="12"/>
      <c r="RID22" s="12"/>
      <c r="RIE22" s="12"/>
      <c r="RIF22" s="12"/>
      <c r="RIG22" s="12"/>
      <c r="RIH22" s="12"/>
      <c r="RII22" s="12"/>
      <c r="RIJ22" s="12"/>
      <c r="RIK22" s="12"/>
      <c r="RIL22" s="12"/>
      <c r="RIM22" s="12"/>
      <c r="RIN22" s="12"/>
      <c r="RIO22" s="12"/>
      <c r="RIP22" s="12"/>
      <c r="RIQ22" s="12"/>
      <c r="RIR22" s="12"/>
      <c r="RIS22" s="12"/>
      <c r="RIT22" s="12"/>
      <c r="RIU22" s="12"/>
      <c r="RIV22" s="12"/>
      <c r="RIW22" s="12"/>
      <c r="RIX22" s="12"/>
      <c r="RIY22" s="12"/>
      <c r="RIZ22" s="12"/>
      <c r="RJA22" s="12"/>
      <c r="RJB22" s="12"/>
      <c r="RJC22" s="12"/>
      <c r="RJD22" s="12"/>
      <c r="RJE22" s="12"/>
      <c r="RJF22" s="12"/>
      <c r="RJG22" s="12"/>
      <c r="RJH22" s="12"/>
      <c r="RJI22" s="12"/>
      <c r="RJJ22" s="12"/>
      <c r="RJK22" s="12"/>
      <c r="RJL22" s="12"/>
      <c r="RJM22" s="12"/>
      <c r="RJN22" s="12"/>
      <c r="RJO22" s="12"/>
      <c r="RJP22" s="12"/>
      <c r="RJQ22" s="12"/>
      <c r="RJR22" s="12"/>
      <c r="RJS22" s="12"/>
      <c r="RJT22" s="12"/>
      <c r="RJU22" s="12"/>
      <c r="RJV22" s="12"/>
      <c r="RJW22" s="12"/>
      <c r="RJX22" s="12"/>
      <c r="RJY22" s="12"/>
      <c r="RJZ22" s="12"/>
      <c r="RKA22" s="12"/>
      <c r="RKB22" s="12"/>
      <c r="RKC22" s="12"/>
      <c r="RKD22" s="12"/>
      <c r="RKE22" s="12"/>
      <c r="RKF22" s="12"/>
      <c r="RKG22" s="12"/>
      <c r="RKH22" s="12"/>
      <c r="RKI22" s="12"/>
      <c r="RKJ22" s="12"/>
      <c r="RKK22" s="12"/>
      <c r="RKL22" s="12"/>
      <c r="RKM22" s="12"/>
      <c r="RKN22" s="12"/>
      <c r="RKO22" s="12"/>
      <c r="RKP22" s="12"/>
      <c r="RKQ22" s="12"/>
      <c r="RKR22" s="12"/>
      <c r="RKS22" s="12"/>
      <c r="RKT22" s="12"/>
      <c r="RKU22" s="12"/>
      <c r="RKV22" s="12"/>
      <c r="RKW22" s="12"/>
      <c r="RKX22" s="12"/>
      <c r="RKY22" s="12"/>
      <c r="RKZ22" s="12"/>
      <c r="RLA22" s="12"/>
      <c r="RLB22" s="12"/>
      <c r="RLC22" s="12"/>
      <c r="RLD22" s="12"/>
      <c r="RLE22" s="12"/>
      <c r="RLF22" s="12"/>
      <c r="RLG22" s="12"/>
      <c r="RLH22" s="12"/>
      <c r="RLI22" s="12"/>
      <c r="RLJ22" s="12"/>
      <c r="RLK22" s="12"/>
      <c r="RLL22" s="12"/>
      <c r="RLM22" s="12"/>
      <c r="RLN22" s="12"/>
      <c r="RLO22" s="12"/>
      <c r="RLP22" s="12"/>
      <c r="RLQ22" s="12"/>
      <c r="RLR22" s="12"/>
      <c r="RLS22" s="12"/>
      <c r="RLT22" s="12"/>
      <c r="RLU22" s="12"/>
      <c r="RLV22" s="12"/>
      <c r="RLW22" s="12"/>
      <c r="RLX22" s="12"/>
      <c r="RLY22" s="12"/>
      <c r="RLZ22" s="12"/>
      <c r="RMA22" s="12"/>
      <c r="RMB22" s="12"/>
      <c r="RMC22" s="12"/>
      <c r="RMD22" s="12"/>
      <c r="RME22" s="12"/>
      <c r="RMF22" s="12"/>
      <c r="RMG22" s="12"/>
      <c r="RMH22" s="12"/>
      <c r="RMI22" s="12"/>
      <c r="RMJ22" s="12"/>
      <c r="RMK22" s="12"/>
      <c r="RML22" s="12"/>
      <c r="RMM22" s="12"/>
      <c r="RMN22" s="12"/>
      <c r="RMO22" s="12"/>
      <c r="RMP22" s="12"/>
      <c r="RMQ22" s="12"/>
      <c r="RMR22" s="12"/>
      <c r="RMS22" s="12"/>
      <c r="RMT22" s="12"/>
      <c r="RMU22" s="12"/>
      <c r="RMV22" s="12"/>
      <c r="RMW22" s="12"/>
      <c r="RMX22" s="12"/>
      <c r="RMY22" s="12"/>
      <c r="RMZ22" s="12"/>
      <c r="RNA22" s="12"/>
      <c r="RNB22" s="12"/>
      <c r="RNC22" s="12"/>
      <c r="RND22" s="12"/>
      <c r="RNE22" s="12"/>
      <c r="RNF22" s="12"/>
      <c r="RNG22" s="12"/>
      <c r="RNH22" s="12"/>
      <c r="RNI22" s="12"/>
      <c r="RNJ22" s="12"/>
      <c r="RNK22" s="12"/>
      <c r="RNL22" s="12"/>
      <c r="RNM22" s="12"/>
      <c r="RNN22" s="12"/>
      <c r="RNO22" s="12"/>
      <c r="RNP22" s="12"/>
      <c r="RNQ22" s="12"/>
      <c r="RNR22" s="12"/>
      <c r="RNS22" s="12"/>
      <c r="RNT22" s="12"/>
      <c r="RNU22" s="12"/>
      <c r="RNV22" s="12"/>
      <c r="RNW22" s="12"/>
      <c r="RNX22" s="12"/>
      <c r="RNY22" s="12"/>
      <c r="RNZ22" s="12"/>
      <c r="ROA22" s="12"/>
      <c r="ROB22" s="12"/>
      <c r="ROC22" s="12"/>
      <c r="ROD22" s="12"/>
      <c r="ROE22" s="12"/>
      <c r="ROF22" s="12"/>
      <c r="ROG22" s="12"/>
      <c r="ROH22" s="12"/>
      <c r="ROI22" s="12"/>
      <c r="ROJ22" s="12"/>
      <c r="ROK22" s="12"/>
      <c r="ROL22" s="12"/>
      <c r="ROM22" s="12"/>
      <c r="RON22" s="12"/>
      <c r="ROO22" s="12"/>
      <c r="ROP22" s="12"/>
      <c r="ROQ22" s="12"/>
      <c r="ROR22" s="12"/>
      <c r="ROS22" s="12"/>
      <c r="ROT22" s="12"/>
      <c r="ROU22" s="12"/>
      <c r="ROV22" s="12"/>
      <c r="ROW22" s="12"/>
      <c r="ROX22" s="12"/>
      <c r="ROY22" s="12"/>
      <c r="ROZ22" s="12"/>
      <c r="RPA22" s="12"/>
      <c r="RPB22" s="12"/>
      <c r="RPC22" s="12"/>
      <c r="RPD22" s="12"/>
      <c r="RPE22" s="12"/>
      <c r="RPF22" s="12"/>
      <c r="RPG22" s="12"/>
      <c r="RPH22" s="12"/>
      <c r="RPI22" s="12"/>
      <c r="RPJ22" s="12"/>
      <c r="RPK22" s="12"/>
      <c r="RPL22" s="12"/>
      <c r="RPM22" s="12"/>
      <c r="RPN22" s="12"/>
      <c r="RPO22" s="12"/>
      <c r="RPP22" s="12"/>
      <c r="RPQ22" s="12"/>
      <c r="RPR22" s="12"/>
      <c r="RPS22" s="12"/>
      <c r="RPT22" s="12"/>
      <c r="RPU22" s="12"/>
      <c r="RPV22" s="12"/>
      <c r="RPW22" s="12"/>
      <c r="RPX22" s="12"/>
      <c r="RPY22" s="12"/>
      <c r="RPZ22" s="12"/>
      <c r="RQA22" s="12"/>
      <c r="RQB22" s="12"/>
      <c r="RQC22" s="12"/>
      <c r="RQD22" s="12"/>
      <c r="RQE22" s="12"/>
      <c r="RQF22" s="12"/>
      <c r="RQG22" s="12"/>
      <c r="RQH22" s="12"/>
      <c r="RQI22" s="12"/>
      <c r="RQJ22" s="12"/>
      <c r="RQK22" s="12"/>
      <c r="RQL22" s="12"/>
      <c r="RQM22" s="12"/>
      <c r="RQN22" s="12"/>
      <c r="RQO22" s="12"/>
      <c r="RQP22" s="12"/>
      <c r="RQQ22" s="12"/>
      <c r="RQR22" s="12"/>
      <c r="RQS22" s="12"/>
      <c r="RQT22" s="12"/>
      <c r="RQU22" s="12"/>
      <c r="RQV22" s="12"/>
      <c r="RQW22" s="12"/>
      <c r="RQX22" s="12"/>
      <c r="RQY22" s="12"/>
      <c r="RQZ22" s="12"/>
      <c r="RRA22" s="12"/>
      <c r="RRB22" s="12"/>
      <c r="RRC22" s="12"/>
      <c r="RRD22" s="12"/>
      <c r="RRE22" s="12"/>
      <c r="RRF22" s="12"/>
      <c r="RRG22" s="12"/>
      <c r="RRH22" s="12"/>
      <c r="RRI22" s="12"/>
      <c r="RRJ22" s="12"/>
      <c r="RRK22" s="12"/>
      <c r="RRL22" s="12"/>
      <c r="RRM22" s="12"/>
      <c r="RRN22" s="12"/>
      <c r="RRO22" s="12"/>
      <c r="RRP22" s="12"/>
      <c r="RRQ22" s="12"/>
      <c r="RRR22" s="12"/>
      <c r="RRS22" s="12"/>
      <c r="RRT22" s="12"/>
      <c r="RRU22" s="12"/>
      <c r="RRV22" s="12"/>
      <c r="RRW22" s="12"/>
      <c r="RRX22" s="12"/>
      <c r="RRY22" s="12"/>
      <c r="RRZ22" s="12"/>
      <c r="RSA22" s="12"/>
      <c r="RSB22" s="12"/>
      <c r="RSC22" s="12"/>
      <c r="RSD22" s="12"/>
      <c r="RSE22" s="12"/>
      <c r="RSF22" s="12"/>
      <c r="RSG22" s="12"/>
      <c r="RSH22" s="12"/>
      <c r="RSI22" s="12"/>
      <c r="RSJ22" s="12"/>
      <c r="RSK22" s="12"/>
      <c r="RSL22" s="12"/>
      <c r="RSM22" s="12"/>
      <c r="RSN22" s="12"/>
      <c r="RSO22" s="12"/>
      <c r="RSP22" s="12"/>
      <c r="RSQ22" s="12"/>
      <c r="RSR22" s="12"/>
      <c r="RSS22" s="12"/>
      <c r="RST22" s="12"/>
      <c r="RSU22" s="12"/>
      <c r="RSV22" s="12"/>
      <c r="RSW22" s="12"/>
      <c r="RSX22" s="12"/>
      <c r="RSY22" s="12"/>
      <c r="RSZ22" s="12"/>
      <c r="RTA22" s="12"/>
      <c r="RTB22" s="12"/>
      <c r="RTC22" s="12"/>
      <c r="RTD22" s="12"/>
      <c r="RTE22" s="12"/>
      <c r="RTF22" s="12"/>
      <c r="RTG22" s="12"/>
      <c r="RTH22" s="12"/>
      <c r="RTI22" s="12"/>
      <c r="RTJ22" s="12"/>
      <c r="RTK22" s="12"/>
      <c r="RTL22" s="12"/>
      <c r="RTM22" s="12"/>
      <c r="RTN22" s="12"/>
      <c r="RTO22" s="12"/>
      <c r="RTP22" s="12"/>
      <c r="RTQ22" s="12"/>
      <c r="RTR22" s="12"/>
      <c r="RTS22" s="12"/>
      <c r="RTT22" s="12"/>
      <c r="RTU22" s="12"/>
      <c r="RTV22" s="12"/>
      <c r="RTW22" s="12"/>
      <c r="RTX22" s="12"/>
      <c r="RTY22" s="12"/>
      <c r="RTZ22" s="12"/>
      <c r="RUA22" s="12"/>
      <c r="RUB22" s="12"/>
      <c r="RUC22" s="12"/>
      <c r="RUD22" s="12"/>
      <c r="RUE22" s="12"/>
      <c r="RUF22" s="12"/>
      <c r="RUG22" s="12"/>
      <c r="RUH22" s="12"/>
      <c r="RUI22" s="12"/>
      <c r="RUJ22" s="12"/>
      <c r="RUK22" s="12"/>
      <c r="RUL22" s="12"/>
      <c r="RUM22" s="12"/>
      <c r="RUN22" s="12"/>
      <c r="RUO22" s="12"/>
      <c r="RUP22" s="12"/>
      <c r="RUQ22" s="12"/>
      <c r="RUR22" s="12"/>
      <c r="RUS22" s="12"/>
      <c r="RUT22" s="12"/>
      <c r="RUU22" s="12"/>
      <c r="RUV22" s="12"/>
      <c r="RUW22" s="12"/>
      <c r="RUX22" s="12"/>
      <c r="RUY22" s="12"/>
      <c r="RUZ22" s="12"/>
      <c r="RVA22" s="12"/>
      <c r="RVB22" s="12"/>
      <c r="RVC22" s="12"/>
      <c r="RVD22" s="12"/>
      <c r="RVE22" s="12"/>
      <c r="RVF22" s="12"/>
      <c r="RVG22" s="12"/>
      <c r="RVH22" s="12"/>
      <c r="RVI22" s="12"/>
      <c r="RVJ22" s="12"/>
      <c r="RVK22" s="12"/>
      <c r="RVL22" s="12"/>
      <c r="RVM22" s="12"/>
      <c r="RVN22" s="12"/>
      <c r="RVO22" s="12"/>
      <c r="RVP22" s="12"/>
      <c r="RVQ22" s="12"/>
      <c r="RVR22" s="12"/>
      <c r="RVS22" s="12"/>
      <c r="RVT22" s="12"/>
      <c r="RVU22" s="12"/>
      <c r="RVV22" s="12"/>
      <c r="RVW22" s="12"/>
      <c r="RVX22" s="12"/>
      <c r="RVY22" s="12"/>
      <c r="RVZ22" s="12"/>
      <c r="RWA22" s="12"/>
      <c r="RWB22" s="12"/>
      <c r="RWC22" s="12"/>
      <c r="RWD22" s="12"/>
      <c r="RWE22" s="12"/>
      <c r="RWF22" s="12"/>
      <c r="RWG22" s="12"/>
      <c r="RWH22" s="12"/>
      <c r="RWI22" s="12"/>
      <c r="RWJ22" s="12"/>
      <c r="RWK22" s="12"/>
      <c r="RWL22" s="12"/>
      <c r="RWM22" s="12"/>
      <c r="RWN22" s="12"/>
      <c r="RWO22" s="12"/>
      <c r="RWP22" s="12"/>
      <c r="RWQ22" s="12"/>
      <c r="RWR22" s="12"/>
      <c r="RWS22" s="12"/>
      <c r="RWT22" s="12"/>
      <c r="RWU22" s="12"/>
      <c r="RWV22" s="12"/>
      <c r="RWW22" s="12"/>
      <c r="RWX22" s="12"/>
      <c r="RWY22" s="12"/>
      <c r="RWZ22" s="12"/>
      <c r="RXA22" s="12"/>
      <c r="RXB22" s="12"/>
      <c r="RXC22" s="12"/>
      <c r="RXD22" s="12"/>
      <c r="RXE22" s="12"/>
      <c r="RXF22" s="12"/>
      <c r="RXG22" s="12"/>
      <c r="RXH22" s="12"/>
      <c r="RXI22" s="12"/>
      <c r="RXJ22" s="12"/>
      <c r="RXK22" s="12"/>
      <c r="RXL22" s="12"/>
      <c r="RXM22" s="12"/>
      <c r="RXN22" s="12"/>
      <c r="RXO22" s="12"/>
      <c r="RXP22" s="12"/>
      <c r="RXQ22" s="12"/>
      <c r="RXR22" s="12"/>
      <c r="RXS22" s="12"/>
      <c r="RXT22" s="12"/>
      <c r="RXU22" s="12"/>
      <c r="RXV22" s="12"/>
      <c r="RXW22" s="12"/>
      <c r="RXX22" s="12"/>
      <c r="RXY22" s="12"/>
      <c r="RXZ22" s="12"/>
      <c r="RYA22" s="12"/>
      <c r="RYB22" s="12"/>
      <c r="RYC22" s="12"/>
      <c r="RYD22" s="12"/>
      <c r="RYE22" s="12"/>
      <c r="RYF22" s="12"/>
      <c r="RYG22" s="12"/>
      <c r="RYH22" s="12"/>
      <c r="RYI22" s="12"/>
      <c r="RYJ22" s="12"/>
      <c r="RYK22" s="12"/>
      <c r="RYL22" s="12"/>
      <c r="RYM22" s="12"/>
      <c r="RYN22" s="12"/>
      <c r="RYO22" s="12"/>
      <c r="RYP22" s="12"/>
      <c r="RYQ22" s="12"/>
      <c r="RYR22" s="12"/>
      <c r="RYS22" s="12"/>
      <c r="RYT22" s="12"/>
      <c r="RYU22" s="12"/>
      <c r="RYV22" s="12"/>
      <c r="RYW22" s="12"/>
      <c r="RYX22" s="12"/>
      <c r="RYY22" s="12"/>
      <c r="RYZ22" s="12"/>
      <c r="RZA22" s="12"/>
      <c r="RZB22" s="12"/>
      <c r="RZC22" s="12"/>
      <c r="RZD22" s="12"/>
      <c r="RZE22" s="12"/>
      <c r="RZF22" s="12"/>
      <c r="RZG22" s="12"/>
      <c r="RZH22" s="12"/>
      <c r="RZI22" s="12"/>
      <c r="RZJ22" s="12"/>
      <c r="RZK22" s="12"/>
      <c r="RZL22" s="12"/>
      <c r="RZM22" s="12"/>
      <c r="RZN22" s="12"/>
      <c r="RZO22" s="12"/>
      <c r="RZP22" s="12"/>
      <c r="RZQ22" s="12"/>
      <c r="RZR22" s="12"/>
      <c r="RZS22" s="12"/>
      <c r="RZT22" s="12"/>
      <c r="RZU22" s="12"/>
      <c r="RZV22" s="12"/>
      <c r="RZW22" s="12"/>
      <c r="RZX22" s="12"/>
      <c r="RZY22" s="12"/>
      <c r="RZZ22" s="12"/>
      <c r="SAA22" s="12"/>
      <c r="SAB22" s="12"/>
      <c r="SAC22" s="12"/>
      <c r="SAD22" s="12"/>
      <c r="SAE22" s="12"/>
      <c r="SAF22" s="12"/>
      <c r="SAG22" s="12"/>
      <c r="SAH22" s="12"/>
      <c r="SAI22" s="12"/>
      <c r="SAJ22" s="12"/>
      <c r="SAK22" s="12"/>
      <c r="SAL22" s="12"/>
      <c r="SAM22" s="12"/>
      <c r="SAN22" s="12"/>
      <c r="SAO22" s="12"/>
      <c r="SAP22" s="12"/>
      <c r="SAQ22" s="12"/>
      <c r="SAR22" s="12"/>
      <c r="SAS22" s="12"/>
      <c r="SAT22" s="12"/>
      <c r="SAU22" s="12"/>
      <c r="SAV22" s="12"/>
      <c r="SAW22" s="12"/>
      <c r="SAX22" s="12"/>
      <c r="SAY22" s="12"/>
      <c r="SAZ22" s="12"/>
      <c r="SBA22" s="12"/>
      <c r="SBB22" s="12"/>
      <c r="SBC22" s="12"/>
      <c r="SBD22" s="12"/>
      <c r="SBE22" s="12"/>
      <c r="SBF22" s="12"/>
      <c r="SBG22" s="12"/>
      <c r="SBH22" s="12"/>
      <c r="SBI22" s="12"/>
      <c r="SBJ22" s="12"/>
      <c r="SBK22" s="12"/>
      <c r="SBL22" s="12"/>
      <c r="SBM22" s="12"/>
      <c r="SBN22" s="12"/>
      <c r="SBO22" s="12"/>
      <c r="SBP22" s="12"/>
      <c r="SBQ22" s="12"/>
      <c r="SBR22" s="12"/>
      <c r="SBS22" s="12"/>
      <c r="SBT22" s="12"/>
      <c r="SBU22" s="12"/>
      <c r="SBV22" s="12"/>
      <c r="SBW22" s="12"/>
      <c r="SBX22" s="12"/>
      <c r="SBY22" s="12"/>
      <c r="SBZ22" s="12"/>
      <c r="SCA22" s="12"/>
      <c r="SCB22" s="12"/>
      <c r="SCC22" s="12"/>
      <c r="SCD22" s="12"/>
      <c r="SCE22" s="12"/>
      <c r="SCF22" s="12"/>
      <c r="SCG22" s="12"/>
      <c r="SCH22" s="12"/>
      <c r="SCI22" s="12"/>
      <c r="SCJ22" s="12"/>
      <c r="SCK22" s="12"/>
      <c r="SCL22" s="12"/>
      <c r="SCM22" s="12"/>
      <c r="SCN22" s="12"/>
      <c r="SCO22" s="12"/>
      <c r="SCP22" s="12"/>
      <c r="SCQ22" s="12"/>
      <c r="SCR22" s="12"/>
      <c r="SCS22" s="12"/>
      <c r="SCT22" s="12"/>
      <c r="SCU22" s="12"/>
      <c r="SCV22" s="12"/>
      <c r="SCW22" s="12"/>
      <c r="SCX22" s="12"/>
      <c r="SCY22" s="12"/>
      <c r="SCZ22" s="12"/>
      <c r="SDA22" s="12"/>
      <c r="SDB22" s="12"/>
      <c r="SDC22" s="12"/>
      <c r="SDD22" s="12"/>
      <c r="SDE22" s="12"/>
      <c r="SDF22" s="12"/>
      <c r="SDG22" s="12"/>
      <c r="SDH22" s="12"/>
      <c r="SDI22" s="12"/>
      <c r="SDJ22" s="12"/>
      <c r="SDK22" s="12"/>
      <c r="SDL22" s="12"/>
      <c r="SDM22" s="12"/>
      <c r="SDN22" s="12"/>
      <c r="SDO22" s="12"/>
      <c r="SDP22" s="12"/>
      <c r="SDQ22" s="12"/>
      <c r="SDR22" s="12"/>
      <c r="SDS22" s="12"/>
      <c r="SDT22" s="12"/>
      <c r="SDU22" s="12"/>
      <c r="SDV22" s="12"/>
      <c r="SDW22" s="12"/>
      <c r="SDX22" s="12"/>
      <c r="SDY22" s="12"/>
      <c r="SDZ22" s="12"/>
      <c r="SEA22" s="12"/>
      <c r="SEB22" s="12"/>
      <c r="SEC22" s="12"/>
      <c r="SED22" s="12"/>
      <c r="SEE22" s="12"/>
      <c r="SEF22" s="12"/>
      <c r="SEG22" s="12"/>
      <c r="SEH22" s="12"/>
      <c r="SEI22" s="12"/>
      <c r="SEJ22" s="12"/>
      <c r="SEK22" s="12"/>
      <c r="SEL22" s="12"/>
      <c r="SEM22" s="12"/>
      <c r="SEN22" s="12"/>
      <c r="SEO22" s="12"/>
      <c r="SEP22" s="12"/>
      <c r="SEQ22" s="12"/>
      <c r="SER22" s="12"/>
      <c r="SES22" s="12"/>
      <c r="SET22" s="12"/>
      <c r="SEU22" s="12"/>
      <c r="SEV22" s="12"/>
      <c r="SEW22" s="12"/>
      <c r="SEX22" s="12"/>
      <c r="SEY22" s="12"/>
      <c r="SEZ22" s="12"/>
      <c r="SFA22" s="12"/>
      <c r="SFB22" s="12"/>
      <c r="SFC22" s="12"/>
      <c r="SFD22" s="12"/>
      <c r="SFE22" s="12"/>
      <c r="SFF22" s="12"/>
      <c r="SFG22" s="12"/>
      <c r="SFH22" s="12"/>
      <c r="SFI22" s="12"/>
      <c r="SFJ22" s="12"/>
      <c r="SFK22" s="12"/>
      <c r="SFL22" s="12"/>
      <c r="SFM22" s="12"/>
      <c r="SFN22" s="12"/>
      <c r="SFO22" s="12"/>
      <c r="SFP22" s="12"/>
      <c r="SFQ22" s="12"/>
      <c r="SFR22" s="12"/>
      <c r="SFS22" s="12"/>
      <c r="SFT22" s="12"/>
      <c r="SFU22" s="12"/>
      <c r="SFV22" s="12"/>
      <c r="SFW22" s="12"/>
      <c r="SFX22" s="12"/>
      <c r="SFY22" s="12"/>
      <c r="SFZ22" s="12"/>
      <c r="SGA22" s="12"/>
      <c r="SGB22" s="12"/>
      <c r="SGC22" s="12"/>
      <c r="SGD22" s="12"/>
      <c r="SGE22" s="12"/>
      <c r="SGF22" s="12"/>
      <c r="SGG22" s="12"/>
      <c r="SGH22" s="12"/>
      <c r="SGI22" s="12"/>
      <c r="SGJ22" s="12"/>
      <c r="SGK22" s="12"/>
      <c r="SGL22" s="12"/>
      <c r="SGM22" s="12"/>
      <c r="SGN22" s="12"/>
      <c r="SGO22" s="12"/>
      <c r="SGP22" s="12"/>
      <c r="SGQ22" s="12"/>
      <c r="SGR22" s="12"/>
      <c r="SGS22" s="12"/>
      <c r="SGT22" s="12"/>
      <c r="SGU22" s="12"/>
      <c r="SGV22" s="12"/>
      <c r="SGW22" s="12"/>
      <c r="SGX22" s="12"/>
      <c r="SGY22" s="12"/>
      <c r="SGZ22" s="12"/>
      <c r="SHA22" s="12"/>
      <c r="SHB22" s="12"/>
      <c r="SHC22" s="12"/>
      <c r="SHD22" s="12"/>
      <c r="SHE22" s="12"/>
      <c r="SHF22" s="12"/>
      <c r="SHG22" s="12"/>
      <c r="SHH22" s="12"/>
      <c r="SHI22" s="12"/>
      <c r="SHJ22" s="12"/>
      <c r="SHK22" s="12"/>
      <c r="SHL22" s="12"/>
      <c r="SHM22" s="12"/>
      <c r="SHN22" s="12"/>
      <c r="SHO22" s="12"/>
      <c r="SHP22" s="12"/>
      <c r="SHQ22" s="12"/>
      <c r="SHR22" s="12"/>
      <c r="SHS22" s="12"/>
      <c r="SHT22" s="12"/>
      <c r="SHU22" s="12"/>
      <c r="SHV22" s="12"/>
      <c r="SHW22" s="12"/>
      <c r="SHX22" s="12"/>
      <c r="SHY22" s="12"/>
      <c r="SHZ22" s="12"/>
      <c r="SIA22" s="12"/>
      <c r="SIB22" s="12"/>
      <c r="SIC22" s="12"/>
      <c r="SID22" s="12"/>
      <c r="SIE22" s="12"/>
      <c r="SIF22" s="12"/>
      <c r="SIG22" s="12"/>
      <c r="SIH22" s="12"/>
      <c r="SII22" s="12"/>
      <c r="SIJ22" s="12"/>
      <c r="SIK22" s="12"/>
      <c r="SIL22" s="12"/>
      <c r="SIM22" s="12"/>
      <c r="SIN22" s="12"/>
      <c r="SIO22" s="12"/>
      <c r="SIP22" s="12"/>
      <c r="SIQ22" s="12"/>
      <c r="SIR22" s="12"/>
      <c r="SIS22" s="12"/>
      <c r="SIT22" s="12"/>
      <c r="SIU22" s="12"/>
      <c r="SIV22" s="12"/>
      <c r="SIW22" s="12"/>
      <c r="SIX22" s="12"/>
      <c r="SIY22" s="12"/>
      <c r="SIZ22" s="12"/>
      <c r="SJA22" s="12"/>
      <c r="SJB22" s="12"/>
      <c r="SJC22" s="12"/>
      <c r="SJD22" s="12"/>
      <c r="SJE22" s="12"/>
      <c r="SJF22" s="12"/>
      <c r="SJG22" s="12"/>
      <c r="SJH22" s="12"/>
      <c r="SJI22" s="12"/>
      <c r="SJJ22" s="12"/>
      <c r="SJK22" s="12"/>
      <c r="SJL22" s="12"/>
      <c r="SJM22" s="12"/>
      <c r="SJN22" s="12"/>
      <c r="SJO22" s="12"/>
      <c r="SJP22" s="12"/>
      <c r="SJQ22" s="12"/>
      <c r="SJR22" s="12"/>
      <c r="SJS22" s="12"/>
      <c r="SJT22" s="12"/>
      <c r="SJU22" s="12"/>
      <c r="SJV22" s="12"/>
      <c r="SJW22" s="12"/>
      <c r="SJX22" s="12"/>
      <c r="SJY22" s="12"/>
      <c r="SJZ22" s="12"/>
      <c r="SKA22" s="12"/>
      <c r="SKB22" s="12"/>
      <c r="SKC22" s="12"/>
      <c r="SKD22" s="12"/>
      <c r="SKE22" s="12"/>
      <c r="SKF22" s="12"/>
      <c r="SKG22" s="12"/>
      <c r="SKH22" s="12"/>
      <c r="SKI22" s="12"/>
      <c r="SKJ22" s="12"/>
      <c r="SKK22" s="12"/>
      <c r="SKL22" s="12"/>
      <c r="SKM22" s="12"/>
      <c r="SKN22" s="12"/>
      <c r="SKO22" s="12"/>
      <c r="SKP22" s="12"/>
      <c r="SKQ22" s="12"/>
      <c r="SKR22" s="12"/>
      <c r="SKS22" s="12"/>
      <c r="SKT22" s="12"/>
      <c r="SKU22" s="12"/>
      <c r="SKV22" s="12"/>
      <c r="SKW22" s="12"/>
      <c r="SKX22" s="12"/>
      <c r="SKY22" s="12"/>
      <c r="SKZ22" s="12"/>
      <c r="SLA22" s="12"/>
      <c r="SLB22" s="12"/>
      <c r="SLC22" s="12"/>
      <c r="SLD22" s="12"/>
      <c r="SLE22" s="12"/>
      <c r="SLF22" s="12"/>
      <c r="SLG22" s="12"/>
      <c r="SLH22" s="12"/>
      <c r="SLI22" s="12"/>
      <c r="SLJ22" s="12"/>
      <c r="SLK22" s="12"/>
      <c r="SLL22" s="12"/>
      <c r="SLM22" s="12"/>
      <c r="SLN22" s="12"/>
      <c r="SLO22" s="12"/>
      <c r="SLP22" s="12"/>
      <c r="SLQ22" s="12"/>
      <c r="SLR22" s="12"/>
      <c r="SLS22" s="12"/>
      <c r="SLT22" s="12"/>
      <c r="SLU22" s="12"/>
      <c r="SLV22" s="12"/>
      <c r="SLW22" s="12"/>
      <c r="SLX22" s="12"/>
      <c r="SLY22" s="12"/>
      <c r="SLZ22" s="12"/>
      <c r="SMA22" s="12"/>
      <c r="SMB22" s="12"/>
      <c r="SMC22" s="12"/>
      <c r="SMD22" s="12"/>
      <c r="SME22" s="12"/>
      <c r="SMF22" s="12"/>
      <c r="SMG22" s="12"/>
      <c r="SMH22" s="12"/>
      <c r="SMI22" s="12"/>
      <c r="SMJ22" s="12"/>
      <c r="SMK22" s="12"/>
      <c r="SML22" s="12"/>
      <c r="SMM22" s="12"/>
      <c r="SMN22" s="12"/>
      <c r="SMO22" s="12"/>
      <c r="SMP22" s="12"/>
      <c r="SMQ22" s="12"/>
      <c r="SMR22" s="12"/>
      <c r="SMS22" s="12"/>
      <c r="SMT22" s="12"/>
      <c r="SMU22" s="12"/>
      <c r="SMV22" s="12"/>
      <c r="SMW22" s="12"/>
      <c r="SMX22" s="12"/>
      <c r="SMY22" s="12"/>
      <c r="SMZ22" s="12"/>
      <c r="SNA22" s="12"/>
      <c r="SNB22" s="12"/>
      <c r="SNC22" s="12"/>
      <c r="SND22" s="12"/>
      <c r="SNE22" s="12"/>
      <c r="SNF22" s="12"/>
      <c r="SNG22" s="12"/>
      <c r="SNH22" s="12"/>
      <c r="SNI22" s="12"/>
      <c r="SNJ22" s="12"/>
      <c r="SNK22" s="12"/>
      <c r="SNL22" s="12"/>
      <c r="SNM22" s="12"/>
      <c r="SNN22" s="12"/>
      <c r="SNO22" s="12"/>
      <c r="SNP22" s="12"/>
      <c r="SNQ22" s="12"/>
      <c r="SNR22" s="12"/>
      <c r="SNS22" s="12"/>
      <c r="SNT22" s="12"/>
      <c r="SNU22" s="12"/>
      <c r="SNV22" s="12"/>
      <c r="SNW22" s="12"/>
      <c r="SNX22" s="12"/>
      <c r="SNY22" s="12"/>
      <c r="SNZ22" s="12"/>
      <c r="SOA22" s="12"/>
      <c r="SOB22" s="12"/>
      <c r="SOC22" s="12"/>
      <c r="SOD22" s="12"/>
      <c r="SOE22" s="12"/>
      <c r="SOF22" s="12"/>
      <c r="SOG22" s="12"/>
      <c r="SOH22" s="12"/>
      <c r="SOI22" s="12"/>
      <c r="SOJ22" s="12"/>
      <c r="SOK22" s="12"/>
      <c r="SOL22" s="12"/>
      <c r="SOM22" s="12"/>
      <c r="SON22" s="12"/>
      <c r="SOO22" s="12"/>
      <c r="SOP22" s="12"/>
      <c r="SOQ22" s="12"/>
      <c r="SOR22" s="12"/>
      <c r="SOS22" s="12"/>
      <c r="SOT22" s="12"/>
      <c r="SOU22" s="12"/>
      <c r="SOV22" s="12"/>
      <c r="SOW22" s="12"/>
      <c r="SOX22" s="12"/>
      <c r="SOY22" s="12"/>
      <c r="SOZ22" s="12"/>
      <c r="SPA22" s="12"/>
      <c r="SPB22" s="12"/>
      <c r="SPC22" s="12"/>
      <c r="SPD22" s="12"/>
      <c r="SPE22" s="12"/>
      <c r="SPF22" s="12"/>
      <c r="SPG22" s="12"/>
      <c r="SPH22" s="12"/>
      <c r="SPI22" s="12"/>
      <c r="SPJ22" s="12"/>
      <c r="SPK22" s="12"/>
      <c r="SPL22" s="12"/>
      <c r="SPM22" s="12"/>
      <c r="SPN22" s="12"/>
      <c r="SPO22" s="12"/>
      <c r="SPP22" s="12"/>
      <c r="SPQ22" s="12"/>
      <c r="SPR22" s="12"/>
      <c r="SPS22" s="12"/>
      <c r="SPT22" s="12"/>
      <c r="SPU22" s="12"/>
      <c r="SPV22" s="12"/>
      <c r="SPW22" s="12"/>
      <c r="SPX22" s="12"/>
      <c r="SPY22" s="12"/>
      <c r="SPZ22" s="12"/>
      <c r="SQA22" s="12"/>
      <c r="SQB22" s="12"/>
      <c r="SQC22" s="12"/>
      <c r="SQD22" s="12"/>
      <c r="SQE22" s="12"/>
      <c r="SQF22" s="12"/>
      <c r="SQG22" s="12"/>
      <c r="SQH22" s="12"/>
      <c r="SQI22" s="12"/>
      <c r="SQJ22" s="12"/>
      <c r="SQK22" s="12"/>
      <c r="SQL22" s="12"/>
      <c r="SQM22" s="12"/>
      <c r="SQN22" s="12"/>
      <c r="SQO22" s="12"/>
      <c r="SQP22" s="12"/>
      <c r="SQQ22" s="12"/>
      <c r="SQR22" s="12"/>
      <c r="SQS22" s="12"/>
      <c r="SQT22" s="12"/>
      <c r="SQU22" s="12"/>
      <c r="SQV22" s="12"/>
      <c r="SQW22" s="12"/>
      <c r="SQX22" s="12"/>
      <c r="SQY22" s="12"/>
      <c r="SQZ22" s="12"/>
      <c r="SRA22" s="12"/>
      <c r="SRB22" s="12"/>
      <c r="SRC22" s="12"/>
      <c r="SRD22" s="12"/>
      <c r="SRE22" s="12"/>
      <c r="SRF22" s="12"/>
      <c r="SRG22" s="12"/>
      <c r="SRH22" s="12"/>
      <c r="SRI22" s="12"/>
      <c r="SRJ22" s="12"/>
      <c r="SRK22" s="12"/>
      <c r="SRL22" s="12"/>
      <c r="SRM22" s="12"/>
      <c r="SRN22" s="12"/>
      <c r="SRO22" s="12"/>
      <c r="SRP22" s="12"/>
      <c r="SRQ22" s="12"/>
      <c r="SRR22" s="12"/>
      <c r="SRS22" s="12"/>
      <c r="SRT22" s="12"/>
      <c r="SRU22" s="12"/>
      <c r="SRV22" s="12"/>
      <c r="SRW22" s="12"/>
      <c r="SRX22" s="12"/>
      <c r="SRY22" s="12"/>
      <c r="SRZ22" s="12"/>
      <c r="SSA22" s="12"/>
      <c r="SSB22" s="12"/>
      <c r="SSC22" s="12"/>
      <c r="SSD22" s="12"/>
      <c r="SSE22" s="12"/>
      <c r="SSF22" s="12"/>
      <c r="SSG22" s="12"/>
      <c r="SSH22" s="12"/>
      <c r="SSI22" s="12"/>
      <c r="SSJ22" s="12"/>
      <c r="SSK22" s="12"/>
      <c r="SSL22" s="12"/>
      <c r="SSM22" s="12"/>
      <c r="SSN22" s="12"/>
      <c r="SSO22" s="12"/>
      <c r="SSP22" s="12"/>
      <c r="SSQ22" s="12"/>
      <c r="SSR22" s="12"/>
      <c r="SSS22" s="12"/>
      <c r="SST22" s="12"/>
      <c r="SSU22" s="12"/>
      <c r="SSV22" s="12"/>
      <c r="SSW22" s="12"/>
      <c r="SSX22" s="12"/>
      <c r="SSY22" s="12"/>
      <c r="SSZ22" s="12"/>
      <c r="STA22" s="12"/>
      <c r="STB22" s="12"/>
      <c r="STC22" s="12"/>
      <c r="STD22" s="12"/>
      <c r="STE22" s="12"/>
      <c r="STF22" s="12"/>
      <c r="STG22" s="12"/>
      <c r="STH22" s="12"/>
      <c r="STI22" s="12"/>
      <c r="STJ22" s="12"/>
      <c r="STK22" s="12"/>
      <c r="STL22" s="12"/>
      <c r="STM22" s="12"/>
      <c r="STN22" s="12"/>
      <c r="STO22" s="12"/>
      <c r="STP22" s="12"/>
      <c r="STQ22" s="12"/>
      <c r="STR22" s="12"/>
      <c r="STS22" s="12"/>
      <c r="STT22" s="12"/>
      <c r="STU22" s="12"/>
      <c r="STV22" s="12"/>
      <c r="STW22" s="12"/>
      <c r="STX22" s="12"/>
      <c r="STY22" s="12"/>
      <c r="STZ22" s="12"/>
      <c r="SUA22" s="12"/>
      <c r="SUB22" s="12"/>
      <c r="SUC22" s="12"/>
      <c r="SUD22" s="12"/>
      <c r="SUE22" s="12"/>
      <c r="SUF22" s="12"/>
      <c r="SUG22" s="12"/>
      <c r="SUH22" s="12"/>
      <c r="SUI22" s="12"/>
      <c r="SUJ22" s="12"/>
      <c r="SUK22" s="12"/>
      <c r="SUL22" s="12"/>
      <c r="SUM22" s="12"/>
      <c r="SUN22" s="12"/>
      <c r="SUO22" s="12"/>
      <c r="SUP22" s="12"/>
      <c r="SUQ22" s="12"/>
      <c r="SUR22" s="12"/>
      <c r="SUS22" s="12"/>
      <c r="SUT22" s="12"/>
      <c r="SUU22" s="12"/>
      <c r="SUV22" s="12"/>
      <c r="SUW22" s="12"/>
      <c r="SUX22" s="12"/>
      <c r="SUY22" s="12"/>
      <c r="SUZ22" s="12"/>
      <c r="SVA22" s="12"/>
      <c r="SVB22" s="12"/>
      <c r="SVC22" s="12"/>
      <c r="SVD22" s="12"/>
      <c r="SVE22" s="12"/>
      <c r="SVF22" s="12"/>
      <c r="SVG22" s="12"/>
      <c r="SVH22" s="12"/>
      <c r="SVI22" s="12"/>
      <c r="SVJ22" s="12"/>
      <c r="SVK22" s="12"/>
      <c r="SVL22" s="12"/>
      <c r="SVM22" s="12"/>
      <c r="SVN22" s="12"/>
      <c r="SVO22" s="12"/>
      <c r="SVP22" s="12"/>
      <c r="SVQ22" s="12"/>
      <c r="SVR22" s="12"/>
      <c r="SVS22" s="12"/>
      <c r="SVT22" s="12"/>
      <c r="SVU22" s="12"/>
      <c r="SVV22" s="12"/>
      <c r="SVW22" s="12"/>
      <c r="SVX22" s="12"/>
      <c r="SVY22" s="12"/>
      <c r="SVZ22" s="12"/>
      <c r="SWA22" s="12"/>
      <c r="SWB22" s="12"/>
      <c r="SWC22" s="12"/>
      <c r="SWD22" s="12"/>
      <c r="SWE22" s="12"/>
      <c r="SWF22" s="12"/>
      <c r="SWG22" s="12"/>
      <c r="SWH22" s="12"/>
      <c r="SWI22" s="12"/>
      <c r="SWJ22" s="12"/>
      <c r="SWK22" s="12"/>
      <c r="SWL22" s="12"/>
      <c r="SWM22" s="12"/>
      <c r="SWN22" s="12"/>
      <c r="SWO22" s="12"/>
      <c r="SWP22" s="12"/>
      <c r="SWQ22" s="12"/>
      <c r="SWR22" s="12"/>
      <c r="SWS22" s="12"/>
      <c r="SWT22" s="12"/>
      <c r="SWU22" s="12"/>
      <c r="SWV22" s="12"/>
      <c r="SWW22" s="12"/>
      <c r="SWX22" s="12"/>
      <c r="SWY22" s="12"/>
      <c r="SWZ22" s="12"/>
      <c r="SXA22" s="12"/>
      <c r="SXB22" s="12"/>
      <c r="SXC22" s="12"/>
      <c r="SXD22" s="12"/>
      <c r="SXE22" s="12"/>
      <c r="SXF22" s="12"/>
      <c r="SXG22" s="12"/>
      <c r="SXH22" s="12"/>
      <c r="SXI22" s="12"/>
      <c r="SXJ22" s="12"/>
      <c r="SXK22" s="12"/>
      <c r="SXL22" s="12"/>
      <c r="SXM22" s="12"/>
      <c r="SXN22" s="12"/>
      <c r="SXO22" s="12"/>
      <c r="SXP22" s="12"/>
      <c r="SXQ22" s="12"/>
      <c r="SXR22" s="12"/>
      <c r="SXS22" s="12"/>
      <c r="SXT22" s="12"/>
      <c r="SXU22" s="12"/>
      <c r="SXV22" s="12"/>
      <c r="SXW22" s="12"/>
      <c r="SXX22" s="12"/>
      <c r="SXY22" s="12"/>
      <c r="SXZ22" s="12"/>
      <c r="SYA22" s="12"/>
      <c r="SYB22" s="12"/>
      <c r="SYC22" s="12"/>
      <c r="SYD22" s="12"/>
      <c r="SYE22" s="12"/>
      <c r="SYF22" s="12"/>
      <c r="SYG22" s="12"/>
      <c r="SYH22" s="12"/>
      <c r="SYI22" s="12"/>
      <c r="SYJ22" s="12"/>
      <c r="SYK22" s="12"/>
      <c r="SYL22" s="12"/>
      <c r="SYM22" s="12"/>
      <c r="SYN22" s="12"/>
      <c r="SYO22" s="12"/>
      <c r="SYP22" s="12"/>
      <c r="SYQ22" s="12"/>
      <c r="SYR22" s="12"/>
      <c r="SYS22" s="12"/>
      <c r="SYT22" s="12"/>
      <c r="SYU22" s="12"/>
      <c r="SYV22" s="12"/>
      <c r="SYW22" s="12"/>
      <c r="SYX22" s="12"/>
      <c r="SYY22" s="12"/>
      <c r="SYZ22" s="12"/>
      <c r="SZA22" s="12"/>
      <c r="SZB22" s="12"/>
      <c r="SZC22" s="12"/>
      <c r="SZD22" s="12"/>
      <c r="SZE22" s="12"/>
      <c r="SZF22" s="12"/>
      <c r="SZG22" s="12"/>
      <c r="SZH22" s="12"/>
      <c r="SZI22" s="12"/>
      <c r="SZJ22" s="12"/>
      <c r="SZK22" s="12"/>
      <c r="SZL22" s="12"/>
      <c r="SZM22" s="12"/>
      <c r="SZN22" s="12"/>
      <c r="SZO22" s="12"/>
      <c r="SZP22" s="12"/>
      <c r="SZQ22" s="12"/>
      <c r="SZR22" s="12"/>
      <c r="SZS22" s="12"/>
      <c r="SZT22" s="12"/>
      <c r="SZU22" s="12"/>
      <c r="SZV22" s="12"/>
      <c r="SZW22" s="12"/>
      <c r="SZX22" s="12"/>
      <c r="SZY22" s="12"/>
      <c r="SZZ22" s="12"/>
      <c r="TAA22" s="12"/>
      <c r="TAB22" s="12"/>
      <c r="TAC22" s="12"/>
      <c r="TAD22" s="12"/>
      <c r="TAE22" s="12"/>
      <c r="TAF22" s="12"/>
      <c r="TAG22" s="12"/>
      <c r="TAH22" s="12"/>
      <c r="TAI22" s="12"/>
      <c r="TAJ22" s="12"/>
      <c r="TAK22" s="12"/>
      <c r="TAL22" s="12"/>
      <c r="TAM22" s="12"/>
      <c r="TAN22" s="12"/>
      <c r="TAO22" s="12"/>
      <c r="TAP22" s="12"/>
      <c r="TAQ22" s="12"/>
      <c r="TAR22" s="12"/>
      <c r="TAS22" s="12"/>
      <c r="TAT22" s="12"/>
      <c r="TAU22" s="12"/>
      <c r="TAV22" s="12"/>
      <c r="TAW22" s="12"/>
      <c r="TAX22" s="12"/>
      <c r="TAY22" s="12"/>
      <c r="TAZ22" s="12"/>
      <c r="TBA22" s="12"/>
      <c r="TBB22" s="12"/>
      <c r="TBC22" s="12"/>
      <c r="TBD22" s="12"/>
      <c r="TBE22" s="12"/>
      <c r="TBF22" s="12"/>
      <c r="TBG22" s="12"/>
      <c r="TBH22" s="12"/>
      <c r="TBI22" s="12"/>
      <c r="TBJ22" s="12"/>
      <c r="TBK22" s="12"/>
      <c r="TBL22" s="12"/>
      <c r="TBM22" s="12"/>
      <c r="TBN22" s="12"/>
      <c r="TBO22" s="12"/>
      <c r="TBP22" s="12"/>
      <c r="TBQ22" s="12"/>
      <c r="TBR22" s="12"/>
      <c r="TBS22" s="12"/>
      <c r="TBT22" s="12"/>
      <c r="TBU22" s="12"/>
      <c r="TBV22" s="12"/>
      <c r="TBW22" s="12"/>
      <c r="TBX22" s="12"/>
      <c r="TBY22" s="12"/>
      <c r="TBZ22" s="12"/>
      <c r="TCA22" s="12"/>
      <c r="TCB22" s="12"/>
      <c r="TCC22" s="12"/>
      <c r="TCD22" s="12"/>
      <c r="TCE22" s="12"/>
      <c r="TCF22" s="12"/>
      <c r="TCG22" s="12"/>
      <c r="TCH22" s="12"/>
      <c r="TCI22" s="12"/>
      <c r="TCJ22" s="12"/>
      <c r="TCK22" s="12"/>
      <c r="TCL22" s="12"/>
      <c r="TCM22" s="12"/>
      <c r="TCN22" s="12"/>
      <c r="TCO22" s="12"/>
      <c r="TCP22" s="12"/>
      <c r="TCQ22" s="12"/>
      <c r="TCR22" s="12"/>
      <c r="TCS22" s="12"/>
      <c r="TCT22" s="12"/>
      <c r="TCU22" s="12"/>
      <c r="TCV22" s="12"/>
      <c r="TCW22" s="12"/>
      <c r="TCX22" s="12"/>
      <c r="TCY22" s="12"/>
      <c r="TCZ22" s="12"/>
      <c r="TDA22" s="12"/>
      <c r="TDB22" s="12"/>
      <c r="TDC22" s="12"/>
      <c r="TDD22" s="12"/>
      <c r="TDE22" s="12"/>
      <c r="TDF22" s="12"/>
      <c r="TDG22" s="12"/>
      <c r="TDH22" s="12"/>
      <c r="TDI22" s="12"/>
      <c r="TDJ22" s="12"/>
      <c r="TDK22" s="12"/>
      <c r="TDL22" s="12"/>
      <c r="TDM22" s="12"/>
      <c r="TDN22" s="12"/>
      <c r="TDO22" s="12"/>
      <c r="TDP22" s="12"/>
      <c r="TDQ22" s="12"/>
      <c r="TDR22" s="12"/>
      <c r="TDS22" s="12"/>
      <c r="TDT22" s="12"/>
      <c r="TDU22" s="12"/>
      <c r="TDV22" s="12"/>
      <c r="TDW22" s="12"/>
      <c r="TDX22" s="12"/>
      <c r="TDY22" s="12"/>
      <c r="TDZ22" s="12"/>
      <c r="TEA22" s="12"/>
      <c r="TEB22" s="12"/>
      <c r="TEC22" s="12"/>
      <c r="TED22" s="12"/>
      <c r="TEE22" s="12"/>
      <c r="TEF22" s="12"/>
      <c r="TEG22" s="12"/>
      <c r="TEH22" s="12"/>
      <c r="TEI22" s="12"/>
      <c r="TEJ22" s="12"/>
      <c r="TEK22" s="12"/>
      <c r="TEL22" s="12"/>
      <c r="TEM22" s="12"/>
      <c r="TEN22" s="12"/>
      <c r="TEO22" s="12"/>
      <c r="TEP22" s="12"/>
      <c r="TEQ22" s="12"/>
      <c r="TER22" s="12"/>
      <c r="TES22" s="12"/>
      <c r="TET22" s="12"/>
      <c r="TEU22" s="12"/>
      <c r="TEV22" s="12"/>
      <c r="TEW22" s="12"/>
      <c r="TEX22" s="12"/>
      <c r="TEY22" s="12"/>
      <c r="TEZ22" s="12"/>
      <c r="TFA22" s="12"/>
      <c r="TFB22" s="12"/>
      <c r="TFC22" s="12"/>
      <c r="TFD22" s="12"/>
      <c r="TFE22" s="12"/>
      <c r="TFF22" s="12"/>
      <c r="TFG22" s="12"/>
      <c r="TFH22" s="12"/>
      <c r="TFI22" s="12"/>
      <c r="TFJ22" s="12"/>
      <c r="TFK22" s="12"/>
      <c r="TFL22" s="12"/>
      <c r="TFM22" s="12"/>
      <c r="TFN22" s="12"/>
      <c r="TFO22" s="12"/>
      <c r="TFP22" s="12"/>
      <c r="TFQ22" s="12"/>
      <c r="TFR22" s="12"/>
      <c r="TFS22" s="12"/>
      <c r="TFT22" s="12"/>
      <c r="TFU22" s="12"/>
      <c r="TFV22" s="12"/>
      <c r="TFW22" s="12"/>
      <c r="TFX22" s="12"/>
      <c r="TFY22" s="12"/>
      <c r="TFZ22" s="12"/>
      <c r="TGA22" s="12"/>
      <c r="TGB22" s="12"/>
      <c r="TGC22" s="12"/>
      <c r="TGD22" s="12"/>
      <c r="TGE22" s="12"/>
      <c r="TGF22" s="12"/>
      <c r="TGG22" s="12"/>
      <c r="TGH22" s="12"/>
      <c r="TGI22" s="12"/>
      <c r="TGJ22" s="12"/>
      <c r="TGK22" s="12"/>
      <c r="TGL22" s="12"/>
      <c r="TGM22" s="12"/>
      <c r="TGN22" s="12"/>
      <c r="TGO22" s="12"/>
      <c r="TGP22" s="12"/>
      <c r="TGQ22" s="12"/>
      <c r="TGR22" s="12"/>
      <c r="TGS22" s="12"/>
      <c r="TGT22" s="12"/>
      <c r="TGU22" s="12"/>
      <c r="TGV22" s="12"/>
      <c r="TGW22" s="12"/>
      <c r="TGX22" s="12"/>
      <c r="TGY22" s="12"/>
      <c r="TGZ22" s="12"/>
      <c r="THA22" s="12"/>
      <c r="THB22" s="12"/>
      <c r="THC22" s="12"/>
      <c r="THD22" s="12"/>
      <c r="THE22" s="12"/>
      <c r="THF22" s="12"/>
      <c r="THG22" s="12"/>
      <c r="THH22" s="12"/>
      <c r="THI22" s="12"/>
      <c r="THJ22" s="12"/>
      <c r="THK22" s="12"/>
      <c r="THL22" s="12"/>
      <c r="THM22" s="12"/>
      <c r="THN22" s="12"/>
      <c r="THO22" s="12"/>
      <c r="THP22" s="12"/>
      <c r="THQ22" s="12"/>
      <c r="THR22" s="12"/>
      <c r="THS22" s="12"/>
      <c r="THT22" s="12"/>
      <c r="THU22" s="12"/>
      <c r="THV22" s="12"/>
      <c r="THW22" s="12"/>
      <c r="THX22" s="12"/>
      <c r="THY22" s="12"/>
      <c r="THZ22" s="12"/>
      <c r="TIA22" s="12"/>
      <c r="TIB22" s="12"/>
      <c r="TIC22" s="12"/>
      <c r="TID22" s="12"/>
      <c r="TIE22" s="12"/>
      <c r="TIF22" s="12"/>
      <c r="TIG22" s="12"/>
      <c r="TIH22" s="12"/>
      <c r="TII22" s="12"/>
      <c r="TIJ22" s="12"/>
      <c r="TIK22" s="12"/>
      <c r="TIL22" s="12"/>
      <c r="TIM22" s="12"/>
      <c r="TIN22" s="12"/>
      <c r="TIO22" s="12"/>
      <c r="TIP22" s="12"/>
      <c r="TIQ22" s="12"/>
      <c r="TIR22" s="12"/>
      <c r="TIS22" s="12"/>
      <c r="TIT22" s="12"/>
      <c r="TIU22" s="12"/>
      <c r="TIV22" s="12"/>
      <c r="TIW22" s="12"/>
      <c r="TIX22" s="12"/>
      <c r="TIY22" s="12"/>
      <c r="TIZ22" s="12"/>
      <c r="TJA22" s="12"/>
      <c r="TJB22" s="12"/>
      <c r="TJC22" s="12"/>
      <c r="TJD22" s="12"/>
      <c r="TJE22" s="12"/>
      <c r="TJF22" s="12"/>
      <c r="TJG22" s="12"/>
      <c r="TJH22" s="12"/>
      <c r="TJI22" s="12"/>
      <c r="TJJ22" s="12"/>
      <c r="TJK22" s="12"/>
      <c r="TJL22" s="12"/>
      <c r="TJM22" s="12"/>
      <c r="TJN22" s="12"/>
      <c r="TJO22" s="12"/>
      <c r="TJP22" s="12"/>
      <c r="TJQ22" s="12"/>
      <c r="TJR22" s="12"/>
      <c r="TJS22" s="12"/>
      <c r="TJT22" s="12"/>
      <c r="TJU22" s="12"/>
      <c r="TJV22" s="12"/>
      <c r="TJW22" s="12"/>
      <c r="TJX22" s="12"/>
      <c r="TJY22" s="12"/>
      <c r="TJZ22" s="12"/>
      <c r="TKA22" s="12"/>
      <c r="TKB22" s="12"/>
      <c r="TKC22" s="12"/>
      <c r="TKD22" s="12"/>
      <c r="TKE22" s="12"/>
      <c r="TKF22" s="12"/>
      <c r="TKG22" s="12"/>
      <c r="TKH22" s="12"/>
      <c r="TKI22" s="12"/>
      <c r="TKJ22" s="12"/>
      <c r="TKK22" s="12"/>
      <c r="TKL22" s="12"/>
      <c r="TKM22" s="12"/>
      <c r="TKN22" s="12"/>
      <c r="TKO22" s="12"/>
      <c r="TKP22" s="12"/>
      <c r="TKQ22" s="12"/>
      <c r="TKR22" s="12"/>
      <c r="TKS22" s="12"/>
      <c r="TKT22" s="12"/>
      <c r="TKU22" s="12"/>
      <c r="TKV22" s="12"/>
      <c r="TKW22" s="12"/>
      <c r="TKX22" s="12"/>
      <c r="TKY22" s="12"/>
      <c r="TKZ22" s="12"/>
      <c r="TLA22" s="12"/>
      <c r="TLB22" s="12"/>
      <c r="TLC22" s="12"/>
      <c r="TLD22" s="12"/>
      <c r="TLE22" s="12"/>
      <c r="TLF22" s="12"/>
      <c r="TLG22" s="12"/>
      <c r="TLH22" s="12"/>
      <c r="TLI22" s="12"/>
      <c r="TLJ22" s="12"/>
      <c r="TLK22" s="12"/>
      <c r="TLL22" s="12"/>
      <c r="TLM22" s="12"/>
      <c r="TLN22" s="12"/>
      <c r="TLO22" s="12"/>
      <c r="TLP22" s="12"/>
      <c r="TLQ22" s="12"/>
      <c r="TLR22" s="12"/>
      <c r="TLS22" s="12"/>
      <c r="TLT22" s="12"/>
      <c r="TLU22" s="12"/>
      <c r="TLV22" s="12"/>
      <c r="TLW22" s="12"/>
      <c r="TLX22" s="12"/>
      <c r="TLY22" s="12"/>
      <c r="TLZ22" s="12"/>
      <c r="TMA22" s="12"/>
      <c r="TMB22" s="12"/>
      <c r="TMC22" s="12"/>
      <c r="TMD22" s="12"/>
      <c r="TME22" s="12"/>
      <c r="TMF22" s="12"/>
      <c r="TMG22" s="12"/>
      <c r="TMH22" s="12"/>
      <c r="TMI22" s="12"/>
      <c r="TMJ22" s="12"/>
      <c r="TMK22" s="12"/>
      <c r="TML22" s="12"/>
      <c r="TMM22" s="12"/>
      <c r="TMN22" s="12"/>
      <c r="TMO22" s="12"/>
      <c r="TMP22" s="12"/>
      <c r="TMQ22" s="12"/>
      <c r="TMR22" s="12"/>
      <c r="TMS22" s="12"/>
      <c r="TMT22" s="12"/>
      <c r="TMU22" s="12"/>
      <c r="TMV22" s="12"/>
      <c r="TMW22" s="12"/>
      <c r="TMX22" s="12"/>
      <c r="TMY22" s="12"/>
      <c r="TMZ22" s="12"/>
      <c r="TNA22" s="12"/>
      <c r="TNB22" s="12"/>
      <c r="TNC22" s="12"/>
      <c r="TND22" s="12"/>
      <c r="TNE22" s="12"/>
      <c r="TNF22" s="12"/>
      <c r="TNG22" s="12"/>
      <c r="TNH22" s="12"/>
      <c r="TNI22" s="12"/>
      <c r="TNJ22" s="12"/>
      <c r="TNK22" s="12"/>
      <c r="TNL22" s="12"/>
      <c r="TNM22" s="12"/>
      <c r="TNN22" s="12"/>
      <c r="TNO22" s="12"/>
      <c r="TNP22" s="12"/>
      <c r="TNQ22" s="12"/>
      <c r="TNR22" s="12"/>
      <c r="TNS22" s="12"/>
      <c r="TNT22" s="12"/>
      <c r="TNU22" s="12"/>
      <c r="TNV22" s="12"/>
      <c r="TNW22" s="12"/>
      <c r="TNX22" s="12"/>
      <c r="TNY22" s="12"/>
      <c r="TNZ22" s="12"/>
      <c r="TOA22" s="12"/>
      <c r="TOB22" s="12"/>
      <c r="TOC22" s="12"/>
      <c r="TOD22" s="12"/>
      <c r="TOE22" s="12"/>
      <c r="TOF22" s="12"/>
      <c r="TOG22" s="12"/>
      <c r="TOH22" s="12"/>
      <c r="TOI22" s="12"/>
      <c r="TOJ22" s="12"/>
      <c r="TOK22" s="12"/>
      <c r="TOL22" s="12"/>
      <c r="TOM22" s="12"/>
      <c r="TON22" s="12"/>
      <c r="TOO22" s="12"/>
      <c r="TOP22" s="12"/>
      <c r="TOQ22" s="12"/>
      <c r="TOR22" s="12"/>
      <c r="TOS22" s="12"/>
      <c r="TOT22" s="12"/>
      <c r="TOU22" s="12"/>
      <c r="TOV22" s="12"/>
      <c r="TOW22" s="12"/>
      <c r="TOX22" s="12"/>
      <c r="TOY22" s="12"/>
      <c r="TOZ22" s="12"/>
      <c r="TPA22" s="12"/>
      <c r="TPB22" s="12"/>
      <c r="TPC22" s="12"/>
      <c r="TPD22" s="12"/>
      <c r="TPE22" s="12"/>
      <c r="TPF22" s="12"/>
      <c r="TPG22" s="12"/>
      <c r="TPH22" s="12"/>
      <c r="TPI22" s="12"/>
      <c r="TPJ22" s="12"/>
      <c r="TPK22" s="12"/>
      <c r="TPL22" s="12"/>
      <c r="TPM22" s="12"/>
      <c r="TPN22" s="12"/>
      <c r="TPO22" s="12"/>
      <c r="TPP22" s="12"/>
      <c r="TPQ22" s="12"/>
      <c r="TPR22" s="12"/>
      <c r="TPS22" s="12"/>
      <c r="TPT22" s="12"/>
      <c r="TPU22" s="12"/>
      <c r="TPV22" s="12"/>
      <c r="TPW22" s="12"/>
      <c r="TPX22" s="12"/>
      <c r="TPY22" s="12"/>
      <c r="TPZ22" s="12"/>
      <c r="TQA22" s="12"/>
      <c r="TQB22" s="12"/>
      <c r="TQC22" s="12"/>
      <c r="TQD22" s="12"/>
      <c r="TQE22" s="12"/>
      <c r="TQF22" s="12"/>
      <c r="TQG22" s="12"/>
      <c r="TQH22" s="12"/>
      <c r="TQI22" s="12"/>
      <c r="TQJ22" s="12"/>
      <c r="TQK22" s="12"/>
      <c r="TQL22" s="12"/>
      <c r="TQM22" s="12"/>
      <c r="TQN22" s="12"/>
      <c r="TQO22" s="12"/>
      <c r="TQP22" s="12"/>
      <c r="TQQ22" s="12"/>
      <c r="TQR22" s="12"/>
      <c r="TQS22" s="12"/>
      <c r="TQT22" s="12"/>
      <c r="TQU22" s="12"/>
      <c r="TQV22" s="12"/>
      <c r="TQW22" s="12"/>
      <c r="TQX22" s="12"/>
      <c r="TQY22" s="12"/>
      <c r="TQZ22" s="12"/>
      <c r="TRA22" s="12"/>
      <c r="TRB22" s="12"/>
      <c r="TRC22" s="12"/>
      <c r="TRD22" s="12"/>
      <c r="TRE22" s="12"/>
      <c r="TRF22" s="12"/>
      <c r="TRG22" s="12"/>
      <c r="TRH22" s="12"/>
      <c r="TRI22" s="12"/>
      <c r="TRJ22" s="12"/>
      <c r="TRK22" s="12"/>
      <c r="TRL22" s="12"/>
      <c r="TRM22" s="12"/>
      <c r="TRN22" s="12"/>
      <c r="TRO22" s="12"/>
      <c r="TRP22" s="12"/>
      <c r="TRQ22" s="12"/>
      <c r="TRR22" s="12"/>
      <c r="TRS22" s="12"/>
      <c r="TRT22" s="12"/>
      <c r="TRU22" s="12"/>
      <c r="TRV22" s="12"/>
      <c r="TRW22" s="12"/>
      <c r="TRX22" s="12"/>
      <c r="TRY22" s="12"/>
      <c r="TRZ22" s="12"/>
      <c r="TSA22" s="12"/>
      <c r="TSB22" s="12"/>
      <c r="TSC22" s="12"/>
      <c r="TSD22" s="12"/>
      <c r="TSE22" s="12"/>
      <c r="TSF22" s="12"/>
      <c r="TSG22" s="12"/>
      <c r="TSH22" s="12"/>
      <c r="TSI22" s="12"/>
      <c r="TSJ22" s="12"/>
      <c r="TSK22" s="12"/>
      <c r="TSL22" s="12"/>
      <c r="TSM22" s="12"/>
      <c r="TSN22" s="12"/>
      <c r="TSO22" s="12"/>
      <c r="TSP22" s="12"/>
      <c r="TSQ22" s="12"/>
      <c r="TSR22" s="12"/>
      <c r="TSS22" s="12"/>
      <c r="TST22" s="12"/>
      <c r="TSU22" s="12"/>
      <c r="TSV22" s="12"/>
      <c r="TSW22" s="12"/>
      <c r="TSX22" s="12"/>
      <c r="TSY22" s="12"/>
      <c r="TSZ22" s="12"/>
      <c r="TTA22" s="12"/>
      <c r="TTB22" s="12"/>
      <c r="TTC22" s="12"/>
      <c r="TTD22" s="12"/>
      <c r="TTE22" s="12"/>
      <c r="TTF22" s="12"/>
      <c r="TTG22" s="12"/>
      <c r="TTH22" s="12"/>
      <c r="TTI22" s="12"/>
      <c r="TTJ22" s="12"/>
      <c r="TTK22" s="12"/>
      <c r="TTL22" s="12"/>
      <c r="TTM22" s="12"/>
      <c r="TTN22" s="12"/>
      <c r="TTO22" s="12"/>
      <c r="TTP22" s="12"/>
      <c r="TTQ22" s="12"/>
      <c r="TTR22" s="12"/>
      <c r="TTS22" s="12"/>
      <c r="TTT22" s="12"/>
      <c r="TTU22" s="12"/>
      <c r="TTV22" s="12"/>
      <c r="TTW22" s="12"/>
      <c r="TTX22" s="12"/>
      <c r="TTY22" s="12"/>
      <c r="TTZ22" s="12"/>
      <c r="TUA22" s="12"/>
      <c r="TUB22" s="12"/>
      <c r="TUC22" s="12"/>
      <c r="TUD22" s="12"/>
      <c r="TUE22" s="12"/>
      <c r="TUF22" s="12"/>
      <c r="TUG22" s="12"/>
      <c r="TUH22" s="12"/>
      <c r="TUI22" s="12"/>
      <c r="TUJ22" s="12"/>
      <c r="TUK22" s="12"/>
      <c r="TUL22" s="12"/>
      <c r="TUM22" s="12"/>
      <c r="TUN22" s="12"/>
      <c r="TUO22" s="12"/>
      <c r="TUP22" s="12"/>
      <c r="TUQ22" s="12"/>
      <c r="TUR22" s="12"/>
      <c r="TUS22" s="12"/>
      <c r="TUT22" s="12"/>
      <c r="TUU22" s="12"/>
      <c r="TUV22" s="12"/>
      <c r="TUW22" s="12"/>
      <c r="TUX22" s="12"/>
      <c r="TUY22" s="12"/>
      <c r="TUZ22" s="12"/>
      <c r="TVA22" s="12"/>
      <c r="TVB22" s="12"/>
      <c r="TVC22" s="12"/>
      <c r="TVD22" s="12"/>
      <c r="TVE22" s="12"/>
      <c r="TVF22" s="12"/>
      <c r="TVG22" s="12"/>
      <c r="TVH22" s="12"/>
      <c r="TVI22" s="12"/>
      <c r="TVJ22" s="12"/>
      <c r="TVK22" s="12"/>
      <c r="TVL22" s="12"/>
      <c r="TVM22" s="12"/>
      <c r="TVN22" s="12"/>
      <c r="TVO22" s="12"/>
      <c r="TVP22" s="12"/>
      <c r="TVQ22" s="12"/>
      <c r="TVR22" s="12"/>
      <c r="TVS22" s="12"/>
      <c r="TVT22" s="12"/>
      <c r="TVU22" s="12"/>
      <c r="TVV22" s="12"/>
      <c r="TVW22" s="12"/>
      <c r="TVX22" s="12"/>
      <c r="TVY22" s="12"/>
      <c r="TVZ22" s="12"/>
      <c r="TWA22" s="12"/>
      <c r="TWB22" s="12"/>
      <c r="TWC22" s="12"/>
      <c r="TWD22" s="12"/>
      <c r="TWE22" s="12"/>
      <c r="TWF22" s="12"/>
      <c r="TWG22" s="12"/>
      <c r="TWH22" s="12"/>
      <c r="TWI22" s="12"/>
      <c r="TWJ22" s="12"/>
      <c r="TWK22" s="12"/>
      <c r="TWL22" s="12"/>
      <c r="TWM22" s="12"/>
      <c r="TWN22" s="12"/>
      <c r="TWO22" s="12"/>
      <c r="TWP22" s="12"/>
      <c r="TWQ22" s="12"/>
      <c r="TWR22" s="12"/>
      <c r="TWS22" s="12"/>
      <c r="TWT22" s="12"/>
      <c r="TWU22" s="12"/>
      <c r="TWV22" s="12"/>
      <c r="TWW22" s="12"/>
      <c r="TWX22" s="12"/>
      <c r="TWY22" s="12"/>
      <c r="TWZ22" s="12"/>
      <c r="TXA22" s="12"/>
      <c r="TXB22" s="12"/>
      <c r="TXC22" s="12"/>
      <c r="TXD22" s="12"/>
      <c r="TXE22" s="12"/>
      <c r="TXF22" s="12"/>
      <c r="TXG22" s="12"/>
      <c r="TXH22" s="12"/>
      <c r="TXI22" s="12"/>
      <c r="TXJ22" s="12"/>
      <c r="TXK22" s="12"/>
      <c r="TXL22" s="12"/>
      <c r="TXM22" s="12"/>
      <c r="TXN22" s="12"/>
      <c r="TXO22" s="12"/>
      <c r="TXP22" s="12"/>
      <c r="TXQ22" s="12"/>
      <c r="TXR22" s="12"/>
      <c r="TXS22" s="12"/>
      <c r="TXT22" s="12"/>
      <c r="TXU22" s="12"/>
      <c r="TXV22" s="12"/>
      <c r="TXW22" s="12"/>
      <c r="TXX22" s="12"/>
      <c r="TXY22" s="12"/>
      <c r="TXZ22" s="12"/>
      <c r="TYA22" s="12"/>
      <c r="TYB22" s="12"/>
      <c r="TYC22" s="12"/>
      <c r="TYD22" s="12"/>
      <c r="TYE22" s="12"/>
      <c r="TYF22" s="12"/>
      <c r="TYG22" s="12"/>
      <c r="TYH22" s="12"/>
      <c r="TYI22" s="12"/>
      <c r="TYJ22" s="12"/>
      <c r="TYK22" s="12"/>
      <c r="TYL22" s="12"/>
      <c r="TYM22" s="12"/>
      <c r="TYN22" s="12"/>
      <c r="TYO22" s="12"/>
      <c r="TYP22" s="12"/>
      <c r="TYQ22" s="12"/>
      <c r="TYR22" s="12"/>
      <c r="TYS22" s="12"/>
      <c r="TYT22" s="12"/>
      <c r="TYU22" s="12"/>
      <c r="TYV22" s="12"/>
      <c r="TYW22" s="12"/>
      <c r="TYX22" s="12"/>
      <c r="TYY22" s="12"/>
      <c r="TYZ22" s="12"/>
      <c r="TZA22" s="12"/>
      <c r="TZB22" s="12"/>
      <c r="TZC22" s="12"/>
      <c r="TZD22" s="12"/>
      <c r="TZE22" s="12"/>
      <c r="TZF22" s="12"/>
      <c r="TZG22" s="12"/>
      <c r="TZH22" s="12"/>
      <c r="TZI22" s="12"/>
      <c r="TZJ22" s="12"/>
      <c r="TZK22" s="12"/>
      <c r="TZL22" s="12"/>
      <c r="TZM22" s="12"/>
      <c r="TZN22" s="12"/>
      <c r="TZO22" s="12"/>
      <c r="TZP22" s="12"/>
      <c r="TZQ22" s="12"/>
      <c r="TZR22" s="12"/>
      <c r="TZS22" s="12"/>
      <c r="TZT22" s="12"/>
      <c r="TZU22" s="12"/>
      <c r="TZV22" s="12"/>
      <c r="TZW22" s="12"/>
      <c r="TZX22" s="12"/>
      <c r="TZY22" s="12"/>
      <c r="TZZ22" s="12"/>
      <c r="UAA22" s="12"/>
      <c r="UAB22" s="12"/>
      <c r="UAC22" s="12"/>
      <c r="UAD22" s="12"/>
      <c r="UAE22" s="12"/>
      <c r="UAF22" s="12"/>
      <c r="UAG22" s="12"/>
      <c r="UAH22" s="12"/>
      <c r="UAI22" s="12"/>
      <c r="UAJ22" s="12"/>
      <c r="UAK22" s="12"/>
      <c r="UAL22" s="12"/>
      <c r="UAM22" s="12"/>
      <c r="UAN22" s="12"/>
      <c r="UAO22" s="12"/>
      <c r="UAP22" s="12"/>
      <c r="UAQ22" s="12"/>
      <c r="UAR22" s="12"/>
      <c r="UAS22" s="12"/>
      <c r="UAT22" s="12"/>
      <c r="UAU22" s="12"/>
      <c r="UAV22" s="12"/>
      <c r="UAW22" s="12"/>
      <c r="UAX22" s="12"/>
      <c r="UAY22" s="12"/>
      <c r="UAZ22" s="12"/>
      <c r="UBA22" s="12"/>
      <c r="UBB22" s="12"/>
      <c r="UBC22" s="12"/>
      <c r="UBD22" s="12"/>
      <c r="UBE22" s="12"/>
      <c r="UBF22" s="12"/>
      <c r="UBG22" s="12"/>
      <c r="UBH22" s="12"/>
      <c r="UBI22" s="12"/>
      <c r="UBJ22" s="12"/>
      <c r="UBK22" s="12"/>
      <c r="UBL22" s="12"/>
      <c r="UBM22" s="12"/>
      <c r="UBN22" s="12"/>
      <c r="UBO22" s="12"/>
      <c r="UBP22" s="12"/>
      <c r="UBQ22" s="12"/>
      <c r="UBR22" s="12"/>
      <c r="UBS22" s="12"/>
      <c r="UBT22" s="12"/>
      <c r="UBU22" s="12"/>
      <c r="UBV22" s="12"/>
      <c r="UBW22" s="12"/>
      <c r="UBX22" s="12"/>
      <c r="UBY22" s="12"/>
      <c r="UBZ22" s="12"/>
      <c r="UCA22" s="12"/>
      <c r="UCB22" s="12"/>
      <c r="UCC22" s="12"/>
      <c r="UCD22" s="12"/>
      <c r="UCE22" s="12"/>
      <c r="UCF22" s="12"/>
      <c r="UCG22" s="12"/>
      <c r="UCH22" s="12"/>
      <c r="UCI22" s="12"/>
      <c r="UCJ22" s="12"/>
      <c r="UCK22" s="12"/>
      <c r="UCL22" s="12"/>
      <c r="UCM22" s="12"/>
      <c r="UCN22" s="12"/>
      <c r="UCO22" s="12"/>
      <c r="UCP22" s="12"/>
      <c r="UCQ22" s="12"/>
      <c r="UCR22" s="12"/>
      <c r="UCS22" s="12"/>
      <c r="UCT22" s="12"/>
      <c r="UCU22" s="12"/>
      <c r="UCV22" s="12"/>
      <c r="UCW22" s="12"/>
      <c r="UCX22" s="12"/>
      <c r="UCY22" s="12"/>
      <c r="UCZ22" s="12"/>
      <c r="UDA22" s="12"/>
      <c r="UDB22" s="12"/>
      <c r="UDC22" s="12"/>
      <c r="UDD22" s="12"/>
      <c r="UDE22" s="12"/>
      <c r="UDF22" s="12"/>
      <c r="UDG22" s="12"/>
      <c r="UDH22" s="12"/>
      <c r="UDI22" s="12"/>
      <c r="UDJ22" s="12"/>
      <c r="UDK22" s="12"/>
      <c r="UDL22" s="12"/>
      <c r="UDM22" s="12"/>
      <c r="UDN22" s="12"/>
      <c r="UDO22" s="12"/>
      <c r="UDP22" s="12"/>
      <c r="UDQ22" s="12"/>
      <c r="UDR22" s="12"/>
      <c r="UDS22" s="12"/>
      <c r="UDT22" s="12"/>
      <c r="UDU22" s="12"/>
      <c r="UDV22" s="12"/>
      <c r="UDW22" s="12"/>
      <c r="UDX22" s="12"/>
      <c r="UDY22" s="12"/>
      <c r="UDZ22" s="12"/>
      <c r="UEA22" s="12"/>
      <c r="UEB22" s="12"/>
      <c r="UEC22" s="12"/>
      <c r="UED22" s="12"/>
      <c r="UEE22" s="12"/>
      <c r="UEF22" s="12"/>
      <c r="UEG22" s="12"/>
      <c r="UEH22" s="12"/>
      <c r="UEI22" s="12"/>
      <c r="UEJ22" s="12"/>
      <c r="UEK22" s="12"/>
      <c r="UEL22" s="12"/>
      <c r="UEM22" s="12"/>
      <c r="UEN22" s="12"/>
      <c r="UEO22" s="12"/>
      <c r="UEP22" s="12"/>
      <c r="UEQ22" s="12"/>
      <c r="UER22" s="12"/>
      <c r="UES22" s="12"/>
      <c r="UET22" s="12"/>
      <c r="UEU22" s="12"/>
      <c r="UEV22" s="12"/>
      <c r="UEW22" s="12"/>
      <c r="UEX22" s="12"/>
      <c r="UEY22" s="12"/>
      <c r="UEZ22" s="12"/>
      <c r="UFA22" s="12"/>
      <c r="UFB22" s="12"/>
      <c r="UFC22" s="12"/>
      <c r="UFD22" s="12"/>
      <c r="UFE22" s="12"/>
      <c r="UFF22" s="12"/>
      <c r="UFG22" s="12"/>
      <c r="UFH22" s="12"/>
      <c r="UFI22" s="12"/>
      <c r="UFJ22" s="12"/>
      <c r="UFK22" s="12"/>
      <c r="UFL22" s="12"/>
      <c r="UFM22" s="12"/>
      <c r="UFN22" s="12"/>
      <c r="UFO22" s="12"/>
      <c r="UFP22" s="12"/>
      <c r="UFQ22" s="12"/>
      <c r="UFR22" s="12"/>
      <c r="UFS22" s="12"/>
      <c r="UFT22" s="12"/>
      <c r="UFU22" s="12"/>
      <c r="UFV22" s="12"/>
      <c r="UFW22" s="12"/>
      <c r="UFX22" s="12"/>
      <c r="UFY22" s="12"/>
      <c r="UFZ22" s="12"/>
      <c r="UGA22" s="12"/>
      <c r="UGB22" s="12"/>
      <c r="UGC22" s="12"/>
      <c r="UGD22" s="12"/>
      <c r="UGE22" s="12"/>
      <c r="UGF22" s="12"/>
      <c r="UGG22" s="12"/>
      <c r="UGH22" s="12"/>
      <c r="UGI22" s="12"/>
      <c r="UGJ22" s="12"/>
      <c r="UGK22" s="12"/>
      <c r="UGL22" s="12"/>
      <c r="UGM22" s="12"/>
      <c r="UGN22" s="12"/>
      <c r="UGO22" s="12"/>
      <c r="UGP22" s="12"/>
      <c r="UGQ22" s="12"/>
      <c r="UGR22" s="12"/>
      <c r="UGS22" s="12"/>
      <c r="UGT22" s="12"/>
      <c r="UGU22" s="12"/>
      <c r="UGV22" s="12"/>
      <c r="UGW22" s="12"/>
      <c r="UGX22" s="12"/>
      <c r="UGY22" s="12"/>
      <c r="UGZ22" s="12"/>
      <c r="UHA22" s="12"/>
      <c r="UHB22" s="12"/>
      <c r="UHC22" s="12"/>
      <c r="UHD22" s="12"/>
      <c r="UHE22" s="12"/>
      <c r="UHF22" s="12"/>
      <c r="UHG22" s="12"/>
      <c r="UHH22" s="12"/>
      <c r="UHI22" s="12"/>
      <c r="UHJ22" s="12"/>
      <c r="UHK22" s="12"/>
      <c r="UHL22" s="12"/>
      <c r="UHM22" s="12"/>
      <c r="UHN22" s="12"/>
      <c r="UHO22" s="12"/>
      <c r="UHP22" s="12"/>
      <c r="UHQ22" s="12"/>
      <c r="UHR22" s="12"/>
      <c r="UHS22" s="12"/>
      <c r="UHT22" s="12"/>
      <c r="UHU22" s="12"/>
      <c r="UHV22" s="12"/>
      <c r="UHW22" s="12"/>
      <c r="UHX22" s="12"/>
      <c r="UHY22" s="12"/>
      <c r="UHZ22" s="12"/>
      <c r="UIA22" s="12"/>
      <c r="UIB22" s="12"/>
      <c r="UIC22" s="12"/>
      <c r="UID22" s="12"/>
      <c r="UIE22" s="12"/>
      <c r="UIF22" s="12"/>
      <c r="UIG22" s="12"/>
      <c r="UIH22" s="12"/>
      <c r="UII22" s="12"/>
      <c r="UIJ22" s="12"/>
      <c r="UIK22" s="12"/>
      <c r="UIL22" s="12"/>
      <c r="UIM22" s="12"/>
      <c r="UIN22" s="12"/>
      <c r="UIO22" s="12"/>
      <c r="UIP22" s="12"/>
      <c r="UIQ22" s="12"/>
      <c r="UIR22" s="12"/>
      <c r="UIS22" s="12"/>
      <c r="UIT22" s="12"/>
      <c r="UIU22" s="12"/>
      <c r="UIV22" s="12"/>
      <c r="UIW22" s="12"/>
      <c r="UIX22" s="12"/>
      <c r="UIY22" s="12"/>
      <c r="UIZ22" s="12"/>
      <c r="UJA22" s="12"/>
      <c r="UJB22" s="12"/>
      <c r="UJC22" s="12"/>
      <c r="UJD22" s="12"/>
      <c r="UJE22" s="12"/>
      <c r="UJF22" s="12"/>
      <c r="UJG22" s="12"/>
      <c r="UJH22" s="12"/>
      <c r="UJI22" s="12"/>
      <c r="UJJ22" s="12"/>
      <c r="UJK22" s="12"/>
      <c r="UJL22" s="12"/>
      <c r="UJM22" s="12"/>
      <c r="UJN22" s="12"/>
      <c r="UJO22" s="12"/>
      <c r="UJP22" s="12"/>
      <c r="UJQ22" s="12"/>
      <c r="UJR22" s="12"/>
      <c r="UJS22" s="12"/>
      <c r="UJT22" s="12"/>
      <c r="UJU22" s="12"/>
      <c r="UJV22" s="12"/>
      <c r="UJW22" s="12"/>
      <c r="UJX22" s="12"/>
      <c r="UJY22" s="12"/>
      <c r="UJZ22" s="12"/>
      <c r="UKA22" s="12"/>
      <c r="UKB22" s="12"/>
      <c r="UKC22" s="12"/>
      <c r="UKD22" s="12"/>
      <c r="UKE22" s="12"/>
      <c r="UKF22" s="12"/>
      <c r="UKG22" s="12"/>
      <c r="UKH22" s="12"/>
      <c r="UKI22" s="12"/>
      <c r="UKJ22" s="12"/>
      <c r="UKK22" s="12"/>
      <c r="UKL22" s="12"/>
      <c r="UKM22" s="12"/>
      <c r="UKN22" s="12"/>
      <c r="UKO22" s="12"/>
      <c r="UKP22" s="12"/>
      <c r="UKQ22" s="12"/>
      <c r="UKR22" s="12"/>
      <c r="UKS22" s="12"/>
      <c r="UKT22" s="12"/>
      <c r="UKU22" s="12"/>
      <c r="UKV22" s="12"/>
      <c r="UKW22" s="12"/>
      <c r="UKX22" s="12"/>
      <c r="UKY22" s="12"/>
      <c r="UKZ22" s="12"/>
      <c r="ULA22" s="12"/>
      <c r="ULB22" s="12"/>
      <c r="ULC22" s="12"/>
      <c r="ULD22" s="12"/>
      <c r="ULE22" s="12"/>
      <c r="ULF22" s="12"/>
      <c r="ULG22" s="12"/>
      <c r="ULH22" s="12"/>
      <c r="ULI22" s="12"/>
      <c r="ULJ22" s="12"/>
      <c r="ULK22" s="12"/>
      <c r="ULL22" s="12"/>
      <c r="ULM22" s="12"/>
      <c r="ULN22" s="12"/>
      <c r="ULO22" s="12"/>
      <c r="ULP22" s="12"/>
      <c r="ULQ22" s="12"/>
      <c r="ULR22" s="12"/>
      <c r="ULS22" s="12"/>
      <c r="ULT22" s="12"/>
      <c r="ULU22" s="12"/>
      <c r="ULV22" s="12"/>
      <c r="ULW22" s="12"/>
      <c r="ULX22" s="12"/>
      <c r="ULY22" s="12"/>
      <c r="ULZ22" s="12"/>
      <c r="UMA22" s="12"/>
      <c r="UMB22" s="12"/>
      <c r="UMC22" s="12"/>
      <c r="UMD22" s="12"/>
      <c r="UME22" s="12"/>
      <c r="UMF22" s="12"/>
      <c r="UMG22" s="12"/>
      <c r="UMH22" s="12"/>
      <c r="UMI22" s="12"/>
      <c r="UMJ22" s="12"/>
      <c r="UMK22" s="12"/>
      <c r="UML22" s="12"/>
      <c r="UMM22" s="12"/>
      <c r="UMN22" s="12"/>
      <c r="UMO22" s="12"/>
      <c r="UMP22" s="12"/>
      <c r="UMQ22" s="12"/>
      <c r="UMR22" s="12"/>
      <c r="UMS22" s="12"/>
      <c r="UMT22" s="12"/>
      <c r="UMU22" s="12"/>
      <c r="UMV22" s="12"/>
      <c r="UMW22" s="12"/>
      <c r="UMX22" s="12"/>
      <c r="UMY22" s="12"/>
      <c r="UMZ22" s="12"/>
      <c r="UNA22" s="12"/>
      <c r="UNB22" s="12"/>
      <c r="UNC22" s="12"/>
      <c r="UND22" s="12"/>
      <c r="UNE22" s="12"/>
      <c r="UNF22" s="12"/>
      <c r="UNG22" s="12"/>
      <c r="UNH22" s="12"/>
      <c r="UNI22" s="12"/>
      <c r="UNJ22" s="12"/>
      <c r="UNK22" s="12"/>
      <c r="UNL22" s="12"/>
      <c r="UNM22" s="12"/>
      <c r="UNN22" s="12"/>
      <c r="UNO22" s="12"/>
      <c r="UNP22" s="12"/>
      <c r="UNQ22" s="12"/>
      <c r="UNR22" s="12"/>
      <c r="UNS22" s="12"/>
      <c r="UNT22" s="12"/>
      <c r="UNU22" s="12"/>
      <c r="UNV22" s="12"/>
      <c r="UNW22" s="12"/>
      <c r="UNX22" s="12"/>
      <c r="UNY22" s="12"/>
      <c r="UNZ22" s="12"/>
      <c r="UOA22" s="12"/>
      <c r="UOB22" s="12"/>
      <c r="UOC22" s="12"/>
      <c r="UOD22" s="12"/>
      <c r="UOE22" s="12"/>
      <c r="UOF22" s="12"/>
      <c r="UOG22" s="12"/>
      <c r="UOH22" s="12"/>
      <c r="UOI22" s="12"/>
      <c r="UOJ22" s="12"/>
      <c r="UOK22" s="12"/>
      <c r="UOL22" s="12"/>
      <c r="UOM22" s="12"/>
      <c r="UON22" s="12"/>
      <c r="UOO22" s="12"/>
      <c r="UOP22" s="12"/>
      <c r="UOQ22" s="12"/>
      <c r="UOR22" s="12"/>
      <c r="UOS22" s="12"/>
      <c r="UOT22" s="12"/>
      <c r="UOU22" s="12"/>
      <c r="UOV22" s="12"/>
      <c r="UOW22" s="12"/>
      <c r="UOX22" s="12"/>
      <c r="UOY22" s="12"/>
      <c r="UOZ22" s="12"/>
      <c r="UPA22" s="12"/>
      <c r="UPB22" s="12"/>
      <c r="UPC22" s="12"/>
      <c r="UPD22" s="12"/>
      <c r="UPE22" s="12"/>
      <c r="UPF22" s="12"/>
      <c r="UPG22" s="12"/>
      <c r="UPH22" s="12"/>
      <c r="UPI22" s="12"/>
      <c r="UPJ22" s="12"/>
      <c r="UPK22" s="12"/>
      <c r="UPL22" s="12"/>
      <c r="UPM22" s="12"/>
      <c r="UPN22" s="12"/>
      <c r="UPO22" s="12"/>
      <c r="UPP22" s="12"/>
      <c r="UPQ22" s="12"/>
      <c r="UPR22" s="12"/>
      <c r="UPS22" s="12"/>
      <c r="UPT22" s="12"/>
      <c r="UPU22" s="12"/>
      <c r="UPV22" s="12"/>
      <c r="UPW22" s="12"/>
      <c r="UPX22" s="12"/>
      <c r="UPY22" s="12"/>
      <c r="UPZ22" s="12"/>
      <c r="UQA22" s="12"/>
      <c r="UQB22" s="12"/>
      <c r="UQC22" s="12"/>
      <c r="UQD22" s="12"/>
      <c r="UQE22" s="12"/>
      <c r="UQF22" s="12"/>
      <c r="UQG22" s="12"/>
      <c r="UQH22" s="12"/>
      <c r="UQI22" s="12"/>
      <c r="UQJ22" s="12"/>
      <c r="UQK22" s="12"/>
      <c r="UQL22" s="12"/>
      <c r="UQM22" s="12"/>
      <c r="UQN22" s="12"/>
      <c r="UQO22" s="12"/>
      <c r="UQP22" s="12"/>
      <c r="UQQ22" s="12"/>
      <c r="UQR22" s="12"/>
      <c r="UQS22" s="12"/>
      <c r="UQT22" s="12"/>
      <c r="UQU22" s="12"/>
      <c r="UQV22" s="12"/>
      <c r="UQW22" s="12"/>
      <c r="UQX22" s="12"/>
      <c r="UQY22" s="12"/>
      <c r="UQZ22" s="12"/>
      <c r="URA22" s="12"/>
      <c r="URB22" s="12"/>
      <c r="URC22" s="12"/>
      <c r="URD22" s="12"/>
      <c r="URE22" s="12"/>
      <c r="URF22" s="12"/>
      <c r="URG22" s="12"/>
      <c r="URH22" s="12"/>
      <c r="URI22" s="12"/>
      <c r="URJ22" s="12"/>
      <c r="URK22" s="12"/>
      <c r="URL22" s="12"/>
      <c r="URM22" s="12"/>
      <c r="URN22" s="12"/>
      <c r="URO22" s="12"/>
      <c r="URP22" s="12"/>
      <c r="URQ22" s="12"/>
      <c r="URR22" s="12"/>
      <c r="URS22" s="12"/>
      <c r="URT22" s="12"/>
      <c r="URU22" s="12"/>
      <c r="URV22" s="12"/>
      <c r="URW22" s="12"/>
      <c r="URX22" s="12"/>
      <c r="URY22" s="12"/>
      <c r="URZ22" s="12"/>
      <c r="USA22" s="12"/>
      <c r="USB22" s="12"/>
      <c r="USC22" s="12"/>
      <c r="USD22" s="12"/>
      <c r="USE22" s="12"/>
      <c r="USF22" s="12"/>
      <c r="USG22" s="12"/>
      <c r="USH22" s="12"/>
      <c r="USI22" s="12"/>
      <c r="USJ22" s="12"/>
      <c r="USK22" s="12"/>
      <c r="USL22" s="12"/>
      <c r="USM22" s="12"/>
      <c r="USN22" s="12"/>
      <c r="USO22" s="12"/>
      <c r="USP22" s="12"/>
      <c r="USQ22" s="12"/>
      <c r="USR22" s="12"/>
      <c r="USS22" s="12"/>
      <c r="UST22" s="12"/>
      <c r="USU22" s="12"/>
      <c r="USV22" s="12"/>
      <c r="USW22" s="12"/>
      <c r="USX22" s="12"/>
      <c r="USY22" s="12"/>
      <c r="USZ22" s="12"/>
      <c r="UTA22" s="12"/>
      <c r="UTB22" s="12"/>
      <c r="UTC22" s="12"/>
      <c r="UTD22" s="12"/>
      <c r="UTE22" s="12"/>
      <c r="UTF22" s="12"/>
      <c r="UTG22" s="12"/>
      <c r="UTH22" s="12"/>
      <c r="UTI22" s="12"/>
      <c r="UTJ22" s="12"/>
      <c r="UTK22" s="12"/>
      <c r="UTL22" s="12"/>
      <c r="UTM22" s="12"/>
      <c r="UTN22" s="12"/>
      <c r="UTO22" s="12"/>
      <c r="UTP22" s="12"/>
      <c r="UTQ22" s="12"/>
      <c r="UTR22" s="12"/>
      <c r="UTS22" s="12"/>
      <c r="UTT22" s="12"/>
      <c r="UTU22" s="12"/>
      <c r="UTV22" s="12"/>
      <c r="UTW22" s="12"/>
      <c r="UTX22" s="12"/>
      <c r="UTY22" s="12"/>
      <c r="UTZ22" s="12"/>
      <c r="UUA22" s="12"/>
      <c r="UUB22" s="12"/>
      <c r="UUC22" s="12"/>
      <c r="UUD22" s="12"/>
      <c r="UUE22" s="12"/>
      <c r="UUF22" s="12"/>
      <c r="UUG22" s="12"/>
      <c r="UUH22" s="12"/>
      <c r="UUI22" s="12"/>
      <c r="UUJ22" s="12"/>
      <c r="UUK22" s="12"/>
      <c r="UUL22" s="12"/>
      <c r="UUM22" s="12"/>
      <c r="UUN22" s="12"/>
      <c r="UUO22" s="12"/>
      <c r="UUP22" s="12"/>
      <c r="UUQ22" s="12"/>
      <c r="UUR22" s="12"/>
      <c r="UUS22" s="12"/>
      <c r="UUT22" s="12"/>
      <c r="UUU22" s="12"/>
      <c r="UUV22" s="12"/>
      <c r="UUW22" s="12"/>
      <c r="UUX22" s="12"/>
      <c r="UUY22" s="12"/>
      <c r="UUZ22" s="12"/>
      <c r="UVA22" s="12"/>
      <c r="UVB22" s="12"/>
      <c r="UVC22" s="12"/>
      <c r="UVD22" s="12"/>
      <c r="UVE22" s="12"/>
      <c r="UVF22" s="12"/>
      <c r="UVG22" s="12"/>
      <c r="UVH22" s="12"/>
      <c r="UVI22" s="12"/>
      <c r="UVJ22" s="12"/>
      <c r="UVK22" s="12"/>
      <c r="UVL22" s="12"/>
      <c r="UVM22" s="12"/>
      <c r="UVN22" s="12"/>
      <c r="UVO22" s="12"/>
      <c r="UVP22" s="12"/>
      <c r="UVQ22" s="12"/>
      <c r="UVR22" s="12"/>
      <c r="UVS22" s="12"/>
      <c r="UVT22" s="12"/>
      <c r="UVU22" s="12"/>
      <c r="UVV22" s="12"/>
      <c r="UVW22" s="12"/>
      <c r="UVX22" s="12"/>
      <c r="UVY22" s="12"/>
      <c r="UVZ22" s="12"/>
      <c r="UWA22" s="12"/>
      <c r="UWB22" s="12"/>
      <c r="UWC22" s="12"/>
      <c r="UWD22" s="12"/>
      <c r="UWE22" s="12"/>
      <c r="UWF22" s="12"/>
      <c r="UWG22" s="12"/>
      <c r="UWH22" s="12"/>
      <c r="UWI22" s="12"/>
      <c r="UWJ22" s="12"/>
      <c r="UWK22" s="12"/>
      <c r="UWL22" s="12"/>
      <c r="UWM22" s="12"/>
      <c r="UWN22" s="12"/>
      <c r="UWO22" s="12"/>
      <c r="UWP22" s="12"/>
      <c r="UWQ22" s="12"/>
      <c r="UWR22" s="12"/>
      <c r="UWS22" s="12"/>
      <c r="UWT22" s="12"/>
      <c r="UWU22" s="12"/>
      <c r="UWV22" s="12"/>
      <c r="UWW22" s="12"/>
      <c r="UWX22" s="12"/>
      <c r="UWY22" s="12"/>
      <c r="UWZ22" s="12"/>
      <c r="UXA22" s="12"/>
      <c r="UXB22" s="12"/>
      <c r="UXC22" s="12"/>
      <c r="UXD22" s="12"/>
      <c r="UXE22" s="12"/>
      <c r="UXF22" s="12"/>
      <c r="UXG22" s="12"/>
      <c r="UXH22" s="12"/>
      <c r="UXI22" s="12"/>
      <c r="UXJ22" s="12"/>
      <c r="UXK22" s="12"/>
      <c r="UXL22" s="12"/>
      <c r="UXM22" s="12"/>
      <c r="UXN22" s="12"/>
      <c r="UXO22" s="12"/>
      <c r="UXP22" s="12"/>
      <c r="UXQ22" s="12"/>
      <c r="UXR22" s="12"/>
      <c r="UXS22" s="12"/>
      <c r="UXT22" s="12"/>
      <c r="UXU22" s="12"/>
      <c r="UXV22" s="12"/>
      <c r="UXW22" s="12"/>
      <c r="UXX22" s="12"/>
      <c r="UXY22" s="12"/>
      <c r="UXZ22" s="12"/>
      <c r="UYA22" s="12"/>
      <c r="UYB22" s="12"/>
      <c r="UYC22" s="12"/>
      <c r="UYD22" s="12"/>
      <c r="UYE22" s="12"/>
      <c r="UYF22" s="12"/>
      <c r="UYG22" s="12"/>
      <c r="UYH22" s="12"/>
      <c r="UYI22" s="12"/>
      <c r="UYJ22" s="12"/>
      <c r="UYK22" s="12"/>
      <c r="UYL22" s="12"/>
      <c r="UYM22" s="12"/>
      <c r="UYN22" s="12"/>
      <c r="UYO22" s="12"/>
      <c r="UYP22" s="12"/>
      <c r="UYQ22" s="12"/>
      <c r="UYR22" s="12"/>
      <c r="UYS22" s="12"/>
      <c r="UYT22" s="12"/>
      <c r="UYU22" s="12"/>
      <c r="UYV22" s="12"/>
      <c r="UYW22" s="12"/>
      <c r="UYX22" s="12"/>
      <c r="UYY22" s="12"/>
      <c r="UYZ22" s="12"/>
      <c r="UZA22" s="12"/>
      <c r="UZB22" s="12"/>
      <c r="UZC22" s="12"/>
      <c r="UZD22" s="12"/>
      <c r="UZE22" s="12"/>
      <c r="UZF22" s="12"/>
      <c r="UZG22" s="12"/>
      <c r="UZH22" s="12"/>
      <c r="UZI22" s="12"/>
      <c r="UZJ22" s="12"/>
      <c r="UZK22" s="12"/>
      <c r="UZL22" s="12"/>
      <c r="UZM22" s="12"/>
      <c r="UZN22" s="12"/>
      <c r="UZO22" s="12"/>
      <c r="UZP22" s="12"/>
      <c r="UZQ22" s="12"/>
      <c r="UZR22" s="12"/>
      <c r="UZS22" s="12"/>
      <c r="UZT22" s="12"/>
      <c r="UZU22" s="12"/>
      <c r="UZV22" s="12"/>
      <c r="UZW22" s="12"/>
      <c r="UZX22" s="12"/>
      <c r="UZY22" s="12"/>
      <c r="UZZ22" s="12"/>
      <c r="VAA22" s="12"/>
      <c r="VAB22" s="12"/>
      <c r="VAC22" s="12"/>
      <c r="VAD22" s="12"/>
      <c r="VAE22" s="12"/>
      <c r="VAF22" s="12"/>
      <c r="VAG22" s="12"/>
      <c r="VAH22" s="12"/>
      <c r="VAI22" s="12"/>
      <c r="VAJ22" s="12"/>
      <c r="VAK22" s="12"/>
      <c r="VAL22" s="12"/>
      <c r="VAM22" s="12"/>
      <c r="VAN22" s="12"/>
      <c r="VAO22" s="12"/>
      <c r="VAP22" s="12"/>
      <c r="VAQ22" s="12"/>
      <c r="VAR22" s="12"/>
      <c r="VAS22" s="12"/>
      <c r="VAT22" s="12"/>
      <c r="VAU22" s="12"/>
      <c r="VAV22" s="12"/>
      <c r="VAW22" s="12"/>
      <c r="VAX22" s="12"/>
      <c r="VAY22" s="12"/>
      <c r="VAZ22" s="12"/>
      <c r="VBA22" s="12"/>
      <c r="VBB22" s="12"/>
      <c r="VBC22" s="12"/>
      <c r="VBD22" s="12"/>
      <c r="VBE22" s="12"/>
      <c r="VBF22" s="12"/>
      <c r="VBG22" s="12"/>
      <c r="VBH22" s="12"/>
      <c r="VBI22" s="12"/>
      <c r="VBJ22" s="12"/>
      <c r="VBK22" s="12"/>
      <c r="VBL22" s="12"/>
      <c r="VBM22" s="12"/>
      <c r="VBN22" s="12"/>
      <c r="VBO22" s="12"/>
      <c r="VBP22" s="12"/>
      <c r="VBQ22" s="12"/>
      <c r="VBR22" s="12"/>
      <c r="VBS22" s="12"/>
      <c r="VBT22" s="12"/>
      <c r="VBU22" s="12"/>
      <c r="VBV22" s="12"/>
      <c r="VBW22" s="12"/>
      <c r="VBX22" s="12"/>
      <c r="VBY22" s="12"/>
      <c r="VBZ22" s="12"/>
      <c r="VCA22" s="12"/>
      <c r="VCB22" s="12"/>
      <c r="VCC22" s="12"/>
      <c r="VCD22" s="12"/>
      <c r="VCE22" s="12"/>
      <c r="VCF22" s="12"/>
      <c r="VCG22" s="12"/>
      <c r="VCH22" s="12"/>
      <c r="VCI22" s="12"/>
      <c r="VCJ22" s="12"/>
      <c r="VCK22" s="12"/>
      <c r="VCL22" s="12"/>
      <c r="VCM22" s="12"/>
      <c r="VCN22" s="12"/>
      <c r="VCO22" s="12"/>
      <c r="VCP22" s="12"/>
      <c r="VCQ22" s="12"/>
      <c r="VCR22" s="12"/>
      <c r="VCS22" s="12"/>
      <c r="VCT22" s="12"/>
      <c r="VCU22" s="12"/>
      <c r="VCV22" s="12"/>
      <c r="VCW22" s="12"/>
      <c r="VCX22" s="12"/>
      <c r="VCY22" s="12"/>
      <c r="VCZ22" s="12"/>
      <c r="VDA22" s="12"/>
      <c r="VDB22" s="12"/>
      <c r="VDC22" s="12"/>
      <c r="VDD22" s="12"/>
      <c r="VDE22" s="12"/>
      <c r="VDF22" s="12"/>
      <c r="VDG22" s="12"/>
      <c r="VDH22" s="12"/>
      <c r="VDI22" s="12"/>
      <c r="VDJ22" s="12"/>
      <c r="VDK22" s="12"/>
      <c r="VDL22" s="12"/>
      <c r="VDM22" s="12"/>
      <c r="VDN22" s="12"/>
      <c r="VDO22" s="12"/>
      <c r="VDP22" s="12"/>
      <c r="VDQ22" s="12"/>
      <c r="VDR22" s="12"/>
      <c r="VDS22" s="12"/>
      <c r="VDT22" s="12"/>
      <c r="VDU22" s="12"/>
      <c r="VDV22" s="12"/>
      <c r="VDW22" s="12"/>
      <c r="VDX22" s="12"/>
      <c r="VDY22" s="12"/>
      <c r="VDZ22" s="12"/>
      <c r="VEA22" s="12"/>
      <c r="VEB22" s="12"/>
      <c r="VEC22" s="12"/>
      <c r="VED22" s="12"/>
      <c r="VEE22" s="12"/>
      <c r="VEF22" s="12"/>
      <c r="VEG22" s="12"/>
      <c r="VEH22" s="12"/>
      <c r="VEI22" s="12"/>
      <c r="VEJ22" s="12"/>
      <c r="VEK22" s="12"/>
      <c r="VEL22" s="12"/>
      <c r="VEM22" s="12"/>
      <c r="VEN22" s="12"/>
      <c r="VEO22" s="12"/>
      <c r="VEP22" s="12"/>
      <c r="VEQ22" s="12"/>
      <c r="VER22" s="12"/>
      <c r="VES22" s="12"/>
      <c r="VET22" s="12"/>
      <c r="VEU22" s="12"/>
      <c r="VEV22" s="12"/>
      <c r="VEW22" s="12"/>
      <c r="VEX22" s="12"/>
      <c r="VEY22" s="12"/>
      <c r="VEZ22" s="12"/>
      <c r="VFA22" s="12"/>
      <c r="VFB22" s="12"/>
      <c r="VFC22" s="12"/>
      <c r="VFD22" s="12"/>
      <c r="VFE22" s="12"/>
      <c r="VFF22" s="12"/>
      <c r="VFG22" s="12"/>
      <c r="VFH22" s="12"/>
      <c r="VFI22" s="12"/>
      <c r="VFJ22" s="12"/>
      <c r="VFK22" s="12"/>
      <c r="VFL22" s="12"/>
      <c r="VFM22" s="12"/>
      <c r="VFN22" s="12"/>
      <c r="VFO22" s="12"/>
      <c r="VFP22" s="12"/>
      <c r="VFQ22" s="12"/>
      <c r="VFR22" s="12"/>
      <c r="VFS22" s="12"/>
      <c r="VFT22" s="12"/>
      <c r="VFU22" s="12"/>
      <c r="VFV22" s="12"/>
      <c r="VFW22" s="12"/>
      <c r="VFX22" s="12"/>
      <c r="VFY22" s="12"/>
      <c r="VFZ22" s="12"/>
      <c r="VGA22" s="12"/>
      <c r="VGB22" s="12"/>
      <c r="VGC22" s="12"/>
      <c r="VGD22" s="12"/>
      <c r="VGE22" s="12"/>
      <c r="VGF22" s="12"/>
      <c r="VGG22" s="12"/>
      <c r="VGH22" s="12"/>
      <c r="VGI22" s="12"/>
      <c r="VGJ22" s="12"/>
      <c r="VGK22" s="12"/>
      <c r="VGL22" s="12"/>
      <c r="VGM22" s="12"/>
      <c r="VGN22" s="12"/>
      <c r="VGO22" s="12"/>
      <c r="VGP22" s="12"/>
      <c r="VGQ22" s="12"/>
      <c r="VGR22" s="12"/>
      <c r="VGS22" s="12"/>
      <c r="VGT22" s="12"/>
      <c r="VGU22" s="12"/>
      <c r="VGV22" s="12"/>
      <c r="VGW22" s="12"/>
      <c r="VGX22" s="12"/>
      <c r="VGY22" s="12"/>
      <c r="VGZ22" s="12"/>
      <c r="VHA22" s="12"/>
      <c r="VHB22" s="12"/>
      <c r="VHC22" s="12"/>
      <c r="VHD22" s="12"/>
      <c r="VHE22" s="12"/>
      <c r="VHF22" s="12"/>
      <c r="VHG22" s="12"/>
      <c r="VHH22" s="12"/>
      <c r="VHI22" s="12"/>
      <c r="VHJ22" s="12"/>
      <c r="VHK22" s="12"/>
      <c r="VHL22" s="12"/>
      <c r="VHM22" s="12"/>
      <c r="VHN22" s="12"/>
      <c r="VHO22" s="12"/>
      <c r="VHP22" s="12"/>
      <c r="VHQ22" s="12"/>
      <c r="VHR22" s="12"/>
      <c r="VHS22" s="12"/>
      <c r="VHT22" s="12"/>
      <c r="VHU22" s="12"/>
      <c r="VHV22" s="12"/>
      <c r="VHW22" s="12"/>
      <c r="VHX22" s="12"/>
      <c r="VHY22" s="12"/>
      <c r="VHZ22" s="12"/>
      <c r="VIA22" s="12"/>
      <c r="VIB22" s="12"/>
      <c r="VIC22" s="12"/>
      <c r="VID22" s="12"/>
      <c r="VIE22" s="12"/>
      <c r="VIF22" s="12"/>
      <c r="VIG22" s="12"/>
      <c r="VIH22" s="12"/>
      <c r="VII22" s="12"/>
      <c r="VIJ22" s="12"/>
      <c r="VIK22" s="12"/>
      <c r="VIL22" s="12"/>
      <c r="VIM22" s="12"/>
      <c r="VIN22" s="12"/>
      <c r="VIO22" s="12"/>
      <c r="VIP22" s="12"/>
      <c r="VIQ22" s="12"/>
      <c r="VIR22" s="12"/>
      <c r="VIS22" s="12"/>
      <c r="VIT22" s="12"/>
      <c r="VIU22" s="12"/>
      <c r="VIV22" s="12"/>
      <c r="VIW22" s="12"/>
      <c r="VIX22" s="12"/>
      <c r="VIY22" s="12"/>
      <c r="VIZ22" s="12"/>
      <c r="VJA22" s="12"/>
      <c r="VJB22" s="12"/>
      <c r="VJC22" s="12"/>
      <c r="VJD22" s="12"/>
      <c r="VJE22" s="12"/>
      <c r="VJF22" s="12"/>
      <c r="VJG22" s="12"/>
      <c r="VJH22" s="12"/>
      <c r="VJI22" s="12"/>
      <c r="VJJ22" s="12"/>
      <c r="VJK22" s="12"/>
      <c r="VJL22" s="12"/>
      <c r="VJM22" s="12"/>
      <c r="VJN22" s="12"/>
      <c r="VJO22" s="12"/>
      <c r="VJP22" s="12"/>
      <c r="VJQ22" s="12"/>
      <c r="VJR22" s="12"/>
      <c r="VJS22" s="12"/>
      <c r="VJT22" s="12"/>
      <c r="VJU22" s="12"/>
      <c r="VJV22" s="12"/>
      <c r="VJW22" s="12"/>
      <c r="VJX22" s="12"/>
      <c r="VJY22" s="12"/>
      <c r="VJZ22" s="12"/>
      <c r="VKA22" s="12"/>
      <c r="VKB22" s="12"/>
      <c r="VKC22" s="12"/>
      <c r="VKD22" s="12"/>
      <c r="VKE22" s="12"/>
      <c r="VKF22" s="12"/>
      <c r="VKG22" s="12"/>
      <c r="VKH22" s="12"/>
      <c r="VKI22" s="12"/>
      <c r="VKJ22" s="12"/>
      <c r="VKK22" s="12"/>
      <c r="VKL22" s="12"/>
      <c r="VKM22" s="12"/>
      <c r="VKN22" s="12"/>
      <c r="VKO22" s="12"/>
      <c r="VKP22" s="12"/>
      <c r="VKQ22" s="12"/>
      <c r="VKR22" s="12"/>
      <c r="VKS22" s="12"/>
      <c r="VKT22" s="12"/>
      <c r="VKU22" s="12"/>
      <c r="VKV22" s="12"/>
      <c r="VKW22" s="12"/>
      <c r="VKX22" s="12"/>
      <c r="VKY22" s="12"/>
      <c r="VKZ22" s="12"/>
      <c r="VLA22" s="12"/>
      <c r="VLB22" s="12"/>
      <c r="VLC22" s="12"/>
      <c r="VLD22" s="12"/>
      <c r="VLE22" s="12"/>
      <c r="VLF22" s="12"/>
      <c r="VLG22" s="12"/>
      <c r="VLH22" s="12"/>
      <c r="VLI22" s="12"/>
      <c r="VLJ22" s="12"/>
      <c r="VLK22" s="12"/>
      <c r="VLL22" s="12"/>
      <c r="VLM22" s="12"/>
      <c r="VLN22" s="12"/>
      <c r="VLO22" s="12"/>
      <c r="VLP22" s="12"/>
      <c r="VLQ22" s="12"/>
      <c r="VLR22" s="12"/>
      <c r="VLS22" s="12"/>
      <c r="VLT22" s="12"/>
      <c r="VLU22" s="12"/>
      <c r="VLV22" s="12"/>
      <c r="VLW22" s="12"/>
      <c r="VLX22" s="12"/>
      <c r="VLY22" s="12"/>
      <c r="VLZ22" s="12"/>
      <c r="VMA22" s="12"/>
      <c r="VMB22" s="12"/>
      <c r="VMC22" s="12"/>
      <c r="VMD22" s="12"/>
      <c r="VME22" s="12"/>
      <c r="VMF22" s="12"/>
      <c r="VMG22" s="12"/>
      <c r="VMH22" s="12"/>
      <c r="VMI22" s="12"/>
      <c r="VMJ22" s="12"/>
      <c r="VMK22" s="12"/>
      <c r="VML22" s="12"/>
      <c r="VMM22" s="12"/>
      <c r="VMN22" s="12"/>
      <c r="VMO22" s="12"/>
      <c r="VMP22" s="12"/>
      <c r="VMQ22" s="12"/>
      <c r="VMR22" s="12"/>
      <c r="VMS22" s="12"/>
      <c r="VMT22" s="12"/>
      <c r="VMU22" s="12"/>
      <c r="VMV22" s="12"/>
      <c r="VMW22" s="12"/>
      <c r="VMX22" s="12"/>
      <c r="VMY22" s="12"/>
      <c r="VMZ22" s="12"/>
      <c r="VNA22" s="12"/>
      <c r="VNB22" s="12"/>
      <c r="VNC22" s="12"/>
      <c r="VND22" s="12"/>
      <c r="VNE22" s="12"/>
      <c r="VNF22" s="12"/>
      <c r="VNG22" s="12"/>
      <c r="VNH22" s="12"/>
      <c r="VNI22" s="12"/>
      <c r="VNJ22" s="12"/>
      <c r="VNK22" s="12"/>
      <c r="VNL22" s="12"/>
      <c r="VNM22" s="12"/>
      <c r="VNN22" s="12"/>
      <c r="VNO22" s="12"/>
      <c r="VNP22" s="12"/>
      <c r="VNQ22" s="12"/>
      <c r="VNR22" s="12"/>
      <c r="VNS22" s="12"/>
      <c r="VNT22" s="12"/>
      <c r="VNU22" s="12"/>
      <c r="VNV22" s="12"/>
      <c r="VNW22" s="12"/>
      <c r="VNX22" s="12"/>
      <c r="VNY22" s="12"/>
      <c r="VNZ22" s="12"/>
      <c r="VOA22" s="12"/>
      <c r="VOB22" s="12"/>
      <c r="VOC22" s="12"/>
      <c r="VOD22" s="12"/>
      <c r="VOE22" s="12"/>
      <c r="VOF22" s="12"/>
      <c r="VOG22" s="12"/>
      <c r="VOH22" s="12"/>
      <c r="VOI22" s="12"/>
      <c r="VOJ22" s="12"/>
      <c r="VOK22" s="12"/>
      <c r="VOL22" s="12"/>
      <c r="VOM22" s="12"/>
      <c r="VON22" s="12"/>
      <c r="VOO22" s="12"/>
      <c r="VOP22" s="12"/>
      <c r="VOQ22" s="12"/>
      <c r="VOR22" s="12"/>
      <c r="VOS22" s="12"/>
      <c r="VOT22" s="12"/>
      <c r="VOU22" s="12"/>
      <c r="VOV22" s="12"/>
      <c r="VOW22" s="12"/>
      <c r="VOX22" s="12"/>
      <c r="VOY22" s="12"/>
      <c r="VOZ22" s="12"/>
      <c r="VPA22" s="12"/>
      <c r="VPB22" s="12"/>
      <c r="VPC22" s="12"/>
      <c r="VPD22" s="12"/>
      <c r="VPE22" s="12"/>
      <c r="VPF22" s="12"/>
      <c r="VPG22" s="12"/>
      <c r="VPH22" s="12"/>
      <c r="VPI22" s="12"/>
      <c r="VPJ22" s="12"/>
      <c r="VPK22" s="12"/>
      <c r="VPL22" s="12"/>
      <c r="VPM22" s="12"/>
      <c r="VPN22" s="12"/>
      <c r="VPO22" s="12"/>
      <c r="VPP22" s="12"/>
      <c r="VPQ22" s="12"/>
      <c r="VPR22" s="12"/>
      <c r="VPS22" s="12"/>
      <c r="VPT22" s="12"/>
      <c r="VPU22" s="12"/>
      <c r="VPV22" s="12"/>
      <c r="VPW22" s="12"/>
      <c r="VPX22" s="12"/>
      <c r="VPY22" s="12"/>
      <c r="VPZ22" s="12"/>
      <c r="VQA22" s="12"/>
      <c r="VQB22" s="12"/>
      <c r="VQC22" s="12"/>
      <c r="VQD22" s="12"/>
      <c r="VQE22" s="12"/>
      <c r="VQF22" s="12"/>
      <c r="VQG22" s="12"/>
      <c r="VQH22" s="12"/>
      <c r="VQI22" s="12"/>
      <c r="VQJ22" s="12"/>
      <c r="VQK22" s="12"/>
      <c r="VQL22" s="12"/>
      <c r="VQM22" s="12"/>
      <c r="VQN22" s="12"/>
      <c r="VQO22" s="12"/>
      <c r="VQP22" s="12"/>
      <c r="VQQ22" s="12"/>
      <c r="VQR22" s="12"/>
      <c r="VQS22" s="12"/>
      <c r="VQT22" s="12"/>
      <c r="VQU22" s="12"/>
      <c r="VQV22" s="12"/>
      <c r="VQW22" s="12"/>
      <c r="VQX22" s="12"/>
      <c r="VQY22" s="12"/>
      <c r="VQZ22" s="12"/>
      <c r="VRA22" s="12"/>
      <c r="VRB22" s="12"/>
      <c r="VRC22" s="12"/>
      <c r="VRD22" s="12"/>
      <c r="VRE22" s="12"/>
      <c r="VRF22" s="12"/>
      <c r="VRG22" s="12"/>
      <c r="VRH22" s="12"/>
      <c r="VRI22" s="12"/>
      <c r="VRJ22" s="12"/>
      <c r="VRK22" s="12"/>
      <c r="VRL22" s="12"/>
      <c r="VRM22" s="12"/>
      <c r="VRN22" s="12"/>
      <c r="VRO22" s="12"/>
      <c r="VRP22" s="12"/>
      <c r="VRQ22" s="12"/>
      <c r="VRR22" s="12"/>
      <c r="VRS22" s="12"/>
      <c r="VRT22" s="12"/>
      <c r="VRU22" s="12"/>
      <c r="VRV22" s="12"/>
      <c r="VRW22" s="12"/>
      <c r="VRX22" s="12"/>
      <c r="VRY22" s="12"/>
      <c r="VRZ22" s="12"/>
      <c r="VSA22" s="12"/>
      <c r="VSB22" s="12"/>
      <c r="VSC22" s="12"/>
      <c r="VSD22" s="12"/>
      <c r="VSE22" s="12"/>
      <c r="VSF22" s="12"/>
      <c r="VSG22" s="12"/>
      <c r="VSH22" s="12"/>
      <c r="VSI22" s="12"/>
      <c r="VSJ22" s="12"/>
      <c r="VSK22" s="12"/>
      <c r="VSL22" s="12"/>
      <c r="VSM22" s="12"/>
      <c r="VSN22" s="12"/>
      <c r="VSO22" s="12"/>
      <c r="VSP22" s="12"/>
      <c r="VSQ22" s="12"/>
      <c r="VSR22" s="12"/>
      <c r="VSS22" s="12"/>
      <c r="VST22" s="12"/>
      <c r="VSU22" s="12"/>
      <c r="VSV22" s="12"/>
      <c r="VSW22" s="12"/>
      <c r="VSX22" s="12"/>
      <c r="VSY22" s="12"/>
      <c r="VSZ22" s="12"/>
      <c r="VTA22" s="12"/>
      <c r="VTB22" s="12"/>
      <c r="VTC22" s="12"/>
      <c r="VTD22" s="12"/>
      <c r="VTE22" s="12"/>
      <c r="VTF22" s="12"/>
      <c r="VTG22" s="12"/>
      <c r="VTH22" s="12"/>
      <c r="VTI22" s="12"/>
      <c r="VTJ22" s="12"/>
      <c r="VTK22" s="12"/>
      <c r="VTL22" s="12"/>
      <c r="VTM22" s="12"/>
      <c r="VTN22" s="12"/>
      <c r="VTO22" s="12"/>
      <c r="VTP22" s="12"/>
      <c r="VTQ22" s="12"/>
      <c r="VTR22" s="12"/>
      <c r="VTS22" s="12"/>
      <c r="VTT22" s="12"/>
      <c r="VTU22" s="12"/>
      <c r="VTV22" s="12"/>
      <c r="VTW22" s="12"/>
      <c r="VTX22" s="12"/>
      <c r="VTY22" s="12"/>
      <c r="VTZ22" s="12"/>
      <c r="VUA22" s="12"/>
      <c r="VUB22" s="12"/>
      <c r="VUC22" s="12"/>
      <c r="VUD22" s="12"/>
      <c r="VUE22" s="12"/>
      <c r="VUF22" s="12"/>
      <c r="VUG22" s="12"/>
      <c r="VUH22" s="12"/>
      <c r="VUI22" s="12"/>
      <c r="VUJ22" s="12"/>
      <c r="VUK22" s="12"/>
      <c r="VUL22" s="12"/>
      <c r="VUM22" s="12"/>
      <c r="VUN22" s="12"/>
      <c r="VUO22" s="12"/>
      <c r="VUP22" s="12"/>
      <c r="VUQ22" s="12"/>
      <c r="VUR22" s="12"/>
      <c r="VUS22" s="12"/>
      <c r="VUT22" s="12"/>
      <c r="VUU22" s="12"/>
      <c r="VUV22" s="12"/>
      <c r="VUW22" s="12"/>
      <c r="VUX22" s="12"/>
      <c r="VUY22" s="12"/>
      <c r="VUZ22" s="12"/>
      <c r="VVA22" s="12"/>
      <c r="VVB22" s="12"/>
      <c r="VVC22" s="12"/>
      <c r="VVD22" s="12"/>
      <c r="VVE22" s="12"/>
      <c r="VVF22" s="12"/>
      <c r="VVG22" s="12"/>
      <c r="VVH22" s="12"/>
      <c r="VVI22" s="12"/>
      <c r="VVJ22" s="12"/>
      <c r="VVK22" s="12"/>
      <c r="VVL22" s="12"/>
      <c r="VVM22" s="12"/>
      <c r="VVN22" s="12"/>
      <c r="VVO22" s="12"/>
      <c r="VVP22" s="12"/>
      <c r="VVQ22" s="12"/>
      <c r="VVR22" s="12"/>
      <c r="VVS22" s="12"/>
      <c r="VVT22" s="12"/>
      <c r="VVU22" s="12"/>
      <c r="VVV22" s="12"/>
      <c r="VVW22" s="12"/>
      <c r="VVX22" s="12"/>
      <c r="VVY22" s="12"/>
      <c r="VVZ22" s="12"/>
      <c r="VWA22" s="12"/>
      <c r="VWB22" s="12"/>
      <c r="VWC22" s="12"/>
      <c r="VWD22" s="12"/>
      <c r="VWE22" s="12"/>
      <c r="VWF22" s="12"/>
      <c r="VWG22" s="12"/>
      <c r="VWH22" s="12"/>
      <c r="VWI22" s="12"/>
      <c r="VWJ22" s="12"/>
      <c r="VWK22" s="12"/>
      <c r="VWL22" s="12"/>
      <c r="VWM22" s="12"/>
      <c r="VWN22" s="12"/>
      <c r="VWO22" s="12"/>
      <c r="VWP22" s="12"/>
      <c r="VWQ22" s="12"/>
      <c r="VWR22" s="12"/>
      <c r="VWS22" s="12"/>
      <c r="VWT22" s="12"/>
      <c r="VWU22" s="12"/>
      <c r="VWV22" s="12"/>
      <c r="VWW22" s="12"/>
      <c r="VWX22" s="12"/>
      <c r="VWY22" s="12"/>
      <c r="VWZ22" s="12"/>
      <c r="VXA22" s="12"/>
      <c r="VXB22" s="12"/>
      <c r="VXC22" s="12"/>
      <c r="VXD22" s="12"/>
      <c r="VXE22" s="12"/>
      <c r="VXF22" s="12"/>
      <c r="VXG22" s="12"/>
      <c r="VXH22" s="12"/>
      <c r="VXI22" s="12"/>
      <c r="VXJ22" s="12"/>
      <c r="VXK22" s="12"/>
      <c r="VXL22" s="12"/>
      <c r="VXM22" s="12"/>
      <c r="VXN22" s="12"/>
      <c r="VXO22" s="12"/>
      <c r="VXP22" s="12"/>
      <c r="VXQ22" s="12"/>
      <c r="VXR22" s="12"/>
      <c r="VXS22" s="12"/>
      <c r="VXT22" s="12"/>
      <c r="VXU22" s="12"/>
      <c r="VXV22" s="12"/>
      <c r="VXW22" s="12"/>
      <c r="VXX22" s="12"/>
      <c r="VXY22" s="12"/>
      <c r="VXZ22" s="12"/>
      <c r="VYA22" s="12"/>
      <c r="VYB22" s="12"/>
      <c r="VYC22" s="12"/>
      <c r="VYD22" s="12"/>
      <c r="VYE22" s="12"/>
      <c r="VYF22" s="12"/>
      <c r="VYG22" s="12"/>
      <c r="VYH22" s="12"/>
      <c r="VYI22" s="12"/>
      <c r="VYJ22" s="12"/>
      <c r="VYK22" s="12"/>
      <c r="VYL22" s="12"/>
      <c r="VYM22" s="12"/>
      <c r="VYN22" s="12"/>
      <c r="VYO22" s="12"/>
      <c r="VYP22" s="12"/>
      <c r="VYQ22" s="12"/>
      <c r="VYR22" s="12"/>
      <c r="VYS22" s="12"/>
      <c r="VYT22" s="12"/>
      <c r="VYU22" s="12"/>
      <c r="VYV22" s="12"/>
      <c r="VYW22" s="12"/>
      <c r="VYX22" s="12"/>
      <c r="VYY22" s="12"/>
      <c r="VYZ22" s="12"/>
      <c r="VZA22" s="12"/>
      <c r="VZB22" s="12"/>
      <c r="VZC22" s="12"/>
      <c r="VZD22" s="12"/>
      <c r="VZE22" s="12"/>
      <c r="VZF22" s="12"/>
      <c r="VZG22" s="12"/>
      <c r="VZH22" s="12"/>
      <c r="VZI22" s="12"/>
      <c r="VZJ22" s="12"/>
      <c r="VZK22" s="12"/>
      <c r="VZL22" s="12"/>
      <c r="VZM22" s="12"/>
      <c r="VZN22" s="12"/>
      <c r="VZO22" s="12"/>
      <c r="VZP22" s="12"/>
      <c r="VZQ22" s="12"/>
      <c r="VZR22" s="12"/>
      <c r="VZS22" s="12"/>
      <c r="VZT22" s="12"/>
      <c r="VZU22" s="12"/>
      <c r="VZV22" s="12"/>
      <c r="VZW22" s="12"/>
      <c r="VZX22" s="12"/>
      <c r="VZY22" s="12"/>
      <c r="VZZ22" s="12"/>
      <c r="WAA22" s="12"/>
      <c r="WAB22" s="12"/>
      <c r="WAC22" s="12"/>
      <c r="WAD22" s="12"/>
      <c r="WAE22" s="12"/>
      <c r="WAF22" s="12"/>
      <c r="WAG22" s="12"/>
      <c r="WAH22" s="12"/>
      <c r="WAI22" s="12"/>
      <c r="WAJ22" s="12"/>
      <c r="WAK22" s="12"/>
      <c r="WAL22" s="12"/>
      <c r="WAM22" s="12"/>
      <c r="WAN22" s="12"/>
      <c r="WAO22" s="12"/>
      <c r="WAP22" s="12"/>
      <c r="WAQ22" s="12"/>
      <c r="WAR22" s="12"/>
      <c r="WAS22" s="12"/>
      <c r="WAT22" s="12"/>
      <c r="WAU22" s="12"/>
      <c r="WAV22" s="12"/>
      <c r="WAW22" s="12"/>
      <c r="WAX22" s="12"/>
      <c r="WAY22" s="12"/>
      <c r="WAZ22" s="12"/>
      <c r="WBA22" s="12"/>
      <c r="WBB22" s="12"/>
      <c r="WBC22" s="12"/>
      <c r="WBD22" s="12"/>
      <c r="WBE22" s="12"/>
      <c r="WBF22" s="12"/>
      <c r="WBG22" s="12"/>
      <c r="WBH22" s="12"/>
      <c r="WBI22" s="12"/>
      <c r="WBJ22" s="12"/>
      <c r="WBK22" s="12"/>
      <c r="WBL22" s="12"/>
      <c r="WBM22" s="12"/>
      <c r="WBN22" s="12"/>
      <c r="WBO22" s="12"/>
      <c r="WBP22" s="12"/>
      <c r="WBQ22" s="12"/>
      <c r="WBR22" s="12"/>
      <c r="WBS22" s="12"/>
      <c r="WBT22" s="12"/>
      <c r="WBU22" s="12"/>
      <c r="WBV22" s="12"/>
      <c r="WBW22" s="12"/>
      <c r="WBX22" s="12"/>
      <c r="WBY22" s="12"/>
      <c r="WBZ22" s="12"/>
      <c r="WCA22" s="12"/>
      <c r="WCB22" s="12"/>
      <c r="WCC22" s="12"/>
      <c r="WCD22" s="12"/>
      <c r="WCE22" s="12"/>
      <c r="WCF22" s="12"/>
      <c r="WCG22" s="12"/>
      <c r="WCH22" s="12"/>
      <c r="WCI22" s="12"/>
      <c r="WCJ22" s="12"/>
      <c r="WCK22" s="12"/>
      <c r="WCL22" s="12"/>
      <c r="WCM22" s="12"/>
      <c r="WCN22" s="12"/>
      <c r="WCO22" s="12"/>
      <c r="WCP22" s="12"/>
      <c r="WCQ22" s="12"/>
      <c r="WCR22" s="12"/>
      <c r="WCS22" s="12"/>
      <c r="WCT22" s="12"/>
      <c r="WCU22" s="12"/>
      <c r="WCV22" s="12"/>
      <c r="WCW22" s="12"/>
      <c r="WCX22" s="12"/>
      <c r="WCY22" s="12"/>
      <c r="WCZ22" s="12"/>
      <c r="WDA22" s="12"/>
      <c r="WDB22" s="12"/>
      <c r="WDC22" s="12"/>
      <c r="WDD22" s="12"/>
      <c r="WDE22" s="12"/>
      <c r="WDF22" s="12"/>
      <c r="WDG22" s="12"/>
      <c r="WDH22" s="12"/>
      <c r="WDI22" s="12"/>
      <c r="WDJ22" s="12"/>
      <c r="WDK22" s="12"/>
      <c r="WDL22" s="12"/>
      <c r="WDM22" s="12"/>
      <c r="WDN22" s="12"/>
      <c r="WDO22" s="12"/>
      <c r="WDP22" s="12"/>
      <c r="WDQ22" s="12"/>
      <c r="WDR22" s="12"/>
      <c r="WDS22" s="12"/>
      <c r="WDT22" s="12"/>
      <c r="WDU22" s="12"/>
      <c r="WDV22" s="12"/>
      <c r="WDW22" s="12"/>
      <c r="WDX22" s="12"/>
      <c r="WDY22" s="12"/>
      <c r="WDZ22" s="12"/>
      <c r="WEA22" s="12"/>
      <c r="WEB22" s="12"/>
      <c r="WEC22" s="12"/>
      <c r="WED22" s="12"/>
      <c r="WEE22" s="12"/>
      <c r="WEF22" s="12"/>
      <c r="WEG22" s="12"/>
      <c r="WEH22" s="12"/>
      <c r="WEI22" s="12"/>
      <c r="WEJ22" s="12"/>
      <c r="WEK22" s="12"/>
      <c r="WEL22" s="12"/>
      <c r="WEM22" s="12"/>
      <c r="WEN22" s="12"/>
      <c r="WEO22" s="12"/>
      <c r="WEP22" s="12"/>
      <c r="WEQ22" s="12"/>
      <c r="WER22" s="12"/>
      <c r="WES22" s="12"/>
      <c r="WET22" s="12"/>
      <c r="WEU22" s="12"/>
      <c r="WEV22" s="12"/>
      <c r="WEW22" s="12"/>
      <c r="WEX22" s="12"/>
      <c r="WEY22" s="12"/>
      <c r="WEZ22" s="12"/>
      <c r="WFA22" s="12"/>
      <c r="WFB22" s="12"/>
      <c r="WFC22" s="12"/>
      <c r="WFD22" s="12"/>
      <c r="WFE22" s="12"/>
      <c r="WFF22" s="12"/>
      <c r="WFG22" s="12"/>
      <c r="WFH22" s="12"/>
      <c r="WFI22" s="12"/>
      <c r="WFJ22" s="12"/>
      <c r="WFK22" s="12"/>
      <c r="WFL22" s="12"/>
      <c r="WFM22" s="12"/>
      <c r="WFN22" s="12"/>
      <c r="WFO22" s="12"/>
      <c r="WFP22" s="12"/>
      <c r="WFQ22" s="12"/>
      <c r="WFR22" s="12"/>
      <c r="WFS22" s="12"/>
      <c r="WFT22" s="12"/>
      <c r="WFU22" s="12"/>
      <c r="WFV22" s="12"/>
      <c r="WFW22" s="12"/>
      <c r="WFX22" s="12"/>
      <c r="WFY22" s="12"/>
      <c r="WFZ22" s="12"/>
      <c r="WGA22" s="12"/>
      <c r="WGB22" s="12"/>
      <c r="WGC22" s="12"/>
      <c r="WGD22" s="12"/>
      <c r="WGE22" s="12"/>
      <c r="WGF22" s="12"/>
      <c r="WGG22" s="12"/>
      <c r="WGH22" s="12"/>
      <c r="WGI22" s="12"/>
      <c r="WGJ22" s="12"/>
      <c r="WGK22" s="12"/>
      <c r="WGL22" s="12"/>
      <c r="WGM22" s="12"/>
      <c r="WGN22" s="12"/>
      <c r="WGO22" s="12"/>
      <c r="WGP22" s="12"/>
      <c r="WGQ22" s="12"/>
      <c r="WGR22" s="12"/>
      <c r="WGS22" s="12"/>
      <c r="WGT22" s="12"/>
      <c r="WGU22" s="12"/>
      <c r="WGV22" s="12"/>
      <c r="WGW22" s="12"/>
      <c r="WGX22" s="12"/>
      <c r="WGY22" s="12"/>
      <c r="WGZ22" s="12"/>
      <c r="WHA22" s="12"/>
      <c r="WHB22" s="12"/>
      <c r="WHC22" s="12"/>
      <c r="WHD22" s="12"/>
      <c r="WHE22" s="12"/>
      <c r="WHF22" s="12"/>
      <c r="WHG22" s="12"/>
      <c r="WHH22" s="12"/>
      <c r="WHI22" s="12"/>
      <c r="WHJ22" s="12"/>
      <c r="WHK22" s="12"/>
      <c r="WHL22" s="12"/>
      <c r="WHM22" s="12"/>
      <c r="WHN22" s="12"/>
      <c r="WHO22" s="12"/>
      <c r="WHP22" s="12"/>
      <c r="WHQ22" s="12"/>
      <c r="WHR22" s="12"/>
      <c r="WHS22" s="12"/>
      <c r="WHT22" s="12"/>
      <c r="WHU22" s="12"/>
      <c r="WHV22" s="12"/>
      <c r="WHW22" s="12"/>
      <c r="WHX22" s="12"/>
      <c r="WHY22" s="12"/>
      <c r="WHZ22" s="12"/>
      <c r="WIA22" s="12"/>
      <c r="WIB22" s="12"/>
      <c r="WIC22" s="12"/>
      <c r="WID22" s="12"/>
      <c r="WIE22" s="12"/>
      <c r="WIF22" s="12"/>
      <c r="WIG22" s="12"/>
      <c r="WIH22" s="12"/>
      <c r="WII22" s="12"/>
      <c r="WIJ22" s="12"/>
      <c r="WIK22" s="12"/>
      <c r="WIL22" s="12"/>
      <c r="WIM22" s="12"/>
      <c r="WIN22" s="12"/>
      <c r="WIO22" s="12"/>
      <c r="WIP22" s="12"/>
      <c r="WIQ22" s="12"/>
      <c r="WIR22" s="12"/>
      <c r="WIS22" s="12"/>
      <c r="WIT22" s="12"/>
      <c r="WIU22" s="12"/>
      <c r="WIV22" s="12"/>
      <c r="WIW22" s="12"/>
      <c r="WIX22" s="12"/>
      <c r="WIY22" s="12"/>
      <c r="WIZ22" s="12"/>
      <c r="WJA22" s="12"/>
      <c r="WJB22" s="12"/>
      <c r="WJC22" s="12"/>
      <c r="WJD22" s="12"/>
      <c r="WJE22" s="12"/>
      <c r="WJF22" s="12"/>
      <c r="WJG22" s="12"/>
      <c r="WJH22" s="12"/>
      <c r="WJI22" s="12"/>
      <c r="WJJ22" s="12"/>
      <c r="WJK22" s="12"/>
      <c r="WJL22" s="12"/>
      <c r="WJM22" s="12"/>
      <c r="WJN22" s="12"/>
      <c r="WJO22" s="12"/>
      <c r="WJP22" s="12"/>
      <c r="WJQ22" s="12"/>
      <c r="WJR22" s="12"/>
      <c r="WJS22" s="12"/>
      <c r="WJT22" s="12"/>
      <c r="WJU22" s="12"/>
      <c r="WJV22" s="12"/>
      <c r="WJW22" s="12"/>
      <c r="WJX22" s="12"/>
      <c r="WJY22" s="12"/>
      <c r="WJZ22" s="12"/>
      <c r="WKA22" s="12"/>
      <c r="WKB22" s="12"/>
      <c r="WKC22" s="12"/>
      <c r="WKD22" s="12"/>
      <c r="WKE22" s="12"/>
      <c r="WKF22" s="12"/>
      <c r="WKG22" s="12"/>
      <c r="WKH22" s="12"/>
      <c r="WKI22" s="12"/>
      <c r="WKJ22" s="12"/>
      <c r="WKK22" s="12"/>
      <c r="WKL22" s="12"/>
      <c r="WKM22" s="12"/>
      <c r="WKN22" s="12"/>
      <c r="WKO22" s="12"/>
      <c r="WKP22" s="12"/>
      <c r="WKQ22" s="12"/>
      <c r="WKR22" s="12"/>
      <c r="WKS22" s="12"/>
      <c r="WKT22" s="12"/>
      <c r="WKU22" s="12"/>
      <c r="WKV22" s="12"/>
      <c r="WKW22" s="12"/>
      <c r="WKX22" s="12"/>
      <c r="WKY22" s="12"/>
      <c r="WKZ22" s="12"/>
      <c r="WLA22" s="12"/>
      <c r="WLB22" s="12"/>
      <c r="WLC22" s="12"/>
      <c r="WLD22" s="12"/>
      <c r="WLE22" s="12"/>
      <c r="WLF22" s="12"/>
      <c r="WLG22" s="12"/>
      <c r="WLH22" s="12"/>
      <c r="WLI22" s="12"/>
      <c r="WLJ22" s="12"/>
      <c r="WLK22" s="12"/>
      <c r="WLL22" s="12"/>
      <c r="WLM22" s="12"/>
      <c r="WLN22" s="12"/>
      <c r="WLO22" s="12"/>
      <c r="WLP22" s="12"/>
      <c r="WLQ22" s="12"/>
      <c r="WLR22" s="12"/>
      <c r="WLS22" s="12"/>
      <c r="WLT22" s="12"/>
      <c r="WLU22" s="12"/>
      <c r="WLV22" s="12"/>
      <c r="WLW22" s="12"/>
      <c r="WLX22" s="12"/>
      <c r="WLY22" s="12"/>
      <c r="WLZ22" s="12"/>
      <c r="WMA22" s="12"/>
      <c r="WMB22" s="12"/>
      <c r="WMC22" s="12"/>
      <c r="WMD22" s="12"/>
      <c r="WME22" s="12"/>
      <c r="WMF22" s="12"/>
      <c r="WMG22" s="12"/>
      <c r="WMH22" s="12"/>
      <c r="WMI22" s="12"/>
      <c r="WMJ22" s="12"/>
      <c r="WMK22" s="12"/>
      <c r="WML22" s="12"/>
      <c r="WMM22" s="12"/>
      <c r="WMN22" s="12"/>
      <c r="WMO22" s="12"/>
      <c r="WMP22" s="12"/>
      <c r="WMQ22" s="12"/>
      <c r="WMR22" s="12"/>
      <c r="WMS22" s="12"/>
      <c r="WMT22" s="12"/>
      <c r="WMU22" s="12"/>
      <c r="WMV22" s="12"/>
      <c r="WMW22" s="12"/>
      <c r="WMX22" s="12"/>
      <c r="WMY22" s="12"/>
      <c r="WMZ22" s="12"/>
      <c r="WNA22" s="12"/>
      <c r="WNB22" s="12"/>
      <c r="WNC22" s="12"/>
      <c r="WND22" s="12"/>
      <c r="WNE22" s="12"/>
      <c r="WNF22" s="12"/>
      <c r="WNG22" s="12"/>
      <c r="WNH22" s="12"/>
      <c r="WNI22" s="12"/>
      <c r="WNJ22" s="12"/>
      <c r="WNK22" s="12"/>
      <c r="WNL22" s="12"/>
      <c r="WNM22" s="12"/>
      <c r="WNN22" s="12"/>
      <c r="WNO22" s="12"/>
      <c r="WNP22" s="12"/>
      <c r="WNQ22" s="12"/>
      <c r="WNR22" s="12"/>
      <c r="WNS22" s="12"/>
      <c r="WNT22" s="12"/>
      <c r="WNU22" s="12"/>
      <c r="WNV22" s="12"/>
      <c r="WNW22" s="12"/>
      <c r="WNX22" s="12"/>
      <c r="WNY22" s="12"/>
      <c r="WNZ22" s="12"/>
      <c r="WOA22" s="12"/>
      <c r="WOB22" s="12"/>
      <c r="WOC22" s="12"/>
      <c r="WOD22" s="12"/>
      <c r="WOE22" s="12"/>
      <c r="WOF22" s="12"/>
      <c r="WOG22" s="12"/>
      <c r="WOH22" s="12"/>
      <c r="WOI22" s="12"/>
      <c r="WOJ22" s="12"/>
      <c r="WOK22" s="12"/>
      <c r="WOL22" s="12"/>
      <c r="WOM22" s="12"/>
      <c r="WON22" s="12"/>
      <c r="WOO22" s="12"/>
      <c r="WOP22" s="12"/>
      <c r="WOQ22" s="12"/>
      <c r="WOR22" s="12"/>
      <c r="WOS22" s="12"/>
      <c r="WOT22" s="12"/>
      <c r="WOU22" s="12"/>
      <c r="WOV22" s="12"/>
      <c r="WOW22" s="12"/>
      <c r="WOX22" s="12"/>
      <c r="WOY22" s="12"/>
      <c r="WOZ22" s="12"/>
      <c r="WPA22" s="12"/>
      <c r="WPB22" s="12"/>
      <c r="WPC22" s="12"/>
      <c r="WPD22" s="12"/>
      <c r="WPE22" s="12"/>
      <c r="WPF22" s="12"/>
      <c r="WPG22" s="12"/>
      <c r="WPH22" s="12"/>
      <c r="WPI22" s="12"/>
      <c r="WPJ22" s="12"/>
      <c r="WPK22" s="12"/>
      <c r="WPL22" s="12"/>
      <c r="WPM22" s="12"/>
      <c r="WPN22" s="12"/>
      <c r="WPO22" s="12"/>
      <c r="WPP22" s="12"/>
      <c r="WPQ22" s="12"/>
      <c r="WPR22" s="12"/>
      <c r="WPS22" s="12"/>
      <c r="WPT22" s="12"/>
      <c r="WPU22" s="12"/>
      <c r="WPV22" s="12"/>
      <c r="WPW22" s="12"/>
      <c r="WPX22" s="12"/>
      <c r="WPY22" s="12"/>
      <c r="WPZ22" s="12"/>
      <c r="WQA22" s="12"/>
      <c r="WQB22" s="12"/>
      <c r="WQC22" s="12"/>
      <c r="WQD22" s="12"/>
      <c r="WQE22" s="12"/>
      <c r="WQF22" s="12"/>
      <c r="WQG22" s="12"/>
      <c r="WQH22" s="12"/>
      <c r="WQI22" s="12"/>
      <c r="WQJ22" s="12"/>
      <c r="WQK22" s="12"/>
      <c r="WQL22" s="12"/>
      <c r="WQM22" s="12"/>
      <c r="WQN22" s="12"/>
      <c r="WQO22" s="12"/>
      <c r="WQP22" s="12"/>
      <c r="WQQ22" s="12"/>
      <c r="WQR22" s="12"/>
      <c r="WQS22" s="12"/>
      <c r="WQT22" s="12"/>
      <c r="WQU22" s="12"/>
      <c r="WQV22" s="12"/>
      <c r="WQW22" s="12"/>
      <c r="WQX22" s="12"/>
      <c r="WQY22" s="12"/>
      <c r="WQZ22" s="12"/>
      <c r="WRA22" s="12"/>
      <c r="WRB22" s="12"/>
      <c r="WRC22" s="12"/>
      <c r="WRD22" s="12"/>
      <c r="WRE22" s="12"/>
      <c r="WRF22" s="12"/>
      <c r="WRG22" s="12"/>
      <c r="WRH22" s="12"/>
      <c r="WRI22" s="12"/>
      <c r="WRJ22" s="12"/>
      <c r="WRK22" s="12"/>
      <c r="WRL22" s="12"/>
      <c r="WRM22" s="12"/>
      <c r="WRN22" s="12"/>
      <c r="WRO22" s="12"/>
      <c r="WRP22" s="12"/>
      <c r="WRQ22" s="12"/>
      <c r="WRR22" s="12"/>
      <c r="WRS22" s="12"/>
      <c r="WRT22" s="12"/>
      <c r="WRU22" s="12"/>
      <c r="WRV22" s="12"/>
      <c r="WRW22" s="12"/>
      <c r="WRX22" s="12"/>
      <c r="WRY22" s="12"/>
      <c r="WRZ22" s="12"/>
      <c r="WSA22" s="12"/>
      <c r="WSB22" s="12"/>
      <c r="WSC22" s="12"/>
      <c r="WSD22" s="12"/>
      <c r="WSE22" s="12"/>
      <c r="WSF22" s="12"/>
      <c r="WSG22" s="12"/>
      <c r="WSH22" s="12"/>
      <c r="WSI22" s="12"/>
      <c r="WSJ22" s="12"/>
      <c r="WSK22" s="12"/>
      <c r="WSL22" s="12"/>
      <c r="WSM22" s="12"/>
      <c r="WSN22" s="12"/>
      <c r="WSO22" s="12"/>
      <c r="WSP22" s="12"/>
      <c r="WSQ22" s="12"/>
      <c r="WSR22" s="12"/>
      <c r="WSS22" s="12"/>
      <c r="WST22" s="12"/>
      <c r="WSU22" s="12"/>
      <c r="WSV22" s="12"/>
      <c r="WSW22" s="12"/>
      <c r="WSX22" s="12"/>
      <c r="WSY22" s="12"/>
      <c r="WSZ22" s="12"/>
      <c r="WTA22" s="12"/>
      <c r="WTB22" s="12"/>
      <c r="WTC22" s="12"/>
      <c r="WTD22" s="12"/>
      <c r="WTE22" s="12"/>
      <c r="WTF22" s="12"/>
      <c r="WTG22" s="12"/>
      <c r="WTH22" s="12"/>
      <c r="WTI22" s="12"/>
      <c r="WTJ22" s="12"/>
      <c r="WTK22" s="12"/>
      <c r="WTL22" s="12"/>
      <c r="WTM22" s="12"/>
      <c r="WTN22" s="12"/>
      <c r="WTO22" s="12"/>
      <c r="WTP22" s="12"/>
      <c r="WTQ22" s="12"/>
      <c r="WTR22" s="12"/>
      <c r="WTS22" s="12"/>
      <c r="WTT22" s="12"/>
      <c r="WTU22" s="12"/>
      <c r="WTV22" s="12"/>
      <c r="WTW22" s="12"/>
      <c r="WTX22" s="12"/>
      <c r="WTY22" s="12"/>
      <c r="WTZ22" s="12"/>
      <c r="WUA22" s="12"/>
      <c r="WUB22" s="12"/>
      <c r="WUC22" s="12"/>
      <c r="WUD22" s="12"/>
      <c r="WUE22" s="12"/>
      <c r="WUF22" s="12"/>
      <c r="WUG22" s="12"/>
      <c r="WUH22" s="12"/>
      <c r="WUI22" s="12"/>
      <c r="WUJ22" s="12"/>
      <c r="WUK22" s="12"/>
      <c r="WUL22" s="12"/>
      <c r="WUM22" s="12"/>
      <c r="WUN22" s="12"/>
      <c r="WUO22" s="12"/>
      <c r="WUP22" s="12"/>
      <c r="WUQ22" s="12"/>
      <c r="WUR22" s="12"/>
      <c r="WUS22" s="12"/>
      <c r="WUT22" s="12"/>
      <c r="WUU22" s="12"/>
      <c r="WUV22" s="12"/>
      <c r="WUW22" s="12"/>
      <c r="WUX22" s="12"/>
      <c r="WUY22" s="12"/>
      <c r="WUZ22" s="12"/>
      <c r="WVA22" s="12"/>
      <c r="WVB22" s="12"/>
      <c r="WVC22" s="12"/>
      <c r="WVD22" s="12"/>
      <c r="WVE22" s="12"/>
      <c r="WVF22" s="12"/>
      <c r="WVG22" s="12"/>
      <c r="WVH22" s="12"/>
      <c r="WVI22" s="12"/>
      <c r="WVJ22" s="12"/>
      <c r="WVK22" s="12"/>
      <c r="WVL22" s="12"/>
      <c r="WVM22" s="12"/>
      <c r="WVN22" s="12"/>
      <c r="WVO22" s="12"/>
      <c r="WVP22" s="12"/>
      <c r="WVQ22" s="12"/>
      <c r="WVR22" s="1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5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s="41" customFormat="1" x14ac:dyDescent="0.25">
      <c r="A7" s="42"/>
      <c r="B7" s="43"/>
      <c r="C7" s="44">
        <v>42005</v>
      </c>
      <c r="D7" s="45">
        <v>42370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6">
        <v>2</v>
      </c>
      <c r="C9" s="10">
        <v>1704</v>
      </c>
      <c r="D9" s="57">
        <v>1736</v>
      </c>
      <c r="E9" s="19">
        <v>0</v>
      </c>
      <c r="F9" s="20">
        <f>B9/((C9+D9)/2)</f>
        <v>1.1627906976744186E-3</v>
      </c>
      <c r="G9" s="20">
        <f t="shared" ref="G9:G72" si="0">F9/((1+(1-E9)*F9))</f>
        <v>1.1614401858304297E-3</v>
      </c>
      <c r="H9" s="15">
        <v>100000</v>
      </c>
      <c r="I9" s="15">
        <f>H9*G9</f>
        <v>116.14401858304298</v>
      </c>
      <c r="J9" s="15">
        <f t="shared" ref="J9:J72" si="1">H10+I9*E9</f>
        <v>99883.855981416957</v>
      </c>
      <c r="K9" s="15">
        <f t="shared" ref="K9:K72" si="2">K10+J9</f>
        <v>8327459.3335978156</v>
      </c>
      <c r="L9" s="21">
        <f>K9/H9</f>
        <v>83.274593335978153</v>
      </c>
    </row>
    <row r="10" spans="1:13" x14ac:dyDescent="0.25">
      <c r="A10" s="18">
        <v>1</v>
      </c>
      <c r="B10" s="56">
        <v>0</v>
      </c>
      <c r="C10" s="10">
        <v>1881</v>
      </c>
      <c r="D10" s="57">
        <v>1818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99883.855981416957</v>
      </c>
      <c r="I10" s="15">
        <f t="shared" ref="I10:I73" si="4">H10*G10</f>
        <v>0</v>
      </c>
      <c r="J10" s="15">
        <f t="shared" si="1"/>
        <v>99883.855981416957</v>
      </c>
      <c r="K10" s="15">
        <f t="shared" si="2"/>
        <v>8227575.4776163986</v>
      </c>
      <c r="L10" s="22">
        <f t="shared" ref="L10:L73" si="5">K10/H10</f>
        <v>82.371424258461857</v>
      </c>
    </row>
    <row r="11" spans="1:13" x14ac:dyDescent="0.25">
      <c r="A11" s="18">
        <v>2</v>
      </c>
      <c r="B11" s="56">
        <v>0</v>
      </c>
      <c r="C11" s="10">
        <v>1909</v>
      </c>
      <c r="D11" s="57">
        <v>1867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99883.855981416957</v>
      </c>
      <c r="I11" s="15">
        <f t="shared" si="4"/>
        <v>0</v>
      </c>
      <c r="J11" s="15">
        <f t="shared" si="1"/>
        <v>99883.855981416957</v>
      </c>
      <c r="K11" s="15">
        <f t="shared" si="2"/>
        <v>8127691.6216349816</v>
      </c>
      <c r="L11" s="22">
        <f t="shared" si="5"/>
        <v>81.371424258461857</v>
      </c>
    </row>
    <row r="12" spans="1:13" x14ac:dyDescent="0.25">
      <c r="A12" s="18">
        <v>3</v>
      </c>
      <c r="B12" s="56">
        <v>0</v>
      </c>
      <c r="C12" s="10">
        <v>2029</v>
      </c>
      <c r="D12" s="57">
        <v>1927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99883.855981416957</v>
      </c>
      <c r="I12" s="15">
        <f t="shared" si="4"/>
        <v>0</v>
      </c>
      <c r="J12" s="15">
        <f t="shared" si="1"/>
        <v>99883.855981416957</v>
      </c>
      <c r="K12" s="15">
        <f t="shared" si="2"/>
        <v>8027807.7656535646</v>
      </c>
      <c r="L12" s="22">
        <f t="shared" si="5"/>
        <v>80.371424258461857</v>
      </c>
    </row>
    <row r="13" spans="1:13" x14ac:dyDescent="0.25">
      <c r="A13" s="18">
        <v>4</v>
      </c>
      <c r="B13" s="56">
        <v>0</v>
      </c>
      <c r="C13" s="10">
        <v>2064</v>
      </c>
      <c r="D13" s="57">
        <v>2033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99883.855981416957</v>
      </c>
      <c r="I13" s="15">
        <f t="shared" si="4"/>
        <v>0</v>
      </c>
      <c r="J13" s="15">
        <f t="shared" si="1"/>
        <v>99883.855981416957</v>
      </c>
      <c r="K13" s="15">
        <f t="shared" si="2"/>
        <v>7927923.9096721476</v>
      </c>
      <c r="L13" s="22">
        <f t="shared" si="5"/>
        <v>79.371424258461843</v>
      </c>
    </row>
    <row r="14" spans="1:13" x14ac:dyDescent="0.25">
      <c r="A14" s="18">
        <v>5</v>
      </c>
      <c r="B14" s="56">
        <v>0</v>
      </c>
      <c r="C14" s="10">
        <v>1995</v>
      </c>
      <c r="D14" s="57">
        <v>2058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99883.855981416957</v>
      </c>
      <c r="I14" s="15">
        <f t="shared" si="4"/>
        <v>0</v>
      </c>
      <c r="J14" s="15">
        <f t="shared" si="1"/>
        <v>99883.855981416957</v>
      </c>
      <c r="K14" s="15">
        <f t="shared" si="2"/>
        <v>7828040.0536907306</v>
      </c>
      <c r="L14" s="22">
        <f t="shared" si="5"/>
        <v>78.371424258461843</v>
      </c>
    </row>
    <row r="15" spans="1:13" x14ac:dyDescent="0.25">
      <c r="A15" s="18">
        <v>6</v>
      </c>
      <c r="B15" s="56">
        <v>0</v>
      </c>
      <c r="C15" s="10">
        <v>2135</v>
      </c>
      <c r="D15" s="57">
        <v>1992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99883.855981416957</v>
      </c>
      <c r="I15" s="15">
        <f t="shared" si="4"/>
        <v>0</v>
      </c>
      <c r="J15" s="15">
        <f t="shared" si="1"/>
        <v>99883.855981416957</v>
      </c>
      <c r="K15" s="15">
        <f t="shared" si="2"/>
        <v>7728156.1977093136</v>
      </c>
      <c r="L15" s="22">
        <f t="shared" si="5"/>
        <v>77.371424258461843</v>
      </c>
    </row>
    <row r="16" spans="1:13" x14ac:dyDescent="0.25">
      <c r="A16" s="18">
        <v>7</v>
      </c>
      <c r="B16" s="56">
        <v>0</v>
      </c>
      <c r="C16" s="10">
        <v>2077</v>
      </c>
      <c r="D16" s="57">
        <v>2122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99883.855981416957</v>
      </c>
      <c r="I16" s="15">
        <f t="shared" si="4"/>
        <v>0</v>
      </c>
      <c r="J16" s="15">
        <f t="shared" si="1"/>
        <v>99883.855981416957</v>
      </c>
      <c r="K16" s="15">
        <f t="shared" si="2"/>
        <v>7628272.3417278966</v>
      </c>
      <c r="L16" s="22">
        <f t="shared" si="5"/>
        <v>76.371424258461843</v>
      </c>
    </row>
    <row r="17" spans="1:12" x14ac:dyDescent="0.25">
      <c r="A17" s="18">
        <v>8</v>
      </c>
      <c r="B17" s="56">
        <v>0</v>
      </c>
      <c r="C17" s="10">
        <v>2017</v>
      </c>
      <c r="D17" s="57">
        <v>2079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99883.855981416957</v>
      </c>
      <c r="I17" s="15">
        <f t="shared" si="4"/>
        <v>0</v>
      </c>
      <c r="J17" s="15">
        <f t="shared" si="1"/>
        <v>99883.855981416957</v>
      </c>
      <c r="K17" s="15">
        <f t="shared" si="2"/>
        <v>7528388.4857464796</v>
      </c>
      <c r="L17" s="22">
        <f t="shared" si="5"/>
        <v>75.371424258461843</v>
      </c>
    </row>
    <row r="18" spans="1:12" x14ac:dyDescent="0.25">
      <c r="A18" s="18">
        <v>9</v>
      </c>
      <c r="B18" s="56">
        <v>1</v>
      </c>
      <c r="C18" s="10">
        <v>1804</v>
      </c>
      <c r="D18" s="57">
        <v>2013</v>
      </c>
      <c r="E18" s="19">
        <v>0.66579999999999995</v>
      </c>
      <c r="F18" s="20">
        <f t="shared" si="3"/>
        <v>5.2397170552790154E-4</v>
      </c>
      <c r="G18" s="20">
        <f t="shared" si="0"/>
        <v>5.2387996820258147E-4</v>
      </c>
      <c r="H18" s="15">
        <f t="shared" si="6"/>
        <v>99883.855981416957</v>
      </c>
      <c r="I18" s="15">
        <f t="shared" si="4"/>
        <v>52.327151295495945</v>
      </c>
      <c r="J18" s="15">
        <f t="shared" si="1"/>
        <v>99866.368247453996</v>
      </c>
      <c r="K18" s="15">
        <f t="shared" si="2"/>
        <v>7428504.6297650626</v>
      </c>
      <c r="L18" s="22">
        <f t="shared" si="5"/>
        <v>74.371424258461843</v>
      </c>
    </row>
    <row r="19" spans="1:12" x14ac:dyDescent="0.25">
      <c r="A19" s="18">
        <v>10</v>
      </c>
      <c r="B19" s="56">
        <v>0</v>
      </c>
      <c r="C19" s="10">
        <v>1744</v>
      </c>
      <c r="D19" s="57">
        <v>1791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99831.52883012146</v>
      </c>
      <c r="I19" s="15">
        <f t="shared" si="4"/>
        <v>0</v>
      </c>
      <c r="J19" s="15">
        <f t="shared" si="1"/>
        <v>99831.52883012146</v>
      </c>
      <c r="K19" s="15">
        <f t="shared" si="2"/>
        <v>7328638.2615176085</v>
      </c>
      <c r="L19" s="22">
        <f t="shared" si="5"/>
        <v>73.410057397682465</v>
      </c>
    </row>
    <row r="20" spans="1:12" x14ac:dyDescent="0.25">
      <c r="A20" s="18">
        <v>11</v>
      </c>
      <c r="B20" s="56">
        <v>1</v>
      </c>
      <c r="C20" s="10">
        <v>1762</v>
      </c>
      <c r="D20" s="57">
        <v>1750</v>
      </c>
      <c r="E20" s="19">
        <v>0.48770000000000002</v>
      </c>
      <c r="F20" s="20">
        <f t="shared" si="3"/>
        <v>5.6947608200455578E-4</v>
      </c>
      <c r="G20" s="20">
        <f t="shared" si="0"/>
        <v>5.6930999002967407E-4</v>
      </c>
      <c r="H20" s="15">
        <f t="shared" si="6"/>
        <v>99831.52883012146</v>
      </c>
      <c r="I20" s="15">
        <f t="shared" si="4"/>
        <v>56.835086682923567</v>
      </c>
      <c r="J20" s="15">
        <f t="shared" si="1"/>
        <v>99802.412215213801</v>
      </c>
      <c r="K20" s="15">
        <f t="shared" si="2"/>
        <v>7228806.7326874873</v>
      </c>
      <c r="L20" s="22">
        <f t="shared" si="5"/>
        <v>72.410057397682465</v>
      </c>
    </row>
    <row r="21" spans="1:12" x14ac:dyDescent="0.25">
      <c r="A21" s="18">
        <v>12</v>
      </c>
      <c r="B21" s="56">
        <v>0</v>
      </c>
      <c r="C21" s="10">
        <v>1685</v>
      </c>
      <c r="D21" s="57">
        <v>1761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99774.693743438533</v>
      </c>
      <c r="I21" s="15">
        <f t="shared" si="4"/>
        <v>0</v>
      </c>
      <c r="J21" s="15">
        <f t="shared" si="1"/>
        <v>99774.693743438533</v>
      </c>
      <c r="K21" s="15">
        <f t="shared" si="2"/>
        <v>7129004.320472273</v>
      </c>
      <c r="L21" s="22">
        <f t="shared" si="5"/>
        <v>71.451026838567429</v>
      </c>
    </row>
    <row r="22" spans="1:12" x14ac:dyDescent="0.25">
      <c r="A22" s="18">
        <v>13</v>
      </c>
      <c r="B22" s="56">
        <v>0</v>
      </c>
      <c r="C22" s="10">
        <v>1690</v>
      </c>
      <c r="D22" s="57">
        <v>1701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99774.693743438533</v>
      </c>
      <c r="I22" s="15">
        <f t="shared" si="4"/>
        <v>0</v>
      </c>
      <c r="J22" s="15">
        <f t="shared" si="1"/>
        <v>99774.693743438533</v>
      </c>
      <c r="K22" s="15">
        <f t="shared" si="2"/>
        <v>7029229.6267288346</v>
      </c>
      <c r="L22" s="22">
        <f t="shared" si="5"/>
        <v>70.451026838567444</v>
      </c>
    </row>
    <row r="23" spans="1:12" x14ac:dyDescent="0.25">
      <c r="A23" s="18">
        <v>14</v>
      </c>
      <c r="B23" s="56">
        <v>0</v>
      </c>
      <c r="C23" s="10">
        <v>1629</v>
      </c>
      <c r="D23" s="57">
        <v>1712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99774.693743438533</v>
      </c>
      <c r="I23" s="15">
        <f t="shared" si="4"/>
        <v>0</v>
      </c>
      <c r="J23" s="15">
        <f t="shared" si="1"/>
        <v>99774.693743438533</v>
      </c>
      <c r="K23" s="15">
        <f t="shared" si="2"/>
        <v>6929454.9329853961</v>
      </c>
      <c r="L23" s="22">
        <f t="shared" si="5"/>
        <v>69.451026838567444</v>
      </c>
    </row>
    <row r="24" spans="1:12" x14ac:dyDescent="0.25">
      <c r="A24" s="18">
        <v>15</v>
      </c>
      <c r="B24" s="56">
        <v>0</v>
      </c>
      <c r="C24" s="10">
        <v>1537</v>
      </c>
      <c r="D24" s="57">
        <v>1643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99774.693743438533</v>
      </c>
      <c r="I24" s="15">
        <f t="shared" si="4"/>
        <v>0</v>
      </c>
      <c r="J24" s="15">
        <f t="shared" si="1"/>
        <v>99774.693743438533</v>
      </c>
      <c r="K24" s="15">
        <f t="shared" si="2"/>
        <v>6829680.2392419577</v>
      </c>
      <c r="L24" s="22">
        <f t="shared" si="5"/>
        <v>68.451026838567444</v>
      </c>
    </row>
    <row r="25" spans="1:12" x14ac:dyDescent="0.25">
      <c r="A25" s="18">
        <v>16</v>
      </c>
      <c r="B25" s="56">
        <v>0</v>
      </c>
      <c r="C25" s="10">
        <v>1418</v>
      </c>
      <c r="D25" s="57">
        <v>1526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99774.693743438533</v>
      </c>
      <c r="I25" s="15">
        <f t="shared" si="4"/>
        <v>0</v>
      </c>
      <c r="J25" s="15">
        <f t="shared" si="1"/>
        <v>99774.693743438533</v>
      </c>
      <c r="K25" s="15">
        <f t="shared" si="2"/>
        <v>6729905.5454985192</v>
      </c>
      <c r="L25" s="22">
        <f t="shared" si="5"/>
        <v>67.451026838567444</v>
      </c>
    </row>
    <row r="26" spans="1:12" x14ac:dyDescent="0.25">
      <c r="A26" s="18">
        <v>17</v>
      </c>
      <c r="B26" s="56">
        <v>0</v>
      </c>
      <c r="C26" s="10">
        <v>1460</v>
      </c>
      <c r="D26" s="57">
        <v>1446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99774.693743438533</v>
      </c>
      <c r="I26" s="15">
        <f t="shared" si="4"/>
        <v>0</v>
      </c>
      <c r="J26" s="15">
        <f t="shared" si="1"/>
        <v>99774.693743438533</v>
      </c>
      <c r="K26" s="15">
        <f t="shared" si="2"/>
        <v>6630130.8517550807</v>
      </c>
      <c r="L26" s="22">
        <f t="shared" si="5"/>
        <v>66.451026838567444</v>
      </c>
    </row>
    <row r="27" spans="1:12" x14ac:dyDescent="0.25">
      <c r="A27" s="18">
        <v>18</v>
      </c>
      <c r="B27" s="56">
        <v>1</v>
      </c>
      <c r="C27" s="10">
        <v>1500</v>
      </c>
      <c r="D27" s="57">
        <v>1497</v>
      </c>
      <c r="E27" s="19">
        <v>0.22189999999999999</v>
      </c>
      <c r="F27" s="20">
        <f t="shared" si="3"/>
        <v>6.6733400066733403E-4</v>
      </c>
      <c r="G27" s="20">
        <f t="shared" si="0"/>
        <v>6.6698766559719646E-4</v>
      </c>
      <c r="H27" s="15">
        <f t="shared" si="6"/>
        <v>99774.693743438533</v>
      </c>
      <c r="I27" s="15">
        <f t="shared" si="4"/>
        <v>66.548490065611276</v>
      </c>
      <c r="J27" s="15">
        <f t="shared" si="1"/>
        <v>99722.912363318479</v>
      </c>
      <c r="K27" s="15">
        <f t="shared" si="2"/>
        <v>6530356.1580116423</v>
      </c>
      <c r="L27" s="22">
        <f t="shared" si="5"/>
        <v>65.451026838567444</v>
      </c>
    </row>
    <row r="28" spans="1:12" x14ac:dyDescent="0.25">
      <c r="A28" s="18">
        <v>19</v>
      </c>
      <c r="B28" s="56">
        <v>1</v>
      </c>
      <c r="C28" s="10">
        <v>1542</v>
      </c>
      <c r="D28" s="57">
        <v>1531</v>
      </c>
      <c r="E28" s="19">
        <v>0.74790000000000001</v>
      </c>
      <c r="F28" s="20">
        <f t="shared" si="3"/>
        <v>6.5082980800520659E-4</v>
      </c>
      <c r="G28" s="20">
        <f t="shared" si="0"/>
        <v>6.5072304114632406E-4</v>
      </c>
      <c r="H28" s="15">
        <f t="shared" si="6"/>
        <v>99708.145253372917</v>
      </c>
      <c r="I28" s="15">
        <f t="shared" si="4"/>
        <v>64.88238750633424</v>
      </c>
      <c r="J28" s="15">
        <f t="shared" si="1"/>
        <v>99691.788403482569</v>
      </c>
      <c r="K28" s="15">
        <f t="shared" si="2"/>
        <v>6430633.2456483236</v>
      </c>
      <c r="L28" s="22">
        <f t="shared" si="5"/>
        <v>64.494562899622167</v>
      </c>
    </row>
    <row r="29" spans="1:12" x14ac:dyDescent="0.25">
      <c r="A29" s="18">
        <v>20</v>
      </c>
      <c r="B29" s="56">
        <v>2</v>
      </c>
      <c r="C29" s="10">
        <v>1649</v>
      </c>
      <c r="D29" s="57">
        <v>1561</v>
      </c>
      <c r="E29" s="19">
        <v>0.83150000000000002</v>
      </c>
      <c r="F29" s="20">
        <f t="shared" si="3"/>
        <v>1.2461059190031153E-3</v>
      </c>
      <c r="G29" s="20">
        <f t="shared" si="0"/>
        <v>1.2458443305050592E-3</v>
      </c>
      <c r="H29" s="15">
        <f t="shared" si="6"/>
        <v>99643.262865866578</v>
      </c>
      <c r="I29" s="15">
        <f t="shared" si="4"/>
        <v>124.13999411446517</v>
      </c>
      <c r="J29" s="15">
        <f t="shared" si="1"/>
        <v>99622.345276858294</v>
      </c>
      <c r="K29" s="15">
        <f t="shared" si="2"/>
        <v>6330941.4572448414</v>
      </c>
      <c r="L29" s="22">
        <f t="shared" si="5"/>
        <v>63.5360713324608</v>
      </c>
    </row>
    <row r="30" spans="1:12" x14ac:dyDescent="0.25">
      <c r="A30" s="18">
        <v>21</v>
      </c>
      <c r="B30" s="56">
        <v>1</v>
      </c>
      <c r="C30" s="10">
        <v>1757</v>
      </c>
      <c r="D30" s="57">
        <v>1659</v>
      </c>
      <c r="E30" s="19">
        <v>0.80269999999999997</v>
      </c>
      <c r="F30" s="20">
        <f t="shared" si="3"/>
        <v>5.8548009367681499E-4</v>
      </c>
      <c r="G30" s="20">
        <f t="shared" si="0"/>
        <v>5.8541246962514216E-4</v>
      </c>
      <c r="H30" s="15">
        <f t="shared" si="6"/>
        <v>99519.122871752115</v>
      </c>
      <c r="I30" s="15">
        <f t="shared" si="4"/>
        <v>58.259735495280374</v>
      </c>
      <c r="J30" s="15">
        <f t="shared" si="1"/>
        <v>99507.628225938897</v>
      </c>
      <c r="K30" s="15">
        <f t="shared" si="2"/>
        <v>6231319.1119679827</v>
      </c>
      <c r="L30" s="22">
        <f t="shared" si="5"/>
        <v>62.614288914082699</v>
      </c>
    </row>
    <row r="31" spans="1:12" x14ac:dyDescent="0.25">
      <c r="A31" s="18">
        <v>22</v>
      </c>
      <c r="B31" s="56">
        <v>0</v>
      </c>
      <c r="C31" s="10">
        <v>1774</v>
      </c>
      <c r="D31" s="57">
        <v>1785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99460.863136256841</v>
      </c>
      <c r="I31" s="15">
        <f t="shared" si="4"/>
        <v>0</v>
      </c>
      <c r="J31" s="15">
        <f t="shared" si="1"/>
        <v>99460.863136256841</v>
      </c>
      <c r="K31" s="15">
        <f t="shared" si="2"/>
        <v>6131811.4837420434</v>
      </c>
      <c r="L31" s="22">
        <f t="shared" si="5"/>
        <v>61.650495384719733</v>
      </c>
    </row>
    <row r="32" spans="1:12" x14ac:dyDescent="0.25">
      <c r="A32" s="18">
        <v>23</v>
      </c>
      <c r="B32" s="56">
        <v>1</v>
      </c>
      <c r="C32" s="10">
        <v>1831</v>
      </c>
      <c r="D32" s="57">
        <v>1747</v>
      </c>
      <c r="E32" s="19">
        <v>0.55069999999999997</v>
      </c>
      <c r="F32" s="20">
        <f t="shared" si="3"/>
        <v>5.5897149245388487E-4</v>
      </c>
      <c r="G32" s="20">
        <f t="shared" si="0"/>
        <v>5.588311443079164E-4</v>
      </c>
      <c r="H32" s="15">
        <f t="shared" si="6"/>
        <v>99460.863136256841</v>
      </c>
      <c r="I32" s="15">
        <f t="shared" si="4"/>
        <v>55.58182796028747</v>
      </c>
      <c r="J32" s="15">
        <f t="shared" si="1"/>
        <v>99435.890220954287</v>
      </c>
      <c r="K32" s="15">
        <f t="shared" si="2"/>
        <v>6032350.6206057863</v>
      </c>
      <c r="L32" s="22">
        <f t="shared" si="5"/>
        <v>60.650495384719733</v>
      </c>
    </row>
    <row r="33" spans="1:12" x14ac:dyDescent="0.25">
      <c r="A33" s="18">
        <v>24</v>
      </c>
      <c r="B33" s="56">
        <v>0</v>
      </c>
      <c r="C33" s="10">
        <v>1898</v>
      </c>
      <c r="D33" s="57">
        <v>1858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99405.281308296559</v>
      </c>
      <c r="I33" s="15">
        <f t="shared" si="4"/>
        <v>0</v>
      </c>
      <c r="J33" s="15">
        <f t="shared" si="1"/>
        <v>99405.281308296559</v>
      </c>
      <c r="K33" s="15">
        <f t="shared" si="2"/>
        <v>5932914.7303848322</v>
      </c>
      <c r="L33" s="22">
        <f t="shared" si="5"/>
        <v>59.684099801341837</v>
      </c>
    </row>
    <row r="34" spans="1:12" x14ac:dyDescent="0.25">
      <c r="A34" s="18">
        <v>25</v>
      </c>
      <c r="B34" s="56">
        <v>0</v>
      </c>
      <c r="C34" s="10">
        <v>1911</v>
      </c>
      <c r="D34" s="57">
        <v>1910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99405.281308296559</v>
      </c>
      <c r="I34" s="15">
        <f t="shared" si="4"/>
        <v>0</v>
      </c>
      <c r="J34" s="15">
        <f t="shared" si="1"/>
        <v>99405.281308296559</v>
      </c>
      <c r="K34" s="15">
        <f t="shared" si="2"/>
        <v>5833509.4490765361</v>
      </c>
      <c r="L34" s="22">
        <f t="shared" si="5"/>
        <v>58.684099801341844</v>
      </c>
    </row>
    <row r="35" spans="1:12" x14ac:dyDescent="0.25">
      <c r="A35" s="18">
        <v>26</v>
      </c>
      <c r="B35" s="56">
        <v>1</v>
      </c>
      <c r="C35" s="10">
        <v>1960</v>
      </c>
      <c r="D35" s="57">
        <v>1914</v>
      </c>
      <c r="E35" s="19">
        <v>0.32329999999999998</v>
      </c>
      <c r="F35" s="20">
        <f t="shared" si="3"/>
        <v>5.1626226122870422E-4</v>
      </c>
      <c r="G35" s="20">
        <f t="shared" si="0"/>
        <v>5.1608196558280332E-4</v>
      </c>
      <c r="H35" s="15">
        <f t="shared" si="6"/>
        <v>99405.281308296559</v>
      </c>
      <c r="I35" s="15">
        <f t="shared" si="4"/>
        <v>51.301272966897187</v>
      </c>
      <c r="J35" s="15">
        <f t="shared" si="1"/>
        <v>99370.565736879857</v>
      </c>
      <c r="K35" s="15">
        <f t="shared" si="2"/>
        <v>5734104.16776824</v>
      </c>
      <c r="L35" s="22">
        <f t="shared" si="5"/>
        <v>57.684099801341844</v>
      </c>
    </row>
    <row r="36" spans="1:12" x14ac:dyDescent="0.25">
      <c r="A36" s="18">
        <v>27</v>
      </c>
      <c r="B36" s="56">
        <v>1</v>
      </c>
      <c r="C36" s="10">
        <v>1998</v>
      </c>
      <c r="D36" s="57">
        <v>1929</v>
      </c>
      <c r="E36" s="19">
        <v>0.3014</v>
      </c>
      <c r="F36" s="20">
        <f t="shared" si="3"/>
        <v>5.0929462694168572E-4</v>
      </c>
      <c r="G36" s="20">
        <f t="shared" si="0"/>
        <v>5.0911348781126312E-4</v>
      </c>
      <c r="H36" s="15">
        <f t="shared" si="6"/>
        <v>99353.98003532966</v>
      </c>
      <c r="I36" s="15">
        <f t="shared" si="4"/>
        <v>50.582451303717285</v>
      </c>
      <c r="J36" s="15">
        <f t="shared" si="1"/>
        <v>99318.643134848884</v>
      </c>
      <c r="K36" s="15">
        <f t="shared" si="2"/>
        <v>5634733.6020313604</v>
      </c>
      <c r="L36" s="22">
        <f t="shared" si="5"/>
        <v>56.713717961048808</v>
      </c>
    </row>
    <row r="37" spans="1:12" x14ac:dyDescent="0.25">
      <c r="A37" s="18">
        <v>28</v>
      </c>
      <c r="B37" s="56">
        <v>0</v>
      </c>
      <c r="C37" s="10">
        <v>2152</v>
      </c>
      <c r="D37" s="57">
        <v>1990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99303.397584025937</v>
      </c>
      <c r="I37" s="15">
        <f t="shared" si="4"/>
        <v>0</v>
      </c>
      <c r="J37" s="15">
        <f t="shared" si="1"/>
        <v>99303.397584025937</v>
      </c>
      <c r="K37" s="15">
        <f t="shared" si="2"/>
        <v>5535414.9588965112</v>
      </c>
      <c r="L37" s="22">
        <f t="shared" si="5"/>
        <v>55.742452862327291</v>
      </c>
    </row>
    <row r="38" spans="1:12" x14ac:dyDescent="0.25">
      <c r="A38" s="18">
        <v>29</v>
      </c>
      <c r="B38" s="56">
        <v>0</v>
      </c>
      <c r="C38" s="10">
        <v>2268</v>
      </c>
      <c r="D38" s="57">
        <v>2142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99303.397584025937</v>
      </c>
      <c r="I38" s="15">
        <f t="shared" si="4"/>
        <v>0</v>
      </c>
      <c r="J38" s="15">
        <f t="shared" si="1"/>
        <v>99303.397584025937</v>
      </c>
      <c r="K38" s="15">
        <f t="shared" si="2"/>
        <v>5436111.5613124855</v>
      </c>
      <c r="L38" s="22">
        <f t="shared" si="5"/>
        <v>54.742452862327291</v>
      </c>
    </row>
    <row r="39" spans="1:12" x14ac:dyDescent="0.25">
      <c r="A39" s="18">
        <v>30</v>
      </c>
      <c r="B39" s="56">
        <v>0</v>
      </c>
      <c r="C39" s="10">
        <v>2292</v>
      </c>
      <c r="D39" s="57">
        <v>2258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99303.397584025937</v>
      </c>
      <c r="I39" s="15">
        <f t="shared" si="4"/>
        <v>0</v>
      </c>
      <c r="J39" s="15">
        <f t="shared" si="1"/>
        <v>99303.397584025937</v>
      </c>
      <c r="K39" s="15">
        <f t="shared" si="2"/>
        <v>5336808.1637284597</v>
      </c>
      <c r="L39" s="22">
        <f t="shared" si="5"/>
        <v>53.742452862327291</v>
      </c>
    </row>
    <row r="40" spans="1:12" x14ac:dyDescent="0.25">
      <c r="A40" s="18">
        <v>31</v>
      </c>
      <c r="B40" s="56">
        <v>0</v>
      </c>
      <c r="C40" s="10">
        <v>2508</v>
      </c>
      <c r="D40" s="57">
        <v>2281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99303.397584025937</v>
      </c>
      <c r="I40" s="15">
        <f t="shared" si="4"/>
        <v>0</v>
      </c>
      <c r="J40" s="15">
        <f t="shared" si="1"/>
        <v>99303.397584025937</v>
      </c>
      <c r="K40" s="15">
        <f t="shared" si="2"/>
        <v>5237504.766144434</v>
      </c>
      <c r="L40" s="22">
        <f t="shared" si="5"/>
        <v>52.742452862327291</v>
      </c>
    </row>
    <row r="41" spans="1:12" x14ac:dyDescent="0.25">
      <c r="A41" s="18">
        <v>32</v>
      </c>
      <c r="B41" s="56">
        <v>4</v>
      </c>
      <c r="C41" s="10">
        <v>2558</v>
      </c>
      <c r="D41" s="57">
        <v>2486</v>
      </c>
      <c r="E41" s="19">
        <v>0.44929999999999998</v>
      </c>
      <c r="F41" s="20">
        <f t="shared" si="3"/>
        <v>1.5860428231562252E-3</v>
      </c>
      <c r="G41" s="20">
        <f t="shared" si="0"/>
        <v>1.5846587286885191E-3</v>
      </c>
      <c r="H41" s="15">
        <f t="shared" si="6"/>
        <v>99303.397584025937</v>
      </c>
      <c r="I41" s="15">
        <f t="shared" si="4"/>
        <v>157.3619957699531</v>
      </c>
      <c r="J41" s="15">
        <f t="shared" si="1"/>
        <v>99216.738332955429</v>
      </c>
      <c r="K41" s="15">
        <f t="shared" si="2"/>
        <v>5138201.3685604082</v>
      </c>
      <c r="L41" s="22">
        <f t="shared" si="5"/>
        <v>51.742452862327298</v>
      </c>
    </row>
    <row r="42" spans="1:12" x14ac:dyDescent="0.25">
      <c r="A42" s="18">
        <v>33</v>
      </c>
      <c r="B42" s="56">
        <v>0</v>
      </c>
      <c r="C42" s="10">
        <v>2784</v>
      </c>
      <c r="D42" s="57">
        <v>2543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99146.035588255982</v>
      </c>
      <c r="I42" s="15">
        <f t="shared" si="4"/>
        <v>0</v>
      </c>
      <c r="J42" s="15">
        <f t="shared" si="1"/>
        <v>99146.035588255982</v>
      </c>
      <c r="K42" s="15">
        <f t="shared" si="2"/>
        <v>5038984.6302274531</v>
      </c>
      <c r="L42" s="22">
        <f t="shared" si="5"/>
        <v>50.823864013624053</v>
      </c>
    </row>
    <row r="43" spans="1:12" x14ac:dyDescent="0.25">
      <c r="A43" s="18">
        <v>34</v>
      </c>
      <c r="B43" s="56">
        <v>0</v>
      </c>
      <c r="C43" s="10">
        <v>3055</v>
      </c>
      <c r="D43" s="57">
        <v>2753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99146.035588255982</v>
      </c>
      <c r="I43" s="15">
        <f t="shared" si="4"/>
        <v>0</v>
      </c>
      <c r="J43" s="15">
        <f t="shared" si="1"/>
        <v>99146.035588255982</v>
      </c>
      <c r="K43" s="15">
        <f t="shared" si="2"/>
        <v>4939838.594639197</v>
      </c>
      <c r="L43" s="22">
        <f t="shared" si="5"/>
        <v>49.823864013624053</v>
      </c>
    </row>
    <row r="44" spans="1:12" x14ac:dyDescent="0.25">
      <c r="A44" s="18">
        <v>35</v>
      </c>
      <c r="B44" s="56">
        <v>4</v>
      </c>
      <c r="C44" s="10">
        <v>3265</v>
      </c>
      <c r="D44" s="57">
        <v>3016</v>
      </c>
      <c r="E44" s="19">
        <v>0.75619999999999998</v>
      </c>
      <c r="F44" s="20">
        <f t="shared" si="3"/>
        <v>1.273682534628244E-3</v>
      </c>
      <c r="G44" s="20">
        <f t="shared" si="0"/>
        <v>1.2732871486618772E-3</v>
      </c>
      <c r="H44" s="15">
        <f t="shared" si="6"/>
        <v>99146.035588255982</v>
      </c>
      <c r="I44" s="15">
        <f t="shared" si="4"/>
        <v>126.24137295529947</v>
      </c>
      <c r="J44" s="15">
        <f t="shared" si="1"/>
        <v>99115.257941529489</v>
      </c>
      <c r="K44" s="15">
        <f t="shared" si="2"/>
        <v>4840692.5590509409</v>
      </c>
      <c r="L44" s="22">
        <f t="shared" si="5"/>
        <v>48.823864013624053</v>
      </c>
    </row>
    <row r="45" spans="1:12" x14ac:dyDescent="0.25">
      <c r="A45" s="18">
        <v>36</v>
      </c>
      <c r="B45" s="56">
        <v>1</v>
      </c>
      <c r="C45" s="10">
        <v>3597</v>
      </c>
      <c r="D45" s="57">
        <v>3269</v>
      </c>
      <c r="E45" s="19">
        <v>0.3014</v>
      </c>
      <c r="F45" s="20">
        <f t="shared" si="3"/>
        <v>2.9129041654529564E-4</v>
      </c>
      <c r="G45" s="20">
        <f t="shared" si="0"/>
        <v>2.9123115232070746E-4</v>
      </c>
      <c r="H45" s="15">
        <f t="shared" si="6"/>
        <v>99019.794215300688</v>
      </c>
      <c r="I45" s="15">
        <f t="shared" si="4"/>
        <v>28.837648771881341</v>
      </c>
      <c r="J45" s="15">
        <f t="shared" si="1"/>
        <v>98999.648233868662</v>
      </c>
      <c r="K45" s="15">
        <f t="shared" si="2"/>
        <v>4741577.3011094118</v>
      </c>
      <c r="L45" s="22">
        <f t="shared" si="5"/>
        <v>47.885145982021605</v>
      </c>
    </row>
    <row r="46" spans="1:12" x14ac:dyDescent="0.25">
      <c r="A46" s="18">
        <v>37</v>
      </c>
      <c r="B46" s="56">
        <v>4</v>
      </c>
      <c r="C46" s="10">
        <v>3782</v>
      </c>
      <c r="D46" s="57">
        <v>3546</v>
      </c>
      <c r="E46" s="19">
        <v>0.8226</v>
      </c>
      <c r="F46" s="20">
        <f t="shared" si="3"/>
        <v>1.0917030567685589E-3</v>
      </c>
      <c r="G46" s="20">
        <f t="shared" si="0"/>
        <v>1.0914916696264283E-3</v>
      </c>
      <c r="H46" s="15">
        <f t="shared" si="6"/>
        <v>98990.95656652881</v>
      </c>
      <c r="I46" s="15">
        <f t="shared" si="4"/>
        <v>108.04780446071777</v>
      </c>
      <c r="J46" s="15">
        <f t="shared" si="1"/>
        <v>98971.788886017486</v>
      </c>
      <c r="K46" s="15">
        <f t="shared" si="2"/>
        <v>4642577.6528755426</v>
      </c>
      <c r="L46" s="22">
        <f t="shared" si="5"/>
        <v>46.899007888214591</v>
      </c>
    </row>
    <row r="47" spans="1:12" x14ac:dyDescent="0.25">
      <c r="A47" s="18">
        <v>38</v>
      </c>
      <c r="B47" s="56">
        <v>0</v>
      </c>
      <c r="C47" s="10">
        <v>3873</v>
      </c>
      <c r="D47" s="57">
        <v>3753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98882.908762068095</v>
      </c>
      <c r="I47" s="15">
        <f t="shared" si="4"/>
        <v>0</v>
      </c>
      <c r="J47" s="15">
        <f t="shared" si="1"/>
        <v>98882.908762068095</v>
      </c>
      <c r="K47" s="15">
        <f t="shared" si="2"/>
        <v>4543605.8639895255</v>
      </c>
      <c r="L47" s="22">
        <f t="shared" si="5"/>
        <v>45.949354856887787</v>
      </c>
    </row>
    <row r="48" spans="1:12" x14ac:dyDescent="0.25">
      <c r="A48" s="18">
        <v>39</v>
      </c>
      <c r="B48" s="56">
        <v>3</v>
      </c>
      <c r="C48" s="10">
        <v>3851</v>
      </c>
      <c r="D48" s="57">
        <v>3843</v>
      </c>
      <c r="E48" s="19">
        <v>0.3644</v>
      </c>
      <c r="F48" s="20">
        <f t="shared" si="3"/>
        <v>7.7982843774369642E-4</v>
      </c>
      <c r="G48" s="20">
        <f t="shared" si="0"/>
        <v>7.7944210028676206E-4</v>
      </c>
      <c r="H48" s="15">
        <f t="shared" si="6"/>
        <v>98882.908762068095</v>
      </c>
      <c r="I48" s="15">
        <f t="shared" si="4"/>
        <v>77.073502087970624</v>
      </c>
      <c r="J48" s="15">
        <f t="shared" si="1"/>
        <v>98833.920844140986</v>
      </c>
      <c r="K48" s="15">
        <f t="shared" si="2"/>
        <v>4444722.955227457</v>
      </c>
      <c r="L48" s="22">
        <f t="shared" si="5"/>
        <v>44.94935485688778</v>
      </c>
    </row>
    <row r="49" spans="1:12" x14ac:dyDescent="0.25">
      <c r="A49" s="18">
        <v>40</v>
      </c>
      <c r="B49" s="56">
        <v>1</v>
      </c>
      <c r="C49" s="10">
        <v>3649</v>
      </c>
      <c r="D49" s="57">
        <v>3831</v>
      </c>
      <c r="E49" s="19">
        <v>0.86299999999999999</v>
      </c>
      <c r="F49" s="20">
        <f t="shared" si="3"/>
        <v>2.6737967914438503E-4</v>
      </c>
      <c r="G49" s="20">
        <f t="shared" si="0"/>
        <v>2.6736988511383411E-4</v>
      </c>
      <c r="H49" s="15">
        <f t="shared" si="6"/>
        <v>98805.835259980129</v>
      </c>
      <c r="I49" s="15">
        <f t="shared" si="4"/>
        <v>26.417704822037308</v>
      </c>
      <c r="J49" s="15">
        <f t="shared" si="1"/>
        <v>98802.2160344195</v>
      </c>
      <c r="K49" s="15">
        <f t="shared" si="2"/>
        <v>4345889.0343833156</v>
      </c>
      <c r="L49" s="22">
        <f t="shared" si="5"/>
        <v>43.984133355568673</v>
      </c>
    </row>
    <row r="50" spans="1:12" x14ac:dyDescent="0.25">
      <c r="A50" s="18">
        <v>41</v>
      </c>
      <c r="B50" s="56">
        <v>4</v>
      </c>
      <c r="C50" s="10">
        <v>3386</v>
      </c>
      <c r="D50" s="57">
        <v>3628</v>
      </c>
      <c r="E50" s="19">
        <v>0.4466</v>
      </c>
      <c r="F50" s="20">
        <f t="shared" si="3"/>
        <v>1.1405759908753922E-3</v>
      </c>
      <c r="G50" s="20">
        <f t="shared" si="0"/>
        <v>1.1398565194207615E-3</v>
      </c>
      <c r="H50" s="15">
        <f t="shared" si="6"/>
        <v>98779.417555158085</v>
      </c>
      <c r="I50" s="15">
        <f t="shared" si="4"/>
        <v>112.59436308483255</v>
      </c>
      <c r="J50" s="15">
        <f t="shared" si="1"/>
        <v>98717.107834626935</v>
      </c>
      <c r="K50" s="15">
        <f t="shared" si="2"/>
        <v>4247086.8183488958</v>
      </c>
      <c r="L50" s="22">
        <f t="shared" si="5"/>
        <v>42.995665731449947</v>
      </c>
    </row>
    <row r="51" spans="1:12" x14ac:dyDescent="0.25">
      <c r="A51" s="18">
        <v>42</v>
      </c>
      <c r="B51" s="56">
        <v>2</v>
      </c>
      <c r="C51" s="10">
        <v>3244</v>
      </c>
      <c r="D51" s="57">
        <v>3389</v>
      </c>
      <c r="E51" s="19">
        <v>0.57399999999999995</v>
      </c>
      <c r="F51" s="20">
        <f t="shared" si="3"/>
        <v>6.0304537916478212E-4</v>
      </c>
      <c r="G51" s="20">
        <f t="shared" si="0"/>
        <v>6.0289049820459208E-4</v>
      </c>
      <c r="H51" s="15">
        <f t="shared" si="6"/>
        <v>98666.823192073251</v>
      </c>
      <c r="I51" s="15">
        <f t="shared" si="4"/>
        <v>59.485290190533441</v>
      </c>
      <c r="J51" s="15">
        <f t="shared" si="1"/>
        <v>98641.482458452083</v>
      </c>
      <c r="K51" s="15">
        <f t="shared" si="2"/>
        <v>4148369.7105142688</v>
      </c>
      <c r="L51" s="22">
        <f t="shared" si="5"/>
        <v>42.044220907353008</v>
      </c>
    </row>
    <row r="52" spans="1:12" x14ac:dyDescent="0.25">
      <c r="A52" s="18">
        <v>43</v>
      </c>
      <c r="B52" s="56">
        <v>2</v>
      </c>
      <c r="C52" s="10">
        <v>3230</v>
      </c>
      <c r="D52" s="57">
        <v>3219</v>
      </c>
      <c r="E52" s="19">
        <v>0.59319999999999995</v>
      </c>
      <c r="F52" s="20">
        <f t="shared" si="3"/>
        <v>6.2025120173670335E-4</v>
      </c>
      <c r="G52" s="20">
        <f t="shared" si="0"/>
        <v>6.2009474055484094E-4</v>
      </c>
      <c r="H52" s="15">
        <f t="shared" si="6"/>
        <v>98607.337901882711</v>
      </c>
      <c r="I52" s="15">
        <f t="shared" si="4"/>
        <v>61.145891613071491</v>
      </c>
      <c r="J52" s="15">
        <f t="shared" si="1"/>
        <v>98582.463753174525</v>
      </c>
      <c r="K52" s="15">
        <f t="shared" si="2"/>
        <v>4049728.2280558166</v>
      </c>
      <c r="L52" s="22">
        <f t="shared" si="5"/>
        <v>41.069237992059158</v>
      </c>
    </row>
    <row r="53" spans="1:12" x14ac:dyDescent="0.25">
      <c r="A53" s="18">
        <v>44</v>
      </c>
      <c r="B53" s="56">
        <v>5</v>
      </c>
      <c r="C53" s="10">
        <v>3146</v>
      </c>
      <c r="D53" s="57">
        <v>3215</v>
      </c>
      <c r="E53" s="19">
        <v>0.73750000000000004</v>
      </c>
      <c r="F53" s="20">
        <f t="shared" si="3"/>
        <v>1.5720798616569722E-3</v>
      </c>
      <c r="G53" s="20">
        <f t="shared" si="0"/>
        <v>1.5714313775560314E-3</v>
      </c>
      <c r="H53" s="15">
        <f t="shared" si="6"/>
        <v>98546.192010269646</v>
      </c>
      <c r="I53" s="15">
        <f t="shared" si="4"/>
        <v>154.85857826359921</v>
      </c>
      <c r="J53" s="15">
        <f t="shared" si="1"/>
        <v>98505.541633475455</v>
      </c>
      <c r="K53" s="15">
        <f t="shared" si="2"/>
        <v>3951145.7643026421</v>
      </c>
      <c r="L53" s="22">
        <f t="shared" si="5"/>
        <v>40.094352543737941</v>
      </c>
    </row>
    <row r="54" spans="1:12" x14ac:dyDescent="0.25">
      <c r="A54" s="18">
        <v>45</v>
      </c>
      <c r="B54" s="56">
        <v>4</v>
      </c>
      <c r="C54" s="10">
        <v>2902</v>
      </c>
      <c r="D54" s="57">
        <v>3097</v>
      </c>
      <c r="E54" s="19">
        <v>0.47470000000000001</v>
      </c>
      <c r="F54" s="20">
        <f t="shared" si="3"/>
        <v>1.3335555925987664E-3</v>
      </c>
      <c r="G54" s="20">
        <f t="shared" si="0"/>
        <v>1.3326220685146316E-3</v>
      </c>
      <c r="H54" s="15">
        <f t="shared" si="6"/>
        <v>98391.333432006053</v>
      </c>
      <c r="I54" s="15">
        <f t="shared" si="4"/>
        <v>131.11846228207273</v>
      </c>
      <c r="J54" s="15">
        <f t="shared" si="1"/>
        <v>98322.456903769285</v>
      </c>
      <c r="K54" s="15">
        <f t="shared" si="2"/>
        <v>3852640.2226691665</v>
      </c>
      <c r="L54" s="22">
        <f t="shared" si="5"/>
        <v>39.156296477387997</v>
      </c>
    </row>
    <row r="55" spans="1:12" x14ac:dyDescent="0.25">
      <c r="A55" s="18">
        <v>46</v>
      </c>
      <c r="B55" s="56">
        <v>5</v>
      </c>
      <c r="C55" s="10">
        <v>2829</v>
      </c>
      <c r="D55" s="57">
        <v>2891</v>
      </c>
      <c r="E55" s="19">
        <v>0.33479999999999999</v>
      </c>
      <c r="F55" s="20">
        <f t="shared" si="3"/>
        <v>1.7482517482517483E-3</v>
      </c>
      <c r="G55" s="20">
        <f t="shared" si="0"/>
        <v>1.7462210031271325E-3</v>
      </c>
      <c r="H55" s="15">
        <f t="shared" si="6"/>
        <v>98260.21496972398</v>
      </c>
      <c r="I55" s="15">
        <f t="shared" si="4"/>
        <v>171.58405115191908</v>
      </c>
      <c r="J55" s="15">
        <f t="shared" si="1"/>
        <v>98146.077258897727</v>
      </c>
      <c r="K55" s="15">
        <f t="shared" si="2"/>
        <v>3754317.7657653973</v>
      </c>
      <c r="L55" s="22">
        <f t="shared" si="5"/>
        <v>38.207913212098923</v>
      </c>
    </row>
    <row r="56" spans="1:12" x14ac:dyDescent="0.25">
      <c r="A56" s="18">
        <v>47</v>
      </c>
      <c r="B56" s="56">
        <v>4</v>
      </c>
      <c r="C56" s="10">
        <v>2699</v>
      </c>
      <c r="D56" s="57">
        <v>2828</v>
      </c>
      <c r="E56" s="19">
        <v>0.48899999999999999</v>
      </c>
      <c r="F56" s="20">
        <f t="shared" si="3"/>
        <v>1.4474398407816175E-3</v>
      </c>
      <c r="G56" s="20">
        <f t="shared" si="0"/>
        <v>1.446370045097818E-3</v>
      </c>
      <c r="H56" s="15">
        <f t="shared" si="6"/>
        <v>98088.63091857206</v>
      </c>
      <c r="I56" s="15">
        <f t="shared" si="4"/>
        <v>141.87245752527829</v>
      </c>
      <c r="J56" s="15">
        <f t="shared" si="1"/>
        <v>98016.134092776629</v>
      </c>
      <c r="K56" s="15">
        <f t="shared" si="2"/>
        <v>3656171.6885064994</v>
      </c>
      <c r="L56" s="22">
        <f t="shared" si="5"/>
        <v>37.274163725882339</v>
      </c>
    </row>
    <row r="57" spans="1:12" x14ac:dyDescent="0.25">
      <c r="A57" s="18">
        <v>48</v>
      </c>
      <c r="B57" s="56">
        <v>3</v>
      </c>
      <c r="C57" s="10">
        <v>2508</v>
      </c>
      <c r="D57" s="57">
        <v>2690</v>
      </c>
      <c r="E57" s="19">
        <v>0.3735</v>
      </c>
      <c r="F57" s="20">
        <f t="shared" si="3"/>
        <v>1.1542901115813775E-3</v>
      </c>
      <c r="G57" s="20">
        <f t="shared" si="0"/>
        <v>1.1534559751807032E-3</v>
      </c>
      <c r="H57" s="15">
        <f t="shared" si="6"/>
        <v>97946.758461046775</v>
      </c>
      <c r="I57" s="15">
        <f t="shared" si="4"/>
        <v>112.9772737964755</v>
      </c>
      <c r="J57" s="15">
        <f t="shared" si="1"/>
        <v>97875.978199013276</v>
      </c>
      <c r="K57" s="15">
        <f t="shared" si="2"/>
        <v>3558155.5544137228</v>
      </c>
      <c r="L57" s="22">
        <f t="shared" si="5"/>
        <v>36.327445750323569</v>
      </c>
    </row>
    <row r="58" spans="1:12" x14ac:dyDescent="0.25">
      <c r="A58" s="18">
        <v>49</v>
      </c>
      <c r="B58" s="56">
        <v>3</v>
      </c>
      <c r="C58" s="10">
        <v>2534</v>
      </c>
      <c r="D58" s="57">
        <v>2501</v>
      </c>
      <c r="E58" s="19">
        <v>0.46300000000000002</v>
      </c>
      <c r="F58" s="20">
        <f t="shared" si="3"/>
        <v>1.1916583912611719E-3</v>
      </c>
      <c r="G58" s="20">
        <f t="shared" si="0"/>
        <v>1.1908963122307832E-3</v>
      </c>
      <c r="H58" s="15">
        <f t="shared" si="6"/>
        <v>97833.781187250293</v>
      </c>
      <c r="I58" s="15">
        <f t="shared" si="4"/>
        <v>116.50988922748975</v>
      </c>
      <c r="J58" s="15">
        <f t="shared" si="1"/>
        <v>97771.215376735141</v>
      </c>
      <c r="K58" s="15">
        <f t="shared" si="2"/>
        <v>3460279.5762147098</v>
      </c>
      <c r="L58" s="22">
        <f t="shared" si="5"/>
        <v>35.368964934431602</v>
      </c>
    </row>
    <row r="59" spans="1:12" x14ac:dyDescent="0.25">
      <c r="A59" s="18">
        <v>50</v>
      </c>
      <c r="B59" s="56">
        <v>6</v>
      </c>
      <c r="C59" s="10">
        <v>2493</v>
      </c>
      <c r="D59" s="57">
        <v>2502</v>
      </c>
      <c r="E59" s="19">
        <v>0.35799999999999998</v>
      </c>
      <c r="F59" s="20">
        <f t="shared" si="3"/>
        <v>2.4024024024024023E-3</v>
      </c>
      <c r="G59" s="20">
        <f t="shared" si="0"/>
        <v>2.3987027815357454E-3</v>
      </c>
      <c r="H59" s="15">
        <f t="shared" si="6"/>
        <v>97717.27129802281</v>
      </c>
      <c r="I59" s="15">
        <f t="shared" si="4"/>
        <v>234.39469046665036</v>
      </c>
      <c r="J59" s="15">
        <f t="shared" si="1"/>
        <v>97566.789906743215</v>
      </c>
      <c r="K59" s="15">
        <f t="shared" si="2"/>
        <v>3362508.3608379746</v>
      </c>
      <c r="L59" s="22">
        <f t="shared" si="5"/>
        <v>34.410583883199479</v>
      </c>
    </row>
    <row r="60" spans="1:12" x14ac:dyDescent="0.25">
      <c r="A60" s="18">
        <v>51</v>
      </c>
      <c r="B60" s="56">
        <v>7</v>
      </c>
      <c r="C60" s="10">
        <v>2548</v>
      </c>
      <c r="D60" s="57">
        <v>2495</v>
      </c>
      <c r="E60" s="19">
        <v>0.55069999999999997</v>
      </c>
      <c r="F60" s="20">
        <f t="shared" si="3"/>
        <v>2.7761253222288321E-3</v>
      </c>
      <c r="G60" s="20">
        <f t="shared" si="0"/>
        <v>2.772666938414433E-3</v>
      </c>
      <c r="H60" s="15">
        <f t="shared" si="6"/>
        <v>97482.876607556158</v>
      </c>
      <c r="I60" s="15">
        <f t="shared" si="4"/>
        <v>270.28754903130471</v>
      </c>
      <c r="J60" s="15">
        <f t="shared" si="1"/>
        <v>97361.436411776391</v>
      </c>
      <c r="K60" s="15">
        <f t="shared" si="2"/>
        <v>3264941.5709312311</v>
      </c>
      <c r="L60" s="22">
        <f t="shared" si="5"/>
        <v>33.492462312895647</v>
      </c>
    </row>
    <row r="61" spans="1:12" x14ac:dyDescent="0.25">
      <c r="A61" s="18">
        <v>52</v>
      </c>
      <c r="B61" s="56">
        <v>10</v>
      </c>
      <c r="C61" s="10">
        <v>2433</v>
      </c>
      <c r="D61" s="57">
        <v>2528</v>
      </c>
      <c r="E61" s="19">
        <v>0.39860000000000001</v>
      </c>
      <c r="F61" s="20">
        <f t="shared" si="3"/>
        <v>4.0314452731304174E-3</v>
      </c>
      <c r="G61" s="20">
        <f t="shared" si="0"/>
        <v>4.0216946295094256E-3</v>
      </c>
      <c r="H61" s="15">
        <f t="shared" si="6"/>
        <v>97212.589058524856</v>
      </c>
      <c r="I61" s="15">
        <f t="shared" si="4"/>
        <v>390.95934733737619</v>
      </c>
      <c r="J61" s="15">
        <f t="shared" si="1"/>
        <v>96977.466107036147</v>
      </c>
      <c r="K61" s="15">
        <f t="shared" si="2"/>
        <v>3167580.1345194546</v>
      </c>
      <c r="L61" s="22">
        <f t="shared" si="5"/>
        <v>32.584052798063816</v>
      </c>
    </row>
    <row r="62" spans="1:12" x14ac:dyDescent="0.25">
      <c r="A62" s="18">
        <v>53</v>
      </c>
      <c r="B62" s="56">
        <v>2</v>
      </c>
      <c r="C62" s="10">
        <v>2378</v>
      </c>
      <c r="D62" s="57">
        <v>2415</v>
      </c>
      <c r="E62" s="19">
        <v>0.1137</v>
      </c>
      <c r="F62" s="20">
        <f t="shared" si="3"/>
        <v>8.3455038597955353E-4</v>
      </c>
      <c r="G62" s="20">
        <f t="shared" si="0"/>
        <v>8.3393355701099204E-4</v>
      </c>
      <c r="H62" s="15">
        <f t="shared" si="6"/>
        <v>96821.629711187474</v>
      </c>
      <c r="I62" s="15">
        <f t="shared" si="4"/>
        <v>80.742806060651716</v>
      </c>
      <c r="J62" s="15">
        <f t="shared" si="1"/>
        <v>96750.06736217592</v>
      </c>
      <c r="K62" s="15">
        <f t="shared" si="2"/>
        <v>3070602.6684124186</v>
      </c>
      <c r="L62" s="22">
        <f t="shared" si="5"/>
        <v>31.714015531155834</v>
      </c>
    </row>
    <row r="63" spans="1:12" x14ac:dyDescent="0.25">
      <c r="A63" s="18">
        <v>54</v>
      </c>
      <c r="B63" s="56">
        <v>6</v>
      </c>
      <c r="C63" s="10">
        <v>2342</v>
      </c>
      <c r="D63" s="57">
        <v>2365</v>
      </c>
      <c r="E63" s="19">
        <v>0.56669999999999998</v>
      </c>
      <c r="F63" s="20">
        <f t="shared" si="3"/>
        <v>2.5493945188017845E-3</v>
      </c>
      <c r="G63" s="20">
        <f t="shared" si="0"/>
        <v>2.5465814308884538E-3</v>
      </c>
      <c r="H63" s="15">
        <f t="shared" si="6"/>
        <v>96740.886905126827</v>
      </c>
      <c r="I63" s="15">
        <f t="shared" si="4"/>
        <v>246.35854620027595</v>
      </c>
      <c r="J63" s="15">
        <f t="shared" si="1"/>
        <v>96634.139747058245</v>
      </c>
      <c r="K63" s="15">
        <f t="shared" si="2"/>
        <v>2973852.6010502428</v>
      </c>
      <c r="L63" s="22">
        <f t="shared" si="5"/>
        <v>30.740390089318502</v>
      </c>
    </row>
    <row r="64" spans="1:12" x14ac:dyDescent="0.25">
      <c r="A64" s="18">
        <v>55</v>
      </c>
      <c r="B64" s="56">
        <v>5</v>
      </c>
      <c r="C64" s="10">
        <v>2229</v>
      </c>
      <c r="D64" s="57">
        <v>2333</v>
      </c>
      <c r="E64" s="19">
        <v>0.42359999999999998</v>
      </c>
      <c r="F64" s="20">
        <f t="shared" si="3"/>
        <v>2.1920210434020165E-3</v>
      </c>
      <c r="G64" s="20">
        <f t="shared" si="0"/>
        <v>2.1892549615085189E-3</v>
      </c>
      <c r="H64" s="15">
        <f t="shared" si="6"/>
        <v>96494.528358926545</v>
      </c>
      <c r="I64" s="15">
        <f t="shared" si="4"/>
        <v>211.25112496820441</v>
      </c>
      <c r="J64" s="15">
        <f t="shared" si="1"/>
        <v>96372.763210494872</v>
      </c>
      <c r="K64" s="15">
        <f t="shared" si="2"/>
        <v>2877218.4613031847</v>
      </c>
      <c r="L64" s="22">
        <f t="shared" si="5"/>
        <v>29.817426026488455</v>
      </c>
    </row>
    <row r="65" spans="1:12" x14ac:dyDescent="0.25">
      <c r="A65" s="18">
        <v>56</v>
      </c>
      <c r="B65" s="56">
        <v>8</v>
      </c>
      <c r="C65" s="10">
        <v>2078</v>
      </c>
      <c r="D65" s="57">
        <v>2224</v>
      </c>
      <c r="E65" s="19">
        <v>0.42570000000000002</v>
      </c>
      <c r="F65" s="20">
        <f t="shared" si="3"/>
        <v>3.7192003719200371E-3</v>
      </c>
      <c r="G65" s="20">
        <f t="shared" si="0"/>
        <v>3.7112733267445864E-3</v>
      </c>
      <c r="H65" s="15">
        <f t="shared" si="6"/>
        <v>96283.277233958346</v>
      </c>
      <c r="I65" s="15">
        <f t="shared" si="4"/>
        <v>357.33355860994391</v>
      </c>
      <c r="J65" s="15">
        <f t="shared" si="1"/>
        <v>96078.060571248658</v>
      </c>
      <c r="K65" s="15">
        <f t="shared" si="2"/>
        <v>2780845.6980926897</v>
      </c>
      <c r="L65" s="22">
        <f t="shared" si="5"/>
        <v>28.881917794878586</v>
      </c>
    </row>
    <row r="66" spans="1:12" x14ac:dyDescent="0.25">
      <c r="A66" s="18">
        <v>57</v>
      </c>
      <c r="B66" s="56">
        <v>7</v>
      </c>
      <c r="C66" s="10">
        <v>2028</v>
      </c>
      <c r="D66" s="57">
        <v>2057</v>
      </c>
      <c r="E66" s="19">
        <v>0.46300000000000002</v>
      </c>
      <c r="F66" s="20">
        <f t="shared" si="3"/>
        <v>3.4271725826193391E-3</v>
      </c>
      <c r="G66" s="20">
        <f t="shared" si="0"/>
        <v>3.4208768293749717E-3</v>
      </c>
      <c r="H66" s="15">
        <f t="shared" si="6"/>
        <v>95925.943675348404</v>
      </c>
      <c r="I66" s="15">
        <f t="shared" si="4"/>
        <v>328.15083805492799</v>
      </c>
      <c r="J66" s="15">
        <f t="shared" si="1"/>
        <v>95749.726675312908</v>
      </c>
      <c r="K66" s="15">
        <f t="shared" si="2"/>
        <v>2684767.6375214411</v>
      </c>
      <c r="L66" s="22">
        <f t="shared" si="5"/>
        <v>27.987920000117633</v>
      </c>
    </row>
    <row r="67" spans="1:12" x14ac:dyDescent="0.25">
      <c r="A67" s="18">
        <v>58</v>
      </c>
      <c r="B67" s="56">
        <v>7</v>
      </c>
      <c r="C67" s="10">
        <v>1888</v>
      </c>
      <c r="D67" s="57">
        <v>2029</v>
      </c>
      <c r="E67" s="19">
        <v>0.42270000000000002</v>
      </c>
      <c r="F67" s="20">
        <f t="shared" si="3"/>
        <v>3.5741639009446006E-3</v>
      </c>
      <c r="G67" s="20">
        <f t="shared" si="0"/>
        <v>3.566804282468276E-3</v>
      </c>
      <c r="H67" s="15">
        <f t="shared" si="6"/>
        <v>95597.792837293469</v>
      </c>
      <c r="I67" s="15">
        <f t="shared" si="4"/>
        <v>340.97861688657343</v>
      </c>
      <c r="J67" s="15">
        <f t="shared" si="1"/>
        <v>95400.945881764856</v>
      </c>
      <c r="K67" s="15">
        <f t="shared" si="2"/>
        <v>2589017.9108461281</v>
      </c>
      <c r="L67" s="22">
        <f t="shared" si="5"/>
        <v>27.082402574425664</v>
      </c>
    </row>
    <row r="68" spans="1:12" x14ac:dyDescent="0.25">
      <c r="A68" s="18">
        <v>59</v>
      </c>
      <c r="B68" s="56">
        <v>9</v>
      </c>
      <c r="C68" s="10">
        <v>1828</v>
      </c>
      <c r="D68" s="57">
        <v>1871</v>
      </c>
      <c r="E68" s="19">
        <v>0.62619999999999998</v>
      </c>
      <c r="F68" s="20">
        <f t="shared" si="3"/>
        <v>4.8661800486618006E-3</v>
      </c>
      <c r="G68" s="20">
        <f t="shared" si="0"/>
        <v>4.8573446451175431E-3</v>
      </c>
      <c r="H68" s="15">
        <f t="shared" si="6"/>
        <v>95256.814220406901</v>
      </c>
      <c r="I68" s="15">
        <f t="shared" si="4"/>
        <v>462.69517646445007</v>
      </c>
      <c r="J68" s="15">
        <f t="shared" si="1"/>
        <v>95083.858763444499</v>
      </c>
      <c r="K68" s="15">
        <f t="shared" si="2"/>
        <v>2493616.9649643633</v>
      </c>
      <c r="L68" s="22">
        <f t="shared" si="5"/>
        <v>26.177832897020767</v>
      </c>
    </row>
    <row r="69" spans="1:12" x14ac:dyDescent="0.25">
      <c r="A69" s="18">
        <v>60</v>
      </c>
      <c r="B69" s="56">
        <v>7</v>
      </c>
      <c r="C69" s="10">
        <v>1981</v>
      </c>
      <c r="D69" s="57">
        <v>1803</v>
      </c>
      <c r="E69" s="19">
        <v>0.50329999999999997</v>
      </c>
      <c r="F69" s="20">
        <f t="shared" si="3"/>
        <v>3.6997885835095136E-3</v>
      </c>
      <c r="G69" s="20">
        <f t="shared" si="0"/>
        <v>3.693002009151364E-3</v>
      </c>
      <c r="H69" s="15">
        <f t="shared" si="6"/>
        <v>94794.119043942454</v>
      </c>
      <c r="I69" s="15">
        <f t="shared" si="4"/>
        <v>350.07487208501306</v>
      </c>
      <c r="J69" s="15">
        <f t="shared" si="1"/>
        <v>94620.236854977833</v>
      </c>
      <c r="K69" s="15">
        <f t="shared" si="2"/>
        <v>2398533.1062009186</v>
      </c>
      <c r="L69" s="22">
        <f t="shared" si="5"/>
        <v>25.302551786878912</v>
      </c>
    </row>
    <row r="70" spans="1:12" x14ac:dyDescent="0.25">
      <c r="A70" s="18">
        <v>61</v>
      </c>
      <c r="B70" s="56">
        <v>10</v>
      </c>
      <c r="C70" s="10">
        <v>2256</v>
      </c>
      <c r="D70" s="57">
        <v>1974</v>
      </c>
      <c r="E70" s="19">
        <v>0.57179999999999997</v>
      </c>
      <c r="F70" s="20">
        <f t="shared" si="3"/>
        <v>4.7281323877068557E-3</v>
      </c>
      <c r="G70" s="20">
        <f t="shared" si="0"/>
        <v>4.7185792169234676E-3</v>
      </c>
      <c r="H70" s="15">
        <f t="shared" si="6"/>
        <v>94444.044171857444</v>
      </c>
      <c r="I70" s="15">
        <f t="shared" si="4"/>
        <v>445.64170399152846</v>
      </c>
      <c r="J70" s="15">
        <f t="shared" si="1"/>
        <v>94253.220394208271</v>
      </c>
      <c r="K70" s="15">
        <f t="shared" si="2"/>
        <v>2303912.8693459406</v>
      </c>
      <c r="L70" s="22">
        <f t="shared" si="5"/>
        <v>24.394474945964497</v>
      </c>
    </row>
    <row r="71" spans="1:12" x14ac:dyDescent="0.25">
      <c r="A71" s="18">
        <v>62</v>
      </c>
      <c r="B71" s="56">
        <v>13</v>
      </c>
      <c r="C71" s="10">
        <v>2289</v>
      </c>
      <c r="D71" s="57">
        <v>2231</v>
      </c>
      <c r="E71" s="19">
        <v>0.44190000000000002</v>
      </c>
      <c r="F71" s="20">
        <f t="shared" si="3"/>
        <v>5.7522123893805309E-3</v>
      </c>
      <c r="G71" s="20">
        <f t="shared" si="0"/>
        <v>5.7338050990552317E-3</v>
      </c>
      <c r="H71" s="15">
        <f t="shared" si="6"/>
        <v>93998.402467865919</v>
      </c>
      <c r="I71" s="15">
        <f t="shared" si="4"/>
        <v>538.96851937329552</v>
      </c>
      <c r="J71" s="15">
        <f t="shared" si="1"/>
        <v>93697.604137203671</v>
      </c>
      <c r="K71" s="15">
        <f t="shared" si="2"/>
        <v>2209659.6489517326</v>
      </c>
      <c r="L71" s="22">
        <f t="shared" si="5"/>
        <v>23.507417051126179</v>
      </c>
    </row>
    <row r="72" spans="1:12" x14ac:dyDescent="0.25">
      <c r="A72" s="18">
        <v>63</v>
      </c>
      <c r="B72" s="56">
        <v>13</v>
      </c>
      <c r="C72" s="10">
        <v>2285</v>
      </c>
      <c r="D72" s="57">
        <v>2287</v>
      </c>
      <c r="E72" s="19">
        <v>0.50139999999999996</v>
      </c>
      <c r="F72" s="20">
        <f t="shared" si="3"/>
        <v>5.6867891513560807E-3</v>
      </c>
      <c r="G72" s="20">
        <f t="shared" si="0"/>
        <v>5.6707102320288864E-3</v>
      </c>
      <c r="H72" s="15">
        <f t="shared" si="6"/>
        <v>93459.433948492617</v>
      </c>
      <c r="I72" s="15">
        <f t="shared" si="4"/>
        <v>529.98136837134496</v>
      </c>
      <c r="J72" s="15">
        <f t="shared" si="1"/>
        <v>93195.185238222664</v>
      </c>
      <c r="K72" s="15">
        <f t="shared" si="2"/>
        <v>2115962.0448145289</v>
      </c>
      <c r="L72" s="22">
        <f t="shared" si="5"/>
        <v>22.640432917458909</v>
      </c>
    </row>
    <row r="73" spans="1:12" x14ac:dyDescent="0.25">
      <c r="A73" s="18">
        <v>64</v>
      </c>
      <c r="B73" s="56">
        <v>20</v>
      </c>
      <c r="C73" s="10">
        <v>2540</v>
      </c>
      <c r="D73" s="57">
        <v>2265</v>
      </c>
      <c r="E73" s="19">
        <v>0.53359999999999996</v>
      </c>
      <c r="F73" s="20">
        <f t="shared" si="3"/>
        <v>8.3246618106139446E-3</v>
      </c>
      <c r="G73" s="20">
        <f t="shared" ref="G73:G108" si="7">F73/((1+(1-E73)*F73))</f>
        <v>8.2924653001789535E-3</v>
      </c>
      <c r="H73" s="15">
        <f t="shared" si="6"/>
        <v>92929.452580121273</v>
      </c>
      <c r="I73" s="15">
        <f t="shared" si="4"/>
        <v>770.61426088528117</v>
      </c>
      <c r="J73" s="15">
        <f t="shared" ref="J73:J108" si="8">H74+I73*E73</f>
        <v>92570.038088844376</v>
      </c>
      <c r="K73" s="15">
        <f t="shared" ref="K73:K97" si="9">K74+J73</f>
        <v>2022766.8595763061</v>
      </c>
      <c r="L73" s="22">
        <f t="shared" si="5"/>
        <v>21.766692941964024</v>
      </c>
    </row>
    <row r="74" spans="1:12" x14ac:dyDescent="0.25">
      <c r="A74" s="18">
        <v>65</v>
      </c>
      <c r="B74" s="56">
        <v>19</v>
      </c>
      <c r="C74" s="10">
        <v>2696</v>
      </c>
      <c r="D74" s="57">
        <v>2532</v>
      </c>
      <c r="E74" s="19">
        <v>0.56699999999999995</v>
      </c>
      <c r="F74" s="20">
        <f t="shared" ref="F74:F108" si="10">B74/((C74+D74)/2)</f>
        <v>7.2685539403213465E-3</v>
      </c>
      <c r="G74" s="20">
        <f t="shared" si="7"/>
        <v>7.2457495098631822E-3</v>
      </c>
      <c r="H74" s="15">
        <f t="shared" si="6"/>
        <v>92158.838319235991</v>
      </c>
      <c r="I74" s="15">
        <f t="shared" ref="I74:I108" si="11">H74*G74</f>
        <v>667.7598575811644</v>
      </c>
      <c r="J74" s="15">
        <f t="shared" si="8"/>
        <v>91869.698300903357</v>
      </c>
      <c r="K74" s="15">
        <f t="shared" si="9"/>
        <v>1930196.8214874617</v>
      </c>
      <c r="L74" s="22">
        <f t="shared" ref="L74:L108" si="12">K74/H74</f>
        <v>20.944239930643509</v>
      </c>
    </row>
    <row r="75" spans="1:12" x14ac:dyDescent="0.25">
      <c r="A75" s="18">
        <v>66</v>
      </c>
      <c r="B75" s="56">
        <v>29</v>
      </c>
      <c r="C75" s="10">
        <v>3034</v>
      </c>
      <c r="D75" s="57">
        <v>2676</v>
      </c>
      <c r="E75" s="19">
        <v>0.49230000000000002</v>
      </c>
      <c r="F75" s="20">
        <f t="shared" si="10"/>
        <v>1.0157618213660246E-2</v>
      </c>
      <c r="G75" s="20">
        <f t="shared" si="7"/>
        <v>1.0105503899975304E-2</v>
      </c>
      <c r="H75" s="15">
        <f t="shared" ref="H75:H108" si="13">H74-I74</f>
        <v>91491.078461654834</v>
      </c>
      <c r="I75" s="15">
        <f t="shared" si="11"/>
        <v>924.56345020719948</v>
      </c>
      <c r="J75" s="15">
        <f t="shared" si="8"/>
        <v>91021.677597984628</v>
      </c>
      <c r="K75" s="15">
        <f t="shared" si="9"/>
        <v>1838327.1231865583</v>
      </c>
      <c r="L75" s="22">
        <f t="shared" si="12"/>
        <v>20.092965938280269</v>
      </c>
    </row>
    <row r="76" spans="1:12" x14ac:dyDescent="0.25">
      <c r="A76" s="18">
        <v>67</v>
      </c>
      <c r="B76" s="56">
        <v>26</v>
      </c>
      <c r="C76" s="10">
        <v>2603</v>
      </c>
      <c r="D76" s="57">
        <v>3006</v>
      </c>
      <c r="E76" s="19">
        <v>0.44950000000000001</v>
      </c>
      <c r="F76" s="20">
        <f t="shared" si="10"/>
        <v>9.2708147619896594E-3</v>
      </c>
      <c r="G76" s="20">
        <f t="shared" si="7"/>
        <v>9.2237406312515244E-3</v>
      </c>
      <c r="H76" s="15">
        <f t="shared" si="13"/>
        <v>90566.515011447627</v>
      </c>
      <c r="I76" s="15">
        <f t="shared" si="11"/>
        <v>835.36204434194065</v>
      </c>
      <c r="J76" s="15">
        <f t="shared" si="8"/>
        <v>90106.648206037396</v>
      </c>
      <c r="K76" s="15">
        <f t="shared" si="9"/>
        <v>1747305.4455885736</v>
      </c>
      <c r="L76" s="22">
        <f t="shared" si="12"/>
        <v>19.29306262218121</v>
      </c>
    </row>
    <row r="77" spans="1:12" x14ac:dyDescent="0.25">
      <c r="A77" s="18">
        <v>68</v>
      </c>
      <c r="B77" s="56">
        <v>16</v>
      </c>
      <c r="C77" s="10">
        <v>2393</v>
      </c>
      <c r="D77" s="57">
        <v>2585</v>
      </c>
      <c r="E77" s="19">
        <v>0.49640000000000001</v>
      </c>
      <c r="F77" s="20">
        <f t="shared" si="10"/>
        <v>6.4282844515869825E-3</v>
      </c>
      <c r="G77" s="20">
        <f t="shared" si="7"/>
        <v>6.4075414199496238E-3</v>
      </c>
      <c r="H77" s="15">
        <f t="shared" si="13"/>
        <v>89731.152967105692</v>
      </c>
      <c r="I77" s="15">
        <f t="shared" si="11"/>
        <v>574.95607929656535</v>
      </c>
      <c r="J77" s="15">
        <f t="shared" si="8"/>
        <v>89441.605085571937</v>
      </c>
      <c r="K77" s="15">
        <f t="shared" si="9"/>
        <v>1657198.7973825361</v>
      </c>
      <c r="L77" s="22">
        <f t="shared" si="12"/>
        <v>18.468488842331539</v>
      </c>
    </row>
    <row r="78" spans="1:12" x14ac:dyDescent="0.25">
      <c r="A78" s="18">
        <v>69</v>
      </c>
      <c r="B78" s="56">
        <v>32</v>
      </c>
      <c r="C78" s="10">
        <v>2604</v>
      </c>
      <c r="D78" s="57">
        <v>2373</v>
      </c>
      <c r="E78" s="19">
        <v>0.55740000000000001</v>
      </c>
      <c r="F78" s="20">
        <f t="shared" si="10"/>
        <v>1.285915209965843E-2</v>
      </c>
      <c r="G78" s="20">
        <f t="shared" si="7"/>
        <v>1.2786378926257438E-2</v>
      </c>
      <c r="H78" s="15">
        <f t="shared" si="13"/>
        <v>89156.196887809128</v>
      </c>
      <c r="I78" s="15">
        <f t="shared" si="11"/>
        <v>1139.9849170315417</v>
      </c>
      <c r="J78" s="15">
        <f t="shared" si="8"/>
        <v>88651.63956353096</v>
      </c>
      <c r="K78" s="15">
        <f t="shared" si="9"/>
        <v>1567757.1922969641</v>
      </c>
      <c r="L78" s="22">
        <f t="shared" si="12"/>
        <v>17.584388377061124</v>
      </c>
    </row>
    <row r="79" spans="1:12" x14ac:dyDescent="0.25">
      <c r="A79" s="18">
        <v>70</v>
      </c>
      <c r="B79" s="56">
        <v>33</v>
      </c>
      <c r="C79" s="10">
        <v>2375</v>
      </c>
      <c r="D79" s="57">
        <v>2562</v>
      </c>
      <c r="E79" s="19">
        <v>0.51070000000000004</v>
      </c>
      <c r="F79" s="20">
        <f t="shared" si="10"/>
        <v>1.3368442373911282E-2</v>
      </c>
      <c r="G79" s="20">
        <f t="shared" si="7"/>
        <v>1.3281565279959901E-2</v>
      </c>
      <c r="H79" s="15">
        <f t="shared" si="13"/>
        <v>88016.211970777586</v>
      </c>
      <c r="I79" s="15">
        <f t="shared" si="11"/>
        <v>1168.9930649846706</v>
      </c>
      <c r="J79" s="15">
        <f t="shared" si="8"/>
        <v>87444.223664080593</v>
      </c>
      <c r="K79" s="15">
        <f t="shared" si="9"/>
        <v>1479105.5527334332</v>
      </c>
      <c r="L79" s="22">
        <f t="shared" si="12"/>
        <v>16.804921725380702</v>
      </c>
    </row>
    <row r="80" spans="1:12" x14ac:dyDescent="0.25">
      <c r="A80" s="18">
        <v>71</v>
      </c>
      <c r="B80" s="56">
        <v>26</v>
      </c>
      <c r="C80" s="10">
        <v>2313</v>
      </c>
      <c r="D80" s="57">
        <v>2347</v>
      </c>
      <c r="E80" s="19">
        <v>0.50039999999999996</v>
      </c>
      <c r="F80" s="20">
        <f t="shared" si="10"/>
        <v>1.1158798283261802E-2</v>
      </c>
      <c r="G80" s="20">
        <f t="shared" si="7"/>
        <v>1.1096933592876383E-2</v>
      </c>
      <c r="H80" s="15">
        <f t="shared" si="13"/>
        <v>86847.218905792921</v>
      </c>
      <c r="I80" s="15">
        <f t="shared" si="11"/>
        <v>963.73782092358238</v>
      </c>
      <c r="J80" s="15">
        <f t="shared" si="8"/>
        <v>86365.735490459512</v>
      </c>
      <c r="K80" s="15">
        <f t="shared" si="9"/>
        <v>1391661.3290693527</v>
      </c>
      <c r="L80" s="22">
        <f t="shared" si="12"/>
        <v>16.02424748429711</v>
      </c>
    </row>
    <row r="81" spans="1:12" x14ac:dyDescent="0.25">
      <c r="A81" s="18">
        <v>72</v>
      </c>
      <c r="B81" s="56">
        <v>38</v>
      </c>
      <c r="C81" s="10">
        <v>1790</v>
      </c>
      <c r="D81" s="57">
        <v>2285</v>
      </c>
      <c r="E81" s="19">
        <v>0.49120000000000003</v>
      </c>
      <c r="F81" s="20">
        <f t="shared" si="10"/>
        <v>1.8650306748466256E-2</v>
      </c>
      <c r="G81" s="20">
        <f t="shared" si="7"/>
        <v>1.8474992444700456E-2</v>
      </c>
      <c r="H81" s="15">
        <f t="shared" si="13"/>
        <v>85883.481084869345</v>
      </c>
      <c r="I81" s="15">
        <f t="shared" si="11"/>
        <v>1586.6966641675356</v>
      </c>
      <c r="J81" s="15">
        <f t="shared" si="8"/>
        <v>85076.169822140902</v>
      </c>
      <c r="K81" s="15">
        <f t="shared" si="9"/>
        <v>1305295.5935788932</v>
      </c>
      <c r="L81" s="22">
        <f t="shared" si="12"/>
        <v>15.198447676905538</v>
      </c>
    </row>
    <row r="82" spans="1:12" x14ac:dyDescent="0.25">
      <c r="A82" s="18">
        <v>73</v>
      </c>
      <c r="B82" s="56">
        <v>23</v>
      </c>
      <c r="C82" s="10">
        <v>1557</v>
      </c>
      <c r="D82" s="57">
        <v>1761</v>
      </c>
      <c r="E82" s="19">
        <v>0.51829999999999998</v>
      </c>
      <c r="F82" s="20">
        <f t="shared" si="10"/>
        <v>1.3863773357444244E-2</v>
      </c>
      <c r="G82" s="20">
        <f t="shared" si="7"/>
        <v>1.3771802784670498E-2</v>
      </c>
      <c r="H82" s="15">
        <f t="shared" si="13"/>
        <v>84296.784420701806</v>
      </c>
      <c r="I82" s="15">
        <f t="shared" si="11"/>
        <v>1160.9186904237897</v>
      </c>
      <c r="J82" s="15">
        <f t="shared" si="8"/>
        <v>83737.569887524674</v>
      </c>
      <c r="K82" s="15">
        <f t="shared" si="9"/>
        <v>1220219.4237567524</v>
      </c>
      <c r="L82" s="22">
        <f t="shared" si="12"/>
        <v>14.475278412364778</v>
      </c>
    </row>
    <row r="83" spans="1:12" x14ac:dyDescent="0.25">
      <c r="A83" s="18">
        <v>74</v>
      </c>
      <c r="B83" s="56">
        <v>40</v>
      </c>
      <c r="C83" s="10">
        <v>1999</v>
      </c>
      <c r="D83" s="57">
        <v>1534</v>
      </c>
      <c r="E83" s="19">
        <v>0.52339999999999998</v>
      </c>
      <c r="F83" s="20">
        <f t="shared" si="10"/>
        <v>2.2643645626945937E-2</v>
      </c>
      <c r="G83" s="20">
        <f t="shared" si="7"/>
        <v>2.2401885342670437E-2</v>
      </c>
      <c r="H83" s="15">
        <f t="shared" si="13"/>
        <v>83135.865730278019</v>
      </c>
      <c r="I83" s="15">
        <f t="shared" si="11"/>
        <v>1862.4001319533327</v>
      </c>
      <c r="J83" s="15">
        <f t="shared" si="8"/>
        <v>82248.245827389066</v>
      </c>
      <c r="K83" s="15">
        <f t="shared" si="9"/>
        <v>1136481.8538692277</v>
      </c>
      <c r="L83" s="22">
        <f t="shared" si="12"/>
        <v>13.670175247303906</v>
      </c>
    </row>
    <row r="84" spans="1:12" x14ac:dyDescent="0.25">
      <c r="A84" s="18">
        <v>75</v>
      </c>
      <c r="B84" s="56">
        <v>30</v>
      </c>
      <c r="C84" s="10">
        <v>1085</v>
      </c>
      <c r="D84" s="57">
        <v>1967</v>
      </c>
      <c r="E84" s="19">
        <v>0.49370000000000003</v>
      </c>
      <c r="F84" s="20">
        <f t="shared" si="10"/>
        <v>1.9659239842726082E-2</v>
      </c>
      <c r="G84" s="20">
        <f t="shared" si="7"/>
        <v>1.946549060498096E-2</v>
      </c>
      <c r="H84" s="15">
        <f t="shared" si="13"/>
        <v>81273.465598324692</v>
      </c>
      <c r="I84" s="15">
        <f t="shared" si="11"/>
        <v>1582.0278810384325</v>
      </c>
      <c r="J84" s="15">
        <f t="shared" si="8"/>
        <v>80472.484882154939</v>
      </c>
      <c r="K84" s="15">
        <f t="shared" si="9"/>
        <v>1054233.6080418387</v>
      </c>
      <c r="L84" s="22">
        <f t="shared" si="12"/>
        <v>12.971436621789262</v>
      </c>
    </row>
    <row r="85" spans="1:12" x14ac:dyDescent="0.25">
      <c r="A85" s="18">
        <v>76</v>
      </c>
      <c r="B85" s="56">
        <v>35</v>
      </c>
      <c r="C85" s="10">
        <v>1237</v>
      </c>
      <c r="D85" s="57">
        <v>1055</v>
      </c>
      <c r="E85" s="19">
        <v>0.51300000000000001</v>
      </c>
      <c r="F85" s="20">
        <f t="shared" si="10"/>
        <v>3.0541012216404886E-2</v>
      </c>
      <c r="G85" s="20">
        <f t="shared" si="7"/>
        <v>3.0093418569358883E-2</v>
      </c>
      <c r="H85" s="15">
        <f t="shared" si="13"/>
        <v>79691.437717286259</v>
      </c>
      <c r="I85" s="15">
        <f t="shared" si="11"/>
        <v>2398.1877916202893</v>
      </c>
      <c r="J85" s="15">
        <f t="shared" si="8"/>
        <v>78523.520262767168</v>
      </c>
      <c r="K85" s="15">
        <f t="shared" si="9"/>
        <v>973761.12315968389</v>
      </c>
      <c r="L85" s="22">
        <f t="shared" si="12"/>
        <v>12.219143625118217</v>
      </c>
    </row>
    <row r="86" spans="1:12" x14ac:dyDescent="0.25">
      <c r="A86" s="18">
        <v>77</v>
      </c>
      <c r="B86" s="56">
        <v>34</v>
      </c>
      <c r="C86" s="10">
        <v>1334</v>
      </c>
      <c r="D86" s="57">
        <v>1208</v>
      </c>
      <c r="E86" s="19">
        <v>0.44340000000000002</v>
      </c>
      <c r="F86" s="20">
        <f t="shared" si="10"/>
        <v>2.6750590086546028E-2</v>
      </c>
      <c r="G86" s="20">
        <f t="shared" si="7"/>
        <v>2.6358133856526786E-2</v>
      </c>
      <c r="H86" s="15">
        <f t="shared" si="13"/>
        <v>77293.249925665965</v>
      </c>
      <c r="I86" s="15">
        <f t="shared" si="11"/>
        <v>2037.3058277466826</v>
      </c>
      <c r="J86" s="15">
        <f t="shared" si="8"/>
        <v>76159.28550194217</v>
      </c>
      <c r="K86" s="15">
        <f t="shared" si="9"/>
        <v>895237.60289691668</v>
      </c>
      <c r="L86" s="22">
        <f t="shared" si="12"/>
        <v>11.582351676994817</v>
      </c>
    </row>
    <row r="87" spans="1:12" x14ac:dyDescent="0.25">
      <c r="A87" s="18">
        <v>78</v>
      </c>
      <c r="B87" s="56">
        <v>36</v>
      </c>
      <c r="C87" s="10">
        <v>1317</v>
      </c>
      <c r="D87" s="57">
        <v>1294</v>
      </c>
      <c r="E87" s="19">
        <v>0.44840000000000002</v>
      </c>
      <c r="F87" s="20">
        <f t="shared" si="10"/>
        <v>2.7575641516660282E-2</v>
      </c>
      <c r="G87" s="20">
        <f t="shared" si="7"/>
        <v>2.7162480526010488E-2</v>
      </c>
      <c r="H87" s="15">
        <f t="shared" si="13"/>
        <v>75255.944097919288</v>
      </c>
      <c r="I87" s="15">
        <f t="shared" si="11"/>
        <v>2044.1381160262665</v>
      </c>
      <c r="J87" s="15">
        <f t="shared" si="8"/>
        <v>74128.397513119198</v>
      </c>
      <c r="K87" s="15">
        <f t="shared" si="9"/>
        <v>819078.31739497453</v>
      </c>
      <c r="L87" s="22">
        <f t="shared" si="12"/>
        <v>10.883901959016429</v>
      </c>
    </row>
    <row r="88" spans="1:12" x14ac:dyDescent="0.25">
      <c r="A88" s="18">
        <v>79</v>
      </c>
      <c r="B88" s="56">
        <v>41</v>
      </c>
      <c r="C88" s="10">
        <v>1133</v>
      </c>
      <c r="D88" s="57">
        <v>1271</v>
      </c>
      <c r="E88" s="19">
        <v>0.51859999999999995</v>
      </c>
      <c r="F88" s="20">
        <f t="shared" si="10"/>
        <v>3.4109816971713808E-2</v>
      </c>
      <c r="G88" s="20">
        <f t="shared" si="7"/>
        <v>3.3558766392843505E-2</v>
      </c>
      <c r="H88" s="15">
        <f t="shared" si="13"/>
        <v>73211.80598189302</v>
      </c>
      <c r="I88" s="15">
        <f t="shared" si="11"/>
        <v>2456.8978941445307</v>
      </c>
      <c r="J88" s="15">
        <f t="shared" si="8"/>
        <v>72029.05533565185</v>
      </c>
      <c r="K88" s="15">
        <f t="shared" si="9"/>
        <v>744949.91988185537</v>
      </c>
      <c r="L88" s="22">
        <f t="shared" si="12"/>
        <v>10.175270366450171</v>
      </c>
    </row>
    <row r="89" spans="1:12" x14ac:dyDescent="0.25">
      <c r="A89" s="18">
        <v>80</v>
      </c>
      <c r="B89" s="56">
        <v>40</v>
      </c>
      <c r="C89" s="10">
        <v>962</v>
      </c>
      <c r="D89" s="57">
        <v>1087</v>
      </c>
      <c r="E89" s="19">
        <v>0.49530000000000002</v>
      </c>
      <c r="F89" s="20">
        <f t="shared" si="10"/>
        <v>3.9043435822352368E-2</v>
      </c>
      <c r="G89" s="20">
        <f t="shared" si="7"/>
        <v>3.8288943684621629E-2</v>
      </c>
      <c r="H89" s="15">
        <f t="shared" si="13"/>
        <v>70754.908087748496</v>
      </c>
      <c r="I89" s="15">
        <f t="shared" si="11"/>
        <v>2709.1306911823817</v>
      </c>
      <c r="J89" s="15">
        <f t="shared" si="8"/>
        <v>69387.609827908746</v>
      </c>
      <c r="K89" s="15">
        <f t="shared" si="9"/>
        <v>672920.86454620352</v>
      </c>
      <c r="L89" s="22">
        <f t="shared" si="12"/>
        <v>9.5105891977368362</v>
      </c>
    </row>
    <row r="90" spans="1:12" x14ac:dyDescent="0.25">
      <c r="A90" s="18">
        <v>81</v>
      </c>
      <c r="B90" s="56">
        <v>41</v>
      </c>
      <c r="C90" s="10">
        <v>914</v>
      </c>
      <c r="D90" s="57">
        <v>908</v>
      </c>
      <c r="E90" s="19">
        <v>0.44219999999999998</v>
      </c>
      <c r="F90" s="20">
        <f t="shared" si="10"/>
        <v>4.5005488474204172E-2</v>
      </c>
      <c r="G90" s="20">
        <f t="shared" si="7"/>
        <v>4.3903336417988895E-2</v>
      </c>
      <c r="H90" s="15">
        <f t="shared" si="13"/>
        <v>68045.777396566118</v>
      </c>
      <c r="I90" s="15">
        <f t="shared" si="11"/>
        <v>2987.4366568650266</v>
      </c>
      <c r="J90" s="15">
        <f t="shared" si="8"/>
        <v>66379.385229366802</v>
      </c>
      <c r="K90" s="15">
        <f t="shared" si="9"/>
        <v>603533.25471829472</v>
      </c>
      <c r="L90" s="22">
        <f t="shared" si="12"/>
        <v>8.8695181069200562</v>
      </c>
    </row>
    <row r="91" spans="1:12" x14ac:dyDescent="0.25">
      <c r="A91" s="18">
        <v>82</v>
      </c>
      <c r="B91" s="56">
        <v>42</v>
      </c>
      <c r="C91" s="10">
        <v>887</v>
      </c>
      <c r="D91" s="57">
        <v>881</v>
      </c>
      <c r="E91" s="19">
        <v>0.48020000000000002</v>
      </c>
      <c r="F91" s="20">
        <f t="shared" si="10"/>
        <v>4.7511312217194568E-2</v>
      </c>
      <c r="G91" s="20">
        <f t="shared" si="7"/>
        <v>4.6366234077062446E-2</v>
      </c>
      <c r="H91" s="15">
        <f t="shared" si="13"/>
        <v>65058.340739701089</v>
      </c>
      <c r="I91" s="15">
        <f t="shared" si="11"/>
        <v>3016.5102554022687</v>
      </c>
      <c r="J91" s="15">
        <f t="shared" si="8"/>
        <v>63490.358708942993</v>
      </c>
      <c r="K91" s="15">
        <f t="shared" si="9"/>
        <v>537153.86948892788</v>
      </c>
      <c r="L91" s="22">
        <f t="shared" si="12"/>
        <v>8.2564950686044174</v>
      </c>
    </row>
    <row r="92" spans="1:12" x14ac:dyDescent="0.25">
      <c r="A92" s="18">
        <v>83</v>
      </c>
      <c r="B92" s="56">
        <v>45</v>
      </c>
      <c r="C92" s="10">
        <v>729</v>
      </c>
      <c r="D92" s="57">
        <v>839</v>
      </c>
      <c r="E92" s="19">
        <v>0.46650000000000003</v>
      </c>
      <c r="F92" s="20">
        <f t="shared" si="10"/>
        <v>5.7397959183673471E-2</v>
      </c>
      <c r="G92" s="20">
        <f t="shared" si="7"/>
        <v>5.5692552358734292E-2</v>
      </c>
      <c r="H92" s="15">
        <f t="shared" si="13"/>
        <v>62041.830484298822</v>
      </c>
      <c r="I92" s="15">
        <f t="shared" si="11"/>
        <v>3455.2678926785293</v>
      </c>
      <c r="J92" s="15">
        <f t="shared" si="8"/>
        <v>60198.445063554827</v>
      </c>
      <c r="K92" s="15">
        <f t="shared" si="9"/>
        <v>473663.51077998488</v>
      </c>
      <c r="L92" s="22">
        <f t="shared" si="12"/>
        <v>7.6345831043759551</v>
      </c>
    </row>
    <row r="93" spans="1:12" x14ac:dyDescent="0.25">
      <c r="A93" s="18">
        <v>84</v>
      </c>
      <c r="B93" s="56">
        <v>54</v>
      </c>
      <c r="C93" s="10">
        <v>627</v>
      </c>
      <c r="D93" s="57">
        <v>683</v>
      </c>
      <c r="E93" s="19">
        <v>0.48849999999999999</v>
      </c>
      <c r="F93" s="20">
        <f t="shared" si="10"/>
        <v>8.2442748091603055E-2</v>
      </c>
      <c r="G93" s="20">
        <f t="shared" si="7"/>
        <v>7.9106854315938127E-2</v>
      </c>
      <c r="H93" s="15">
        <f t="shared" si="13"/>
        <v>58586.562591620292</v>
      </c>
      <c r="I93" s="15">
        <f t="shared" si="11"/>
        <v>4634.5986718068971</v>
      </c>
      <c r="J93" s="15">
        <f t="shared" si="8"/>
        <v>56215.965370991064</v>
      </c>
      <c r="K93" s="15">
        <f t="shared" si="9"/>
        <v>413465.06571643008</v>
      </c>
      <c r="L93" s="22">
        <f t="shared" si="12"/>
        <v>7.0573361437588167</v>
      </c>
    </row>
    <row r="94" spans="1:12" x14ac:dyDescent="0.25">
      <c r="A94" s="18">
        <v>85</v>
      </c>
      <c r="B94" s="56">
        <v>44</v>
      </c>
      <c r="C94" s="10">
        <v>579</v>
      </c>
      <c r="D94" s="57">
        <v>588</v>
      </c>
      <c r="E94" s="19">
        <v>0.53259999999999996</v>
      </c>
      <c r="F94" s="20">
        <f t="shared" si="10"/>
        <v>7.5407026563838908E-2</v>
      </c>
      <c r="G94" s="20">
        <f t="shared" si="7"/>
        <v>7.2839771044734214E-2</v>
      </c>
      <c r="H94" s="15">
        <f t="shared" si="13"/>
        <v>53951.963919813395</v>
      </c>
      <c r="I94" s="15">
        <f t="shared" si="11"/>
        <v>3929.8486993329689</v>
      </c>
      <c r="J94" s="15">
        <f t="shared" si="8"/>
        <v>52115.152637745166</v>
      </c>
      <c r="K94" s="15">
        <f t="shared" si="9"/>
        <v>357249.10034543904</v>
      </c>
      <c r="L94" s="22">
        <f t="shared" si="12"/>
        <v>6.621614384165956</v>
      </c>
    </row>
    <row r="95" spans="1:12" x14ac:dyDescent="0.25">
      <c r="A95" s="18">
        <v>86</v>
      </c>
      <c r="B95" s="56">
        <v>58</v>
      </c>
      <c r="C95" s="10">
        <v>478</v>
      </c>
      <c r="D95" s="57">
        <v>528</v>
      </c>
      <c r="E95" s="19">
        <v>0.51280000000000003</v>
      </c>
      <c r="F95" s="20">
        <f t="shared" si="10"/>
        <v>0.11530815109343936</v>
      </c>
      <c r="G95" s="20">
        <f t="shared" si="7"/>
        <v>0.1091749087448349</v>
      </c>
      <c r="H95" s="15">
        <f t="shared" si="13"/>
        <v>50022.115220480424</v>
      </c>
      <c r="I95" s="15">
        <f t="shared" si="11"/>
        <v>5461.1598644195674</v>
      </c>
      <c r="J95" s="15">
        <f t="shared" si="8"/>
        <v>47361.438134535209</v>
      </c>
      <c r="K95" s="15">
        <f t="shared" si="9"/>
        <v>305133.94770769391</v>
      </c>
      <c r="L95" s="22">
        <f t="shared" si="12"/>
        <v>6.0999809057007592</v>
      </c>
    </row>
    <row r="96" spans="1:12" x14ac:dyDescent="0.25">
      <c r="A96" s="18">
        <v>87</v>
      </c>
      <c r="B96" s="56">
        <v>44</v>
      </c>
      <c r="C96" s="10">
        <v>424</v>
      </c>
      <c r="D96" s="57">
        <v>426</v>
      </c>
      <c r="E96" s="19">
        <v>0.52790000000000004</v>
      </c>
      <c r="F96" s="20">
        <f t="shared" si="10"/>
        <v>0.10352941176470588</v>
      </c>
      <c r="G96" s="20">
        <f t="shared" si="7"/>
        <v>9.8705079094174517E-2</v>
      </c>
      <c r="H96" s="15">
        <f t="shared" si="13"/>
        <v>44560.955356060855</v>
      </c>
      <c r="I96" s="15">
        <f t="shared" si="11"/>
        <v>4398.3926229319659</v>
      </c>
      <c r="J96" s="15">
        <f t="shared" si="8"/>
        <v>42484.474198774667</v>
      </c>
      <c r="K96" s="15">
        <f t="shared" si="9"/>
        <v>257772.50957315869</v>
      </c>
      <c r="L96" s="22">
        <f t="shared" si="12"/>
        <v>5.7847168561232021</v>
      </c>
    </row>
    <row r="97" spans="1:12" x14ac:dyDescent="0.25">
      <c r="A97" s="18">
        <v>88</v>
      </c>
      <c r="B97" s="56">
        <v>51</v>
      </c>
      <c r="C97" s="10">
        <v>314</v>
      </c>
      <c r="D97" s="57">
        <v>377</v>
      </c>
      <c r="E97" s="19">
        <v>0.53449999999999998</v>
      </c>
      <c r="F97" s="20">
        <f t="shared" si="10"/>
        <v>0.14761215629522431</v>
      </c>
      <c r="G97" s="20">
        <f t="shared" si="7"/>
        <v>0.13812135992666025</v>
      </c>
      <c r="H97" s="15">
        <f t="shared" si="13"/>
        <v>40162.562733128885</v>
      </c>
      <c r="I97" s="15">
        <f t="shared" si="11"/>
        <v>5547.3077828395662</v>
      </c>
      <c r="J97" s="15">
        <f t="shared" si="8"/>
        <v>37580.290960217062</v>
      </c>
      <c r="K97" s="15">
        <f t="shared" si="9"/>
        <v>215288.03537438402</v>
      </c>
      <c r="L97" s="22">
        <f t="shared" si="12"/>
        <v>5.3604157883281545</v>
      </c>
    </row>
    <row r="98" spans="1:12" x14ac:dyDescent="0.25">
      <c r="A98" s="18">
        <v>89</v>
      </c>
      <c r="B98" s="56">
        <v>40</v>
      </c>
      <c r="C98" s="10">
        <v>309</v>
      </c>
      <c r="D98" s="57">
        <v>267</v>
      </c>
      <c r="E98" s="19">
        <v>0.51990000000000003</v>
      </c>
      <c r="F98" s="20">
        <f t="shared" si="10"/>
        <v>0.1388888888888889</v>
      </c>
      <c r="G98" s="20">
        <f t="shared" si="7"/>
        <v>0.1302066379344019</v>
      </c>
      <c r="H98" s="15">
        <f t="shared" si="13"/>
        <v>34615.254950289316</v>
      </c>
      <c r="I98" s="15">
        <f t="shared" si="11"/>
        <v>4507.1359683193341</v>
      </c>
      <c r="J98" s="15">
        <f t="shared" si="8"/>
        <v>32451.378971899205</v>
      </c>
      <c r="K98" s="15">
        <f>K99+J98</f>
        <v>177707.74441416695</v>
      </c>
      <c r="L98" s="22">
        <f t="shared" si="12"/>
        <v>5.1337985136718363</v>
      </c>
    </row>
    <row r="99" spans="1:12" x14ac:dyDescent="0.25">
      <c r="A99" s="18">
        <v>90</v>
      </c>
      <c r="B99" s="56">
        <v>35</v>
      </c>
      <c r="C99" s="10">
        <v>258</v>
      </c>
      <c r="D99" s="57">
        <v>271</v>
      </c>
      <c r="E99" s="23">
        <v>0.51139999999999997</v>
      </c>
      <c r="F99" s="24">
        <f t="shared" si="10"/>
        <v>0.1323251417769376</v>
      </c>
      <c r="G99" s="24">
        <f t="shared" si="7"/>
        <v>0.1242893313589085</v>
      </c>
      <c r="H99" s="25">
        <f t="shared" si="13"/>
        <v>30108.118981969983</v>
      </c>
      <c r="I99" s="25">
        <f t="shared" si="11"/>
        <v>3742.1179767435101</v>
      </c>
      <c r="J99" s="25">
        <f t="shared" si="8"/>
        <v>28279.720138533103</v>
      </c>
      <c r="K99" s="25">
        <f t="shared" ref="K99:K108" si="14">K100+J99</f>
        <v>145256.36544226774</v>
      </c>
      <c r="L99" s="26">
        <f t="shared" si="12"/>
        <v>4.8244915442659639</v>
      </c>
    </row>
    <row r="100" spans="1:12" x14ac:dyDescent="0.25">
      <c r="A100" s="18">
        <v>91</v>
      </c>
      <c r="B100" s="56">
        <v>38</v>
      </c>
      <c r="C100" s="10">
        <v>227</v>
      </c>
      <c r="D100" s="57">
        <v>221</v>
      </c>
      <c r="E100" s="23">
        <v>0.51719999999999999</v>
      </c>
      <c r="F100" s="24">
        <f t="shared" si="10"/>
        <v>0.16964285714285715</v>
      </c>
      <c r="G100" s="24">
        <f t="shared" si="7"/>
        <v>0.15680034859193287</v>
      </c>
      <c r="H100" s="25">
        <f t="shared" si="13"/>
        <v>26366.001005226473</v>
      </c>
      <c r="I100" s="25">
        <f t="shared" si="11"/>
        <v>4134.1981485947636</v>
      </c>
      <c r="J100" s="25">
        <f t="shared" si="8"/>
        <v>24370.01013908492</v>
      </c>
      <c r="K100" s="25">
        <f t="shared" si="14"/>
        <v>116976.64530373462</v>
      </c>
      <c r="L100" s="26">
        <f t="shared" si="12"/>
        <v>4.4366472291549481</v>
      </c>
    </row>
    <row r="101" spans="1:12" x14ac:dyDescent="0.25">
      <c r="A101" s="18">
        <v>92</v>
      </c>
      <c r="B101" s="56">
        <v>35</v>
      </c>
      <c r="C101" s="10">
        <v>180</v>
      </c>
      <c r="D101" s="57">
        <v>196</v>
      </c>
      <c r="E101" s="23">
        <v>0.46739999999999998</v>
      </c>
      <c r="F101" s="24">
        <f t="shared" si="10"/>
        <v>0.18617021276595744</v>
      </c>
      <c r="G101" s="24">
        <f t="shared" si="7"/>
        <v>0.16937587410049312</v>
      </c>
      <c r="H101" s="25">
        <f t="shared" si="13"/>
        <v>22231.802856631708</v>
      </c>
      <c r="I101" s="25">
        <f t="shared" si="11"/>
        <v>3765.5310416718357</v>
      </c>
      <c r="J101" s="25">
        <f t="shared" si="8"/>
        <v>20226.281023837288</v>
      </c>
      <c r="K101" s="25">
        <f t="shared" si="14"/>
        <v>92606.635164649706</v>
      </c>
      <c r="L101" s="26">
        <f t="shared" si="12"/>
        <v>4.1655027152701338</v>
      </c>
    </row>
    <row r="102" spans="1:12" x14ac:dyDescent="0.25">
      <c r="A102" s="18">
        <v>93</v>
      </c>
      <c r="B102" s="56">
        <v>30</v>
      </c>
      <c r="C102" s="10">
        <v>131</v>
      </c>
      <c r="D102" s="57">
        <v>151</v>
      </c>
      <c r="E102" s="23">
        <v>0.46810000000000002</v>
      </c>
      <c r="F102" s="24">
        <f t="shared" si="10"/>
        <v>0.21276595744680851</v>
      </c>
      <c r="G102" s="24">
        <f t="shared" si="7"/>
        <v>0.19113515166574283</v>
      </c>
      <c r="H102" s="25">
        <f t="shared" si="13"/>
        <v>18466.271814959873</v>
      </c>
      <c r="I102" s="25">
        <f t="shared" si="11"/>
        <v>3529.5536640531873</v>
      </c>
      <c r="J102" s="25">
        <f t="shared" si="8"/>
        <v>16588.902221049982</v>
      </c>
      <c r="K102" s="25">
        <f t="shared" si="14"/>
        <v>72380.354140812415</v>
      </c>
      <c r="L102" s="26">
        <f t="shared" si="12"/>
        <v>3.9195975704297679</v>
      </c>
    </row>
    <row r="103" spans="1:12" x14ac:dyDescent="0.25">
      <c r="A103" s="18">
        <v>94</v>
      </c>
      <c r="B103" s="56">
        <v>22</v>
      </c>
      <c r="C103" s="10">
        <v>92</v>
      </c>
      <c r="D103" s="57">
        <v>107</v>
      </c>
      <c r="E103" s="23">
        <v>0.51859999999999995</v>
      </c>
      <c r="F103" s="24">
        <f t="shared" si="10"/>
        <v>0.22110552763819097</v>
      </c>
      <c r="G103" s="24">
        <f t="shared" si="7"/>
        <v>0.19983504525355433</v>
      </c>
      <c r="H103" s="25">
        <f t="shared" si="13"/>
        <v>14936.718150906687</v>
      </c>
      <c r="I103" s="25">
        <f t="shared" si="11"/>
        <v>2984.8797476260243</v>
      </c>
      <c r="J103" s="25">
        <f t="shared" si="8"/>
        <v>13499.797040399519</v>
      </c>
      <c r="K103" s="25">
        <f t="shared" si="14"/>
        <v>55791.45191976244</v>
      </c>
      <c r="L103" s="26">
        <f t="shared" si="12"/>
        <v>3.7351881019711008</v>
      </c>
    </row>
    <row r="104" spans="1:12" x14ac:dyDescent="0.25">
      <c r="A104" s="18">
        <v>95</v>
      </c>
      <c r="B104" s="56">
        <v>15</v>
      </c>
      <c r="C104" s="10">
        <v>74</v>
      </c>
      <c r="D104" s="57">
        <v>75</v>
      </c>
      <c r="E104" s="23">
        <v>0.49880000000000002</v>
      </c>
      <c r="F104" s="24">
        <f t="shared" si="10"/>
        <v>0.20134228187919462</v>
      </c>
      <c r="G104" s="24">
        <f t="shared" si="7"/>
        <v>0.18288668341095857</v>
      </c>
      <c r="H104" s="25">
        <f t="shared" si="13"/>
        <v>11951.838403280663</v>
      </c>
      <c r="I104" s="25">
        <f t="shared" si="11"/>
        <v>2185.8320862397272</v>
      </c>
      <c r="J104" s="25">
        <f t="shared" si="8"/>
        <v>10856.299361657311</v>
      </c>
      <c r="K104" s="25">
        <f t="shared" si="14"/>
        <v>42291.654879362919</v>
      </c>
      <c r="L104" s="26">
        <f t="shared" si="12"/>
        <v>3.5385062491937873</v>
      </c>
    </row>
    <row r="105" spans="1:12" x14ac:dyDescent="0.25">
      <c r="A105" s="18">
        <v>96</v>
      </c>
      <c r="B105" s="56">
        <v>18</v>
      </c>
      <c r="C105" s="10">
        <v>52</v>
      </c>
      <c r="D105" s="57">
        <v>58</v>
      </c>
      <c r="E105" s="23">
        <v>0.47839999999999999</v>
      </c>
      <c r="F105" s="24">
        <f t="shared" si="10"/>
        <v>0.32727272727272727</v>
      </c>
      <c r="G105" s="24">
        <f t="shared" si="7"/>
        <v>0.27955172328106753</v>
      </c>
      <c r="H105" s="25">
        <f t="shared" si="13"/>
        <v>9766.0063170409358</v>
      </c>
      <c r="I105" s="25">
        <f t="shared" si="11"/>
        <v>2730.1038955025851</v>
      </c>
      <c r="J105" s="25">
        <f t="shared" si="8"/>
        <v>8341.9841251467878</v>
      </c>
      <c r="K105" s="25">
        <f t="shared" si="14"/>
        <v>31435.355517705604</v>
      </c>
      <c r="L105" s="26">
        <f t="shared" si="12"/>
        <v>3.2188547188274197</v>
      </c>
    </row>
    <row r="106" spans="1:12" x14ac:dyDescent="0.25">
      <c r="A106" s="18">
        <v>97</v>
      </c>
      <c r="B106" s="56">
        <v>11</v>
      </c>
      <c r="C106" s="10">
        <v>36</v>
      </c>
      <c r="D106" s="57">
        <v>42</v>
      </c>
      <c r="E106" s="23">
        <v>0.4516</v>
      </c>
      <c r="F106" s="24">
        <f t="shared" si="10"/>
        <v>0.28205128205128205</v>
      </c>
      <c r="G106" s="24">
        <f t="shared" si="7"/>
        <v>0.24426857107327166</v>
      </c>
      <c r="H106" s="25">
        <f t="shared" si="13"/>
        <v>7035.9024215383506</v>
      </c>
      <c r="I106" s="25">
        <f t="shared" si="11"/>
        <v>1718.6498307201448</v>
      </c>
      <c r="J106" s="25">
        <f t="shared" si="8"/>
        <v>6093.3948543714232</v>
      </c>
      <c r="K106" s="25">
        <f t="shared" si="14"/>
        <v>23093.371392558816</v>
      </c>
      <c r="L106" s="26">
        <f t="shared" si="12"/>
        <v>3.2822188269503618</v>
      </c>
    </row>
    <row r="107" spans="1:12" x14ac:dyDescent="0.25">
      <c r="A107" s="18">
        <v>98</v>
      </c>
      <c r="B107" s="56">
        <v>12</v>
      </c>
      <c r="C107" s="10">
        <v>39</v>
      </c>
      <c r="D107" s="57">
        <v>25</v>
      </c>
      <c r="E107" s="23">
        <v>0.28399999999999997</v>
      </c>
      <c r="F107" s="24">
        <f t="shared" si="10"/>
        <v>0.375</v>
      </c>
      <c r="G107" s="24">
        <f t="shared" si="7"/>
        <v>0.29562475364603863</v>
      </c>
      <c r="H107" s="25">
        <f t="shared" si="13"/>
        <v>5317.252590818206</v>
      </c>
      <c r="I107" s="25">
        <f t="shared" si="11"/>
        <v>1571.9114872343928</v>
      </c>
      <c r="J107" s="25">
        <f t="shared" si="8"/>
        <v>4191.763965958381</v>
      </c>
      <c r="K107" s="25">
        <f t="shared" si="14"/>
        <v>16999.976538187395</v>
      </c>
      <c r="L107" s="26">
        <f t="shared" si="12"/>
        <v>3.1971354092793773</v>
      </c>
    </row>
    <row r="108" spans="1:12" x14ac:dyDescent="0.25">
      <c r="A108" s="18">
        <v>99</v>
      </c>
      <c r="B108" s="56">
        <v>7</v>
      </c>
      <c r="C108" s="10">
        <v>18</v>
      </c>
      <c r="D108" s="57">
        <v>30</v>
      </c>
      <c r="E108" s="23">
        <v>0.59489999999999998</v>
      </c>
      <c r="F108" s="24">
        <f t="shared" si="10"/>
        <v>0.29166666666666669</v>
      </c>
      <c r="G108" s="24">
        <f t="shared" si="7"/>
        <v>0.26084655887493152</v>
      </c>
      <c r="H108" s="25">
        <f t="shared" si="13"/>
        <v>3745.3411035838135</v>
      </c>
      <c r="I108" s="25">
        <f t="shared" si="11"/>
        <v>976.95933868267616</v>
      </c>
      <c r="J108" s="25">
        <f t="shared" si="8"/>
        <v>3349.5748754834613</v>
      </c>
      <c r="K108" s="25">
        <f t="shared" si="14"/>
        <v>12808.212572229015</v>
      </c>
      <c r="L108" s="26">
        <f t="shared" si="12"/>
        <v>3.4197719828437494</v>
      </c>
    </row>
    <row r="109" spans="1:12" x14ac:dyDescent="0.25">
      <c r="A109" s="18" t="s">
        <v>25</v>
      </c>
      <c r="B109" s="25">
        <v>12</v>
      </c>
      <c r="C109" s="13">
        <v>39</v>
      </c>
      <c r="D109" s="57">
        <v>43</v>
      </c>
      <c r="E109" s="23"/>
      <c r="F109" s="24">
        <f>B109/((C109+D109)/2)</f>
        <v>0.29268292682926828</v>
      </c>
      <c r="G109" s="24">
        <v>1</v>
      </c>
      <c r="H109" s="25">
        <f>H108-I108</f>
        <v>2768.3817649011371</v>
      </c>
      <c r="I109" s="25">
        <f>H109*G109</f>
        <v>2768.3817649011371</v>
      </c>
      <c r="J109" s="25">
        <f>H109/F109</f>
        <v>9458.6376967455526</v>
      </c>
      <c r="K109" s="25">
        <f>J109</f>
        <v>9458.6376967455526</v>
      </c>
      <c r="L109" s="26">
        <f>K109/H109</f>
        <v>3.416666666666667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6" t="s">
        <v>2</v>
      </c>
      <c r="D6" s="7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41640</v>
      </c>
      <c r="D7" s="45">
        <v>42005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6</v>
      </c>
      <c r="C9" s="10">
        <v>1753</v>
      </c>
      <c r="D9" s="10">
        <v>1704</v>
      </c>
      <c r="E9" s="19">
        <v>0.3397</v>
      </c>
      <c r="F9" s="20">
        <f>B9/((C9+D9)/2)</f>
        <v>3.4712178189181373E-3</v>
      </c>
      <c r="G9" s="20">
        <f t="shared" ref="G9:G72" si="0">F9/((1+(1-E9)*F9))</f>
        <v>3.4632798252752241E-3</v>
      </c>
      <c r="H9" s="15">
        <v>100000</v>
      </c>
      <c r="I9" s="15">
        <f>H9*G9</f>
        <v>346.32798252752241</v>
      </c>
      <c r="J9" s="15">
        <f t="shared" ref="J9:J72" si="1">H10+I9*E9</f>
        <v>99771.319633137071</v>
      </c>
      <c r="K9" s="15">
        <f t="shared" ref="K9:K72" si="2">K10+J9</f>
        <v>8334191.4647865361</v>
      </c>
      <c r="L9" s="21">
        <f>K9/H9</f>
        <v>83.341914647865366</v>
      </c>
    </row>
    <row r="10" spans="1:13" x14ac:dyDescent="0.25">
      <c r="A10" s="18">
        <v>1</v>
      </c>
      <c r="B10" s="11">
        <v>2</v>
      </c>
      <c r="C10" s="10">
        <v>1954</v>
      </c>
      <c r="D10" s="10">
        <v>1881</v>
      </c>
      <c r="E10" s="19">
        <v>0.78490000000000004</v>
      </c>
      <c r="F10" s="20">
        <f t="shared" ref="F10:F73" si="3">B10/((C10+D10)/2)</f>
        <v>1.0430247718383311E-3</v>
      </c>
      <c r="G10" s="20">
        <f t="shared" si="0"/>
        <v>1.042790816892085E-3</v>
      </c>
      <c r="H10" s="15">
        <f>H9-I9</f>
        <v>99653.672017472476</v>
      </c>
      <c r="I10" s="15">
        <f t="shared" ref="I10:I73" si="4">H10*G10</f>
        <v>103.91793404939604</v>
      </c>
      <c r="J10" s="15">
        <f t="shared" si="1"/>
        <v>99631.319269858446</v>
      </c>
      <c r="K10" s="15">
        <f t="shared" si="2"/>
        <v>8234420.1451533986</v>
      </c>
      <c r="L10" s="22">
        <f t="shared" ref="L10:L73" si="5">K10/H10</f>
        <v>82.630373557229703</v>
      </c>
    </row>
    <row r="11" spans="1:13" x14ac:dyDescent="0.25">
      <c r="A11" s="18">
        <v>2</v>
      </c>
      <c r="B11" s="10">
        <v>0</v>
      </c>
      <c r="C11" s="10">
        <v>2003</v>
      </c>
      <c r="D11" s="10">
        <v>1909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99549.754083423075</v>
      </c>
      <c r="I11" s="15">
        <f t="shared" si="4"/>
        <v>0</v>
      </c>
      <c r="J11" s="15">
        <f t="shared" si="1"/>
        <v>99549.754083423075</v>
      </c>
      <c r="K11" s="15">
        <f t="shared" si="2"/>
        <v>8134788.8258835403</v>
      </c>
      <c r="L11" s="22">
        <f t="shared" si="5"/>
        <v>81.715810358170813</v>
      </c>
    </row>
    <row r="12" spans="1:13" x14ac:dyDescent="0.25">
      <c r="A12" s="18">
        <v>3</v>
      </c>
      <c r="B12" s="11">
        <v>0</v>
      </c>
      <c r="C12" s="10">
        <v>2073</v>
      </c>
      <c r="D12" s="10">
        <v>2029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99549.754083423075</v>
      </c>
      <c r="I12" s="15">
        <f t="shared" si="4"/>
        <v>0</v>
      </c>
      <c r="J12" s="15">
        <f t="shared" si="1"/>
        <v>99549.754083423075</v>
      </c>
      <c r="K12" s="15">
        <f t="shared" si="2"/>
        <v>8035239.0718001174</v>
      </c>
      <c r="L12" s="22">
        <f t="shared" si="5"/>
        <v>80.715810358170813</v>
      </c>
    </row>
    <row r="13" spans="1:13" x14ac:dyDescent="0.25">
      <c r="A13" s="18">
        <v>4</v>
      </c>
      <c r="B13" s="11">
        <v>0</v>
      </c>
      <c r="C13" s="10">
        <v>2000</v>
      </c>
      <c r="D13" s="10">
        <v>2064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99549.754083423075</v>
      </c>
      <c r="I13" s="15">
        <f t="shared" si="4"/>
        <v>0</v>
      </c>
      <c r="J13" s="15">
        <f t="shared" si="1"/>
        <v>99549.754083423075</v>
      </c>
      <c r="K13" s="15">
        <f t="shared" si="2"/>
        <v>7935689.3177166944</v>
      </c>
      <c r="L13" s="22">
        <f t="shared" si="5"/>
        <v>79.715810358170813</v>
      </c>
    </row>
    <row r="14" spans="1:13" x14ac:dyDescent="0.25">
      <c r="A14" s="18">
        <v>5</v>
      </c>
      <c r="B14" s="10">
        <v>0</v>
      </c>
      <c r="C14" s="10">
        <v>2137</v>
      </c>
      <c r="D14" s="10">
        <v>1995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99549.754083423075</v>
      </c>
      <c r="I14" s="15">
        <f t="shared" si="4"/>
        <v>0</v>
      </c>
      <c r="J14" s="15">
        <f t="shared" si="1"/>
        <v>99549.754083423075</v>
      </c>
      <c r="K14" s="15">
        <f t="shared" si="2"/>
        <v>7836139.5636332715</v>
      </c>
      <c r="L14" s="22">
        <f t="shared" si="5"/>
        <v>78.715810358170813</v>
      </c>
    </row>
    <row r="15" spans="1:13" x14ac:dyDescent="0.25">
      <c r="A15" s="18">
        <v>6</v>
      </c>
      <c r="B15" s="11">
        <v>1</v>
      </c>
      <c r="C15" s="10">
        <v>2089</v>
      </c>
      <c r="D15" s="10">
        <v>2135</v>
      </c>
      <c r="E15" s="19">
        <v>0.95069999999999999</v>
      </c>
      <c r="F15" s="20">
        <f t="shared" si="3"/>
        <v>4.734848484848485E-4</v>
      </c>
      <c r="G15" s="20">
        <f t="shared" si="0"/>
        <v>4.7347379627928196E-4</v>
      </c>
      <c r="H15" s="15">
        <f t="shared" si="6"/>
        <v>99549.754083423075</v>
      </c>
      <c r="I15" s="15">
        <f t="shared" si="4"/>
        <v>47.134199984547273</v>
      </c>
      <c r="J15" s="15">
        <f t="shared" si="1"/>
        <v>99547.430367363835</v>
      </c>
      <c r="K15" s="15">
        <f t="shared" si="2"/>
        <v>7736589.8095498485</v>
      </c>
      <c r="L15" s="22">
        <f t="shared" si="5"/>
        <v>77.715810358170813</v>
      </c>
    </row>
    <row r="16" spans="1:13" x14ac:dyDescent="0.25">
      <c r="A16" s="18">
        <v>7</v>
      </c>
      <c r="B16" s="11">
        <v>0</v>
      </c>
      <c r="C16" s="10">
        <v>2002</v>
      </c>
      <c r="D16" s="10">
        <v>2077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99502.619883438529</v>
      </c>
      <c r="I16" s="15">
        <f t="shared" si="4"/>
        <v>0</v>
      </c>
      <c r="J16" s="15">
        <f t="shared" si="1"/>
        <v>99502.619883438529</v>
      </c>
      <c r="K16" s="15">
        <f t="shared" si="2"/>
        <v>7637042.3791824849</v>
      </c>
      <c r="L16" s="22">
        <f t="shared" si="5"/>
        <v>76.752173843551361</v>
      </c>
    </row>
    <row r="17" spans="1:12" x14ac:dyDescent="0.25">
      <c r="A17" s="18">
        <v>8</v>
      </c>
      <c r="B17" s="11">
        <v>0</v>
      </c>
      <c r="C17" s="10">
        <v>1794</v>
      </c>
      <c r="D17" s="10">
        <v>2017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99502.619883438529</v>
      </c>
      <c r="I17" s="15">
        <f t="shared" si="4"/>
        <v>0</v>
      </c>
      <c r="J17" s="15">
        <f t="shared" si="1"/>
        <v>99502.619883438529</v>
      </c>
      <c r="K17" s="15">
        <f t="shared" si="2"/>
        <v>7537539.7592990464</v>
      </c>
      <c r="L17" s="22">
        <f t="shared" si="5"/>
        <v>75.752173843551361</v>
      </c>
    </row>
    <row r="18" spans="1:12" x14ac:dyDescent="0.25">
      <c r="A18" s="18">
        <v>9</v>
      </c>
      <c r="B18" s="11">
        <v>0</v>
      </c>
      <c r="C18" s="10">
        <v>1749</v>
      </c>
      <c r="D18" s="10">
        <v>1804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99502.619883438529</v>
      </c>
      <c r="I18" s="15">
        <f t="shared" si="4"/>
        <v>0</v>
      </c>
      <c r="J18" s="15">
        <f t="shared" si="1"/>
        <v>99502.619883438529</v>
      </c>
      <c r="K18" s="15">
        <f t="shared" si="2"/>
        <v>7438037.1394156078</v>
      </c>
      <c r="L18" s="22">
        <f t="shared" si="5"/>
        <v>74.752173843551361</v>
      </c>
    </row>
    <row r="19" spans="1:12" x14ac:dyDescent="0.25">
      <c r="A19" s="18">
        <v>10</v>
      </c>
      <c r="B19" s="11">
        <v>1</v>
      </c>
      <c r="C19" s="10">
        <v>1758</v>
      </c>
      <c r="D19" s="10">
        <v>1744</v>
      </c>
      <c r="E19" s="19">
        <v>0.83560000000000001</v>
      </c>
      <c r="F19" s="20">
        <f t="shared" si="3"/>
        <v>5.7110222729868647E-4</v>
      </c>
      <c r="G19" s="20">
        <f t="shared" si="0"/>
        <v>5.7104861199782275E-4</v>
      </c>
      <c r="H19" s="15">
        <f t="shared" si="6"/>
        <v>99502.619883438529</v>
      </c>
      <c r="I19" s="15">
        <f t="shared" si="4"/>
        <v>56.820832974584533</v>
      </c>
      <c r="J19" s="15">
        <f t="shared" si="1"/>
        <v>99493.278538497514</v>
      </c>
      <c r="K19" s="15">
        <f t="shared" si="2"/>
        <v>7338534.5195321692</v>
      </c>
      <c r="L19" s="22">
        <f t="shared" si="5"/>
        <v>73.752173843551361</v>
      </c>
    </row>
    <row r="20" spans="1:12" x14ac:dyDescent="0.25">
      <c r="A20" s="18">
        <v>11</v>
      </c>
      <c r="B20" s="11">
        <v>0</v>
      </c>
      <c r="C20" s="10">
        <v>1685</v>
      </c>
      <c r="D20" s="10">
        <v>1762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99445.799050463946</v>
      </c>
      <c r="I20" s="15">
        <f t="shared" si="4"/>
        <v>0</v>
      </c>
      <c r="J20" s="15">
        <f t="shared" si="1"/>
        <v>99445.799050463946</v>
      </c>
      <c r="K20" s="15">
        <f t="shared" si="2"/>
        <v>7239041.2409936721</v>
      </c>
      <c r="L20" s="22">
        <f t="shared" si="5"/>
        <v>72.793836543263211</v>
      </c>
    </row>
    <row r="21" spans="1:12" x14ac:dyDescent="0.25">
      <c r="A21" s="18">
        <v>12</v>
      </c>
      <c r="B21" s="11">
        <v>0</v>
      </c>
      <c r="C21" s="10">
        <v>1668</v>
      </c>
      <c r="D21" s="10">
        <v>1685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99445.799050463946</v>
      </c>
      <c r="I21" s="15">
        <f t="shared" si="4"/>
        <v>0</v>
      </c>
      <c r="J21" s="15">
        <f t="shared" si="1"/>
        <v>99445.799050463946</v>
      </c>
      <c r="K21" s="15">
        <f t="shared" si="2"/>
        <v>7139595.4419432078</v>
      </c>
      <c r="L21" s="22">
        <f t="shared" si="5"/>
        <v>71.793836543263211</v>
      </c>
    </row>
    <row r="22" spans="1:12" x14ac:dyDescent="0.25">
      <c r="A22" s="18">
        <v>13</v>
      </c>
      <c r="B22" s="11">
        <v>0</v>
      </c>
      <c r="C22" s="10">
        <v>1619</v>
      </c>
      <c r="D22" s="10">
        <v>1690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99445.799050463946</v>
      </c>
      <c r="I22" s="15">
        <f t="shared" si="4"/>
        <v>0</v>
      </c>
      <c r="J22" s="15">
        <f t="shared" si="1"/>
        <v>99445.799050463946</v>
      </c>
      <c r="K22" s="15">
        <f t="shared" si="2"/>
        <v>7040149.6428927435</v>
      </c>
      <c r="L22" s="22">
        <f t="shared" si="5"/>
        <v>70.793836543263197</v>
      </c>
    </row>
    <row r="23" spans="1:12" x14ac:dyDescent="0.25">
      <c r="A23" s="18">
        <v>14</v>
      </c>
      <c r="B23" s="10">
        <v>0</v>
      </c>
      <c r="C23" s="10">
        <v>1546</v>
      </c>
      <c r="D23" s="10">
        <v>1629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99445.799050463946</v>
      </c>
      <c r="I23" s="15">
        <f t="shared" si="4"/>
        <v>0</v>
      </c>
      <c r="J23" s="15">
        <f t="shared" si="1"/>
        <v>99445.799050463946</v>
      </c>
      <c r="K23" s="15">
        <f t="shared" si="2"/>
        <v>6940703.8438422792</v>
      </c>
      <c r="L23" s="22">
        <f t="shared" si="5"/>
        <v>69.793836543263197</v>
      </c>
    </row>
    <row r="24" spans="1:12" x14ac:dyDescent="0.25">
      <c r="A24" s="18">
        <v>15</v>
      </c>
      <c r="B24" s="11">
        <v>1</v>
      </c>
      <c r="C24" s="10">
        <v>1434</v>
      </c>
      <c r="D24" s="10">
        <v>1537</v>
      </c>
      <c r="E24" s="19">
        <v>0.17530000000000001</v>
      </c>
      <c r="F24" s="20">
        <f t="shared" si="3"/>
        <v>6.7317401548300237E-4</v>
      </c>
      <c r="G24" s="20">
        <f t="shared" si="0"/>
        <v>6.7280049911032228E-4</v>
      </c>
      <c r="H24" s="15">
        <f t="shared" si="6"/>
        <v>99445.799050463946</v>
      </c>
      <c r="I24" s="15">
        <f t="shared" si="4"/>
        <v>66.907183235576952</v>
      </c>
      <c r="J24" s="15">
        <f t="shared" si="1"/>
        <v>99390.620696449565</v>
      </c>
      <c r="K24" s="15">
        <f t="shared" si="2"/>
        <v>6841258.0447918149</v>
      </c>
      <c r="L24" s="22">
        <f t="shared" si="5"/>
        <v>68.793836543263197</v>
      </c>
    </row>
    <row r="25" spans="1:12" x14ac:dyDescent="0.25">
      <c r="A25" s="18">
        <v>16</v>
      </c>
      <c r="B25" s="11">
        <v>1</v>
      </c>
      <c r="C25" s="10">
        <v>1460</v>
      </c>
      <c r="D25" s="10">
        <v>1418</v>
      </c>
      <c r="E25" s="19">
        <v>0.74790000000000001</v>
      </c>
      <c r="F25" s="20">
        <f t="shared" si="3"/>
        <v>6.9492703266157052E-4</v>
      </c>
      <c r="G25" s="20">
        <f t="shared" si="0"/>
        <v>6.9480530895178131E-4</v>
      </c>
      <c r="H25" s="15">
        <f t="shared" si="6"/>
        <v>99378.891867228362</v>
      </c>
      <c r="I25" s="15">
        <f t="shared" si="4"/>
        <v>69.048981667095262</v>
      </c>
      <c r="J25" s="15">
        <f t="shared" si="1"/>
        <v>99361.484618950097</v>
      </c>
      <c r="K25" s="15">
        <f t="shared" si="2"/>
        <v>6741867.4240953652</v>
      </c>
      <c r="L25" s="22">
        <f t="shared" si="5"/>
        <v>67.840034210711437</v>
      </c>
    </row>
    <row r="26" spans="1:12" x14ac:dyDescent="0.25">
      <c r="A26" s="18">
        <v>17</v>
      </c>
      <c r="B26" s="10">
        <v>0</v>
      </c>
      <c r="C26" s="10">
        <v>1503</v>
      </c>
      <c r="D26" s="10">
        <v>1460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99309.842885561273</v>
      </c>
      <c r="I26" s="15">
        <f t="shared" si="4"/>
        <v>0</v>
      </c>
      <c r="J26" s="15">
        <f t="shared" si="1"/>
        <v>99309.842885561273</v>
      </c>
      <c r="K26" s="15">
        <f t="shared" si="2"/>
        <v>6642505.9394764155</v>
      </c>
      <c r="L26" s="22">
        <f t="shared" si="5"/>
        <v>66.886682593293827</v>
      </c>
    </row>
    <row r="27" spans="1:12" x14ac:dyDescent="0.25">
      <c r="A27" s="18">
        <v>18</v>
      </c>
      <c r="B27" s="11">
        <v>1</v>
      </c>
      <c r="C27" s="10">
        <v>1529</v>
      </c>
      <c r="D27" s="10">
        <v>1500</v>
      </c>
      <c r="E27" s="19">
        <v>0.41370000000000001</v>
      </c>
      <c r="F27" s="20">
        <f t="shared" si="3"/>
        <v>6.6028392208649722E-4</v>
      </c>
      <c r="G27" s="20">
        <f t="shared" si="0"/>
        <v>6.6002840894277765E-4</v>
      </c>
      <c r="H27" s="15">
        <f t="shared" si="6"/>
        <v>99309.842885561273</v>
      </c>
      <c r="I27" s="15">
        <f t="shared" si="4"/>
        <v>65.54731759211424</v>
      </c>
      <c r="J27" s="15">
        <f t="shared" si="1"/>
        <v>99271.412493257027</v>
      </c>
      <c r="K27" s="15">
        <f t="shared" si="2"/>
        <v>6543196.0965908542</v>
      </c>
      <c r="L27" s="22">
        <f t="shared" si="5"/>
        <v>65.886682593293827</v>
      </c>
    </row>
    <row r="28" spans="1:12" x14ac:dyDescent="0.25">
      <c r="A28" s="18">
        <v>19</v>
      </c>
      <c r="B28" s="11">
        <v>0</v>
      </c>
      <c r="C28" s="10">
        <v>1637</v>
      </c>
      <c r="D28" s="10">
        <v>1542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99244.295567969166</v>
      </c>
      <c r="I28" s="15">
        <f t="shared" si="4"/>
        <v>0</v>
      </c>
      <c r="J28" s="15">
        <f t="shared" si="1"/>
        <v>99244.295567969166</v>
      </c>
      <c r="K28" s="15">
        <f t="shared" si="2"/>
        <v>6443924.6840975974</v>
      </c>
      <c r="L28" s="22">
        <f t="shared" si="5"/>
        <v>64.929925163148184</v>
      </c>
    </row>
    <row r="29" spans="1:12" x14ac:dyDescent="0.25">
      <c r="A29" s="18">
        <v>20</v>
      </c>
      <c r="B29" s="11">
        <v>0</v>
      </c>
      <c r="C29" s="10">
        <v>1748</v>
      </c>
      <c r="D29" s="10">
        <v>1649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99244.295567969166</v>
      </c>
      <c r="I29" s="15">
        <f t="shared" si="4"/>
        <v>0</v>
      </c>
      <c r="J29" s="15">
        <f t="shared" si="1"/>
        <v>99244.295567969166</v>
      </c>
      <c r="K29" s="15">
        <f t="shared" si="2"/>
        <v>6344680.3885296285</v>
      </c>
      <c r="L29" s="22">
        <f t="shared" si="5"/>
        <v>63.929925163148191</v>
      </c>
    </row>
    <row r="30" spans="1:12" x14ac:dyDescent="0.25">
      <c r="A30" s="18">
        <v>21</v>
      </c>
      <c r="B30" s="11">
        <v>0</v>
      </c>
      <c r="C30" s="10">
        <v>1784</v>
      </c>
      <c r="D30" s="10">
        <v>1757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99244.295567969166</v>
      </c>
      <c r="I30" s="15">
        <f t="shared" si="4"/>
        <v>0</v>
      </c>
      <c r="J30" s="15">
        <f t="shared" si="1"/>
        <v>99244.295567969166</v>
      </c>
      <c r="K30" s="15">
        <f t="shared" si="2"/>
        <v>6245436.0929616597</v>
      </c>
      <c r="L30" s="22">
        <f t="shared" si="5"/>
        <v>62.929925163148198</v>
      </c>
    </row>
    <row r="31" spans="1:12" x14ac:dyDescent="0.25">
      <c r="A31" s="18">
        <v>22</v>
      </c>
      <c r="B31" s="11">
        <v>0</v>
      </c>
      <c r="C31" s="10">
        <v>1834</v>
      </c>
      <c r="D31" s="10">
        <v>1774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99244.295567969166</v>
      </c>
      <c r="I31" s="15">
        <f t="shared" si="4"/>
        <v>0</v>
      </c>
      <c r="J31" s="15">
        <f t="shared" si="1"/>
        <v>99244.295567969166</v>
      </c>
      <c r="K31" s="15">
        <f t="shared" si="2"/>
        <v>6146191.7973936908</v>
      </c>
      <c r="L31" s="22">
        <f t="shared" si="5"/>
        <v>61.929925163148198</v>
      </c>
    </row>
    <row r="32" spans="1:12" x14ac:dyDescent="0.25">
      <c r="A32" s="18">
        <v>23</v>
      </c>
      <c r="B32" s="10">
        <v>1</v>
      </c>
      <c r="C32" s="10">
        <v>1885</v>
      </c>
      <c r="D32" s="10">
        <v>1831</v>
      </c>
      <c r="E32" s="19">
        <v>0.70960000000000001</v>
      </c>
      <c r="F32" s="20">
        <f t="shared" si="3"/>
        <v>5.3821313240043052E-4</v>
      </c>
      <c r="G32" s="20">
        <f t="shared" si="0"/>
        <v>5.3812902439790897E-4</v>
      </c>
      <c r="H32" s="15">
        <f t="shared" si="6"/>
        <v>99244.295567969166</v>
      </c>
      <c r="I32" s="15">
        <f t="shared" si="4"/>
        <v>53.40623595104897</v>
      </c>
      <c r="J32" s="15">
        <f t="shared" si="1"/>
        <v>99228.786397048985</v>
      </c>
      <c r="K32" s="15">
        <f t="shared" si="2"/>
        <v>6046947.5018257219</v>
      </c>
      <c r="L32" s="22">
        <f t="shared" si="5"/>
        <v>60.929925163148198</v>
      </c>
    </row>
    <row r="33" spans="1:12" x14ac:dyDescent="0.25">
      <c r="A33" s="18">
        <v>24</v>
      </c>
      <c r="B33" s="11">
        <v>1</v>
      </c>
      <c r="C33" s="10">
        <v>1928</v>
      </c>
      <c r="D33" s="10">
        <v>1898</v>
      </c>
      <c r="E33" s="19">
        <v>0.35070000000000001</v>
      </c>
      <c r="F33" s="20">
        <f t="shared" si="3"/>
        <v>5.2273915316257186E-4</v>
      </c>
      <c r="G33" s="20">
        <f t="shared" si="0"/>
        <v>5.2256178809774597E-4</v>
      </c>
      <c r="H33" s="15">
        <f t="shared" si="6"/>
        <v>99190.889332018123</v>
      </c>
      <c r="I33" s="15">
        <f t="shared" si="4"/>
        <v>51.833368492345024</v>
      </c>
      <c r="J33" s="15">
        <f t="shared" si="1"/>
        <v>99157.233925856053</v>
      </c>
      <c r="K33" s="15">
        <f t="shared" si="2"/>
        <v>5947718.7154286727</v>
      </c>
      <c r="L33" s="22">
        <f t="shared" si="5"/>
        <v>59.962348916139732</v>
      </c>
    </row>
    <row r="34" spans="1:12" x14ac:dyDescent="0.25">
      <c r="A34" s="18">
        <v>25</v>
      </c>
      <c r="B34" s="11">
        <v>0</v>
      </c>
      <c r="C34" s="10">
        <v>1960</v>
      </c>
      <c r="D34" s="10">
        <v>1911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99139.055963525781</v>
      </c>
      <c r="I34" s="15">
        <f t="shared" si="4"/>
        <v>0</v>
      </c>
      <c r="J34" s="15">
        <f t="shared" si="1"/>
        <v>99139.055963525781</v>
      </c>
      <c r="K34" s="15">
        <f t="shared" si="2"/>
        <v>5848561.481502817</v>
      </c>
      <c r="L34" s="22">
        <f t="shared" si="5"/>
        <v>58.993515972701609</v>
      </c>
    </row>
    <row r="35" spans="1:12" x14ac:dyDescent="0.25">
      <c r="A35" s="18">
        <v>26</v>
      </c>
      <c r="B35" s="11">
        <v>1</v>
      </c>
      <c r="C35" s="10">
        <v>1998</v>
      </c>
      <c r="D35" s="10">
        <v>1960</v>
      </c>
      <c r="E35" s="19">
        <v>0.29320000000000002</v>
      </c>
      <c r="F35" s="20">
        <f t="shared" si="3"/>
        <v>5.0530570995452253E-4</v>
      </c>
      <c r="G35" s="20">
        <f t="shared" si="0"/>
        <v>5.0512530441376474E-4</v>
      </c>
      <c r="H35" s="15">
        <f t="shared" si="6"/>
        <v>99139.055963525781</v>
      </c>
      <c r="I35" s="15">
        <f t="shared" si="4"/>
        <v>50.077645822869222</v>
      </c>
      <c r="J35" s="15">
        <f t="shared" si="1"/>
        <v>99103.661083458181</v>
      </c>
      <c r="K35" s="15">
        <f t="shared" si="2"/>
        <v>5749422.4255392915</v>
      </c>
      <c r="L35" s="22">
        <f t="shared" si="5"/>
        <v>57.993515972701616</v>
      </c>
    </row>
    <row r="36" spans="1:12" x14ac:dyDescent="0.25">
      <c r="A36" s="18">
        <v>27</v>
      </c>
      <c r="B36" s="10">
        <v>0</v>
      </c>
      <c r="C36" s="10">
        <v>2185</v>
      </c>
      <c r="D36" s="10">
        <v>1998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99088.978317702917</v>
      </c>
      <c r="I36" s="15">
        <f t="shared" si="4"/>
        <v>0</v>
      </c>
      <c r="J36" s="15">
        <f t="shared" si="1"/>
        <v>99088.978317702917</v>
      </c>
      <c r="K36" s="15">
        <f t="shared" si="2"/>
        <v>5650318.7644558335</v>
      </c>
      <c r="L36" s="22">
        <f t="shared" si="5"/>
        <v>57.022676592138865</v>
      </c>
    </row>
    <row r="37" spans="1:12" x14ac:dyDescent="0.25">
      <c r="A37" s="18">
        <v>28</v>
      </c>
      <c r="B37" s="10">
        <v>1</v>
      </c>
      <c r="C37" s="10">
        <v>2303</v>
      </c>
      <c r="D37" s="10">
        <v>2152</v>
      </c>
      <c r="E37" s="19">
        <v>7.9500000000000001E-2</v>
      </c>
      <c r="F37" s="20">
        <f t="shared" si="3"/>
        <v>4.4893378226711561E-4</v>
      </c>
      <c r="G37" s="20">
        <f t="shared" si="0"/>
        <v>4.4874833991161004E-4</v>
      </c>
      <c r="H37" s="15">
        <f t="shared" si="6"/>
        <v>99088.978317702917</v>
      </c>
      <c r="I37" s="15">
        <f t="shared" si="4"/>
        <v>44.466014523606702</v>
      </c>
      <c r="J37" s="15">
        <f t="shared" si="1"/>
        <v>99048.047351333938</v>
      </c>
      <c r="K37" s="15">
        <f t="shared" si="2"/>
        <v>5551229.7861381304</v>
      </c>
      <c r="L37" s="22">
        <f t="shared" si="5"/>
        <v>56.022676592138865</v>
      </c>
    </row>
    <row r="38" spans="1:12" x14ac:dyDescent="0.25">
      <c r="A38" s="18">
        <v>29</v>
      </c>
      <c r="B38" s="11">
        <v>1</v>
      </c>
      <c r="C38" s="10">
        <v>2333</v>
      </c>
      <c r="D38" s="10">
        <v>2268</v>
      </c>
      <c r="E38" s="19">
        <v>0.50680000000000003</v>
      </c>
      <c r="F38" s="20">
        <f t="shared" si="3"/>
        <v>4.346881112801565E-4</v>
      </c>
      <c r="G38" s="20">
        <f t="shared" si="0"/>
        <v>4.3459493926361887E-4</v>
      </c>
      <c r="H38" s="15">
        <f t="shared" si="6"/>
        <v>99044.512303179305</v>
      </c>
      <c r="I38" s="15">
        <f t="shared" si="4"/>
        <v>43.04424380879496</v>
      </c>
      <c r="J38" s="15">
        <f t="shared" si="1"/>
        <v>99023.282882132815</v>
      </c>
      <c r="K38" s="15">
        <f t="shared" si="2"/>
        <v>5452181.7387867961</v>
      </c>
      <c r="L38" s="22">
        <f t="shared" si="5"/>
        <v>55.047792270382885</v>
      </c>
    </row>
    <row r="39" spans="1:12" x14ac:dyDescent="0.25">
      <c r="A39" s="18">
        <v>30</v>
      </c>
      <c r="B39" s="10">
        <v>0</v>
      </c>
      <c r="C39" s="10">
        <v>2536</v>
      </c>
      <c r="D39" s="10">
        <v>2292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99001.468059370512</v>
      </c>
      <c r="I39" s="15">
        <f t="shared" si="4"/>
        <v>0</v>
      </c>
      <c r="J39" s="15">
        <f t="shared" si="1"/>
        <v>99001.468059370512</v>
      </c>
      <c r="K39" s="15">
        <f t="shared" si="2"/>
        <v>5353158.4559046635</v>
      </c>
      <c r="L39" s="22">
        <f t="shared" si="5"/>
        <v>54.071505815392662</v>
      </c>
    </row>
    <row r="40" spans="1:12" x14ac:dyDescent="0.25">
      <c r="A40" s="18">
        <v>31</v>
      </c>
      <c r="B40" s="10">
        <v>2</v>
      </c>
      <c r="C40" s="10">
        <v>2593</v>
      </c>
      <c r="D40" s="10">
        <v>2508</v>
      </c>
      <c r="E40" s="19">
        <v>0.47670000000000001</v>
      </c>
      <c r="F40" s="20">
        <f t="shared" si="3"/>
        <v>7.8415996863360126E-4</v>
      </c>
      <c r="G40" s="20">
        <f t="shared" si="0"/>
        <v>7.8383831986450882E-4</v>
      </c>
      <c r="H40" s="15">
        <f t="shared" si="6"/>
        <v>99001.468059370512</v>
      </c>
      <c r="I40" s="15">
        <f t="shared" si="4"/>
        <v>77.601144387776813</v>
      </c>
      <c r="J40" s="15">
        <f t="shared" si="1"/>
        <v>98960.859380512382</v>
      </c>
      <c r="K40" s="15">
        <f t="shared" si="2"/>
        <v>5254156.9878452932</v>
      </c>
      <c r="L40" s="22">
        <f t="shared" si="5"/>
        <v>53.071505815392662</v>
      </c>
    </row>
    <row r="41" spans="1:12" x14ac:dyDescent="0.25">
      <c r="A41" s="18">
        <v>32</v>
      </c>
      <c r="B41" s="10">
        <v>1</v>
      </c>
      <c r="C41" s="10">
        <v>2826</v>
      </c>
      <c r="D41" s="10">
        <v>2558</v>
      </c>
      <c r="E41" s="19">
        <v>0.34250000000000003</v>
      </c>
      <c r="F41" s="20">
        <f t="shared" si="3"/>
        <v>3.714710252600297E-4</v>
      </c>
      <c r="G41" s="20">
        <f t="shared" si="0"/>
        <v>3.7138031851433018E-4</v>
      </c>
      <c r="H41" s="15">
        <f t="shared" si="6"/>
        <v>98923.866914982733</v>
      </c>
      <c r="I41" s="15">
        <f t="shared" si="4"/>
        <v>36.738377203555494</v>
      </c>
      <c r="J41" s="15">
        <f t="shared" si="1"/>
        <v>98899.711431971402</v>
      </c>
      <c r="K41" s="15">
        <f t="shared" si="2"/>
        <v>5155196.1284647807</v>
      </c>
      <c r="L41" s="22">
        <f t="shared" si="5"/>
        <v>52.112763979346518</v>
      </c>
    </row>
    <row r="42" spans="1:12" x14ac:dyDescent="0.25">
      <c r="A42" s="18">
        <v>33</v>
      </c>
      <c r="B42" s="10">
        <v>1</v>
      </c>
      <c r="C42" s="10">
        <v>3089</v>
      </c>
      <c r="D42" s="10">
        <v>2784</v>
      </c>
      <c r="E42" s="19">
        <v>0.96440000000000003</v>
      </c>
      <c r="F42" s="20">
        <f t="shared" si="3"/>
        <v>3.4054146092286734E-4</v>
      </c>
      <c r="G42" s="20">
        <f t="shared" si="0"/>
        <v>3.405373324947942E-4</v>
      </c>
      <c r="H42" s="15">
        <f t="shared" si="6"/>
        <v>98887.128537779179</v>
      </c>
      <c r="I42" s="15">
        <f t="shared" si="4"/>
        <v>33.674758970325158</v>
      </c>
      <c r="J42" s="15">
        <f t="shared" si="1"/>
        <v>98885.929716359824</v>
      </c>
      <c r="K42" s="15">
        <f t="shared" si="2"/>
        <v>5056296.417032809</v>
      </c>
      <c r="L42" s="22">
        <f t="shared" si="5"/>
        <v>51.13199757945327</v>
      </c>
    </row>
    <row r="43" spans="1:12" x14ac:dyDescent="0.25">
      <c r="A43" s="18">
        <v>34</v>
      </c>
      <c r="B43" s="10">
        <v>0</v>
      </c>
      <c r="C43" s="10">
        <v>3287</v>
      </c>
      <c r="D43" s="10">
        <v>3055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98853.453778808849</v>
      </c>
      <c r="I43" s="15">
        <f t="shared" si="4"/>
        <v>0</v>
      </c>
      <c r="J43" s="15">
        <f t="shared" si="1"/>
        <v>98853.453778808849</v>
      </c>
      <c r="K43" s="15">
        <f t="shared" si="2"/>
        <v>4957410.4873164492</v>
      </c>
      <c r="L43" s="22">
        <f t="shared" si="5"/>
        <v>50.149087339011778</v>
      </c>
    </row>
    <row r="44" spans="1:12" x14ac:dyDescent="0.25">
      <c r="A44" s="18">
        <v>35</v>
      </c>
      <c r="B44" s="10">
        <v>1</v>
      </c>
      <c r="C44" s="10">
        <v>3581</v>
      </c>
      <c r="D44" s="10">
        <v>3265</v>
      </c>
      <c r="E44" s="19">
        <v>0.84109999999999996</v>
      </c>
      <c r="F44" s="20">
        <f t="shared" si="3"/>
        <v>2.9214139643587495E-4</v>
      </c>
      <c r="G44" s="20">
        <f t="shared" si="0"/>
        <v>2.921278354913644E-4</v>
      </c>
      <c r="H44" s="15">
        <f t="shared" si="6"/>
        <v>98853.453778808849</v>
      </c>
      <c r="I44" s="15">
        <f t="shared" si="4"/>
        <v>28.877845483249065</v>
      </c>
      <c r="J44" s="15">
        <f t="shared" si="1"/>
        <v>98848.865089161554</v>
      </c>
      <c r="K44" s="15">
        <f t="shared" si="2"/>
        <v>4858557.0335376402</v>
      </c>
      <c r="L44" s="22">
        <f t="shared" si="5"/>
        <v>49.149087339011778</v>
      </c>
    </row>
    <row r="45" spans="1:12" x14ac:dyDescent="0.25">
      <c r="A45" s="18">
        <v>36</v>
      </c>
      <c r="B45" s="10">
        <v>1</v>
      </c>
      <c r="C45" s="10">
        <v>3794</v>
      </c>
      <c r="D45" s="10">
        <v>3597</v>
      </c>
      <c r="E45" s="19">
        <v>0.73419999999999996</v>
      </c>
      <c r="F45" s="20">
        <f t="shared" si="3"/>
        <v>2.7059937762143147E-4</v>
      </c>
      <c r="G45" s="20">
        <f t="shared" si="0"/>
        <v>2.7057991607585093E-4</v>
      </c>
      <c r="H45" s="15">
        <f t="shared" si="6"/>
        <v>98824.575933325599</v>
      </c>
      <c r="I45" s="15">
        <f t="shared" si="4"/>
        <v>26.7399454622708</v>
      </c>
      <c r="J45" s="15">
        <f t="shared" si="1"/>
        <v>98817.468455821727</v>
      </c>
      <c r="K45" s="15">
        <f t="shared" si="2"/>
        <v>4759708.1684484789</v>
      </c>
      <c r="L45" s="22">
        <f t="shared" si="5"/>
        <v>48.163203570534236</v>
      </c>
    </row>
    <row r="46" spans="1:12" x14ac:dyDescent="0.25">
      <c r="A46" s="18">
        <v>37</v>
      </c>
      <c r="B46" s="10">
        <v>1</v>
      </c>
      <c r="C46" s="10">
        <v>3878</v>
      </c>
      <c r="D46" s="10">
        <v>3782</v>
      </c>
      <c r="E46" s="19">
        <v>0.5726</v>
      </c>
      <c r="F46" s="20">
        <f t="shared" si="3"/>
        <v>2.6109660574412532E-4</v>
      </c>
      <c r="G46" s="20">
        <f t="shared" si="0"/>
        <v>2.6106747252277907E-4</v>
      </c>
      <c r="H46" s="15">
        <f t="shared" si="6"/>
        <v>98797.835987863335</v>
      </c>
      <c r="I46" s="15">
        <f t="shared" si="4"/>
        <v>25.792901332071544</v>
      </c>
      <c r="J46" s="15">
        <f t="shared" si="1"/>
        <v>98786.812101834017</v>
      </c>
      <c r="K46" s="15">
        <f t="shared" si="2"/>
        <v>4660890.6999926576</v>
      </c>
      <c r="L46" s="22">
        <f t="shared" si="5"/>
        <v>47.176040379722664</v>
      </c>
    </row>
    <row r="47" spans="1:12" x14ac:dyDescent="0.25">
      <c r="A47" s="18">
        <v>38</v>
      </c>
      <c r="B47" s="10">
        <v>4</v>
      </c>
      <c r="C47" s="10">
        <v>3874</v>
      </c>
      <c r="D47" s="10">
        <v>3873</v>
      </c>
      <c r="E47" s="19">
        <v>0.38080000000000003</v>
      </c>
      <c r="F47" s="20">
        <f t="shared" si="3"/>
        <v>1.032657803020524E-3</v>
      </c>
      <c r="G47" s="20">
        <f t="shared" si="0"/>
        <v>1.0319979211433875E-3</v>
      </c>
      <c r="H47" s="15">
        <f t="shared" si="6"/>
        <v>98772.043086531266</v>
      </c>
      <c r="I47" s="15">
        <f t="shared" si="4"/>
        <v>101.93254313238536</v>
      </c>
      <c r="J47" s="15">
        <f t="shared" si="1"/>
        <v>98708.926455823705</v>
      </c>
      <c r="K47" s="15">
        <f t="shared" si="2"/>
        <v>4562103.8878908232</v>
      </c>
      <c r="L47" s="22">
        <f t="shared" si="5"/>
        <v>46.188210199257483</v>
      </c>
    </row>
    <row r="48" spans="1:12" x14ac:dyDescent="0.25">
      <c r="A48" s="18">
        <v>39</v>
      </c>
      <c r="B48" s="10">
        <v>2</v>
      </c>
      <c r="C48" s="10">
        <v>3635</v>
      </c>
      <c r="D48" s="10">
        <v>3851</v>
      </c>
      <c r="E48" s="19">
        <v>0.25480000000000003</v>
      </c>
      <c r="F48" s="20">
        <f t="shared" si="3"/>
        <v>5.3433075073470483E-4</v>
      </c>
      <c r="G48" s="20">
        <f t="shared" si="0"/>
        <v>5.3411807385058329E-4</v>
      </c>
      <c r="H48" s="15">
        <f t="shared" si="6"/>
        <v>98670.110543398885</v>
      </c>
      <c r="I48" s="15">
        <f t="shared" si="4"/>
        <v>52.701489390064346</v>
      </c>
      <c r="J48" s="15">
        <f t="shared" si="1"/>
        <v>98630.837393505411</v>
      </c>
      <c r="K48" s="15">
        <f t="shared" si="2"/>
        <v>4463394.9614349995</v>
      </c>
      <c r="L48" s="22">
        <f t="shared" si="5"/>
        <v>45.235532187549623</v>
      </c>
    </row>
    <row r="49" spans="1:12" x14ac:dyDescent="0.25">
      <c r="A49" s="18">
        <v>40</v>
      </c>
      <c r="B49" s="10">
        <v>2</v>
      </c>
      <c r="C49" s="10">
        <v>3411</v>
      </c>
      <c r="D49" s="10">
        <v>3649</v>
      </c>
      <c r="E49" s="19">
        <v>0.63839999999999997</v>
      </c>
      <c r="F49" s="20">
        <f t="shared" si="3"/>
        <v>5.6657223796033991E-4</v>
      </c>
      <c r="G49" s="20">
        <f t="shared" si="0"/>
        <v>5.6645618665320462E-4</v>
      </c>
      <c r="H49" s="15">
        <f t="shared" si="6"/>
        <v>98617.409054008822</v>
      </c>
      <c r="I49" s="15">
        <f t="shared" si="4"/>
        <v>55.862441470353055</v>
      </c>
      <c r="J49" s="15">
        <f t="shared" si="1"/>
        <v>98597.209195173142</v>
      </c>
      <c r="K49" s="15">
        <f t="shared" si="2"/>
        <v>4364764.124041494</v>
      </c>
      <c r="L49" s="22">
        <f t="shared" si="5"/>
        <v>44.25957004864209</v>
      </c>
    </row>
    <row r="50" spans="1:12" x14ac:dyDescent="0.25">
      <c r="A50" s="18">
        <v>41</v>
      </c>
      <c r="B50" s="10">
        <v>1</v>
      </c>
      <c r="C50" s="10">
        <v>3257</v>
      </c>
      <c r="D50" s="10">
        <v>3386</v>
      </c>
      <c r="E50" s="19">
        <v>0.21920000000000001</v>
      </c>
      <c r="F50" s="20">
        <f t="shared" si="3"/>
        <v>3.0106879421947918E-4</v>
      </c>
      <c r="G50" s="20">
        <f t="shared" si="0"/>
        <v>3.0099803725199871E-4</v>
      </c>
      <c r="H50" s="15">
        <f t="shared" si="6"/>
        <v>98561.54661253847</v>
      </c>
      <c r="I50" s="15">
        <f t="shared" si="4"/>
        <v>29.66683207889546</v>
      </c>
      <c r="J50" s="15">
        <f t="shared" si="1"/>
        <v>98538.382750051271</v>
      </c>
      <c r="K50" s="15">
        <f t="shared" si="2"/>
        <v>4266166.9148463206</v>
      </c>
      <c r="L50" s="22">
        <f t="shared" si="5"/>
        <v>43.284293535057024</v>
      </c>
    </row>
    <row r="51" spans="1:12" x14ac:dyDescent="0.25">
      <c r="A51" s="18">
        <v>42</v>
      </c>
      <c r="B51" s="10">
        <v>6</v>
      </c>
      <c r="C51" s="10">
        <v>3234</v>
      </c>
      <c r="D51" s="10">
        <v>3244</v>
      </c>
      <c r="E51" s="19">
        <v>0.71140000000000003</v>
      </c>
      <c r="F51" s="20">
        <f t="shared" si="3"/>
        <v>1.8524235875270144E-3</v>
      </c>
      <c r="G51" s="20">
        <f t="shared" si="0"/>
        <v>1.851433793529831E-3</v>
      </c>
      <c r="H51" s="15">
        <f t="shared" si="6"/>
        <v>98531.879780459582</v>
      </c>
      <c r="I51" s="15">
        <f t="shared" si="4"/>
        <v>182.42525196556153</v>
      </c>
      <c r="J51" s="15">
        <f t="shared" si="1"/>
        <v>98479.231852742319</v>
      </c>
      <c r="K51" s="15">
        <f t="shared" si="2"/>
        <v>4167628.5320962691</v>
      </c>
      <c r="L51" s="22">
        <f t="shared" si="5"/>
        <v>42.297259946549559</v>
      </c>
    </row>
    <row r="52" spans="1:12" x14ac:dyDescent="0.25">
      <c r="A52" s="18">
        <v>43</v>
      </c>
      <c r="B52" s="10">
        <v>4</v>
      </c>
      <c r="C52" s="10">
        <v>3135</v>
      </c>
      <c r="D52" s="10">
        <v>3230</v>
      </c>
      <c r="E52" s="19">
        <v>0.33289999999999997</v>
      </c>
      <c r="F52" s="20">
        <f t="shared" si="3"/>
        <v>1.2568735271013354E-3</v>
      </c>
      <c r="G52" s="20">
        <f t="shared" si="0"/>
        <v>1.2558205713707317E-3</v>
      </c>
      <c r="H52" s="15">
        <f t="shared" si="6"/>
        <v>98349.454528494025</v>
      </c>
      <c r="I52" s="15">
        <f t="shared" si="4"/>
        <v>123.50926817997316</v>
      </c>
      <c r="J52" s="15">
        <f t="shared" si="1"/>
        <v>98267.06149569116</v>
      </c>
      <c r="K52" s="15">
        <f t="shared" si="2"/>
        <v>4069149.3002435267</v>
      </c>
      <c r="L52" s="22">
        <f t="shared" si="5"/>
        <v>41.374396225701524</v>
      </c>
    </row>
    <row r="53" spans="1:12" x14ac:dyDescent="0.25">
      <c r="A53" s="18">
        <v>44</v>
      </c>
      <c r="B53" s="10">
        <v>2</v>
      </c>
      <c r="C53" s="10">
        <v>2906</v>
      </c>
      <c r="D53" s="10">
        <v>3146</v>
      </c>
      <c r="E53" s="19">
        <v>0.83150000000000002</v>
      </c>
      <c r="F53" s="20">
        <f t="shared" si="3"/>
        <v>6.6093853271645734E-4</v>
      </c>
      <c r="G53" s="20">
        <f t="shared" si="0"/>
        <v>6.6086493341620581E-4</v>
      </c>
      <c r="H53" s="15">
        <f t="shared" si="6"/>
        <v>98225.945260314053</v>
      </c>
      <c r="I53" s="15">
        <f t="shared" si="4"/>
        <v>64.914082774201319</v>
      </c>
      <c r="J53" s="15">
        <f t="shared" si="1"/>
        <v>98215.00723736659</v>
      </c>
      <c r="K53" s="15">
        <f t="shared" si="2"/>
        <v>3970882.2387478356</v>
      </c>
      <c r="L53" s="22">
        <f t="shared" si="5"/>
        <v>40.426001788268664</v>
      </c>
    </row>
    <row r="54" spans="1:12" x14ac:dyDescent="0.25">
      <c r="A54" s="18">
        <v>45</v>
      </c>
      <c r="B54" s="10">
        <v>5</v>
      </c>
      <c r="C54" s="10">
        <v>2848</v>
      </c>
      <c r="D54" s="10">
        <v>2902</v>
      </c>
      <c r="E54" s="19">
        <v>0.4093</v>
      </c>
      <c r="F54" s="20">
        <f t="shared" si="3"/>
        <v>1.7391304347826088E-3</v>
      </c>
      <c r="G54" s="20">
        <f t="shared" si="0"/>
        <v>1.7373456520405905E-3</v>
      </c>
      <c r="H54" s="15">
        <f t="shared" si="6"/>
        <v>98161.031177539844</v>
      </c>
      <c r="I54" s="15">
        <f t="shared" si="4"/>
        <v>170.53964071611969</v>
      </c>
      <c r="J54" s="15">
        <f t="shared" si="1"/>
        <v>98060.293411768842</v>
      </c>
      <c r="K54" s="15">
        <f t="shared" si="2"/>
        <v>3872667.2315104692</v>
      </c>
      <c r="L54" s="22">
        <f t="shared" si="5"/>
        <v>39.452185710092373</v>
      </c>
    </row>
    <row r="55" spans="1:12" x14ac:dyDescent="0.25">
      <c r="A55" s="18">
        <v>46</v>
      </c>
      <c r="B55" s="10">
        <v>6</v>
      </c>
      <c r="C55" s="10">
        <v>2708</v>
      </c>
      <c r="D55" s="10">
        <v>2829</v>
      </c>
      <c r="E55" s="19">
        <v>0.3</v>
      </c>
      <c r="F55" s="20">
        <f t="shared" si="3"/>
        <v>2.1672385768466678E-3</v>
      </c>
      <c r="G55" s="20">
        <f t="shared" si="0"/>
        <v>2.1639557110397804E-3</v>
      </c>
      <c r="H55" s="15">
        <f t="shared" si="6"/>
        <v>97990.491536823727</v>
      </c>
      <c r="I55" s="15">
        <f t="shared" si="4"/>
        <v>212.04708378870498</v>
      </c>
      <c r="J55" s="15">
        <f t="shared" si="1"/>
        <v>97842.058578171622</v>
      </c>
      <c r="K55" s="15">
        <f t="shared" si="2"/>
        <v>3774606.9380987003</v>
      </c>
      <c r="L55" s="22">
        <f t="shared" si="5"/>
        <v>38.520134748790859</v>
      </c>
    </row>
    <row r="56" spans="1:12" x14ac:dyDescent="0.25">
      <c r="A56" s="18">
        <v>47</v>
      </c>
      <c r="B56" s="10">
        <v>5</v>
      </c>
      <c r="C56" s="10">
        <v>2519</v>
      </c>
      <c r="D56" s="10">
        <v>2699</v>
      </c>
      <c r="E56" s="19">
        <v>0.39779999999999999</v>
      </c>
      <c r="F56" s="20">
        <f t="shared" si="3"/>
        <v>1.9164430816404753E-3</v>
      </c>
      <c r="G56" s="20">
        <f t="shared" si="0"/>
        <v>1.9142338987086962E-3</v>
      </c>
      <c r="H56" s="15">
        <f t="shared" si="6"/>
        <v>97778.444453035016</v>
      </c>
      <c r="I56" s="15">
        <f t="shared" si="4"/>
        <v>187.1708129350049</v>
      </c>
      <c r="J56" s="15">
        <f t="shared" si="1"/>
        <v>97665.730189485563</v>
      </c>
      <c r="K56" s="15">
        <f t="shared" si="2"/>
        <v>3676764.8795205285</v>
      </c>
      <c r="L56" s="22">
        <f t="shared" si="5"/>
        <v>37.603020789378114</v>
      </c>
    </row>
    <row r="57" spans="1:12" x14ac:dyDescent="0.25">
      <c r="A57" s="18">
        <v>48</v>
      </c>
      <c r="B57" s="10">
        <v>8</v>
      </c>
      <c r="C57" s="10">
        <v>2554</v>
      </c>
      <c r="D57" s="10">
        <v>2508</v>
      </c>
      <c r="E57" s="19">
        <v>0.57120000000000004</v>
      </c>
      <c r="F57" s="20">
        <f t="shared" si="3"/>
        <v>3.1608060055314103E-3</v>
      </c>
      <c r="G57" s="20">
        <f t="shared" si="0"/>
        <v>3.1565277941741862E-3</v>
      </c>
      <c r="H57" s="15">
        <f t="shared" si="6"/>
        <v>97591.273640100015</v>
      </c>
      <c r="I57" s="15">
        <f t="shared" si="4"/>
        <v>308.04956771383428</v>
      </c>
      <c r="J57" s="15">
        <f t="shared" si="1"/>
        <v>97459.181985464325</v>
      </c>
      <c r="K57" s="15">
        <f t="shared" si="2"/>
        <v>3579099.149331043</v>
      </c>
      <c r="L57" s="22">
        <f t="shared" si="5"/>
        <v>36.674376876462858</v>
      </c>
    </row>
    <row r="58" spans="1:12" x14ac:dyDescent="0.25">
      <c r="A58" s="18">
        <v>49</v>
      </c>
      <c r="B58" s="10">
        <v>3</v>
      </c>
      <c r="C58" s="10">
        <v>2504</v>
      </c>
      <c r="D58" s="10">
        <v>2534</v>
      </c>
      <c r="E58" s="19">
        <v>0.46029999999999999</v>
      </c>
      <c r="F58" s="20">
        <f t="shared" si="3"/>
        <v>1.1909487892020642E-3</v>
      </c>
      <c r="G58" s="20">
        <f t="shared" si="0"/>
        <v>1.1901837925452519E-3</v>
      </c>
      <c r="H58" s="15">
        <f t="shared" si="6"/>
        <v>97283.224072386176</v>
      </c>
      <c r="I58" s="15">
        <f t="shared" si="4"/>
        <v>115.78491657750213</v>
      </c>
      <c r="J58" s="15">
        <f t="shared" si="1"/>
        <v>97220.734952909304</v>
      </c>
      <c r="K58" s="15">
        <f t="shared" si="2"/>
        <v>3481639.9673455786</v>
      </c>
      <c r="L58" s="22">
        <f t="shared" si="5"/>
        <v>35.788698416851105</v>
      </c>
    </row>
    <row r="59" spans="1:12" x14ac:dyDescent="0.25">
      <c r="A59" s="18">
        <v>50</v>
      </c>
      <c r="B59" s="10">
        <v>10</v>
      </c>
      <c r="C59" s="10">
        <v>2564</v>
      </c>
      <c r="D59" s="10">
        <v>2493</v>
      </c>
      <c r="E59" s="19">
        <v>0.34329999999999999</v>
      </c>
      <c r="F59" s="20">
        <f t="shared" si="3"/>
        <v>3.9549139806209213E-3</v>
      </c>
      <c r="G59" s="20">
        <f t="shared" si="0"/>
        <v>3.9446689180207073E-3</v>
      </c>
      <c r="H59" s="15">
        <f t="shared" si="6"/>
        <v>97167.439155808679</v>
      </c>
      <c r="I59" s="15">
        <f t="shared" si="4"/>
        <v>383.29337708158675</v>
      </c>
      <c r="J59" s="15">
        <f t="shared" si="1"/>
        <v>96915.730395079197</v>
      </c>
      <c r="K59" s="15">
        <f t="shared" si="2"/>
        <v>3384419.2323926692</v>
      </c>
      <c r="L59" s="22">
        <f t="shared" si="5"/>
        <v>34.830795807695715</v>
      </c>
    </row>
    <row r="60" spans="1:12" x14ac:dyDescent="0.25">
      <c r="A60" s="18">
        <v>51</v>
      </c>
      <c r="B60" s="10">
        <v>5</v>
      </c>
      <c r="C60" s="10">
        <v>2453</v>
      </c>
      <c r="D60" s="10">
        <v>2548</v>
      </c>
      <c r="E60" s="19">
        <v>0.54520000000000002</v>
      </c>
      <c r="F60" s="20">
        <f t="shared" si="3"/>
        <v>1.9996000799840032E-3</v>
      </c>
      <c r="G60" s="20">
        <f t="shared" si="0"/>
        <v>1.9977832596950423E-3</v>
      </c>
      <c r="H60" s="15">
        <f t="shared" si="6"/>
        <v>96784.145778727092</v>
      </c>
      <c r="I60" s="15">
        <f t="shared" si="4"/>
        <v>193.35374624062558</v>
      </c>
      <c r="J60" s="15">
        <f t="shared" si="1"/>
        <v>96696.208494936858</v>
      </c>
      <c r="K60" s="15">
        <f t="shared" si="2"/>
        <v>3287503.5019975901</v>
      </c>
      <c r="L60" s="22">
        <f t="shared" si="5"/>
        <v>33.967376325391662</v>
      </c>
    </row>
    <row r="61" spans="1:12" x14ac:dyDescent="0.25">
      <c r="A61" s="18">
        <v>52</v>
      </c>
      <c r="B61" s="10">
        <v>4</v>
      </c>
      <c r="C61" s="10">
        <v>2369</v>
      </c>
      <c r="D61" s="10">
        <v>2433</v>
      </c>
      <c r="E61" s="19">
        <v>0.19589999999999999</v>
      </c>
      <c r="F61" s="20">
        <f t="shared" si="3"/>
        <v>1.6659725114535611E-3</v>
      </c>
      <c r="G61" s="20">
        <f t="shared" si="0"/>
        <v>1.6637437461952259E-3</v>
      </c>
      <c r="H61" s="15">
        <f t="shared" si="6"/>
        <v>96590.792032486468</v>
      </c>
      <c r="I61" s="15">
        <f t="shared" si="4"/>
        <v>160.70232618409301</v>
      </c>
      <c r="J61" s="15">
        <f t="shared" si="1"/>
        <v>96461.571292001841</v>
      </c>
      <c r="K61" s="15">
        <f t="shared" si="2"/>
        <v>3190807.293502653</v>
      </c>
      <c r="L61" s="22">
        <f t="shared" si="5"/>
        <v>33.034280249296287</v>
      </c>
    </row>
    <row r="62" spans="1:12" x14ac:dyDescent="0.25">
      <c r="A62" s="18">
        <v>53</v>
      </c>
      <c r="B62" s="10">
        <v>8</v>
      </c>
      <c r="C62" s="10">
        <v>2362</v>
      </c>
      <c r="D62" s="10">
        <v>2378</v>
      </c>
      <c r="E62" s="19">
        <v>0.58079999999999998</v>
      </c>
      <c r="F62" s="20">
        <f t="shared" si="3"/>
        <v>3.3755274261603376E-3</v>
      </c>
      <c r="G62" s="20">
        <f t="shared" si="0"/>
        <v>3.3707577328553149E-3</v>
      </c>
      <c r="H62" s="15">
        <f t="shared" si="6"/>
        <v>96430.089706302373</v>
      </c>
      <c r="I62" s="15">
        <f t="shared" si="4"/>
        <v>325.04247055745043</v>
      </c>
      <c r="J62" s="15">
        <f t="shared" si="1"/>
        <v>96293.831902644684</v>
      </c>
      <c r="K62" s="15">
        <f t="shared" si="2"/>
        <v>3094345.7222106513</v>
      </c>
      <c r="L62" s="22">
        <f t="shared" si="5"/>
        <v>32.089005948611231</v>
      </c>
    </row>
    <row r="63" spans="1:12" x14ac:dyDescent="0.25">
      <c r="A63" s="18">
        <v>54</v>
      </c>
      <c r="B63" s="10">
        <v>4</v>
      </c>
      <c r="C63" s="10">
        <v>2247</v>
      </c>
      <c r="D63" s="10">
        <v>2342</v>
      </c>
      <c r="E63" s="19">
        <v>0.44040000000000001</v>
      </c>
      <c r="F63" s="20">
        <f t="shared" si="3"/>
        <v>1.7432991937241229E-3</v>
      </c>
      <c r="G63" s="20">
        <f t="shared" si="0"/>
        <v>1.7416001752746416E-3</v>
      </c>
      <c r="H63" s="15">
        <f t="shared" si="6"/>
        <v>96105.047235744918</v>
      </c>
      <c r="I63" s="15">
        <f t="shared" si="4"/>
        <v>167.37656711055106</v>
      </c>
      <c r="J63" s="15">
        <f t="shared" si="1"/>
        <v>96011.383308789853</v>
      </c>
      <c r="K63" s="15">
        <f t="shared" si="2"/>
        <v>2998051.8903080067</v>
      </c>
      <c r="L63" s="22">
        <f t="shared" si="5"/>
        <v>31.195571684740024</v>
      </c>
    </row>
    <row r="64" spans="1:12" x14ac:dyDescent="0.25">
      <c r="A64" s="18">
        <v>55</v>
      </c>
      <c r="B64" s="10">
        <v>4</v>
      </c>
      <c r="C64" s="10">
        <v>2077</v>
      </c>
      <c r="D64" s="10">
        <v>2229</v>
      </c>
      <c r="E64" s="19">
        <v>0.67330000000000001</v>
      </c>
      <c r="F64" s="20">
        <f t="shared" si="3"/>
        <v>1.8578727357176034E-3</v>
      </c>
      <c r="G64" s="20">
        <f t="shared" si="0"/>
        <v>1.8567457522763241E-3</v>
      </c>
      <c r="H64" s="15">
        <f t="shared" si="6"/>
        <v>95937.670668634368</v>
      </c>
      <c r="I64" s="15">
        <f t="shared" si="4"/>
        <v>178.13186249727175</v>
      </c>
      <c r="J64" s="15">
        <f t="shared" si="1"/>
        <v>95879.474989156501</v>
      </c>
      <c r="K64" s="15">
        <f t="shared" si="2"/>
        <v>2902040.506999217</v>
      </c>
      <c r="L64" s="22">
        <f t="shared" si="5"/>
        <v>30.249228345586705</v>
      </c>
    </row>
    <row r="65" spans="1:12" x14ac:dyDescent="0.25">
      <c r="A65" s="18">
        <v>56</v>
      </c>
      <c r="B65" s="10">
        <v>6</v>
      </c>
      <c r="C65" s="10">
        <v>2044</v>
      </c>
      <c r="D65" s="10">
        <v>2078</v>
      </c>
      <c r="E65" s="19">
        <v>0.68359999999999999</v>
      </c>
      <c r="F65" s="20">
        <f t="shared" si="3"/>
        <v>2.911208151382824E-3</v>
      </c>
      <c r="G65" s="20">
        <f t="shared" si="0"/>
        <v>2.9085290870359882E-3</v>
      </c>
      <c r="H65" s="15">
        <f t="shared" si="6"/>
        <v>95759.53880613709</v>
      </c>
      <c r="I65" s="15">
        <f t="shared" si="4"/>
        <v>278.51940397880122</v>
      </c>
      <c r="J65" s="15">
        <f t="shared" si="1"/>
        <v>95671.415266718192</v>
      </c>
      <c r="K65" s="15">
        <f t="shared" si="2"/>
        <v>2806161.0320100603</v>
      </c>
      <c r="L65" s="22">
        <f t="shared" si="5"/>
        <v>29.304245477738426</v>
      </c>
    </row>
    <row r="66" spans="1:12" x14ac:dyDescent="0.25">
      <c r="A66" s="18">
        <v>57</v>
      </c>
      <c r="B66" s="10">
        <v>10</v>
      </c>
      <c r="C66" s="10">
        <v>1926</v>
      </c>
      <c r="D66" s="10">
        <v>2028</v>
      </c>
      <c r="E66" s="19">
        <v>0.53290000000000004</v>
      </c>
      <c r="F66" s="20">
        <f t="shared" si="3"/>
        <v>5.0581689428426911E-3</v>
      </c>
      <c r="G66" s="20">
        <f t="shared" si="0"/>
        <v>5.0462463244403339E-3</v>
      </c>
      <c r="H66" s="15">
        <f t="shared" si="6"/>
        <v>95481.019402158287</v>
      </c>
      <c r="I66" s="15">
        <f t="shared" si="4"/>
        <v>481.82074321195745</v>
      </c>
      <c r="J66" s="15">
        <f t="shared" si="1"/>
        <v>95255.960933003982</v>
      </c>
      <c r="K66" s="15">
        <f t="shared" si="2"/>
        <v>2710489.616743342</v>
      </c>
      <c r="L66" s="22">
        <f t="shared" si="5"/>
        <v>28.387732281397</v>
      </c>
    </row>
    <row r="67" spans="1:12" x14ac:dyDescent="0.25">
      <c r="A67" s="18">
        <v>58</v>
      </c>
      <c r="B67" s="10">
        <v>8</v>
      </c>
      <c r="C67" s="10">
        <v>1851</v>
      </c>
      <c r="D67" s="10">
        <v>1888</v>
      </c>
      <c r="E67" s="19">
        <v>0.39250000000000002</v>
      </c>
      <c r="F67" s="20">
        <f t="shared" si="3"/>
        <v>4.2792190425247388E-3</v>
      </c>
      <c r="G67" s="20">
        <f t="shared" si="0"/>
        <v>4.2681235194946534E-3</v>
      </c>
      <c r="H67" s="15">
        <f t="shared" si="6"/>
        <v>94999.198658946334</v>
      </c>
      <c r="I67" s="15">
        <f t="shared" si="4"/>
        <v>405.46831412939378</v>
      </c>
      <c r="J67" s="15">
        <f t="shared" si="1"/>
        <v>94752.876658112727</v>
      </c>
      <c r="K67" s="15">
        <f t="shared" si="2"/>
        <v>2615233.655810338</v>
      </c>
      <c r="L67" s="22">
        <f t="shared" si="5"/>
        <v>27.52900753614993</v>
      </c>
    </row>
    <row r="68" spans="1:12" x14ac:dyDescent="0.25">
      <c r="A68" s="18">
        <v>59</v>
      </c>
      <c r="B68" s="10">
        <v>7</v>
      </c>
      <c r="C68" s="10">
        <v>1992</v>
      </c>
      <c r="D68" s="10">
        <v>1828</v>
      </c>
      <c r="E68" s="19">
        <v>0.62860000000000005</v>
      </c>
      <c r="F68" s="20">
        <f t="shared" si="3"/>
        <v>3.6649214659685864E-3</v>
      </c>
      <c r="G68" s="20">
        <f t="shared" si="0"/>
        <v>3.6599397322952766E-3</v>
      </c>
      <c r="H68" s="15">
        <f t="shared" si="6"/>
        <v>94593.73034481694</v>
      </c>
      <c r="I68" s="15">
        <f t="shared" si="4"/>
        <v>346.20735211502091</v>
      </c>
      <c r="J68" s="15">
        <f t="shared" si="1"/>
        <v>94465.148934241428</v>
      </c>
      <c r="K68" s="15">
        <f t="shared" si="2"/>
        <v>2520480.7791522252</v>
      </c>
      <c r="L68" s="22">
        <f t="shared" si="5"/>
        <v>26.645325963617942</v>
      </c>
    </row>
    <row r="69" spans="1:12" x14ac:dyDescent="0.25">
      <c r="A69" s="18">
        <v>60</v>
      </c>
      <c r="B69" s="10">
        <v>5</v>
      </c>
      <c r="C69" s="10">
        <v>2271</v>
      </c>
      <c r="D69" s="10">
        <v>1981</v>
      </c>
      <c r="E69" s="19">
        <v>0.65639999999999998</v>
      </c>
      <c r="F69" s="20">
        <f t="shared" si="3"/>
        <v>2.3518344308560675E-3</v>
      </c>
      <c r="G69" s="20">
        <f t="shared" si="0"/>
        <v>2.3499354707719722E-3</v>
      </c>
      <c r="H69" s="15">
        <f t="shared" si="6"/>
        <v>94247.522992701925</v>
      </c>
      <c r="I69" s="15">
        <f t="shared" si="4"/>
        <v>221.47559731294729</v>
      </c>
      <c r="J69" s="15">
        <f t="shared" si="1"/>
        <v>94171.423977465194</v>
      </c>
      <c r="K69" s="15">
        <f t="shared" si="2"/>
        <v>2426015.6302179839</v>
      </c>
      <c r="L69" s="22">
        <f t="shared" si="5"/>
        <v>25.74089539102097</v>
      </c>
    </row>
    <row r="70" spans="1:12" x14ac:dyDescent="0.25">
      <c r="A70" s="18">
        <v>61</v>
      </c>
      <c r="B70" s="10">
        <v>18</v>
      </c>
      <c r="C70" s="10">
        <v>2317</v>
      </c>
      <c r="D70" s="10">
        <v>2256</v>
      </c>
      <c r="E70" s="19">
        <v>0.57050000000000001</v>
      </c>
      <c r="F70" s="20">
        <f t="shared" si="3"/>
        <v>7.8722938989722289E-3</v>
      </c>
      <c r="G70" s="20">
        <f t="shared" si="0"/>
        <v>7.8457661848349187E-3</v>
      </c>
      <c r="H70" s="15">
        <f t="shared" si="6"/>
        <v>94026.047395388974</v>
      </c>
      <c r="I70" s="15">
        <f t="shared" si="4"/>
        <v>737.70638314842824</v>
      </c>
      <c r="J70" s="15">
        <f t="shared" si="1"/>
        <v>93709.202503826731</v>
      </c>
      <c r="K70" s="15">
        <f t="shared" si="2"/>
        <v>2331844.2062405185</v>
      </c>
      <c r="L70" s="22">
        <f t="shared" si="5"/>
        <v>24.799981184308209</v>
      </c>
    </row>
    <row r="71" spans="1:12" x14ac:dyDescent="0.25">
      <c r="A71" s="18">
        <v>62</v>
      </c>
      <c r="B71" s="10">
        <v>15</v>
      </c>
      <c r="C71" s="10">
        <v>2317</v>
      </c>
      <c r="D71" s="10">
        <v>2289</v>
      </c>
      <c r="E71" s="19">
        <v>0.47670000000000001</v>
      </c>
      <c r="F71" s="20">
        <f t="shared" si="3"/>
        <v>6.5132435953104643E-3</v>
      </c>
      <c r="G71" s="20">
        <f t="shared" si="0"/>
        <v>6.4911193913753358E-3</v>
      </c>
      <c r="H71" s="15">
        <f t="shared" si="6"/>
        <v>93288.341012240548</v>
      </c>
      <c r="I71" s="15">
        <f t="shared" si="4"/>
        <v>605.54575933378965</v>
      </c>
      <c r="J71" s="15">
        <f t="shared" si="1"/>
        <v>92971.458916381176</v>
      </c>
      <c r="K71" s="15">
        <f t="shared" si="2"/>
        <v>2238135.0037366915</v>
      </c>
      <c r="L71" s="22">
        <f t="shared" si="5"/>
        <v>23.991583293811832</v>
      </c>
    </row>
    <row r="72" spans="1:12" x14ac:dyDescent="0.25">
      <c r="A72" s="18">
        <v>63</v>
      </c>
      <c r="B72" s="10">
        <v>13</v>
      </c>
      <c r="C72" s="10">
        <v>2562</v>
      </c>
      <c r="D72" s="10">
        <v>2285</v>
      </c>
      <c r="E72" s="19">
        <v>0.51300000000000001</v>
      </c>
      <c r="F72" s="20">
        <f t="shared" si="3"/>
        <v>5.3641427687229218E-3</v>
      </c>
      <c r="G72" s="20">
        <f t="shared" si="0"/>
        <v>5.3501663284401266E-3</v>
      </c>
      <c r="H72" s="15">
        <f t="shared" si="6"/>
        <v>92682.795252906755</v>
      </c>
      <c r="I72" s="15">
        <f t="shared" si="4"/>
        <v>495.86837038781215</v>
      </c>
      <c r="J72" s="15">
        <f t="shared" si="1"/>
        <v>92441.307356527905</v>
      </c>
      <c r="K72" s="15">
        <f t="shared" si="2"/>
        <v>2145163.5448203105</v>
      </c>
      <c r="L72" s="22">
        <f t="shared" si="5"/>
        <v>23.145218473037293</v>
      </c>
    </row>
    <row r="73" spans="1:12" x14ac:dyDescent="0.25">
      <c r="A73" s="18">
        <v>64</v>
      </c>
      <c r="B73" s="10">
        <v>15</v>
      </c>
      <c r="C73" s="10">
        <v>2713</v>
      </c>
      <c r="D73" s="10">
        <v>2540</v>
      </c>
      <c r="E73" s="19">
        <v>0.50229999999999997</v>
      </c>
      <c r="F73" s="20">
        <f t="shared" si="3"/>
        <v>5.7110222729868645E-3</v>
      </c>
      <c r="G73" s="20">
        <f t="shared" ref="G73:G108" si="7">F73/((1+(1-E73)*F73))</f>
        <v>5.6948354107143771E-3</v>
      </c>
      <c r="H73" s="15">
        <f t="shared" si="6"/>
        <v>92186.92688251895</v>
      </c>
      <c r="I73" s="15">
        <f t="shared" si="4"/>
        <v>524.98937561550611</v>
      </c>
      <c r="J73" s="15">
        <f t="shared" ref="J73:J108" si="8">H74+I73*E73</f>
        <v>91925.639670275108</v>
      </c>
      <c r="K73" s="15">
        <f t="shared" ref="K73:K97" si="9">K74+J73</f>
        <v>2052722.2374637825</v>
      </c>
      <c r="L73" s="22">
        <f t="shared" si="5"/>
        <v>22.266955921849178</v>
      </c>
    </row>
    <row r="74" spans="1:12" x14ac:dyDescent="0.25">
      <c r="A74" s="18">
        <v>65</v>
      </c>
      <c r="B74" s="10">
        <v>20</v>
      </c>
      <c r="C74" s="10">
        <v>3046</v>
      </c>
      <c r="D74" s="10">
        <v>2696</v>
      </c>
      <c r="E74" s="19">
        <v>0.59560000000000002</v>
      </c>
      <c r="F74" s="20">
        <f t="shared" ref="F74:F108" si="10">B74/((C74+D74)/2)</f>
        <v>6.966213862765587E-3</v>
      </c>
      <c r="G74" s="20">
        <f t="shared" si="7"/>
        <v>6.9466442151125641E-3</v>
      </c>
      <c r="H74" s="15">
        <f t="shared" si="6"/>
        <v>91661.937506903443</v>
      </c>
      <c r="I74" s="15">
        <f t="shared" ref="I74:I108" si="11">H74*G74</f>
        <v>636.74286792834016</v>
      </c>
      <c r="J74" s="15">
        <f t="shared" si="8"/>
        <v>91404.438691113231</v>
      </c>
      <c r="K74" s="15">
        <f t="shared" si="9"/>
        <v>1960796.5977935074</v>
      </c>
      <c r="L74" s="22">
        <f t="shared" ref="L74:L108" si="12">K74/H74</f>
        <v>21.391611950661982</v>
      </c>
    </row>
    <row r="75" spans="1:12" x14ac:dyDescent="0.25">
      <c r="A75" s="18">
        <v>66</v>
      </c>
      <c r="B75" s="10">
        <v>24</v>
      </c>
      <c r="C75" s="10">
        <v>2619</v>
      </c>
      <c r="D75" s="10">
        <v>3034</v>
      </c>
      <c r="E75" s="19">
        <v>0.46510000000000001</v>
      </c>
      <c r="F75" s="20">
        <f t="shared" si="10"/>
        <v>8.4910666902529627E-3</v>
      </c>
      <c r="G75" s="20">
        <f t="shared" si="7"/>
        <v>8.4526757226755997E-3</v>
      </c>
      <c r="H75" s="15">
        <f t="shared" ref="H75:H108" si="13">H74-I74</f>
        <v>91025.19463897511</v>
      </c>
      <c r="I75" s="15">
        <f t="shared" si="11"/>
        <v>769.4064528766861</v>
      </c>
      <c r="J75" s="15">
        <f t="shared" si="8"/>
        <v>90613.639127331364</v>
      </c>
      <c r="K75" s="15">
        <f t="shared" si="9"/>
        <v>1869392.1591023942</v>
      </c>
      <c r="L75" s="22">
        <f t="shared" si="12"/>
        <v>20.537084996267165</v>
      </c>
    </row>
    <row r="76" spans="1:12" x14ac:dyDescent="0.25">
      <c r="A76" s="18">
        <v>67</v>
      </c>
      <c r="B76" s="10">
        <v>21</v>
      </c>
      <c r="C76" s="10">
        <v>2421</v>
      </c>
      <c r="D76" s="10">
        <v>2603</v>
      </c>
      <c r="E76" s="19">
        <v>0.58230000000000004</v>
      </c>
      <c r="F76" s="20">
        <f t="shared" si="10"/>
        <v>8.359872611464968E-3</v>
      </c>
      <c r="G76" s="20">
        <f t="shared" si="7"/>
        <v>8.3307821965789286E-3</v>
      </c>
      <c r="H76" s="15">
        <f t="shared" si="13"/>
        <v>90255.78818609842</v>
      </c>
      <c r="I76" s="15">
        <f t="shared" si="11"/>
        <v>751.9013133589475</v>
      </c>
      <c r="J76" s="15">
        <f t="shared" si="8"/>
        <v>89941.719007508393</v>
      </c>
      <c r="K76" s="15">
        <f t="shared" si="9"/>
        <v>1778778.5199750629</v>
      </c>
      <c r="L76" s="22">
        <f t="shared" si="12"/>
        <v>19.70819329955215</v>
      </c>
    </row>
    <row r="77" spans="1:12" x14ac:dyDescent="0.25">
      <c r="A77" s="18">
        <v>68</v>
      </c>
      <c r="B77" s="10">
        <v>25</v>
      </c>
      <c r="C77" s="10">
        <v>2629</v>
      </c>
      <c r="D77" s="10">
        <v>2393</v>
      </c>
      <c r="E77" s="19">
        <v>0.45029999999999998</v>
      </c>
      <c r="F77" s="20">
        <f t="shared" si="10"/>
        <v>9.9561927518916765E-3</v>
      </c>
      <c r="G77" s="20">
        <f t="shared" si="7"/>
        <v>9.9019999069212012E-3</v>
      </c>
      <c r="H77" s="15">
        <f t="shared" si="13"/>
        <v>89503.886872739473</v>
      </c>
      <c r="I77" s="15">
        <f t="shared" si="11"/>
        <v>886.26747948295201</v>
      </c>
      <c r="J77" s="15">
        <f t="shared" si="8"/>
        <v>89016.70563926769</v>
      </c>
      <c r="K77" s="15">
        <f t="shared" si="9"/>
        <v>1688836.8009675546</v>
      </c>
      <c r="L77" s="22">
        <f t="shared" si="12"/>
        <v>18.868865475851528</v>
      </c>
    </row>
    <row r="78" spans="1:12" x14ac:dyDescent="0.25">
      <c r="A78" s="18">
        <v>69</v>
      </c>
      <c r="B78" s="10">
        <v>31</v>
      </c>
      <c r="C78" s="10">
        <v>2397</v>
      </c>
      <c r="D78" s="10">
        <v>2604</v>
      </c>
      <c r="E78" s="19">
        <v>0.50839999999999996</v>
      </c>
      <c r="F78" s="20">
        <f t="shared" si="10"/>
        <v>1.2397520495900819E-2</v>
      </c>
      <c r="G78" s="20">
        <f t="shared" si="7"/>
        <v>1.232242001517168E-2</v>
      </c>
      <c r="H78" s="15">
        <f t="shared" si="13"/>
        <v>88617.619393256522</v>
      </c>
      <c r="I78" s="15">
        <f t="shared" si="11"/>
        <v>1091.9835269083303</v>
      </c>
      <c r="J78" s="15">
        <f t="shared" si="8"/>
        <v>88080.800291428386</v>
      </c>
      <c r="K78" s="15">
        <f t="shared" si="9"/>
        <v>1599820.0953282868</v>
      </c>
      <c r="L78" s="22">
        <f t="shared" si="12"/>
        <v>18.053070103686707</v>
      </c>
    </row>
    <row r="79" spans="1:12" x14ac:dyDescent="0.25">
      <c r="A79" s="18">
        <v>70</v>
      </c>
      <c r="B79" s="10">
        <v>29</v>
      </c>
      <c r="C79" s="10">
        <v>2341</v>
      </c>
      <c r="D79" s="10">
        <v>2375</v>
      </c>
      <c r="E79" s="19">
        <v>0.6</v>
      </c>
      <c r="F79" s="20">
        <f t="shared" si="10"/>
        <v>1.2298558100084818E-2</v>
      </c>
      <c r="G79" s="20">
        <f t="shared" si="7"/>
        <v>1.2238352464550978E-2</v>
      </c>
      <c r="H79" s="15">
        <f t="shared" si="13"/>
        <v>87525.635866348195</v>
      </c>
      <c r="I79" s="15">
        <f t="shared" si="11"/>
        <v>1071.169581416314</v>
      </c>
      <c r="J79" s="15">
        <f t="shared" si="8"/>
        <v>87097.16803378168</v>
      </c>
      <c r="K79" s="15">
        <f t="shared" si="9"/>
        <v>1511739.2950368584</v>
      </c>
      <c r="L79" s="22">
        <f t="shared" si="12"/>
        <v>17.271960152854955</v>
      </c>
    </row>
    <row r="80" spans="1:12" x14ac:dyDescent="0.25">
      <c r="A80" s="18">
        <v>71</v>
      </c>
      <c r="B80" s="10">
        <v>23</v>
      </c>
      <c r="C80" s="10">
        <v>1821</v>
      </c>
      <c r="D80" s="10">
        <v>2313</v>
      </c>
      <c r="E80" s="19">
        <v>0.45500000000000002</v>
      </c>
      <c r="F80" s="20">
        <f t="shared" si="10"/>
        <v>1.1127237542331882E-2</v>
      </c>
      <c r="G80" s="20">
        <f t="shared" si="7"/>
        <v>1.1060164892632248E-2</v>
      </c>
      <c r="H80" s="15">
        <f t="shared" si="13"/>
        <v>86454.466284931885</v>
      </c>
      <c r="I80" s="15">
        <f t="shared" si="11"/>
        <v>956.20065281586199</v>
      </c>
      <c r="J80" s="15">
        <f t="shared" si="8"/>
        <v>85933.336929147234</v>
      </c>
      <c r="K80" s="15">
        <f t="shared" si="9"/>
        <v>1424642.1270030767</v>
      </c>
      <c r="L80" s="22">
        <f t="shared" si="12"/>
        <v>16.478525496968768</v>
      </c>
    </row>
    <row r="81" spans="1:12" x14ac:dyDescent="0.25">
      <c r="A81" s="18">
        <v>72</v>
      </c>
      <c r="B81" s="10">
        <v>22</v>
      </c>
      <c r="C81" s="10">
        <v>1574</v>
      </c>
      <c r="D81" s="10">
        <v>1790</v>
      </c>
      <c r="E81" s="19">
        <v>0.51659999999999995</v>
      </c>
      <c r="F81" s="20">
        <f t="shared" si="10"/>
        <v>1.3079667063020214E-2</v>
      </c>
      <c r="G81" s="20">
        <f t="shared" si="7"/>
        <v>1.2997487703785837E-2</v>
      </c>
      <c r="H81" s="15">
        <f t="shared" si="13"/>
        <v>85498.265632116018</v>
      </c>
      <c r="I81" s="15">
        <f t="shared" si="11"/>
        <v>1111.2626562484431</v>
      </c>
      <c r="J81" s="15">
        <f t="shared" si="8"/>
        <v>84961.081264085529</v>
      </c>
      <c r="K81" s="15">
        <f t="shared" si="9"/>
        <v>1338708.7900739296</v>
      </c>
      <c r="L81" s="22">
        <f t="shared" si="12"/>
        <v>15.657730366533489</v>
      </c>
    </row>
    <row r="82" spans="1:12" x14ac:dyDescent="0.25">
      <c r="A82" s="18">
        <v>73</v>
      </c>
      <c r="B82" s="10">
        <v>24</v>
      </c>
      <c r="C82" s="10">
        <v>2023</v>
      </c>
      <c r="D82" s="10">
        <v>1557</v>
      </c>
      <c r="E82" s="19">
        <v>0.5847</v>
      </c>
      <c r="F82" s="20">
        <f t="shared" si="10"/>
        <v>1.3407821229050279E-2</v>
      </c>
      <c r="G82" s="20">
        <f t="shared" si="7"/>
        <v>1.3333576300723701E-2</v>
      </c>
      <c r="H82" s="15">
        <f t="shared" si="13"/>
        <v>84387.002975867581</v>
      </c>
      <c r="I82" s="15">
        <f t="shared" si="11"/>
        <v>1125.1805429681283</v>
      </c>
      <c r="J82" s="15">
        <f t="shared" si="8"/>
        <v>83919.715496372926</v>
      </c>
      <c r="K82" s="15">
        <f t="shared" si="9"/>
        <v>1253747.708809844</v>
      </c>
      <c r="L82" s="22">
        <f t="shared" si="12"/>
        <v>14.857118567990645</v>
      </c>
    </row>
    <row r="83" spans="1:12" x14ac:dyDescent="0.25">
      <c r="A83" s="18">
        <v>74</v>
      </c>
      <c r="B83" s="10">
        <v>28</v>
      </c>
      <c r="C83" s="10">
        <v>1117</v>
      </c>
      <c r="D83" s="10">
        <v>1999</v>
      </c>
      <c r="E83" s="19">
        <v>0.45540000000000003</v>
      </c>
      <c r="F83" s="20">
        <f t="shared" si="10"/>
        <v>1.7971758664955071E-2</v>
      </c>
      <c r="G83" s="20">
        <f t="shared" si="7"/>
        <v>1.7797566411619066E-2</v>
      </c>
      <c r="H83" s="15">
        <f t="shared" si="13"/>
        <v>83261.822432899455</v>
      </c>
      <c r="I83" s="15">
        <f t="shared" si="11"/>
        <v>1481.8578143019622</v>
      </c>
      <c r="J83" s="15">
        <f t="shared" si="8"/>
        <v>82454.802667230615</v>
      </c>
      <c r="K83" s="15">
        <f t="shared" si="9"/>
        <v>1169827.9933134711</v>
      </c>
      <c r="L83" s="22">
        <f t="shared" si="12"/>
        <v>14.049992651268632</v>
      </c>
    </row>
    <row r="84" spans="1:12" x14ac:dyDescent="0.25">
      <c r="A84" s="18">
        <v>75</v>
      </c>
      <c r="B84" s="10">
        <v>19</v>
      </c>
      <c r="C84" s="10">
        <v>1255</v>
      </c>
      <c r="D84" s="10">
        <v>1085</v>
      </c>
      <c r="E84" s="19">
        <v>0.57330000000000003</v>
      </c>
      <c r="F84" s="20">
        <f t="shared" si="10"/>
        <v>1.6239316239316241E-2</v>
      </c>
      <c r="G84" s="20">
        <f t="shared" si="7"/>
        <v>1.6127563253364105E-2</v>
      </c>
      <c r="H84" s="15">
        <f t="shared" si="13"/>
        <v>81779.9646185975</v>
      </c>
      <c r="I84" s="15">
        <f t="shared" si="11"/>
        <v>1318.9115522443096</v>
      </c>
      <c r="J84" s="15">
        <f t="shared" si="8"/>
        <v>81217.185059254858</v>
      </c>
      <c r="K84" s="15">
        <f t="shared" si="9"/>
        <v>1087373.1906462405</v>
      </c>
      <c r="L84" s="22">
        <f t="shared" si="12"/>
        <v>13.296327477243272</v>
      </c>
    </row>
    <row r="85" spans="1:12" x14ac:dyDescent="0.25">
      <c r="A85" s="18">
        <v>76</v>
      </c>
      <c r="B85" s="10">
        <v>31</v>
      </c>
      <c r="C85" s="10">
        <v>1370</v>
      </c>
      <c r="D85" s="10">
        <v>1237</v>
      </c>
      <c r="E85" s="19">
        <v>0.59350000000000003</v>
      </c>
      <c r="F85" s="20">
        <f t="shared" si="10"/>
        <v>2.3782125047947834E-2</v>
      </c>
      <c r="G85" s="20">
        <f t="shared" si="7"/>
        <v>2.3554414306191429E-2</v>
      </c>
      <c r="H85" s="15">
        <f t="shared" si="13"/>
        <v>80461.053066353197</v>
      </c>
      <c r="I85" s="15">
        <f t="shared" si="11"/>
        <v>1895.2129794373375</v>
      </c>
      <c r="J85" s="15">
        <f t="shared" si="8"/>
        <v>79690.648990211921</v>
      </c>
      <c r="K85" s="15">
        <f t="shared" si="9"/>
        <v>1006156.0055869857</v>
      </c>
      <c r="L85" s="22">
        <f t="shared" si="12"/>
        <v>12.504882390207431</v>
      </c>
    </row>
    <row r="86" spans="1:12" x14ac:dyDescent="0.25">
      <c r="A86" s="18">
        <v>77</v>
      </c>
      <c r="B86" s="10">
        <v>44</v>
      </c>
      <c r="C86" s="10">
        <v>1355</v>
      </c>
      <c r="D86" s="10">
        <v>1334</v>
      </c>
      <c r="E86" s="19">
        <v>0.46260000000000001</v>
      </c>
      <c r="F86" s="20">
        <f t="shared" si="10"/>
        <v>3.2725920416511713E-2</v>
      </c>
      <c r="G86" s="20">
        <f t="shared" si="7"/>
        <v>3.2160319778830555E-2</v>
      </c>
      <c r="H86" s="15">
        <f t="shared" si="13"/>
        <v>78565.840086915865</v>
      </c>
      <c r="I86" s="15">
        <f t="shared" si="11"/>
        <v>2526.7025408876789</v>
      </c>
      <c r="J86" s="15">
        <f t="shared" si="8"/>
        <v>77207.990141442831</v>
      </c>
      <c r="K86" s="15">
        <f t="shared" si="9"/>
        <v>926465.35659677384</v>
      </c>
      <c r="L86" s="22">
        <f t="shared" si="12"/>
        <v>11.792216000896104</v>
      </c>
    </row>
    <row r="87" spans="1:12" x14ac:dyDescent="0.25">
      <c r="A87" s="18">
        <v>78</v>
      </c>
      <c r="B87" s="10">
        <v>40</v>
      </c>
      <c r="C87" s="10">
        <v>1160</v>
      </c>
      <c r="D87" s="10">
        <v>1317</v>
      </c>
      <c r="E87" s="19">
        <v>0.48249999999999998</v>
      </c>
      <c r="F87" s="20">
        <f t="shared" si="10"/>
        <v>3.2297133629390393E-2</v>
      </c>
      <c r="G87" s="20">
        <f t="shared" si="7"/>
        <v>3.176620076238882E-2</v>
      </c>
      <c r="H87" s="15">
        <f t="shared" si="13"/>
        <v>76039.137546028185</v>
      </c>
      <c r="I87" s="15">
        <f t="shared" si="11"/>
        <v>2415.4745090860288</v>
      </c>
      <c r="J87" s="15">
        <f t="shared" si="8"/>
        <v>74789.129487576167</v>
      </c>
      <c r="K87" s="15">
        <f t="shared" si="9"/>
        <v>849257.36645533098</v>
      </c>
      <c r="L87" s="22">
        <f t="shared" si="12"/>
        <v>11.168687518861672</v>
      </c>
    </row>
    <row r="88" spans="1:12" x14ac:dyDescent="0.25">
      <c r="A88" s="18">
        <v>79</v>
      </c>
      <c r="B88" s="10">
        <v>27</v>
      </c>
      <c r="C88" s="10">
        <v>996</v>
      </c>
      <c r="D88" s="10">
        <v>1133</v>
      </c>
      <c r="E88" s="19">
        <v>0.55889999999999995</v>
      </c>
      <c r="F88" s="20">
        <f t="shared" si="10"/>
        <v>2.5364020666979802E-2</v>
      </c>
      <c r="G88" s="20">
        <f t="shared" si="7"/>
        <v>2.5083386000702149E-2</v>
      </c>
      <c r="H88" s="15">
        <f t="shared" si="13"/>
        <v>73623.663036942162</v>
      </c>
      <c r="I88" s="15">
        <f t="shared" si="11"/>
        <v>1846.7307587412472</v>
      </c>
      <c r="J88" s="15">
        <f t="shared" si="8"/>
        <v>72809.0700992614</v>
      </c>
      <c r="K88" s="15">
        <f t="shared" si="9"/>
        <v>774468.23696775478</v>
      </c>
      <c r="L88" s="22">
        <f t="shared" si="12"/>
        <v>10.519284222236399</v>
      </c>
    </row>
    <row r="89" spans="1:12" x14ac:dyDescent="0.25">
      <c r="A89" s="18">
        <v>80</v>
      </c>
      <c r="B89" s="10">
        <v>41</v>
      </c>
      <c r="C89" s="10">
        <v>954</v>
      </c>
      <c r="D89" s="10">
        <v>962</v>
      </c>
      <c r="E89" s="19">
        <v>0.52470000000000006</v>
      </c>
      <c r="F89" s="20">
        <f t="shared" si="10"/>
        <v>4.2797494780793317E-2</v>
      </c>
      <c r="G89" s="20">
        <f t="shared" si="7"/>
        <v>4.1944278969148749E-2</v>
      </c>
      <c r="H89" s="15">
        <f t="shared" si="13"/>
        <v>71776.932278200911</v>
      </c>
      <c r="I89" s="15">
        <f t="shared" si="11"/>
        <v>3010.6316710265564</v>
      </c>
      <c r="J89" s="15">
        <f t="shared" si="8"/>
        <v>70345.97904496199</v>
      </c>
      <c r="K89" s="15">
        <f t="shared" si="9"/>
        <v>701659.16686849343</v>
      </c>
      <c r="L89" s="22">
        <f t="shared" si="12"/>
        <v>9.7755524595133974</v>
      </c>
    </row>
    <row r="90" spans="1:12" x14ac:dyDescent="0.25">
      <c r="A90" s="18">
        <v>81</v>
      </c>
      <c r="B90" s="10">
        <v>42</v>
      </c>
      <c r="C90" s="10">
        <v>931</v>
      </c>
      <c r="D90" s="10">
        <v>914</v>
      </c>
      <c r="E90" s="19">
        <v>0.52700000000000002</v>
      </c>
      <c r="F90" s="20">
        <f t="shared" si="10"/>
        <v>4.5528455284552849E-2</v>
      </c>
      <c r="G90" s="20">
        <f t="shared" si="7"/>
        <v>4.4568670771229016E-2</v>
      </c>
      <c r="H90" s="15">
        <f t="shared" si="13"/>
        <v>68766.300607174358</v>
      </c>
      <c r="I90" s="15">
        <f t="shared" si="11"/>
        <v>3064.8226119165201</v>
      </c>
      <c r="J90" s="15">
        <f t="shared" si="8"/>
        <v>67316.639511737842</v>
      </c>
      <c r="K90" s="15">
        <f t="shared" si="9"/>
        <v>631313.18782353145</v>
      </c>
      <c r="L90" s="22">
        <f t="shared" si="12"/>
        <v>9.1805605689026528</v>
      </c>
    </row>
    <row r="91" spans="1:12" x14ac:dyDescent="0.25">
      <c r="A91" s="18">
        <v>82</v>
      </c>
      <c r="B91" s="10">
        <v>44</v>
      </c>
      <c r="C91" s="10">
        <v>768</v>
      </c>
      <c r="D91" s="10">
        <v>887</v>
      </c>
      <c r="E91" s="19">
        <v>0.50819999999999999</v>
      </c>
      <c r="F91" s="20">
        <f t="shared" si="10"/>
        <v>5.3172205438066465E-2</v>
      </c>
      <c r="G91" s="20">
        <f t="shared" si="7"/>
        <v>5.1817181446811071E-2</v>
      </c>
      <c r="H91" s="15">
        <f t="shared" si="13"/>
        <v>65701.477995257839</v>
      </c>
      <c r="I91" s="15">
        <f t="shared" si="11"/>
        <v>3404.4654066039402</v>
      </c>
      <c r="J91" s="15">
        <f t="shared" si="8"/>
        <v>64027.161908290022</v>
      </c>
      <c r="K91" s="15">
        <f t="shared" si="9"/>
        <v>563996.54831179359</v>
      </c>
      <c r="L91" s="22">
        <f t="shared" si="12"/>
        <v>8.584229236859807</v>
      </c>
    </row>
    <row r="92" spans="1:12" x14ac:dyDescent="0.25">
      <c r="A92" s="18">
        <v>83</v>
      </c>
      <c r="B92" s="10">
        <v>47</v>
      </c>
      <c r="C92" s="10">
        <v>673</v>
      </c>
      <c r="D92" s="10">
        <v>729</v>
      </c>
      <c r="E92" s="19">
        <v>0.49930000000000002</v>
      </c>
      <c r="F92" s="20">
        <f t="shared" si="10"/>
        <v>6.7047075606276749E-2</v>
      </c>
      <c r="G92" s="20">
        <f t="shared" si="7"/>
        <v>6.4869379982606737E-2</v>
      </c>
      <c r="H92" s="15">
        <f t="shared" si="13"/>
        <v>62297.012588653903</v>
      </c>
      <c r="I92" s="15">
        <f t="shared" si="11"/>
        <v>4041.1685813946256</v>
      </c>
      <c r="J92" s="15">
        <f t="shared" si="8"/>
        <v>60273.599479949618</v>
      </c>
      <c r="K92" s="15">
        <f t="shared" si="9"/>
        <v>499969.38640350359</v>
      </c>
      <c r="L92" s="22">
        <f t="shared" si="12"/>
        <v>8.0255756356214505</v>
      </c>
    </row>
    <row r="93" spans="1:12" x14ac:dyDescent="0.25">
      <c r="A93" s="18">
        <v>84</v>
      </c>
      <c r="B93" s="10">
        <v>44</v>
      </c>
      <c r="C93" s="10">
        <v>622</v>
      </c>
      <c r="D93" s="10">
        <v>627</v>
      </c>
      <c r="E93" s="19">
        <v>0.50719999999999998</v>
      </c>
      <c r="F93" s="20">
        <f t="shared" si="10"/>
        <v>7.0456365092073661E-2</v>
      </c>
      <c r="G93" s="20">
        <f t="shared" si="7"/>
        <v>6.8092144766375845E-2</v>
      </c>
      <c r="H93" s="15">
        <f t="shared" si="13"/>
        <v>58255.844007259278</v>
      </c>
      <c r="I93" s="15">
        <f t="shared" si="11"/>
        <v>3966.7653636297077</v>
      </c>
      <c r="J93" s="15">
        <f t="shared" si="8"/>
        <v>56301.022036062554</v>
      </c>
      <c r="K93" s="15">
        <f t="shared" si="9"/>
        <v>439695.78692355397</v>
      </c>
      <c r="L93" s="22">
        <f t="shared" si="12"/>
        <v>7.5476682969139262</v>
      </c>
    </row>
    <row r="94" spans="1:12" x14ac:dyDescent="0.25">
      <c r="A94" s="18">
        <v>85</v>
      </c>
      <c r="B94" s="10">
        <v>39</v>
      </c>
      <c r="C94" s="10">
        <v>507</v>
      </c>
      <c r="D94" s="10">
        <v>579</v>
      </c>
      <c r="E94" s="19">
        <v>0.48580000000000001</v>
      </c>
      <c r="F94" s="20">
        <f t="shared" si="10"/>
        <v>7.18232044198895E-2</v>
      </c>
      <c r="G94" s="20">
        <f t="shared" si="7"/>
        <v>6.9265139494662842E-2</v>
      </c>
      <c r="H94" s="15">
        <f t="shared" si="13"/>
        <v>54289.078643629568</v>
      </c>
      <c r="I94" s="15">
        <f t="shared" si="11"/>
        <v>3760.3406052877235</v>
      </c>
      <c r="J94" s="15">
        <f t="shared" si="8"/>
        <v>52355.511504390619</v>
      </c>
      <c r="K94" s="15">
        <f t="shared" si="9"/>
        <v>383394.76488749142</v>
      </c>
      <c r="L94" s="22">
        <f t="shared" si="12"/>
        <v>7.0620974690731844</v>
      </c>
    </row>
    <row r="95" spans="1:12" x14ac:dyDescent="0.25">
      <c r="A95" s="18">
        <v>86</v>
      </c>
      <c r="B95" s="10">
        <v>33</v>
      </c>
      <c r="C95" s="10">
        <v>463</v>
      </c>
      <c r="D95" s="10">
        <v>478</v>
      </c>
      <c r="E95" s="19">
        <v>0.50170000000000003</v>
      </c>
      <c r="F95" s="20">
        <f t="shared" si="10"/>
        <v>7.0138150903294366E-2</v>
      </c>
      <c r="G95" s="20">
        <f t="shared" si="7"/>
        <v>6.7769613707040988E-2</v>
      </c>
      <c r="H95" s="15">
        <f t="shared" si="13"/>
        <v>50528.738038341842</v>
      </c>
      <c r="I95" s="15">
        <f t="shared" si="11"/>
        <v>3424.3130579626945</v>
      </c>
      <c r="J95" s="15">
        <f t="shared" si="8"/>
        <v>48822.402841559029</v>
      </c>
      <c r="K95" s="15">
        <f t="shared" si="9"/>
        <v>331039.25338310079</v>
      </c>
      <c r="L95" s="22">
        <f t="shared" si="12"/>
        <v>6.5515044751741875</v>
      </c>
    </row>
    <row r="96" spans="1:12" x14ac:dyDescent="0.25">
      <c r="A96" s="18">
        <v>87</v>
      </c>
      <c r="B96" s="10">
        <v>36</v>
      </c>
      <c r="C96" s="10">
        <v>355</v>
      </c>
      <c r="D96" s="10">
        <v>424</v>
      </c>
      <c r="E96" s="19">
        <v>0.52600000000000002</v>
      </c>
      <c r="F96" s="20">
        <f t="shared" si="10"/>
        <v>9.2426187419768935E-2</v>
      </c>
      <c r="G96" s="20">
        <f t="shared" si="7"/>
        <v>8.8546944638482505E-2</v>
      </c>
      <c r="H96" s="15">
        <f t="shared" si="13"/>
        <v>47104.424980379146</v>
      </c>
      <c r="I96" s="15">
        <f t="shared" si="11"/>
        <v>4170.9529109651849</v>
      </c>
      <c r="J96" s="15">
        <f t="shared" si="8"/>
        <v>45127.393300581651</v>
      </c>
      <c r="K96" s="15">
        <f t="shared" si="9"/>
        <v>282216.85054154176</v>
      </c>
      <c r="L96" s="22">
        <f t="shared" si="12"/>
        <v>5.9913023173321029</v>
      </c>
    </row>
    <row r="97" spans="1:12" x14ac:dyDescent="0.25">
      <c r="A97" s="18">
        <v>88</v>
      </c>
      <c r="B97" s="10">
        <v>36</v>
      </c>
      <c r="C97" s="10">
        <v>345</v>
      </c>
      <c r="D97" s="10">
        <v>314</v>
      </c>
      <c r="E97" s="19">
        <v>0.55069999999999997</v>
      </c>
      <c r="F97" s="20">
        <f t="shared" si="10"/>
        <v>0.10925644916540213</v>
      </c>
      <c r="G97" s="20">
        <f t="shared" si="7"/>
        <v>0.10414412621342373</v>
      </c>
      <c r="H97" s="15">
        <f t="shared" si="13"/>
        <v>42933.472069413961</v>
      </c>
      <c r="I97" s="15">
        <f t="shared" si="11"/>
        <v>4471.2689339775498</v>
      </c>
      <c r="J97" s="15">
        <f t="shared" si="8"/>
        <v>40924.530937377851</v>
      </c>
      <c r="K97" s="15">
        <f t="shared" si="9"/>
        <v>237089.45724096012</v>
      </c>
      <c r="L97" s="22">
        <f t="shared" si="12"/>
        <v>5.5222521220188927</v>
      </c>
    </row>
    <row r="98" spans="1:12" x14ac:dyDescent="0.25">
      <c r="A98" s="18">
        <v>89</v>
      </c>
      <c r="B98" s="10">
        <v>48</v>
      </c>
      <c r="C98" s="10">
        <v>293</v>
      </c>
      <c r="D98" s="10">
        <v>309</v>
      </c>
      <c r="E98" s="19">
        <v>0.51990000000000003</v>
      </c>
      <c r="F98" s="20">
        <f t="shared" si="10"/>
        <v>0.15946843853820597</v>
      </c>
      <c r="G98" s="20">
        <f t="shared" si="7"/>
        <v>0.14812766629799334</v>
      </c>
      <c r="H98" s="15">
        <f t="shared" si="13"/>
        <v>38462.203135436415</v>
      </c>
      <c r="I98" s="15">
        <f t="shared" si="11"/>
        <v>5697.3163911315587</v>
      </c>
      <c r="J98" s="15">
        <f t="shared" si="8"/>
        <v>35726.921536054157</v>
      </c>
      <c r="K98" s="15">
        <f>K99+J98</f>
        <v>196164.92630358227</v>
      </c>
      <c r="L98" s="22">
        <f t="shared" si="12"/>
        <v>5.1001999446789217</v>
      </c>
    </row>
    <row r="99" spans="1:12" x14ac:dyDescent="0.25">
      <c r="A99" s="18">
        <v>90</v>
      </c>
      <c r="B99" s="10">
        <v>35</v>
      </c>
      <c r="C99" s="10">
        <v>261</v>
      </c>
      <c r="D99" s="10">
        <v>258</v>
      </c>
      <c r="E99" s="23">
        <v>0.41639999999999999</v>
      </c>
      <c r="F99" s="24">
        <f t="shared" si="10"/>
        <v>0.13487475915221581</v>
      </c>
      <c r="G99" s="24">
        <f t="shared" si="7"/>
        <v>0.12503304444746113</v>
      </c>
      <c r="H99" s="25">
        <f t="shared" si="13"/>
        <v>32764.886744304858</v>
      </c>
      <c r="I99" s="25">
        <f t="shared" si="11"/>
        <v>4096.6935406166995</v>
      </c>
      <c r="J99" s="25">
        <f t="shared" si="8"/>
        <v>30374.056394000952</v>
      </c>
      <c r="K99" s="25">
        <f t="shared" ref="K99:K108" si="14">K100+J99</f>
        <v>160438.00476752812</v>
      </c>
      <c r="L99" s="26">
        <f t="shared" si="12"/>
        <v>4.8966445701331534</v>
      </c>
    </row>
    <row r="100" spans="1:12" x14ac:dyDescent="0.25">
      <c r="A100" s="18">
        <v>91</v>
      </c>
      <c r="B100" s="10">
        <v>45</v>
      </c>
      <c r="C100" s="10">
        <v>207</v>
      </c>
      <c r="D100" s="10">
        <v>227</v>
      </c>
      <c r="E100" s="23">
        <v>0.436</v>
      </c>
      <c r="F100" s="24">
        <f t="shared" si="10"/>
        <v>0.20737327188940091</v>
      </c>
      <c r="G100" s="24">
        <f t="shared" si="7"/>
        <v>0.18565888274610118</v>
      </c>
      <c r="H100" s="25">
        <f t="shared" si="13"/>
        <v>28668.193203688159</v>
      </c>
      <c r="I100" s="25">
        <f t="shared" si="11"/>
        <v>5322.5047205461142</v>
      </c>
      <c r="J100" s="25">
        <f t="shared" si="8"/>
        <v>25666.300541300152</v>
      </c>
      <c r="K100" s="25">
        <f t="shared" si="14"/>
        <v>130063.94837352718</v>
      </c>
      <c r="L100" s="26">
        <f t="shared" si="12"/>
        <v>4.5368728838061019</v>
      </c>
    </row>
    <row r="101" spans="1:12" x14ac:dyDescent="0.25">
      <c r="A101" s="18">
        <v>92</v>
      </c>
      <c r="B101" s="10">
        <v>28</v>
      </c>
      <c r="C101" s="10">
        <v>162</v>
      </c>
      <c r="D101" s="10">
        <v>180</v>
      </c>
      <c r="E101" s="23">
        <v>0.52910000000000001</v>
      </c>
      <c r="F101" s="24">
        <f t="shared" si="10"/>
        <v>0.16374269005847952</v>
      </c>
      <c r="G101" s="24">
        <f t="shared" si="7"/>
        <v>0.15202090070211938</v>
      </c>
      <c r="H101" s="25">
        <f t="shared" si="13"/>
        <v>23345.688483142047</v>
      </c>
      <c r="I101" s="25">
        <f t="shared" si="11"/>
        <v>3549.0325907183492</v>
      </c>
      <c r="J101" s="25">
        <f t="shared" si="8"/>
        <v>21674.449036172773</v>
      </c>
      <c r="K101" s="25">
        <f t="shared" si="14"/>
        <v>104397.64783222703</v>
      </c>
      <c r="L101" s="26">
        <f t="shared" si="12"/>
        <v>4.4718170512560684</v>
      </c>
    </row>
    <row r="102" spans="1:12" x14ac:dyDescent="0.25">
      <c r="A102" s="18">
        <v>93</v>
      </c>
      <c r="B102" s="10">
        <v>18</v>
      </c>
      <c r="C102" s="10">
        <v>116</v>
      </c>
      <c r="D102" s="10">
        <v>131</v>
      </c>
      <c r="E102" s="23">
        <v>0.46510000000000001</v>
      </c>
      <c r="F102" s="24">
        <f t="shared" si="10"/>
        <v>0.145748987854251</v>
      </c>
      <c r="G102" s="24">
        <f t="shared" si="7"/>
        <v>0.13520801753497755</v>
      </c>
      <c r="H102" s="25">
        <f t="shared" si="13"/>
        <v>19796.655892423696</v>
      </c>
      <c r="I102" s="25">
        <f t="shared" si="11"/>
        <v>2676.6665970367399</v>
      </c>
      <c r="J102" s="25">
        <f t="shared" si="8"/>
        <v>18364.906929668745</v>
      </c>
      <c r="K102" s="25">
        <f t="shared" si="14"/>
        <v>82723.198796054261</v>
      </c>
      <c r="L102" s="26">
        <f t="shared" si="12"/>
        <v>4.1786450825623005</v>
      </c>
    </row>
    <row r="103" spans="1:12" x14ac:dyDescent="0.25">
      <c r="A103" s="18">
        <v>94</v>
      </c>
      <c r="B103" s="10">
        <v>18</v>
      </c>
      <c r="C103" s="10">
        <v>86</v>
      </c>
      <c r="D103" s="10">
        <v>92</v>
      </c>
      <c r="E103" s="23">
        <v>0.44119999999999998</v>
      </c>
      <c r="F103" s="24">
        <f t="shared" si="10"/>
        <v>0.20224719101123595</v>
      </c>
      <c r="G103" s="24">
        <f t="shared" si="7"/>
        <v>0.18171099068832122</v>
      </c>
      <c r="H103" s="25">
        <f t="shared" si="13"/>
        <v>17119.989295386957</v>
      </c>
      <c r="I103" s="25">
        <f t="shared" si="11"/>
        <v>3110.8902154382181</v>
      </c>
      <c r="J103" s="25">
        <f t="shared" si="8"/>
        <v>15381.623843000081</v>
      </c>
      <c r="K103" s="25">
        <f t="shared" si="14"/>
        <v>64358.291866385523</v>
      </c>
      <c r="L103" s="26">
        <f t="shared" si="12"/>
        <v>3.7592483707759734</v>
      </c>
    </row>
    <row r="104" spans="1:12" x14ac:dyDescent="0.25">
      <c r="A104" s="18">
        <v>95</v>
      </c>
      <c r="B104" s="10">
        <v>21</v>
      </c>
      <c r="C104" s="10">
        <v>71</v>
      </c>
      <c r="D104" s="10">
        <v>74</v>
      </c>
      <c r="E104" s="23">
        <v>0.70140000000000002</v>
      </c>
      <c r="F104" s="24">
        <f t="shared" si="10"/>
        <v>0.28965517241379313</v>
      </c>
      <c r="G104" s="24">
        <f t="shared" si="7"/>
        <v>0.2665969282955824</v>
      </c>
      <c r="H104" s="25">
        <f t="shared" si="13"/>
        <v>14009.099079948739</v>
      </c>
      <c r="I104" s="25">
        <f t="shared" si="11"/>
        <v>3734.7827829028033</v>
      </c>
      <c r="J104" s="25">
        <f t="shared" si="8"/>
        <v>12893.892940973963</v>
      </c>
      <c r="K104" s="25">
        <f t="shared" si="14"/>
        <v>48976.668023385442</v>
      </c>
      <c r="L104" s="26">
        <f t="shared" si="12"/>
        <v>3.4960612202026522</v>
      </c>
    </row>
    <row r="105" spans="1:12" x14ac:dyDescent="0.25">
      <c r="A105" s="18">
        <v>96</v>
      </c>
      <c r="B105" s="10">
        <v>12</v>
      </c>
      <c r="C105" s="10">
        <v>50</v>
      </c>
      <c r="D105" s="10">
        <v>52</v>
      </c>
      <c r="E105" s="23">
        <v>0.61350000000000005</v>
      </c>
      <c r="F105" s="24">
        <f t="shared" si="10"/>
        <v>0.23529411764705882</v>
      </c>
      <c r="G105" s="24">
        <f t="shared" si="7"/>
        <v>0.21567993098242208</v>
      </c>
      <c r="H105" s="25">
        <f t="shared" si="13"/>
        <v>10274.316297045936</v>
      </c>
      <c r="I105" s="25">
        <f t="shared" si="11"/>
        <v>2215.9638298384421</v>
      </c>
      <c r="J105" s="25">
        <f t="shared" si="8"/>
        <v>9417.8462768133795</v>
      </c>
      <c r="K105" s="25">
        <f t="shared" si="14"/>
        <v>36082.775082411477</v>
      </c>
      <c r="L105" s="26">
        <f t="shared" si="12"/>
        <v>3.5119392900903752</v>
      </c>
    </row>
    <row r="106" spans="1:12" x14ac:dyDescent="0.25">
      <c r="A106" s="18">
        <v>97</v>
      </c>
      <c r="B106" s="10">
        <v>16</v>
      </c>
      <c r="C106" s="10">
        <v>41</v>
      </c>
      <c r="D106" s="10">
        <v>36</v>
      </c>
      <c r="E106" s="23">
        <v>0.42399999999999999</v>
      </c>
      <c r="F106" s="24">
        <f t="shared" si="10"/>
        <v>0.41558441558441561</v>
      </c>
      <c r="G106" s="24">
        <f t="shared" si="7"/>
        <v>0.33531729398943749</v>
      </c>
      <c r="H106" s="25">
        <f t="shared" si="13"/>
        <v>8058.3524672074946</v>
      </c>
      <c r="I106" s="25">
        <f t="shared" si="11"/>
        <v>2702.1049433171243</v>
      </c>
      <c r="J106" s="25">
        <f t="shared" si="8"/>
        <v>6501.940019856831</v>
      </c>
      <c r="K106" s="25">
        <f t="shared" si="14"/>
        <v>26664.928805598101</v>
      </c>
      <c r="L106" s="26">
        <f t="shared" si="12"/>
        <v>3.3089802058308884</v>
      </c>
    </row>
    <row r="107" spans="1:12" x14ac:dyDescent="0.25">
      <c r="A107" s="18">
        <v>98</v>
      </c>
      <c r="B107" s="10">
        <v>6</v>
      </c>
      <c r="C107" s="10">
        <v>25</v>
      </c>
      <c r="D107" s="10">
        <v>39</v>
      </c>
      <c r="E107" s="23">
        <v>0.52329999999999999</v>
      </c>
      <c r="F107" s="24">
        <f t="shared" si="10"/>
        <v>0.1875</v>
      </c>
      <c r="G107" s="24">
        <f t="shared" si="7"/>
        <v>0.17211605211674058</v>
      </c>
      <c r="H107" s="25">
        <f t="shared" si="13"/>
        <v>5356.2475238903698</v>
      </c>
      <c r="I107" s="25">
        <f t="shared" si="11"/>
        <v>921.89617797207757</v>
      </c>
      <c r="J107" s="25">
        <f t="shared" si="8"/>
        <v>4916.7796158510801</v>
      </c>
      <c r="K107" s="25">
        <f t="shared" si="14"/>
        <v>20162.988785741269</v>
      </c>
      <c r="L107" s="26">
        <f t="shared" si="12"/>
        <v>3.7643870444389789</v>
      </c>
    </row>
    <row r="108" spans="1:12" x14ac:dyDescent="0.25">
      <c r="A108" s="18">
        <v>99</v>
      </c>
      <c r="B108" s="10">
        <v>4</v>
      </c>
      <c r="C108" s="10">
        <v>23</v>
      </c>
      <c r="D108" s="10">
        <v>18</v>
      </c>
      <c r="E108" s="23">
        <v>0.87119999999999997</v>
      </c>
      <c r="F108" s="24">
        <f t="shared" si="10"/>
        <v>0.1951219512195122</v>
      </c>
      <c r="G108" s="24">
        <f t="shared" si="7"/>
        <v>0.19033842171380716</v>
      </c>
      <c r="H108" s="25">
        <f t="shared" si="13"/>
        <v>4434.3513459182923</v>
      </c>
      <c r="I108" s="25">
        <f t="shared" si="11"/>
        <v>844.02743650658431</v>
      </c>
      <c r="J108" s="25">
        <f t="shared" si="8"/>
        <v>4325.6406120962438</v>
      </c>
      <c r="K108" s="25">
        <f t="shared" si="14"/>
        <v>15246.20916989019</v>
      </c>
      <c r="L108" s="26">
        <f t="shared" si="12"/>
        <v>3.438205045237098</v>
      </c>
    </row>
    <row r="109" spans="1:12" x14ac:dyDescent="0.25">
      <c r="A109" s="18" t="s">
        <v>25</v>
      </c>
      <c r="B109" s="25">
        <v>12</v>
      </c>
      <c r="C109" s="25">
        <v>34</v>
      </c>
      <c r="D109" s="13">
        <v>39</v>
      </c>
      <c r="E109" s="23"/>
      <c r="F109" s="24">
        <f>B109/((C109+D109)/2)</f>
        <v>0.32876712328767121</v>
      </c>
      <c r="G109" s="24">
        <v>1</v>
      </c>
      <c r="H109" s="25">
        <f>H108-I108</f>
        <v>3590.323909411708</v>
      </c>
      <c r="I109" s="25">
        <f>H109*G109</f>
        <v>3590.323909411708</v>
      </c>
      <c r="J109" s="25">
        <f>H109/F109</f>
        <v>10920.568557793946</v>
      </c>
      <c r="K109" s="25">
        <f>J109</f>
        <v>10920.568557793946</v>
      </c>
      <c r="L109" s="26">
        <f>K109/H109</f>
        <v>3.041666666666667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33" t="s">
        <v>12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5" t="s">
        <v>13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3" t="s">
        <v>14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15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16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17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18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19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20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21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22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23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0"/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7" t="s">
        <v>50</v>
      </c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6" t="s">
        <v>2</v>
      </c>
      <c r="D6" s="7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41275</v>
      </c>
      <c r="D7" s="45">
        <v>41640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1911</v>
      </c>
      <c r="D9" s="10">
        <v>1753</v>
      </c>
      <c r="E9" s="19">
        <v>0.5</v>
      </c>
      <c r="F9" s="20">
        <f>B9/((C9+D9)/2)</f>
        <v>1.0917030567685589E-3</v>
      </c>
      <c r="G9" s="20">
        <f t="shared" ref="G9:G72" si="0">F9/((1+(1-E9)*F9))</f>
        <v>1.0911074740861974E-3</v>
      </c>
      <c r="H9" s="15">
        <v>100000</v>
      </c>
      <c r="I9" s="15">
        <f>H9*G9</f>
        <v>109.11074740861974</v>
      </c>
      <c r="J9" s="15">
        <f t="shared" ref="J9:J72" si="1">H10+I9*E9</f>
        <v>99945.444626295692</v>
      </c>
      <c r="K9" s="15">
        <f t="shared" ref="K9:K72" si="2">K10+J9</f>
        <v>8471893.0536010321</v>
      </c>
      <c r="L9" s="21">
        <f>K9/H9</f>
        <v>84.718930536010319</v>
      </c>
    </row>
    <row r="10" spans="1:13" x14ac:dyDescent="0.25">
      <c r="A10" s="18">
        <v>1</v>
      </c>
      <c r="B10" s="10">
        <v>0</v>
      </c>
      <c r="C10" s="10">
        <v>2035</v>
      </c>
      <c r="D10" s="10">
        <v>1954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99890.889252591383</v>
      </c>
      <c r="I10" s="15">
        <f t="shared" ref="I10:I73" si="4">H10*G10</f>
        <v>0</v>
      </c>
      <c r="J10" s="15">
        <f t="shared" si="1"/>
        <v>99890.889252591383</v>
      </c>
      <c r="K10" s="15">
        <f t="shared" si="2"/>
        <v>8371947.6089747371</v>
      </c>
      <c r="L10" s="22">
        <f t="shared" ref="L10:L73" si="5">K10/H10</f>
        <v>83.810922814039827</v>
      </c>
    </row>
    <row r="11" spans="1:13" x14ac:dyDescent="0.25">
      <c r="A11" s="18">
        <v>2</v>
      </c>
      <c r="B11" s="12">
        <v>0</v>
      </c>
      <c r="C11" s="10">
        <v>2047</v>
      </c>
      <c r="D11" s="10">
        <v>2003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99890.889252591383</v>
      </c>
      <c r="I11" s="15">
        <f t="shared" si="4"/>
        <v>0</v>
      </c>
      <c r="J11" s="15">
        <f t="shared" si="1"/>
        <v>99890.889252591383</v>
      </c>
      <c r="K11" s="15">
        <f t="shared" si="2"/>
        <v>8272056.7197221462</v>
      </c>
      <c r="L11" s="22">
        <f t="shared" si="5"/>
        <v>82.810922814039827</v>
      </c>
    </row>
    <row r="12" spans="1:13" x14ac:dyDescent="0.25">
      <c r="A12" s="18">
        <v>3</v>
      </c>
      <c r="B12" s="12">
        <v>0</v>
      </c>
      <c r="C12" s="10">
        <v>1998</v>
      </c>
      <c r="D12" s="10">
        <v>2073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99890.889252591383</v>
      </c>
      <c r="I12" s="15">
        <f t="shared" si="4"/>
        <v>0</v>
      </c>
      <c r="J12" s="15">
        <f t="shared" si="1"/>
        <v>99890.889252591383</v>
      </c>
      <c r="K12" s="15">
        <f t="shared" si="2"/>
        <v>8172165.8304695552</v>
      </c>
      <c r="L12" s="22">
        <f t="shared" si="5"/>
        <v>81.810922814039841</v>
      </c>
    </row>
    <row r="13" spans="1:13" x14ac:dyDescent="0.25">
      <c r="A13" s="18">
        <v>4</v>
      </c>
      <c r="B13" s="12">
        <v>0</v>
      </c>
      <c r="C13" s="10">
        <v>2121</v>
      </c>
      <c r="D13" s="10">
        <v>2000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99890.889252591383</v>
      </c>
      <c r="I13" s="15">
        <f t="shared" si="4"/>
        <v>0</v>
      </c>
      <c r="J13" s="15">
        <f t="shared" si="1"/>
        <v>99890.889252591383</v>
      </c>
      <c r="K13" s="15">
        <f t="shared" si="2"/>
        <v>8072274.9412169643</v>
      </c>
      <c r="L13" s="22">
        <f t="shared" si="5"/>
        <v>80.810922814039841</v>
      </c>
    </row>
    <row r="14" spans="1:13" x14ac:dyDescent="0.25">
      <c r="A14" s="18">
        <v>5</v>
      </c>
      <c r="B14" s="12">
        <v>0</v>
      </c>
      <c r="C14" s="10">
        <v>2083</v>
      </c>
      <c r="D14" s="10">
        <v>2137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99890.889252591383</v>
      </c>
      <c r="I14" s="15">
        <f t="shared" si="4"/>
        <v>0</v>
      </c>
      <c r="J14" s="15">
        <f t="shared" si="1"/>
        <v>99890.889252591383</v>
      </c>
      <c r="K14" s="15">
        <f t="shared" si="2"/>
        <v>7972384.0519643733</v>
      </c>
      <c r="L14" s="22">
        <f t="shared" si="5"/>
        <v>79.810922814039841</v>
      </c>
    </row>
    <row r="15" spans="1:13" x14ac:dyDescent="0.25">
      <c r="A15" s="18">
        <v>6</v>
      </c>
      <c r="B15" s="12">
        <v>0</v>
      </c>
      <c r="C15" s="10">
        <v>2006</v>
      </c>
      <c r="D15" s="10">
        <v>2089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99890.889252591383</v>
      </c>
      <c r="I15" s="15">
        <f t="shared" si="4"/>
        <v>0</v>
      </c>
      <c r="J15" s="15">
        <f t="shared" si="1"/>
        <v>99890.889252591383</v>
      </c>
      <c r="K15" s="15">
        <f t="shared" si="2"/>
        <v>7872493.1627117824</v>
      </c>
      <c r="L15" s="22">
        <f t="shared" si="5"/>
        <v>78.810922814039856</v>
      </c>
    </row>
    <row r="16" spans="1:13" x14ac:dyDescent="0.25">
      <c r="A16" s="18">
        <v>7</v>
      </c>
      <c r="B16" s="12">
        <v>1</v>
      </c>
      <c r="C16" s="10">
        <v>1783</v>
      </c>
      <c r="D16" s="10">
        <v>2002</v>
      </c>
      <c r="E16" s="19">
        <v>0.5</v>
      </c>
      <c r="F16" s="20">
        <f t="shared" si="3"/>
        <v>5.284015852047556E-4</v>
      </c>
      <c r="G16" s="20">
        <f t="shared" si="0"/>
        <v>5.2826201796090863E-4</v>
      </c>
      <c r="H16" s="15">
        <f t="shared" si="6"/>
        <v>99890.889252591383</v>
      </c>
      <c r="I16" s="15">
        <f t="shared" si="4"/>
        <v>52.768562732483566</v>
      </c>
      <c r="J16" s="15">
        <f t="shared" si="1"/>
        <v>99864.504971225149</v>
      </c>
      <c r="K16" s="15">
        <f t="shared" si="2"/>
        <v>7772602.2734591914</v>
      </c>
      <c r="L16" s="22">
        <f t="shared" si="5"/>
        <v>77.810922814039856</v>
      </c>
    </row>
    <row r="17" spans="1:12" x14ac:dyDescent="0.25">
      <c r="A17" s="18">
        <v>8</v>
      </c>
      <c r="B17" s="12">
        <v>0</v>
      </c>
      <c r="C17" s="10">
        <v>1731</v>
      </c>
      <c r="D17" s="10">
        <v>1794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99838.120689858901</v>
      </c>
      <c r="I17" s="15">
        <f t="shared" si="4"/>
        <v>0</v>
      </c>
      <c r="J17" s="15">
        <f t="shared" si="1"/>
        <v>99838.120689858901</v>
      </c>
      <c r="K17" s="15">
        <f t="shared" si="2"/>
        <v>7672737.7684879666</v>
      </c>
      <c r="L17" s="22">
        <f t="shared" si="5"/>
        <v>76.851784823983849</v>
      </c>
    </row>
    <row r="18" spans="1:12" x14ac:dyDescent="0.25">
      <c r="A18" s="18">
        <v>9</v>
      </c>
      <c r="B18" s="10">
        <v>0</v>
      </c>
      <c r="C18" s="10">
        <v>1749</v>
      </c>
      <c r="D18" s="10">
        <v>1749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99838.120689858901</v>
      </c>
      <c r="I18" s="15">
        <f t="shared" si="4"/>
        <v>0</v>
      </c>
      <c r="J18" s="15">
        <f t="shared" si="1"/>
        <v>99838.120689858901</v>
      </c>
      <c r="K18" s="15">
        <f t="shared" si="2"/>
        <v>7572899.6477981079</v>
      </c>
      <c r="L18" s="22">
        <f t="shared" si="5"/>
        <v>75.851784823983849</v>
      </c>
    </row>
    <row r="19" spans="1:12" x14ac:dyDescent="0.25">
      <c r="A19" s="18">
        <v>10</v>
      </c>
      <c r="B19" s="12">
        <v>0</v>
      </c>
      <c r="C19" s="10">
        <v>1693</v>
      </c>
      <c r="D19" s="10">
        <v>1758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99838.120689858901</v>
      </c>
      <c r="I19" s="15">
        <f t="shared" si="4"/>
        <v>0</v>
      </c>
      <c r="J19" s="15">
        <f t="shared" si="1"/>
        <v>99838.120689858901</v>
      </c>
      <c r="K19" s="15">
        <f t="shared" si="2"/>
        <v>7473061.5271082493</v>
      </c>
      <c r="L19" s="22">
        <f t="shared" si="5"/>
        <v>74.851784823983863</v>
      </c>
    </row>
    <row r="20" spans="1:12" x14ac:dyDescent="0.25">
      <c r="A20" s="18">
        <v>11</v>
      </c>
      <c r="B20" s="12">
        <v>0</v>
      </c>
      <c r="C20" s="10">
        <v>1660</v>
      </c>
      <c r="D20" s="10">
        <v>1685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99838.120689858901</v>
      </c>
      <c r="I20" s="15">
        <f t="shared" si="4"/>
        <v>0</v>
      </c>
      <c r="J20" s="15">
        <f t="shared" si="1"/>
        <v>99838.120689858901</v>
      </c>
      <c r="K20" s="15">
        <f t="shared" si="2"/>
        <v>7373223.4064183906</v>
      </c>
      <c r="L20" s="22">
        <f t="shared" si="5"/>
        <v>73.851784823983863</v>
      </c>
    </row>
    <row r="21" spans="1:12" x14ac:dyDescent="0.25">
      <c r="A21" s="18">
        <v>12</v>
      </c>
      <c r="B21" s="12">
        <v>0</v>
      </c>
      <c r="C21" s="10">
        <v>1610</v>
      </c>
      <c r="D21" s="10">
        <v>1668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99838.120689858901</v>
      </c>
      <c r="I21" s="15">
        <f t="shared" si="4"/>
        <v>0</v>
      </c>
      <c r="J21" s="15">
        <f t="shared" si="1"/>
        <v>99838.120689858901</v>
      </c>
      <c r="K21" s="15">
        <f t="shared" si="2"/>
        <v>7273385.2857285319</v>
      </c>
      <c r="L21" s="22">
        <f t="shared" si="5"/>
        <v>72.851784823983863</v>
      </c>
    </row>
    <row r="22" spans="1:12" x14ac:dyDescent="0.25">
      <c r="A22" s="18">
        <v>13</v>
      </c>
      <c r="B22" s="12">
        <v>0</v>
      </c>
      <c r="C22" s="10">
        <v>1558</v>
      </c>
      <c r="D22" s="10">
        <v>1619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99838.120689858901</v>
      </c>
      <c r="I22" s="15">
        <f t="shared" si="4"/>
        <v>0</v>
      </c>
      <c r="J22" s="15">
        <f t="shared" si="1"/>
        <v>99838.120689858901</v>
      </c>
      <c r="K22" s="15">
        <f t="shared" si="2"/>
        <v>7173547.1650386732</v>
      </c>
      <c r="L22" s="22">
        <f t="shared" si="5"/>
        <v>71.851784823983863</v>
      </c>
    </row>
    <row r="23" spans="1:12" x14ac:dyDescent="0.25">
      <c r="A23" s="18">
        <v>14</v>
      </c>
      <c r="B23" s="12">
        <v>0</v>
      </c>
      <c r="C23" s="10">
        <v>1434</v>
      </c>
      <c r="D23" s="10">
        <v>1546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99838.120689858901</v>
      </c>
      <c r="I23" s="15">
        <f t="shared" si="4"/>
        <v>0</v>
      </c>
      <c r="J23" s="15">
        <f t="shared" si="1"/>
        <v>99838.120689858901</v>
      </c>
      <c r="K23" s="15">
        <f t="shared" si="2"/>
        <v>7073709.0443488145</v>
      </c>
      <c r="L23" s="22">
        <f t="shared" si="5"/>
        <v>70.851784823983863</v>
      </c>
    </row>
    <row r="24" spans="1:12" x14ac:dyDescent="0.25">
      <c r="A24" s="18">
        <v>15</v>
      </c>
      <c r="B24" s="12">
        <v>0</v>
      </c>
      <c r="C24" s="10">
        <v>1461</v>
      </c>
      <c r="D24" s="10">
        <v>1434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99838.120689858901</v>
      </c>
      <c r="I24" s="15">
        <f t="shared" si="4"/>
        <v>0</v>
      </c>
      <c r="J24" s="15">
        <f t="shared" si="1"/>
        <v>99838.120689858901</v>
      </c>
      <c r="K24" s="15">
        <f t="shared" si="2"/>
        <v>6973870.9236589558</v>
      </c>
      <c r="L24" s="22">
        <f t="shared" si="5"/>
        <v>69.851784823983863</v>
      </c>
    </row>
    <row r="25" spans="1:12" x14ac:dyDescent="0.25">
      <c r="A25" s="18">
        <v>16</v>
      </c>
      <c r="B25" s="12">
        <v>0</v>
      </c>
      <c r="C25" s="10">
        <v>1481</v>
      </c>
      <c r="D25" s="10">
        <v>1460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99838.120689858901</v>
      </c>
      <c r="I25" s="15">
        <f t="shared" si="4"/>
        <v>0</v>
      </c>
      <c r="J25" s="15">
        <f t="shared" si="1"/>
        <v>99838.120689858901</v>
      </c>
      <c r="K25" s="15">
        <f t="shared" si="2"/>
        <v>6874032.8029690972</v>
      </c>
      <c r="L25" s="22">
        <f t="shared" si="5"/>
        <v>68.851784823983877</v>
      </c>
    </row>
    <row r="26" spans="1:12" x14ac:dyDescent="0.25">
      <c r="A26" s="18">
        <v>17</v>
      </c>
      <c r="B26" s="12">
        <v>0</v>
      </c>
      <c r="C26" s="10">
        <v>1510</v>
      </c>
      <c r="D26" s="10">
        <v>1503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99838.120689858901</v>
      </c>
      <c r="I26" s="15">
        <f t="shared" si="4"/>
        <v>0</v>
      </c>
      <c r="J26" s="15">
        <f t="shared" si="1"/>
        <v>99838.120689858901</v>
      </c>
      <c r="K26" s="15">
        <f t="shared" si="2"/>
        <v>6774194.6822792385</v>
      </c>
      <c r="L26" s="22">
        <f t="shared" si="5"/>
        <v>67.851784823983877</v>
      </c>
    </row>
    <row r="27" spans="1:12" x14ac:dyDescent="0.25">
      <c r="A27" s="18">
        <v>18</v>
      </c>
      <c r="B27" s="12">
        <v>0</v>
      </c>
      <c r="C27" s="10">
        <v>1617</v>
      </c>
      <c r="D27" s="10">
        <v>1529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99838.120689858901</v>
      </c>
      <c r="I27" s="15">
        <f t="shared" si="4"/>
        <v>0</v>
      </c>
      <c r="J27" s="15">
        <f t="shared" si="1"/>
        <v>99838.120689858901</v>
      </c>
      <c r="K27" s="15">
        <f t="shared" si="2"/>
        <v>6674356.5615893798</v>
      </c>
      <c r="L27" s="22">
        <f t="shared" si="5"/>
        <v>66.851784823983877</v>
      </c>
    </row>
    <row r="28" spans="1:12" x14ac:dyDescent="0.25">
      <c r="A28" s="18">
        <v>19</v>
      </c>
      <c r="B28" s="12">
        <v>0</v>
      </c>
      <c r="C28" s="10">
        <v>1739</v>
      </c>
      <c r="D28" s="10">
        <v>1637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99838.120689858901</v>
      </c>
      <c r="I28" s="15">
        <f t="shared" si="4"/>
        <v>0</v>
      </c>
      <c r="J28" s="15">
        <f t="shared" si="1"/>
        <v>99838.120689858901</v>
      </c>
      <c r="K28" s="15">
        <f t="shared" si="2"/>
        <v>6574518.4408995211</v>
      </c>
      <c r="L28" s="22">
        <f t="shared" si="5"/>
        <v>65.851784823983877</v>
      </c>
    </row>
    <row r="29" spans="1:12" x14ac:dyDescent="0.25">
      <c r="A29" s="18">
        <v>20</v>
      </c>
      <c r="B29" s="12">
        <v>0</v>
      </c>
      <c r="C29" s="10">
        <v>1749</v>
      </c>
      <c r="D29" s="10">
        <v>1748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99838.120689858901</v>
      </c>
      <c r="I29" s="15">
        <f t="shared" si="4"/>
        <v>0</v>
      </c>
      <c r="J29" s="15">
        <f t="shared" si="1"/>
        <v>99838.120689858901</v>
      </c>
      <c r="K29" s="15">
        <f t="shared" si="2"/>
        <v>6474680.3202096624</v>
      </c>
      <c r="L29" s="22">
        <f t="shared" si="5"/>
        <v>64.851784823983877</v>
      </c>
    </row>
    <row r="30" spans="1:12" x14ac:dyDescent="0.25">
      <c r="A30" s="18">
        <v>21</v>
      </c>
      <c r="B30" s="12">
        <v>1</v>
      </c>
      <c r="C30" s="10">
        <v>1824</v>
      </c>
      <c r="D30" s="10">
        <v>1784</v>
      </c>
      <c r="E30" s="19">
        <v>0.5</v>
      </c>
      <c r="F30" s="20">
        <f t="shared" si="3"/>
        <v>5.5432372505543237E-4</v>
      </c>
      <c r="G30" s="20">
        <f t="shared" si="0"/>
        <v>5.5417013022998065E-4</v>
      </c>
      <c r="H30" s="15">
        <f t="shared" si="6"/>
        <v>99838.120689858901</v>
      </c>
      <c r="I30" s="15">
        <f t="shared" si="4"/>
        <v>55.327304344615634</v>
      </c>
      <c r="J30" s="15">
        <f t="shared" si="1"/>
        <v>99810.457037686603</v>
      </c>
      <c r="K30" s="15">
        <f t="shared" si="2"/>
        <v>6374842.1995198037</v>
      </c>
      <c r="L30" s="22">
        <f t="shared" si="5"/>
        <v>63.851784823983884</v>
      </c>
    </row>
    <row r="31" spans="1:12" x14ac:dyDescent="0.25">
      <c r="A31" s="18">
        <v>22</v>
      </c>
      <c r="B31" s="10">
        <v>0</v>
      </c>
      <c r="C31" s="10">
        <v>1882</v>
      </c>
      <c r="D31" s="10">
        <v>1834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99782.793385514291</v>
      </c>
      <c r="I31" s="15">
        <f t="shared" si="4"/>
        <v>0</v>
      </c>
      <c r="J31" s="15">
        <f t="shared" si="1"/>
        <v>99782.793385514291</v>
      </c>
      <c r="K31" s="15">
        <f t="shared" si="2"/>
        <v>6275031.7424821174</v>
      </c>
      <c r="L31" s="22">
        <f t="shared" si="5"/>
        <v>62.886911957238098</v>
      </c>
    </row>
    <row r="32" spans="1:12" x14ac:dyDescent="0.25">
      <c r="A32" s="18">
        <v>23</v>
      </c>
      <c r="B32" s="12">
        <v>0</v>
      </c>
      <c r="C32" s="10">
        <v>1949</v>
      </c>
      <c r="D32" s="10">
        <v>1885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99782.793385514291</v>
      </c>
      <c r="I32" s="15">
        <f t="shared" si="4"/>
        <v>0</v>
      </c>
      <c r="J32" s="15">
        <f t="shared" si="1"/>
        <v>99782.793385514291</v>
      </c>
      <c r="K32" s="15">
        <f t="shared" si="2"/>
        <v>6175248.9490966033</v>
      </c>
      <c r="L32" s="22">
        <f t="shared" si="5"/>
        <v>61.886911957238098</v>
      </c>
    </row>
    <row r="33" spans="1:12" x14ac:dyDescent="0.25">
      <c r="A33" s="18">
        <v>24</v>
      </c>
      <c r="B33" s="12">
        <v>0</v>
      </c>
      <c r="C33" s="10">
        <v>1958</v>
      </c>
      <c r="D33" s="10">
        <v>1928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99782.793385514291</v>
      </c>
      <c r="I33" s="15">
        <f t="shared" si="4"/>
        <v>0</v>
      </c>
      <c r="J33" s="15">
        <f t="shared" si="1"/>
        <v>99782.793385514291</v>
      </c>
      <c r="K33" s="15">
        <f t="shared" si="2"/>
        <v>6075466.1557110893</v>
      </c>
      <c r="L33" s="22">
        <f t="shared" si="5"/>
        <v>60.886911957238105</v>
      </c>
    </row>
    <row r="34" spans="1:12" x14ac:dyDescent="0.25">
      <c r="A34" s="18">
        <v>25</v>
      </c>
      <c r="B34" s="10">
        <v>0</v>
      </c>
      <c r="C34" s="10">
        <v>2045</v>
      </c>
      <c r="D34" s="10">
        <v>1960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99782.793385514291</v>
      </c>
      <c r="I34" s="15">
        <f t="shared" si="4"/>
        <v>0</v>
      </c>
      <c r="J34" s="15">
        <f t="shared" si="1"/>
        <v>99782.793385514291</v>
      </c>
      <c r="K34" s="15">
        <f t="shared" si="2"/>
        <v>5975683.3623255752</v>
      </c>
      <c r="L34" s="22">
        <f t="shared" si="5"/>
        <v>59.886911957238105</v>
      </c>
    </row>
    <row r="35" spans="1:12" x14ac:dyDescent="0.25">
      <c r="A35" s="18">
        <v>26</v>
      </c>
      <c r="B35" s="12">
        <v>0</v>
      </c>
      <c r="C35" s="10">
        <v>2195</v>
      </c>
      <c r="D35" s="10">
        <v>1998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99782.793385514291</v>
      </c>
      <c r="I35" s="15">
        <f t="shared" si="4"/>
        <v>0</v>
      </c>
      <c r="J35" s="15">
        <f t="shared" si="1"/>
        <v>99782.793385514291</v>
      </c>
      <c r="K35" s="15">
        <f t="shared" si="2"/>
        <v>5875900.5689400611</v>
      </c>
      <c r="L35" s="22">
        <f t="shared" si="5"/>
        <v>58.886911957238105</v>
      </c>
    </row>
    <row r="36" spans="1:12" x14ac:dyDescent="0.25">
      <c r="A36" s="18">
        <v>27</v>
      </c>
      <c r="B36" s="12">
        <v>0</v>
      </c>
      <c r="C36" s="10">
        <v>2375</v>
      </c>
      <c r="D36" s="10">
        <v>2185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99782.793385514291</v>
      </c>
      <c r="I36" s="15">
        <f t="shared" si="4"/>
        <v>0</v>
      </c>
      <c r="J36" s="15">
        <f t="shared" si="1"/>
        <v>99782.793385514291</v>
      </c>
      <c r="K36" s="15">
        <f t="shared" si="2"/>
        <v>5776117.7755545471</v>
      </c>
      <c r="L36" s="22">
        <f t="shared" si="5"/>
        <v>57.886911957238112</v>
      </c>
    </row>
    <row r="37" spans="1:12" x14ac:dyDescent="0.25">
      <c r="A37" s="18">
        <v>28</v>
      </c>
      <c r="B37" s="12">
        <v>1</v>
      </c>
      <c r="C37" s="10">
        <v>2396</v>
      </c>
      <c r="D37" s="10">
        <v>2303</v>
      </c>
      <c r="E37" s="19">
        <v>0.5</v>
      </c>
      <c r="F37" s="20">
        <f t="shared" si="3"/>
        <v>4.2562247286656737E-4</v>
      </c>
      <c r="G37" s="20">
        <f t="shared" si="0"/>
        <v>4.2553191489361707E-4</v>
      </c>
      <c r="H37" s="15">
        <f t="shared" si="6"/>
        <v>99782.793385514291</v>
      </c>
      <c r="I37" s="15">
        <f t="shared" si="4"/>
        <v>42.460763142772045</v>
      </c>
      <c r="J37" s="15">
        <f t="shared" si="1"/>
        <v>99761.563003942894</v>
      </c>
      <c r="K37" s="15">
        <f t="shared" si="2"/>
        <v>5676334.982169033</v>
      </c>
      <c r="L37" s="22">
        <f t="shared" si="5"/>
        <v>56.886911957238112</v>
      </c>
    </row>
    <row r="38" spans="1:12" x14ac:dyDescent="0.25">
      <c r="A38" s="18">
        <v>29</v>
      </c>
      <c r="B38" s="10">
        <v>2</v>
      </c>
      <c r="C38" s="10">
        <v>2618</v>
      </c>
      <c r="D38" s="10">
        <v>2333</v>
      </c>
      <c r="E38" s="19">
        <v>0.5</v>
      </c>
      <c r="F38" s="20">
        <f t="shared" si="3"/>
        <v>8.0791759240557458E-4</v>
      </c>
      <c r="G38" s="20">
        <f t="shared" si="0"/>
        <v>8.0759135877246104E-4</v>
      </c>
      <c r="H38" s="15">
        <f t="shared" si="6"/>
        <v>99740.332622371512</v>
      </c>
      <c r="I38" s="15">
        <f t="shared" si="4"/>
        <v>80.549430746918233</v>
      </c>
      <c r="J38" s="15">
        <f t="shared" si="1"/>
        <v>99700.057906998045</v>
      </c>
      <c r="K38" s="15">
        <f t="shared" si="2"/>
        <v>5576573.4191650897</v>
      </c>
      <c r="L38" s="22">
        <f t="shared" si="5"/>
        <v>55.910916602600921</v>
      </c>
    </row>
    <row r="39" spans="1:12" x14ac:dyDescent="0.25">
      <c r="A39" s="18">
        <v>30</v>
      </c>
      <c r="B39" s="10">
        <v>0</v>
      </c>
      <c r="C39" s="10">
        <v>2661</v>
      </c>
      <c r="D39" s="10">
        <v>2536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99659.783191624592</v>
      </c>
      <c r="I39" s="15">
        <f t="shared" si="4"/>
        <v>0</v>
      </c>
      <c r="J39" s="15">
        <f t="shared" si="1"/>
        <v>99659.783191624592</v>
      </c>
      <c r="K39" s="15">
        <f t="shared" si="2"/>
        <v>5476873.3612580914</v>
      </c>
      <c r="L39" s="22">
        <f t="shared" si="5"/>
        <v>54.955702148450669</v>
      </c>
    </row>
    <row r="40" spans="1:12" x14ac:dyDescent="0.25">
      <c r="A40" s="18">
        <v>31</v>
      </c>
      <c r="B40" s="10">
        <v>1</v>
      </c>
      <c r="C40" s="10">
        <v>2920</v>
      </c>
      <c r="D40" s="10">
        <v>2593</v>
      </c>
      <c r="E40" s="19">
        <v>0.5</v>
      </c>
      <c r="F40" s="20">
        <f t="shared" si="3"/>
        <v>3.6277888626881915E-4</v>
      </c>
      <c r="G40" s="20">
        <f t="shared" si="0"/>
        <v>3.6271309394269132E-4</v>
      </c>
      <c r="H40" s="15">
        <f t="shared" si="6"/>
        <v>99659.783191624592</v>
      </c>
      <c r="I40" s="15">
        <f t="shared" si="4"/>
        <v>36.147908303091981</v>
      </c>
      <c r="J40" s="15">
        <f t="shared" si="1"/>
        <v>99641.709237473056</v>
      </c>
      <c r="K40" s="15">
        <f t="shared" si="2"/>
        <v>5377213.5780664664</v>
      </c>
      <c r="L40" s="22">
        <f t="shared" si="5"/>
        <v>53.955702148450662</v>
      </c>
    </row>
    <row r="41" spans="1:12" x14ac:dyDescent="0.25">
      <c r="A41" s="18">
        <v>32</v>
      </c>
      <c r="B41" s="10">
        <v>0</v>
      </c>
      <c r="C41" s="10">
        <v>3125</v>
      </c>
      <c r="D41" s="10">
        <v>2826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99623.635283321506</v>
      </c>
      <c r="I41" s="15">
        <f t="shared" si="4"/>
        <v>0</v>
      </c>
      <c r="J41" s="15">
        <f t="shared" si="1"/>
        <v>99623.635283321506</v>
      </c>
      <c r="K41" s="15">
        <f t="shared" si="2"/>
        <v>5277571.8688289933</v>
      </c>
      <c r="L41" s="22">
        <f t="shared" si="5"/>
        <v>52.975098266791896</v>
      </c>
    </row>
    <row r="42" spans="1:12" x14ac:dyDescent="0.25">
      <c r="A42" s="18">
        <v>33</v>
      </c>
      <c r="B42" s="10">
        <v>0</v>
      </c>
      <c r="C42" s="10">
        <v>3318</v>
      </c>
      <c r="D42" s="10">
        <v>3089</v>
      </c>
      <c r="E42" s="19">
        <v>0.5</v>
      </c>
      <c r="F42" s="20">
        <f t="shared" si="3"/>
        <v>0</v>
      </c>
      <c r="G42" s="20">
        <f t="shared" si="0"/>
        <v>0</v>
      </c>
      <c r="H42" s="15">
        <f t="shared" si="6"/>
        <v>99623.635283321506</v>
      </c>
      <c r="I42" s="15">
        <f t="shared" si="4"/>
        <v>0</v>
      </c>
      <c r="J42" s="15">
        <f t="shared" si="1"/>
        <v>99623.635283321506</v>
      </c>
      <c r="K42" s="15">
        <f t="shared" si="2"/>
        <v>5177948.2335456721</v>
      </c>
      <c r="L42" s="22">
        <f t="shared" si="5"/>
        <v>51.975098266791903</v>
      </c>
    </row>
    <row r="43" spans="1:12" x14ac:dyDescent="0.25">
      <c r="A43" s="18">
        <v>34</v>
      </c>
      <c r="B43" s="10">
        <v>1</v>
      </c>
      <c r="C43" s="10">
        <v>3643</v>
      </c>
      <c r="D43" s="10">
        <v>3287</v>
      </c>
      <c r="E43" s="19">
        <v>0.5</v>
      </c>
      <c r="F43" s="20">
        <f t="shared" si="3"/>
        <v>2.886002886002886E-4</v>
      </c>
      <c r="G43" s="20">
        <f t="shared" si="0"/>
        <v>2.8855864954552008E-4</v>
      </c>
      <c r="H43" s="15">
        <f t="shared" si="6"/>
        <v>99623.635283321506</v>
      </c>
      <c r="I43" s="15">
        <f t="shared" si="4"/>
        <v>28.747261660170679</v>
      </c>
      <c r="J43" s="15">
        <f t="shared" si="1"/>
        <v>99609.261652491419</v>
      </c>
      <c r="K43" s="15">
        <f t="shared" si="2"/>
        <v>5078324.598262351</v>
      </c>
      <c r="L43" s="22">
        <f t="shared" si="5"/>
        <v>50.975098266791903</v>
      </c>
    </row>
    <row r="44" spans="1:12" x14ac:dyDescent="0.25">
      <c r="A44" s="18">
        <v>35</v>
      </c>
      <c r="B44" s="10">
        <v>0</v>
      </c>
      <c r="C44" s="10">
        <v>3842</v>
      </c>
      <c r="D44" s="10">
        <v>3581</v>
      </c>
      <c r="E44" s="19">
        <v>0.5</v>
      </c>
      <c r="F44" s="20">
        <f t="shared" si="3"/>
        <v>0</v>
      </c>
      <c r="G44" s="20">
        <f t="shared" si="0"/>
        <v>0</v>
      </c>
      <c r="H44" s="15">
        <f t="shared" si="6"/>
        <v>99594.888021661332</v>
      </c>
      <c r="I44" s="15">
        <f t="shared" si="4"/>
        <v>0</v>
      </c>
      <c r="J44" s="15">
        <f t="shared" si="1"/>
        <v>99594.888021661332</v>
      </c>
      <c r="K44" s="15">
        <f t="shared" si="2"/>
        <v>4978715.33660986</v>
      </c>
      <c r="L44" s="22">
        <f t="shared" si="5"/>
        <v>49.989667497060864</v>
      </c>
    </row>
    <row r="45" spans="1:12" x14ac:dyDescent="0.25">
      <c r="A45" s="18">
        <v>36</v>
      </c>
      <c r="B45" s="10">
        <v>2</v>
      </c>
      <c r="C45" s="10">
        <v>3925</v>
      </c>
      <c r="D45" s="10">
        <v>3794</v>
      </c>
      <c r="E45" s="19">
        <v>0.5</v>
      </c>
      <c r="F45" s="20">
        <f t="shared" si="3"/>
        <v>5.1820183961653063E-4</v>
      </c>
      <c r="G45" s="20">
        <f t="shared" si="0"/>
        <v>5.1806760782282081E-4</v>
      </c>
      <c r="H45" s="15">
        <f t="shared" si="6"/>
        <v>99594.888021661332</v>
      </c>
      <c r="I45" s="15">
        <f t="shared" si="4"/>
        <v>51.596885388763795</v>
      </c>
      <c r="J45" s="15">
        <f t="shared" si="1"/>
        <v>99569.089578966959</v>
      </c>
      <c r="K45" s="15">
        <f t="shared" si="2"/>
        <v>4879120.448588199</v>
      </c>
      <c r="L45" s="22">
        <f t="shared" si="5"/>
        <v>48.989667497060871</v>
      </c>
    </row>
    <row r="46" spans="1:12" x14ac:dyDescent="0.25">
      <c r="A46" s="18">
        <v>37</v>
      </c>
      <c r="B46" s="10">
        <v>1</v>
      </c>
      <c r="C46" s="10">
        <v>3924</v>
      </c>
      <c r="D46" s="10">
        <v>3878</v>
      </c>
      <c r="E46" s="19">
        <v>0.5</v>
      </c>
      <c r="F46" s="20">
        <f t="shared" si="3"/>
        <v>2.563445270443476E-4</v>
      </c>
      <c r="G46" s="20">
        <f t="shared" si="0"/>
        <v>2.5631167499679609E-4</v>
      </c>
      <c r="H46" s="15">
        <f t="shared" si="6"/>
        <v>99543.291136272572</v>
      </c>
      <c r="I46" s="15">
        <f t="shared" si="4"/>
        <v>25.51410768583175</v>
      </c>
      <c r="J46" s="15">
        <f t="shared" si="1"/>
        <v>99530.534082429658</v>
      </c>
      <c r="K46" s="15">
        <f t="shared" si="2"/>
        <v>4779551.3590092324</v>
      </c>
      <c r="L46" s="22">
        <f t="shared" si="5"/>
        <v>48.014801444189061</v>
      </c>
    </row>
    <row r="47" spans="1:12" x14ac:dyDescent="0.25">
      <c r="A47" s="18">
        <v>38</v>
      </c>
      <c r="B47" s="10">
        <v>4</v>
      </c>
      <c r="C47" s="10">
        <v>3658</v>
      </c>
      <c r="D47" s="10">
        <v>3874</v>
      </c>
      <c r="E47" s="19">
        <v>0.5</v>
      </c>
      <c r="F47" s="20">
        <f t="shared" si="3"/>
        <v>1.0621348911311736E-3</v>
      </c>
      <c r="G47" s="20">
        <f t="shared" si="0"/>
        <v>1.0615711252653925E-3</v>
      </c>
      <c r="H47" s="15">
        <f t="shared" si="6"/>
        <v>99517.777028586745</v>
      </c>
      <c r="I47" s="15">
        <f t="shared" si="4"/>
        <v>105.64519854414726</v>
      </c>
      <c r="J47" s="15">
        <f t="shared" si="1"/>
        <v>99464.954429314661</v>
      </c>
      <c r="K47" s="15">
        <f t="shared" si="2"/>
        <v>4680020.8249268029</v>
      </c>
      <c r="L47" s="22">
        <f t="shared" si="5"/>
        <v>47.026983164851586</v>
      </c>
    </row>
    <row r="48" spans="1:12" x14ac:dyDescent="0.25">
      <c r="A48" s="18">
        <v>39</v>
      </c>
      <c r="B48" s="10">
        <v>4</v>
      </c>
      <c r="C48" s="10">
        <v>3465</v>
      </c>
      <c r="D48" s="10">
        <v>3635</v>
      </c>
      <c r="E48" s="19">
        <v>0.5</v>
      </c>
      <c r="F48" s="20">
        <f t="shared" si="3"/>
        <v>1.1267605633802818E-3</v>
      </c>
      <c r="G48" s="20">
        <f t="shared" si="0"/>
        <v>1.1261261261261261E-3</v>
      </c>
      <c r="H48" s="15">
        <f t="shared" si="6"/>
        <v>99412.131830042592</v>
      </c>
      <c r="I48" s="15">
        <f t="shared" si="4"/>
        <v>111.95059890770563</v>
      </c>
      <c r="J48" s="15">
        <f t="shared" si="1"/>
        <v>99356.156530588749</v>
      </c>
      <c r="K48" s="15">
        <f t="shared" si="2"/>
        <v>4580555.8704974884</v>
      </c>
      <c r="L48" s="22">
        <f t="shared" si="5"/>
        <v>46.076427355249947</v>
      </c>
    </row>
    <row r="49" spans="1:12" x14ac:dyDescent="0.25">
      <c r="A49" s="18">
        <v>40</v>
      </c>
      <c r="B49" s="10">
        <v>0</v>
      </c>
      <c r="C49" s="10">
        <v>3264</v>
      </c>
      <c r="D49" s="10">
        <v>3411</v>
      </c>
      <c r="E49" s="19">
        <v>0.5</v>
      </c>
      <c r="F49" s="20">
        <f t="shared" si="3"/>
        <v>0</v>
      </c>
      <c r="G49" s="20">
        <f t="shared" si="0"/>
        <v>0</v>
      </c>
      <c r="H49" s="15">
        <f t="shared" si="6"/>
        <v>99300.181231134891</v>
      </c>
      <c r="I49" s="15">
        <f t="shared" si="4"/>
        <v>0</v>
      </c>
      <c r="J49" s="15">
        <f t="shared" si="1"/>
        <v>99300.181231134891</v>
      </c>
      <c r="K49" s="15">
        <f t="shared" si="2"/>
        <v>4481199.7139668996</v>
      </c>
      <c r="L49" s="22">
        <f t="shared" si="5"/>
        <v>45.127810024196108</v>
      </c>
    </row>
    <row r="50" spans="1:12" x14ac:dyDescent="0.25">
      <c r="A50" s="18">
        <v>41</v>
      </c>
      <c r="B50" s="10">
        <v>2</v>
      </c>
      <c r="C50" s="10">
        <v>3254</v>
      </c>
      <c r="D50" s="10">
        <v>3257</v>
      </c>
      <c r="E50" s="19">
        <v>0.5</v>
      </c>
      <c r="F50" s="20">
        <f t="shared" si="3"/>
        <v>6.1434495469205963E-4</v>
      </c>
      <c r="G50" s="20">
        <f t="shared" si="0"/>
        <v>6.1415630277905729E-4</v>
      </c>
      <c r="H50" s="15">
        <f t="shared" si="6"/>
        <v>99300.181231134891</v>
      </c>
      <c r="I50" s="15">
        <f t="shared" si="4"/>
        <v>60.985832170204141</v>
      </c>
      <c r="J50" s="15">
        <f t="shared" si="1"/>
        <v>99269.688315049789</v>
      </c>
      <c r="K50" s="15">
        <f t="shared" si="2"/>
        <v>4381899.532735765</v>
      </c>
      <c r="L50" s="22">
        <f t="shared" si="5"/>
        <v>44.127810024196116</v>
      </c>
    </row>
    <row r="51" spans="1:12" x14ac:dyDescent="0.25">
      <c r="A51" s="18">
        <v>42</v>
      </c>
      <c r="B51" s="10">
        <v>2</v>
      </c>
      <c r="C51" s="10">
        <v>3136</v>
      </c>
      <c r="D51" s="10">
        <v>3234</v>
      </c>
      <c r="E51" s="19">
        <v>0.5</v>
      </c>
      <c r="F51" s="20">
        <f t="shared" si="3"/>
        <v>6.2794348508634224E-4</v>
      </c>
      <c r="G51" s="20">
        <f t="shared" si="0"/>
        <v>6.2774639045825491E-4</v>
      </c>
      <c r="H51" s="15">
        <f t="shared" si="6"/>
        <v>99239.195398964686</v>
      </c>
      <c r="I51" s="15">
        <f t="shared" si="4"/>
        <v>62.297046703681538</v>
      </c>
      <c r="J51" s="15">
        <f t="shared" si="1"/>
        <v>99208.046875612854</v>
      </c>
      <c r="K51" s="15">
        <f t="shared" si="2"/>
        <v>4282629.8444207152</v>
      </c>
      <c r="L51" s="22">
        <f t="shared" si="5"/>
        <v>43.154620784696462</v>
      </c>
    </row>
    <row r="52" spans="1:12" x14ac:dyDescent="0.25">
      <c r="A52" s="18">
        <v>43</v>
      </c>
      <c r="B52" s="10">
        <v>4</v>
      </c>
      <c r="C52" s="10">
        <v>2918</v>
      </c>
      <c r="D52" s="10">
        <v>3135</v>
      </c>
      <c r="E52" s="19">
        <v>0.5</v>
      </c>
      <c r="F52" s="20">
        <f t="shared" si="3"/>
        <v>1.321658681645465E-3</v>
      </c>
      <c r="G52" s="20">
        <f t="shared" si="0"/>
        <v>1.3207858675912166E-3</v>
      </c>
      <c r="H52" s="15">
        <f t="shared" si="6"/>
        <v>99176.898352261007</v>
      </c>
      <c r="I52" s="15">
        <f t="shared" si="4"/>
        <v>130.99144573519695</v>
      </c>
      <c r="J52" s="15">
        <f t="shared" si="1"/>
        <v>99111.4026293934</v>
      </c>
      <c r="K52" s="15">
        <f t="shared" si="2"/>
        <v>4183421.797545102</v>
      </c>
      <c r="L52" s="22">
        <f t="shared" si="5"/>
        <v>42.181413888204432</v>
      </c>
    </row>
    <row r="53" spans="1:12" x14ac:dyDescent="0.25">
      <c r="A53" s="18">
        <v>44</v>
      </c>
      <c r="B53" s="10">
        <v>4</v>
      </c>
      <c r="C53" s="10">
        <v>2878</v>
      </c>
      <c r="D53" s="10">
        <v>2906</v>
      </c>
      <c r="E53" s="19">
        <v>0.5</v>
      </c>
      <c r="F53" s="20">
        <f t="shared" si="3"/>
        <v>1.3831258644536654E-3</v>
      </c>
      <c r="G53" s="20">
        <f t="shared" si="0"/>
        <v>1.3821700069108502E-3</v>
      </c>
      <c r="H53" s="15">
        <f t="shared" si="6"/>
        <v>99045.906906525808</v>
      </c>
      <c r="I53" s="15">
        <f t="shared" si="4"/>
        <v>136.89828183348419</v>
      </c>
      <c r="J53" s="15">
        <f t="shared" si="1"/>
        <v>98977.45776560907</v>
      </c>
      <c r="K53" s="15">
        <f t="shared" si="2"/>
        <v>4084310.3949157083</v>
      </c>
      <c r="L53" s="22">
        <f t="shared" si="5"/>
        <v>41.23653891897078</v>
      </c>
    </row>
    <row r="54" spans="1:12" x14ac:dyDescent="0.25">
      <c r="A54" s="18">
        <v>45</v>
      </c>
      <c r="B54" s="10">
        <v>6</v>
      </c>
      <c r="C54" s="10">
        <v>2750</v>
      </c>
      <c r="D54" s="10">
        <v>2848</v>
      </c>
      <c r="E54" s="19">
        <v>0.5</v>
      </c>
      <c r="F54" s="20">
        <f t="shared" si="3"/>
        <v>2.1436227224008574E-3</v>
      </c>
      <c r="G54" s="20">
        <f t="shared" si="0"/>
        <v>2.141327623126338E-3</v>
      </c>
      <c r="H54" s="15">
        <f t="shared" si="6"/>
        <v>98909.008624692331</v>
      </c>
      <c r="I54" s="15">
        <f t="shared" si="4"/>
        <v>211.7965923440949</v>
      </c>
      <c r="J54" s="15">
        <f t="shared" si="1"/>
        <v>98803.110328520284</v>
      </c>
      <c r="K54" s="15">
        <f t="shared" si="2"/>
        <v>3985332.9371500993</v>
      </c>
      <c r="L54" s="22">
        <f t="shared" si="5"/>
        <v>40.292921671799803</v>
      </c>
    </row>
    <row r="55" spans="1:12" x14ac:dyDescent="0.25">
      <c r="A55" s="18">
        <v>46</v>
      </c>
      <c r="B55" s="10">
        <v>0</v>
      </c>
      <c r="C55" s="10">
        <v>2539</v>
      </c>
      <c r="D55" s="10">
        <v>2708</v>
      </c>
      <c r="E55" s="19">
        <v>0.5</v>
      </c>
      <c r="F55" s="20">
        <f t="shared" si="3"/>
        <v>0</v>
      </c>
      <c r="G55" s="20">
        <f t="shared" si="0"/>
        <v>0</v>
      </c>
      <c r="H55" s="15">
        <f t="shared" si="6"/>
        <v>98697.212032348238</v>
      </c>
      <c r="I55" s="15">
        <f t="shared" si="4"/>
        <v>0</v>
      </c>
      <c r="J55" s="15">
        <f t="shared" si="1"/>
        <v>98697.212032348238</v>
      </c>
      <c r="K55" s="15">
        <f t="shared" si="2"/>
        <v>3886529.8268215791</v>
      </c>
      <c r="L55" s="22">
        <f t="shared" si="5"/>
        <v>39.378314207576196</v>
      </c>
    </row>
    <row r="56" spans="1:12" x14ac:dyDescent="0.25">
      <c r="A56" s="18">
        <v>47</v>
      </c>
      <c r="B56" s="10">
        <v>2</v>
      </c>
      <c r="C56" s="10">
        <v>2584</v>
      </c>
      <c r="D56" s="10">
        <v>2519</v>
      </c>
      <c r="E56" s="19">
        <v>0.5</v>
      </c>
      <c r="F56" s="20">
        <f t="shared" si="3"/>
        <v>7.8385263570448756E-4</v>
      </c>
      <c r="G56" s="20">
        <f t="shared" si="0"/>
        <v>7.8354554358472093E-4</v>
      </c>
      <c r="H56" s="15">
        <f t="shared" si="6"/>
        <v>98697.212032348238</v>
      </c>
      <c r="I56" s="15">
        <f t="shared" si="4"/>
        <v>77.333760652182761</v>
      </c>
      <c r="J56" s="15">
        <f t="shared" si="1"/>
        <v>98658.545152022154</v>
      </c>
      <c r="K56" s="15">
        <f t="shared" si="2"/>
        <v>3787832.6147892307</v>
      </c>
      <c r="L56" s="22">
        <f t="shared" si="5"/>
        <v>38.378314207576196</v>
      </c>
    </row>
    <row r="57" spans="1:12" x14ac:dyDescent="0.25">
      <c r="A57" s="18">
        <v>48</v>
      </c>
      <c r="B57" s="10">
        <v>4</v>
      </c>
      <c r="C57" s="10">
        <v>2512</v>
      </c>
      <c r="D57" s="10">
        <v>2554</v>
      </c>
      <c r="E57" s="19">
        <v>0.5</v>
      </c>
      <c r="F57" s="20">
        <f t="shared" si="3"/>
        <v>1.5791551519936833E-3</v>
      </c>
      <c r="G57" s="20">
        <f t="shared" si="0"/>
        <v>1.5779092702169627E-3</v>
      </c>
      <c r="H57" s="15">
        <f t="shared" si="6"/>
        <v>98619.878271696056</v>
      </c>
      <c r="I57" s="15">
        <f t="shared" si="4"/>
        <v>155.61322015257761</v>
      </c>
      <c r="J57" s="15">
        <f t="shared" si="1"/>
        <v>98542.071661619775</v>
      </c>
      <c r="K57" s="15">
        <f t="shared" si="2"/>
        <v>3689174.0696372087</v>
      </c>
      <c r="L57" s="22">
        <f t="shared" si="5"/>
        <v>37.408016865257103</v>
      </c>
    </row>
    <row r="58" spans="1:12" x14ac:dyDescent="0.25">
      <c r="A58" s="18">
        <v>49</v>
      </c>
      <c r="B58" s="10">
        <v>2</v>
      </c>
      <c r="C58" s="10">
        <v>2580</v>
      </c>
      <c r="D58" s="10">
        <v>2504</v>
      </c>
      <c r="E58" s="19">
        <v>0.5</v>
      </c>
      <c r="F58" s="20">
        <f t="shared" si="3"/>
        <v>7.8678206136900079E-4</v>
      </c>
      <c r="G58" s="20">
        <f t="shared" si="0"/>
        <v>7.8647267007471487E-4</v>
      </c>
      <c r="H58" s="15">
        <f t="shared" si="6"/>
        <v>98464.26505154348</v>
      </c>
      <c r="I58" s="15">
        <f t="shared" si="4"/>
        <v>77.439453442031834</v>
      </c>
      <c r="J58" s="15">
        <f t="shared" si="1"/>
        <v>98425.545324822466</v>
      </c>
      <c r="K58" s="15">
        <f t="shared" si="2"/>
        <v>3590631.9979755888</v>
      </c>
      <c r="L58" s="22">
        <f t="shared" si="5"/>
        <v>36.466346405937081</v>
      </c>
    </row>
    <row r="59" spans="1:12" x14ac:dyDescent="0.25">
      <c r="A59" s="18">
        <v>50</v>
      </c>
      <c r="B59" s="10">
        <v>2</v>
      </c>
      <c r="C59" s="10">
        <v>2463</v>
      </c>
      <c r="D59" s="10">
        <v>2564</v>
      </c>
      <c r="E59" s="19">
        <v>0.5</v>
      </c>
      <c r="F59" s="20">
        <f t="shared" si="3"/>
        <v>7.9570320270539092E-4</v>
      </c>
      <c r="G59" s="20">
        <f t="shared" si="0"/>
        <v>7.9538675681049907E-4</v>
      </c>
      <c r="H59" s="15">
        <f t="shared" si="6"/>
        <v>98386.825598101452</v>
      </c>
      <c r="I59" s="15">
        <f t="shared" si="4"/>
        <v>78.255578125354106</v>
      </c>
      <c r="J59" s="15">
        <f t="shared" si="1"/>
        <v>98347.697809038771</v>
      </c>
      <c r="K59" s="15">
        <f t="shared" si="2"/>
        <v>3492206.4526507664</v>
      </c>
      <c r="L59" s="22">
        <f t="shared" si="5"/>
        <v>35.494655218535222</v>
      </c>
    </row>
    <row r="60" spans="1:12" x14ac:dyDescent="0.25">
      <c r="A60" s="18">
        <v>51</v>
      </c>
      <c r="B60" s="10">
        <v>3</v>
      </c>
      <c r="C60" s="10">
        <v>2395</v>
      </c>
      <c r="D60" s="10">
        <v>2453</v>
      </c>
      <c r="E60" s="19">
        <v>0.5</v>
      </c>
      <c r="F60" s="20">
        <f t="shared" si="3"/>
        <v>1.2376237623762376E-3</v>
      </c>
      <c r="G60" s="20">
        <f t="shared" si="0"/>
        <v>1.2368583797155227E-3</v>
      </c>
      <c r="H60" s="15">
        <f t="shared" si="6"/>
        <v>98308.57001997609</v>
      </c>
      <c r="I60" s="15">
        <f t="shared" si="4"/>
        <v>121.59377862705763</v>
      </c>
      <c r="J60" s="15">
        <f t="shared" si="1"/>
        <v>98247.773130662565</v>
      </c>
      <c r="K60" s="15">
        <f t="shared" si="2"/>
        <v>3393858.7548417277</v>
      </c>
      <c r="L60" s="22">
        <f t="shared" si="5"/>
        <v>34.522511660500228</v>
      </c>
    </row>
    <row r="61" spans="1:12" x14ac:dyDescent="0.25">
      <c r="A61" s="18">
        <v>52</v>
      </c>
      <c r="B61" s="10">
        <v>5</v>
      </c>
      <c r="C61" s="10">
        <v>2379</v>
      </c>
      <c r="D61" s="10">
        <v>2369</v>
      </c>
      <c r="E61" s="19">
        <v>0.5</v>
      </c>
      <c r="F61" s="20">
        <f t="shared" si="3"/>
        <v>2.1061499578770007E-3</v>
      </c>
      <c r="G61" s="20">
        <f t="shared" si="0"/>
        <v>2.1039343572480536E-3</v>
      </c>
      <c r="H61" s="15">
        <f t="shared" si="6"/>
        <v>98186.976241349039</v>
      </c>
      <c r="I61" s="15">
        <f t="shared" si="4"/>
        <v>206.5789527484726</v>
      </c>
      <c r="J61" s="15">
        <f t="shared" si="1"/>
        <v>98083.686764974802</v>
      </c>
      <c r="K61" s="15">
        <f t="shared" si="2"/>
        <v>3295610.9817110649</v>
      </c>
      <c r="L61" s="22">
        <f t="shared" si="5"/>
        <v>33.564644801875453</v>
      </c>
    </row>
    <row r="62" spans="1:12" x14ac:dyDescent="0.25">
      <c r="A62" s="18">
        <v>53</v>
      </c>
      <c r="B62" s="10">
        <v>10</v>
      </c>
      <c r="C62" s="10">
        <v>2266</v>
      </c>
      <c r="D62" s="10">
        <v>2362</v>
      </c>
      <c r="E62" s="19">
        <v>0.5</v>
      </c>
      <c r="F62" s="20">
        <f t="shared" si="3"/>
        <v>4.3215211754537601E-3</v>
      </c>
      <c r="G62" s="20">
        <f t="shared" si="0"/>
        <v>4.3122035360068992E-3</v>
      </c>
      <c r="H62" s="15">
        <f t="shared" si="6"/>
        <v>97980.397288600565</v>
      </c>
      <c r="I62" s="15">
        <f t="shared" si="4"/>
        <v>422.51141564726413</v>
      </c>
      <c r="J62" s="15">
        <f t="shared" si="1"/>
        <v>97769.141580776923</v>
      </c>
      <c r="K62" s="15">
        <f t="shared" si="2"/>
        <v>3197527.2949460903</v>
      </c>
      <c r="L62" s="22">
        <f t="shared" si="5"/>
        <v>32.634357314635054</v>
      </c>
    </row>
    <row r="63" spans="1:12" x14ac:dyDescent="0.25">
      <c r="A63" s="18">
        <v>54</v>
      </c>
      <c r="B63" s="10">
        <v>6</v>
      </c>
      <c r="C63" s="10">
        <v>2095</v>
      </c>
      <c r="D63" s="10">
        <v>2247</v>
      </c>
      <c r="E63" s="19">
        <v>0.5</v>
      </c>
      <c r="F63" s="20">
        <f t="shared" si="3"/>
        <v>2.7637033625057578E-3</v>
      </c>
      <c r="G63" s="20">
        <f t="shared" si="0"/>
        <v>2.7598896044158231E-3</v>
      </c>
      <c r="H63" s="15">
        <f t="shared" si="6"/>
        <v>97557.885872953295</v>
      </c>
      <c r="I63" s="15">
        <f t="shared" si="4"/>
        <v>269.24899504954908</v>
      </c>
      <c r="J63" s="15">
        <f t="shared" si="1"/>
        <v>97423.261375428512</v>
      </c>
      <c r="K63" s="15">
        <f t="shared" si="2"/>
        <v>3099758.1533653135</v>
      </c>
      <c r="L63" s="22">
        <f t="shared" si="5"/>
        <v>31.773527333321219</v>
      </c>
    </row>
    <row r="64" spans="1:12" x14ac:dyDescent="0.25">
      <c r="A64" s="18">
        <v>55</v>
      </c>
      <c r="B64" s="10">
        <v>3</v>
      </c>
      <c r="C64" s="10">
        <v>2060</v>
      </c>
      <c r="D64" s="10">
        <v>2077</v>
      </c>
      <c r="E64" s="19">
        <v>0.5</v>
      </c>
      <c r="F64" s="20">
        <f t="shared" si="3"/>
        <v>1.4503263234227702E-3</v>
      </c>
      <c r="G64" s="20">
        <f t="shared" si="0"/>
        <v>1.4492753623188406E-3</v>
      </c>
      <c r="H64" s="15">
        <f t="shared" si="6"/>
        <v>97288.636877903744</v>
      </c>
      <c r="I64" s="15">
        <f t="shared" si="4"/>
        <v>140.99802446073008</v>
      </c>
      <c r="J64" s="15">
        <f t="shared" si="1"/>
        <v>97218.137865673387</v>
      </c>
      <c r="K64" s="15">
        <f t="shared" si="2"/>
        <v>3002334.8919898849</v>
      </c>
      <c r="L64" s="22">
        <f t="shared" si="5"/>
        <v>30.860077685719709</v>
      </c>
    </row>
    <row r="65" spans="1:12" x14ac:dyDescent="0.25">
      <c r="A65" s="18">
        <v>56</v>
      </c>
      <c r="B65" s="10">
        <v>11</v>
      </c>
      <c r="C65" s="10">
        <v>1948</v>
      </c>
      <c r="D65" s="10">
        <v>2044</v>
      </c>
      <c r="E65" s="19">
        <v>0.5</v>
      </c>
      <c r="F65" s="20">
        <f t="shared" si="3"/>
        <v>5.5110220440881767E-3</v>
      </c>
      <c r="G65" s="20">
        <f t="shared" si="0"/>
        <v>5.4958780914314267E-3</v>
      </c>
      <c r="H65" s="15">
        <f t="shared" si="6"/>
        <v>97147.638853443015</v>
      </c>
      <c r="I65" s="15">
        <f t="shared" si="4"/>
        <v>533.91158000892995</v>
      </c>
      <c r="J65" s="15">
        <f t="shared" si="1"/>
        <v>96880.683063438541</v>
      </c>
      <c r="K65" s="15">
        <f t="shared" si="2"/>
        <v>2905116.7541242116</v>
      </c>
      <c r="L65" s="22">
        <f t="shared" si="5"/>
        <v>29.904141659138752</v>
      </c>
    </row>
    <row r="66" spans="1:12" x14ac:dyDescent="0.25">
      <c r="A66" s="18">
        <v>57</v>
      </c>
      <c r="B66" s="10">
        <v>10</v>
      </c>
      <c r="C66" s="10">
        <v>1879</v>
      </c>
      <c r="D66" s="10">
        <v>1926</v>
      </c>
      <c r="E66" s="19">
        <v>0.5</v>
      </c>
      <c r="F66" s="20">
        <f t="shared" si="3"/>
        <v>5.2562417871222077E-3</v>
      </c>
      <c r="G66" s="20">
        <f t="shared" si="0"/>
        <v>5.2424639580602892E-3</v>
      </c>
      <c r="H66" s="15">
        <f t="shared" si="6"/>
        <v>96613.72727343408</v>
      </c>
      <c r="I66" s="15">
        <f t="shared" si="4"/>
        <v>506.49398308484456</v>
      </c>
      <c r="J66" s="15">
        <f t="shared" si="1"/>
        <v>96360.480281891651</v>
      </c>
      <c r="K66" s="15">
        <f t="shared" si="2"/>
        <v>2808236.071060773</v>
      </c>
      <c r="L66" s="22">
        <f t="shared" si="5"/>
        <v>29.066636287749919</v>
      </c>
    </row>
    <row r="67" spans="1:12" x14ac:dyDescent="0.25">
      <c r="A67" s="18">
        <v>58</v>
      </c>
      <c r="B67" s="10">
        <v>6</v>
      </c>
      <c r="C67" s="10">
        <v>2017</v>
      </c>
      <c r="D67" s="10">
        <v>1851</v>
      </c>
      <c r="E67" s="19">
        <v>0.5</v>
      </c>
      <c r="F67" s="20">
        <f t="shared" si="3"/>
        <v>3.1023784901758012E-3</v>
      </c>
      <c r="G67" s="20">
        <f t="shared" si="0"/>
        <v>3.0975735673722249E-3</v>
      </c>
      <c r="H67" s="15">
        <f t="shared" si="6"/>
        <v>96107.233290349235</v>
      </c>
      <c r="I67" s="15">
        <f t="shared" si="4"/>
        <v>297.69922547346175</v>
      </c>
      <c r="J67" s="15">
        <f t="shared" si="1"/>
        <v>95958.383677612495</v>
      </c>
      <c r="K67" s="15">
        <f t="shared" si="2"/>
        <v>2711875.5907788812</v>
      </c>
      <c r="L67" s="22">
        <f t="shared" si="5"/>
        <v>28.217185095590498</v>
      </c>
    </row>
    <row r="68" spans="1:12" x14ac:dyDescent="0.25">
      <c r="A68" s="18">
        <v>59</v>
      </c>
      <c r="B68" s="10">
        <v>10</v>
      </c>
      <c r="C68" s="10">
        <v>2271</v>
      </c>
      <c r="D68" s="10">
        <v>1992</v>
      </c>
      <c r="E68" s="19">
        <v>0.5</v>
      </c>
      <c r="F68" s="20">
        <f t="shared" si="3"/>
        <v>4.6915317851278443E-3</v>
      </c>
      <c r="G68" s="20">
        <f t="shared" si="0"/>
        <v>4.6805523051720111E-3</v>
      </c>
      <c r="H68" s="15">
        <f t="shared" si="6"/>
        <v>95809.53406487577</v>
      </c>
      <c r="I68" s="15">
        <f t="shared" si="4"/>
        <v>448.4415355248106</v>
      </c>
      <c r="J68" s="15">
        <f t="shared" si="1"/>
        <v>95585.313297113375</v>
      </c>
      <c r="K68" s="15">
        <f t="shared" si="2"/>
        <v>2615917.2071012687</v>
      </c>
      <c r="L68" s="22">
        <f t="shared" si="5"/>
        <v>27.303307887187362</v>
      </c>
    </row>
    <row r="69" spans="1:12" x14ac:dyDescent="0.25">
      <c r="A69" s="18">
        <v>60</v>
      </c>
      <c r="B69" s="10">
        <v>9</v>
      </c>
      <c r="C69" s="10">
        <v>2343</v>
      </c>
      <c r="D69" s="10">
        <v>2271</v>
      </c>
      <c r="E69" s="19">
        <v>0.5</v>
      </c>
      <c r="F69" s="20">
        <f t="shared" si="3"/>
        <v>3.9011703511053317E-3</v>
      </c>
      <c r="G69" s="20">
        <f t="shared" si="0"/>
        <v>3.8935756002595723E-3</v>
      </c>
      <c r="H69" s="15">
        <f t="shared" si="6"/>
        <v>95361.092529350964</v>
      </c>
      <c r="I69" s="15">
        <f t="shared" si="4"/>
        <v>371.29562308637628</v>
      </c>
      <c r="J69" s="15">
        <f t="shared" si="1"/>
        <v>95175.444717807768</v>
      </c>
      <c r="K69" s="15">
        <f t="shared" si="2"/>
        <v>2520331.8938041553</v>
      </c>
      <c r="L69" s="22">
        <f t="shared" si="5"/>
        <v>26.429352128368581</v>
      </c>
    </row>
    <row r="70" spans="1:12" x14ac:dyDescent="0.25">
      <c r="A70" s="18">
        <v>61</v>
      </c>
      <c r="B70" s="10">
        <v>10</v>
      </c>
      <c r="C70" s="10">
        <v>2327</v>
      </c>
      <c r="D70" s="10">
        <v>2317</v>
      </c>
      <c r="E70" s="19">
        <v>0.5</v>
      </c>
      <c r="F70" s="20">
        <f t="shared" si="3"/>
        <v>4.3066322136089581E-3</v>
      </c>
      <c r="G70" s="20">
        <f t="shared" si="0"/>
        <v>4.2973785990545769E-3</v>
      </c>
      <c r="H70" s="15">
        <f t="shared" si="6"/>
        <v>94989.796906264586</v>
      </c>
      <c r="I70" s="15">
        <f t="shared" si="4"/>
        <v>408.2071203535221</v>
      </c>
      <c r="J70" s="15">
        <f t="shared" si="1"/>
        <v>94785.693346087835</v>
      </c>
      <c r="K70" s="15">
        <f t="shared" si="2"/>
        <v>2425156.4490863476</v>
      </c>
      <c r="L70" s="22">
        <f t="shared" si="5"/>
        <v>25.530704644831264</v>
      </c>
    </row>
    <row r="71" spans="1:12" x14ac:dyDescent="0.25">
      <c r="A71" s="18">
        <v>62</v>
      </c>
      <c r="B71" s="10">
        <v>13</v>
      </c>
      <c r="C71" s="10">
        <v>2590</v>
      </c>
      <c r="D71" s="10">
        <v>2317</v>
      </c>
      <c r="E71" s="19">
        <v>0.5</v>
      </c>
      <c r="F71" s="20">
        <f t="shared" si="3"/>
        <v>5.2985530874261264E-3</v>
      </c>
      <c r="G71" s="20">
        <f t="shared" si="0"/>
        <v>5.2845528455284551E-3</v>
      </c>
      <c r="H71" s="15">
        <f t="shared" si="6"/>
        <v>94581.58978591107</v>
      </c>
      <c r="I71" s="15">
        <f t="shared" si="4"/>
        <v>499.82140943774141</v>
      </c>
      <c r="J71" s="15">
        <f t="shared" si="1"/>
        <v>94331.679081192196</v>
      </c>
      <c r="K71" s="15">
        <f t="shared" si="2"/>
        <v>2330370.7557402598</v>
      </c>
      <c r="L71" s="22">
        <f t="shared" si="5"/>
        <v>24.638735307950949</v>
      </c>
    </row>
    <row r="72" spans="1:12" x14ac:dyDescent="0.25">
      <c r="A72" s="18">
        <v>63</v>
      </c>
      <c r="B72" s="10">
        <v>8</v>
      </c>
      <c r="C72" s="10">
        <v>2727</v>
      </c>
      <c r="D72" s="10">
        <v>2562</v>
      </c>
      <c r="E72" s="19">
        <v>0.5</v>
      </c>
      <c r="F72" s="20">
        <f t="shared" si="3"/>
        <v>3.0251465305350727E-3</v>
      </c>
      <c r="G72" s="20">
        <f t="shared" si="0"/>
        <v>3.0205776854823488E-3</v>
      </c>
      <c r="H72" s="15">
        <f t="shared" si="6"/>
        <v>94081.768376473323</v>
      </c>
      <c r="I72" s="15">
        <f t="shared" si="4"/>
        <v>284.1812901686942</v>
      </c>
      <c r="J72" s="15">
        <f t="shared" si="1"/>
        <v>93939.677731388976</v>
      </c>
      <c r="K72" s="15">
        <f t="shared" si="2"/>
        <v>2236039.0766590675</v>
      </c>
      <c r="L72" s="22">
        <f t="shared" si="5"/>
        <v>23.766975421969487</v>
      </c>
    </row>
    <row r="73" spans="1:12" x14ac:dyDescent="0.25">
      <c r="A73" s="18">
        <v>64</v>
      </c>
      <c r="B73" s="10">
        <v>19</v>
      </c>
      <c r="C73" s="10">
        <v>3086</v>
      </c>
      <c r="D73" s="10">
        <v>2713</v>
      </c>
      <c r="E73" s="19">
        <v>0.5</v>
      </c>
      <c r="F73" s="20">
        <f t="shared" si="3"/>
        <v>6.5528539403345402E-3</v>
      </c>
      <c r="G73" s="20">
        <f t="shared" ref="G73:G108" si="7">F73/((1+(1-E73)*F73))</f>
        <v>6.5314541079408732E-3</v>
      </c>
      <c r="H73" s="15">
        <f t="shared" si="6"/>
        <v>93797.587086304629</v>
      </c>
      <c r="I73" s="15">
        <f t="shared" si="4"/>
        <v>612.63463548978621</v>
      </c>
      <c r="J73" s="15">
        <f t="shared" ref="J73:J108" si="8">H74+I73*E73</f>
        <v>93491.269768559738</v>
      </c>
      <c r="K73" s="15">
        <f t="shared" ref="K73:K97" si="9">K74+J73</f>
        <v>2142099.3989276784</v>
      </c>
      <c r="L73" s="22">
        <f t="shared" si="5"/>
        <v>22.837468057218775</v>
      </c>
    </row>
    <row r="74" spans="1:12" x14ac:dyDescent="0.25">
      <c r="A74" s="18">
        <v>65</v>
      </c>
      <c r="B74" s="10">
        <v>27</v>
      </c>
      <c r="C74" s="10">
        <v>2660</v>
      </c>
      <c r="D74" s="10">
        <v>3046</v>
      </c>
      <c r="E74" s="19">
        <v>0.5</v>
      </c>
      <c r="F74" s="20">
        <f t="shared" ref="F74:F108" si="10">B74/((C74+D74)/2)</f>
        <v>9.4637223974763408E-3</v>
      </c>
      <c r="G74" s="20">
        <f t="shared" si="7"/>
        <v>9.4191522762951344E-3</v>
      </c>
      <c r="H74" s="15">
        <f t="shared" si="6"/>
        <v>93184.952450814846</v>
      </c>
      <c r="I74" s="15">
        <f t="shared" ref="I74:I108" si="11">H74*G74</f>
        <v>877.72325699354656</v>
      </c>
      <c r="J74" s="15">
        <f t="shared" si="8"/>
        <v>92746.090822318074</v>
      </c>
      <c r="K74" s="15">
        <f t="shared" si="9"/>
        <v>2048608.1291591185</v>
      </c>
      <c r="L74" s="22">
        <f t="shared" ref="L74:L108" si="12">K74/H74</f>
        <v>21.98432338354651</v>
      </c>
    </row>
    <row r="75" spans="1:12" x14ac:dyDescent="0.25">
      <c r="A75" s="18">
        <v>66</v>
      </c>
      <c r="B75" s="10">
        <v>19</v>
      </c>
      <c r="C75" s="10">
        <v>2452</v>
      </c>
      <c r="D75" s="10">
        <v>2619</v>
      </c>
      <c r="E75" s="19">
        <v>0.5</v>
      </c>
      <c r="F75" s="20">
        <f t="shared" si="10"/>
        <v>7.4935910076907907E-3</v>
      </c>
      <c r="G75" s="20">
        <f t="shared" si="7"/>
        <v>7.4656188605108044E-3</v>
      </c>
      <c r="H75" s="15">
        <f t="shared" ref="H75:H108" si="13">H74-I74</f>
        <v>92307.229193821302</v>
      </c>
      <c r="I75" s="15">
        <f t="shared" si="11"/>
        <v>689.1305912308859</v>
      </c>
      <c r="J75" s="15">
        <f t="shared" si="8"/>
        <v>91962.66389820585</v>
      </c>
      <c r="K75" s="15">
        <f t="shared" si="9"/>
        <v>1955862.0383368004</v>
      </c>
      <c r="L75" s="22">
        <f t="shared" si="12"/>
        <v>21.188611719998615</v>
      </c>
    </row>
    <row r="76" spans="1:12" x14ac:dyDescent="0.25">
      <c r="A76" s="18">
        <v>67</v>
      </c>
      <c r="B76" s="10">
        <v>21</v>
      </c>
      <c r="C76" s="10">
        <v>2638</v>
      </c>
      <c r="D76" s="10">
        <v>2421</v>
      </c>
      <c r="E76" s="19">
        <v>0.5</v>
      </c>
      <c r="F76" s="20">
        <f t="shared" si="10"/>
        <v>8.3020359754892269E-3</v>
      </c>
      <c r="G76" s="20">
        <f t="shared" si="7"/>
        <v>8.2677165354330708E-3</v>
      </c>
      <c r="H76" s="15">
        <f t="shared" si="13"/>
        <v>91618.098602590413</v>
      </c>
      <c r="I76" s="15">
        <f t="shared" si="11"/>
        <v>757.47246876157431</v>
      </c>
      <c r="J76" s="15">
        <f t="shared" si="8"/>
        <v>91239.362368209637</v>
      </c>
      <c r="K76" s="15">
        <f t="shared" si="9"/>
        <v>1863899.3744385946</v>
      </c>
      <c r="L76" s="22">
        <f t="shared" si="12"/>
        <v>20.344226772524337</v>
      </c>
    </row>
    <row r="77" spans="1:12" x14ac:dyDescent="0.25">
      <c r="A77" s="18">
        <v>68</v>
      </c>
      <c r="B77" s="10">
        <v>21</v>
      </c>
      <c r="C77" s="10">
        <v>2428</v>
      </c>
      <c r="D77" s="10">
        <v>2629</v>
      </c>
      <c r="E77" s="19">
        <v>0.5</v>
      </c>
      <c r="F77" s="20">
        <f t="shared" si="10"/>
        <v>8.3053193593039358E-3</v>
      </c>
      <c r="G77" s="20">
        <f t="shared" si="7"/>
        <v>8.2709728239464368E-3</v>
      </c>
      <c r="H77" s="15">
        <f t="shared" si="13"/>
        <v>90860.626133828846</v>
      </c>
      <c r="I77" s="15">
        <f t="shared" si="11"/>
        <v>751.50576951965581</v>
      </c>
      <c r="J77" s="15">
        <f t="shared" si="8"/>
        <v>90484.873249069016</v>
      </c>
      <c r="K77" s="15">
        <f t="shared" si="9"/>
        <v>1772660.0120703848</v>
      </c>
      <c r="L77" s="22">
        <f t="shared" si="12"/>
        <v>19.509660977456058</v>
      </c>
    </row>
    <row r="78" spans="1:12" x14ac:dyDescent="0.25">
      <c r="A78" s="18">
        <v>69</v>
      </c>
      <c r="B78" s="10">
        <v>19</v>
      </c>
      <c r="C78" s="10">
        <v>2373</v>
      </c>
      <c r="D78" s="10">
        <v>2397</v>
      </c>
      <c r="E78" s="19">
        <v>0.5</v>
      </c>
      <c r="F78" s="20">
        <f t="shared" si="10"/>
        <v>7.966457023060796E-3</v>
      </c>
      <c r="G78" s="20">
        <f t="shared" si="7"/>
        <v>7.9348506995197323E-3</v>
      </c>
      <c r="H78" s="15">
        <f t="shared" si="13"/>
        <v>90109.120364309187</v>
      </c>
      <c r="I78" s="15">
        <f t="shared" si="11"/>
        <v>715.00241675584653</v>
      </c>
      <c r="J78" s="15">
        <f t="shared" si="8"/>
        <v>89751.619155931272</v>
      </c>
      <c r="K78" s="15">
        <f t="shared" si="9"/>
        <v>1682175.1388213157</v>
      </c>
      <c r="L78" s="22">
        <f t="shared" si="12"/>
        <v>18.668200644067092</v>
      </c>
    </row>
    <row r="79" spans="1:12" x14ac:dyDescent="0.25">
      <c r="A79" s="18">
        <v>70</v>
      </c>
      <c r="B79" s="10">
        <v>19</v>
      </c>
      <c r="C79" s="10">
        <v>1835</v>
      </c>
      <c r="D79" s="10">
        <v>2341</v>
      </c>
      <c r="E79" s="19">
        <v>0.5</v>
      </c>
      <c r="F79" s="20">
        <f t="shared" si="10"/>
        <v>9.0996168582375483E-3</v>
      </c>
      <c r="G79" s="20">
        <f t="shared" si="7"/>
        <v>9.0584028605482734E-3</v>
      </c>
      <c r="H79" s="15">
        <f t="shared" si="13"/>
        <v>89394.117947553343</v>
      </c>
      <c r="I79" s="15">
        <f t="shared" si="11"/>
        <v>809.76793373230691</v>
      </c>
      <c r="J79" s="15">
        <f t="shared" si="8"/>
        <v>88989.23398068719</v>
      </c>
      <c r="K79" s="15">
        <f t="shared" si="9"/>
        <v>1592423.5196653844</v>
      </c>
      <c r="L79" s="22">
        <f t="shared" si="12"/>
        <v>17.813515656585412</v>
      </c>
    </row>
    <row r="80" spans="1:12" x14ac:dyDescent="0.25">
      <c r="A80" s="18">
        <v>71</v>
      </c>
      <c r="B80" s="10">
        <v>17</v>
      </c>
      <c r="C80" s="10">
        <v>1596</v>
      </c>
      <c r="D80" s="10">
        <v>1821</v>
      </c>
      <c r="E80" s="19">
        <v>0.5</v>
      </c>
      <c r="F80" s="20">
        <f t="shared" si="10"/>
        <v>9.9502487562189053E-3</v>
      </c>
      <c r="G80" s="20">
        <f t="shared" si="7"/>
        <v>9.9009900990098994E-3</v>
      </c>
      <c r="H80" s="15">
        <f t="shared" si="13"/>
        <v>88584.350013821037</v>
      </c>
      <c r="I80" s="15">
        <f t="shared" si="11"/>
        <v>877.0727724140695</v>
      </c>
      <c r="J80" s="15">
        <f t="shared" si="8"/>
        <v>88145.813627613999</v>
      </c>
      <c r="K80" s="15">
        <f t="shared" si="9"/>
        <v>1503434.2856846973</v>
      </c>
      <c r="L80" s="22">
        <f t="shared" si="12"/>
        <v>16.971782097516432</v>
      </c>
    </row>
    <row r="81" spans="1:12" x14ac:dyDescent="0.25">
      <c r="A81" s="18">
        <v>72</v>
      </c>
      <c r="B81" s="10">
        <v>21</v>
      </c>
      <c r="C81" s="10">
        <v>2060</v>
      </c>
      <c r="D81" s="10">
        <v>1574</v>
      </c>
      <c r="E81" s="19">
        <v>0.5</v>
      </c>
      <c r="F81" s="20">
        <f t="shared" si="10"/>
        <v>1.1557512383048982E-2</v>
      </c>
      <c r="G81" s="20">
        <f t="shared" si="7"/>
        <v>1.1491108071135431E-2</v>
      </c>
      <c r="H81" s="15">
        <f t="shared" si="13"/>
        <v>87707.277241406962</v>
      </c>
      <c r="I81" s="15">
        <f t="shared" si="11"/>
        <v>1007.8538014060445</v>
      </c>
      <c r="J81" s="15">
        <f t="shared" si="8"/>
        <v>87203.350340703939</v>
      </c>
      <c r="K81" s="15">
        <f t="shared" si="9"/>
        <v>1415288.4720570834</v>
      </c>
      <c r="L81" s="22">
        <f t="shared" si="12"/>
        <v>16.136499918491598</v>
      </c>
    </row>
    <row r="82" spans="1:12" x14ac:dyDescent="0.25">
      <c r="A82" s="18">
        <v>73</v>
      </c>
      <c r="B82" s="10">
        <v>33</v>
      </c>
      <c r="C82" s="10">
        <v>1145</v>
      </c>
      <c r="D82" s="10">
        <v>2023</v>
      </c>
      <c r="E82" s="19">
        <v>0.5</v>
      </c>
      <c r="F82" s="20">
        <f t="shared" si="10"/>
        <v>2.0833333333333332E-2</v>
      </c>
      <c r="G82" s="20">
        <f t="shared" si="7"/>
        <v>2.0618556701030924E-2</v>
      </c>
      <c r="H82" s="15">
        <f t="shared" si="13"/>
        <v>86699.423440000915</v>
      </c>
      <c r="I82" s="15">
        <f t="shared" si="11"/>
        <v>1787.6169781443484</v>
      </c>
      <c r="J82" s="15">
        <f t="shared" si="8"/>
        <v>85805.61495092875</v>
      </c>
      <c r="K82" s="15">
        <f t="shared" si="9"/>
        <v>1328085.1217163794</v>
      </c>
      <c r="L82" s="22">
        <f t="shared" si="12"/>
        <v>15.318269361219704</v>
      </c>
    </row>
    <row r="83" spans="1:12" x14ac:dyDescent="0.25">
      <c r="A83" s="18">
        <v>74</v>
      </c>
      <c r="B83" s="10">
        <v>22</v>
      </c>
      <c r="C83" s="10">
        <v>1273</v>
      </c>
      <c r="D83" s="10">
        <v>1117</v>
      </c>
      <c r="E83" s="19">
        <v>0.5</v>
      </c>
      <c r="F83" s="20">
        <f t="shared" si="10"/>
        <v>1.8410041841004185E-2</v>
      </c>
      <c r="G83" s="20">
        <f t="shared" si="7"/>
        <v>1.824212271973466E-2</v>
      </c>
      <c r="H83" s="15">
        <f t="shared" si="13"/>
        <v>84911.80646185657</v>
      </c>
      <c r="I83" s="15">
        <f t="shared" si="11"/>
        <v>1548.971593831546</v>
      </c>
      <c r="J83" s="15">
        <f t="shared" si="8"/>
        <v>84137.320664940795</v>
      </c>
      <c r="K83" s="15">
        <f t="shared" si="9"/>
        <v>1242279.5067654506</v>
      </c>
      <c r="L83" s="22">
        <f t="shared" si="12"/>
        <v>14.630232926719064</v>
      </c>
    </row>
    <row r="84" spans="1:12" x14ac:dyDescent="0.25">
      <c r="A84" s="18">
        <v>75</v>
      </c>
      <c r="B84" s="10">
        <v>18</v>
      </c>
      <c r="C84" s="10">
        <v>1402</v>
      </c>
      <c r="D84" s="10">
        <v>1255</v>
      </c>
      <c r="E84" s="19">
        <v>0.5</v>
      </c>
      <c r="F84" s="20">
        <f t="shared" si="10"/>
        <v>1.3549115543846444E-2</v>
      </c>
      <c r="G84" s="20">
        <f t="shared" si="7"/>
        <v>1.3457943925233647E-2</v>
      </c>
      <c r="H84" s="15">
        <f t="shared" si="13"/>
        <v>83362.83486802502</v>
      </c>
      <c r="I84" s="15">
        <f t="shared" si="11"/>
        <v>1121.8923571023929</v>
      </c>
      <c r="J84" s="15">
        <f t="shared" si="8"/>
        <v>82801.888689473824</v>
      </c>
      <c r="K84" s="15">
        <f t="shared" si="9"/>
        <v>1158142.1861005097</v>
      </c>
      <c r="L84" s="22">
        <f t="shared" si="12"/>
        <v>13.892787930424992</v>
      </c>
    </row>
    <row r="85" spans="1:12" x14ac:dyDescent="0.25">
      <c r="A85" s="18">
        <v>76</v>
      </c>
      <c r="B85" s="10">
        <v>34</v>
      </c>
      <c r="C85" s="10">
        <v>1395</v>
      </c>
      <c r="D85" s="10">
        <v>1370</v>
      </c>
      <c r="E85" s="19">
        <v>0.5</v>
      </c>
      <c r="F85" s="20">
        <f t="shared" si="10"/>
        <v>2.4593128390596745E-2</v>
      </c>
      <c r="G85" s="20">
        <f t="shared" si="7"/>
        <v>2.4294390853876385E-2</v>
      </c>
      <c r="H85" s="15">
        <f t="shared" si="13"/>
        <v>82240.942510922629</v>
      </c>
      <c r="I85" s="15">
        <f t="shared" si="11"/>
        <v>1997.9936015515323</v>
      </c>
      <c r="J85" s="15">
        <f t="shared" si="8"/>
        <v>81241.945710146872</v>
      </c>
      <c r="K85" s="15">
        <f t="shared" si="9"/>
        <v>1075340.297411036</v>
      </c>
      <c r="L85" s="22">
        <f t="shared" si="12"/>
        <v>13.075486060586153</v>
      </c>
    </row>
    <row r="86" spans="1:12" x14ac:dyDescent="0.25">
      <c r="A86" s="18">
        <v>77</v>
      </c>
      <c r="B86" s="10">
        <v>35</v>
      </c>
      <c r="C86" s="10">
        <v>1203</v>
      </c>
      <c r="D86" s="10">
        <v>1355</v>
      </c>
      <c r="E86" s="19">
        <v>0.5</v>
      </c>
      <c r="F86" s="20">
        <f t="shared" si="10"/>
        <v>2.7365129007036748E-2</v>
      </c>
      <c r="G86" s="20">
        <f t="shared" si="7"/>
        <v>2.6995757809487084E-2</v>
      </c>
      <c r="H86" s="15">
        <f t="shared" si="13"/>
        <v>80242.948909371102</v>
      </c>
      <c r="I86" s="15">
        <f t="shared" si="11"/>
        <v>2166.2192146764278</v>
      </c>
      <c r="J86" s="15">
        <f t="shared" si="8"/>
        <v>79159.83930203288</v>
      </c>
      <c r="K86" s="15">
        <f t="shared" si="9"/>
        <v>994098.35170088918</v>
      </c>
      <c r="L86" s="22">
        <f t="shared" si="12"/>
        <v>12.388606914529712</v>
      </c>
    </row>
    <row r="87" spans="1:12" x14ac:dyDescent="0.25">
      <c r="A87" s="18">
        <v>78</v>
      </c>
      <c r="B87" s="10">
        <v>34</v>
      </c>
      <c r="C87" s="10">
        <v>1026</v>
      </c>
      <c r="D87" s="10">
        <v>1160</v>
      </c>
      <c r="E87" s="19">
        <v>0.5</v>
      </c>
      <c r="F87" s="20">
        <f t="shared" si="10"/>
        <v>3.110704483074108E-2</v>
      </c>
      <c r="G87" s="20">
        <f t="shared" si="7"/>
        <v>3.0630630630630633E-2</v>
      </c>
      <c r="H87" s="15">
        <f t="shared" si="13"/>
        <v>78076.729694694674</v>
      </c>
      <c r="I87" s="15">
        <f t="shared" si="11"/>
        <v>2391.5394681257831</v>
      </c>
      <c r="J87" s="15">
        <f t="shared" si="8"/>
        <v>76880.959960631779</v>
      </c>
      <c r="K87" s="15">
        <f t="shared" si="9"/>
        <v>914938.51239885634</v>
      </c>
      <c r="L87" s="22">
        <f t="shared" si="12"/>
        <v>11.718453321195222</v>
      </c>
    </row>
    <row r="88" spans="1:12" x14ac:dyDescent="0.25">
      <c r="A88" s="18">
        <v>79</v>
      </c>
      <c r="B88" s="10">
        <v>24</v>
      </c>
      <c r="C88" s="10">
        <v>984</v>
      </c>
      <c r="D88" s="10">
        <v>996</v>
      </c>
      <c r="E88" s="19">
        <v>0.5</v>
      </c>
      <c r="F88" s="20">
        <f t="shared" si="10"/>
        <v>2.4242424242424242E-2</v>
      </c>
      <c r="G88" s="20">
        <f t="shared" si="7"/>
        <v>2.3952095808383232E-2</v>
      </c>
      <c r="H88" s="15">
        <f t="shared" si="13"/>
        <v>75685.190226568884</v>
      </c>
      <c r="I88" s="15">
        <f t="shared" si="11"/>
        <v>1812.8189275824882</v>
      </c>
      <c r="J88" s="15">
        <f t="shared" si="8"/>
        <v>74778.780762777649</v>
      </c>
      <c r="K88" s="15">
        <f t="shared" si="9"/>
        <v>838057.55243822455</v>
      </c>
      <c r="L88" s="22">
        <f t="shared" si="12"/>
        <v>11.072939764430016</v>
      </c>
    </row>
    <row r="89" spans="1:12" x14ac:dyDescent="0.25">
      <c r="A89" s="18">
        <v>80</v>
      </c>
      <c r="B89" s="10">
        <v>30</v>
      </c>
      <c r="C89" s="10">
        <v>970</v>
      </c>
      <c r="D89" s="10">
        <v>954</v>
      </c>
      <c r="E89" s="19">
        <v>0.5</v>
      </c>
      <c r="F89" s="20">
        <f t="shared" si="10"/>
        <v>3.1185031185031187E-2</v>
      </c>
      <c r="G89" s="20">
        <f t="shared" si="7"/>
        <v>3.0706243602865918E-2</v>
      </c>
      <c r="H89" s="15">
        <f t="shared" si="13"/>
        <v>73872.3712989864</v>
      </c>
      <c r="I89" s="15">
        <f t="shared" si="11"/>
        <v>2268.3430286280368</v>
      </c>
      <c r="J89" s="15">
        <f t="shared" si="8"/>
        <v>72738.199784672383</v>
      </c>
      <c r="K89" s="15">
        <f t="shared" si="9"/>
        <v>763278.77167544689</v>
      </c>
      <c r="L89" s="22">
        <f t="shared" si="12"/>
        <v>10.332398408955905</v>
      </c>
    </row>
    <row r="90" spans="1:12" x14ac:dyDescent="0.25">
      <c r="A90" s="18">
        <v>81</v>
      </c>
      <c r="B90" s="10">
        <v>34</v>
      </c>
      <c r="C90" s="10">
        <v>804</v>
      </c>
      <c r="D90" s="10">
        <v>931</v>
      </c>
      <c r="E90" s="19">
        <v>0.5</v>
      </c>
      <c r="F90" s="20">
        <f t="shared" si="10"/>
        <v>3.9193083573487032E-2</v>
      </c>
      <c r="G90" s="20">
        <f t="shared" si="7"/>
        <v>3.8439796495195029E-2</v>
      </c>
      <c r="H90" s="15">
        <f t="shared" si="13"/>
        <v>71604.028270358365</v>
      </c>
      <c r="I90" s="15">
        <f t="shared" si="11"/>
        <v>2752.4442749487671</v>
      </c>
      <c r="J90" s="15">
        <f t="shared" si="8"/>
        <v>70227.806132883983</v>
      </c>
      <c r="K90" s="15">
        <f t="shared" si="9"/>
        <v>690540.57189077453</v>
      </c>
      <c r="L90" s="22">
        <f t="shared" si="12"/>
        <v>9.6438788231783725</v>
      </c>
    </row>
    <row r="91" spans="1:12" x14ac:dyDescent="0.25">
      <c r="A91" s="18">
        <v>82</v>
      </c>
      <c r="B91" s="10">
        <v>30</v>
      </c>
      <c r="C91" s="10">
        <v>707</v>
      </c>
      <c r="D91" s="10">
        <v>768</v>
      </c>
      <c r="E91" s="19">
        <v>0.5</v>
      </c>
      <c r="F91" s="20">
        <f t="shared" si="10"/>
        <v>4.0677966101694912E-2</v>
      </c>
      <c r="G91" s="20">
        <f t="shared" si="7"/>
        <v>3.9867109634551499E-2</v>
      </c>
      <c r="H91" s="15">
        <f t="shared" si="13"/>
        <v>68851.583995409601</v>
      </c>
      <c r="I91" s="15">
        <f t="shared" si="11"/>
        <v>2744.9136476575259</v>
      </c>
      <c r="J91" s="15">
        <f t="shared" si="8"/>
        <v>67479.12717158084</v>
      </c>
      <c r="K91" s="15">
        <f t="shared" si="9"/>
        <v>620312.76575789053</v>
      </c>
      <c r="L91" s="22">
        <f t="shared" si="12"/>
        <v>9.0094189525000239</v>
      </c>
    </row>
    <row r="92" spans="1:12" x14ac:dyDescent="0.25">
      <c r="A92" s="18">
        <v>83</v>
      </c>
      <c r="B92" s="10">
        <v>30</v>
      </c>
      <c r="C92" s="10">
        <v>659</v>
      </c>
      <c r="D92" s="10">
        <v>673</v>
      </c>
      <c r="E92" s="19">
        <v>0.5</v>
      </c>
      <c r="F92" s="20">
        <f t="shared" si="10"/>
        <v>4.5045045045045043E-2</v>
      </c>
      <c r="G92" s="20">
        <f t="shared" si="7"/>
        <v>4.4052863436123343E-2</v>
      </c>
      <c r="H92" s="15">
        <f t="shared" si="13"/>
        <v>66106.670347752079</v>
      </c>
      <c r="I92" s="15">
        <f t="shared" si="11"/>
        <v>2912.1881210463466</v>
      </c>
      <c r="J92" s="15">
        <f t="shared" si="8"/>
        <v>64650.576287228905</v>
      </c>
      <c r="K92" s="15">
        <f t="shared" si="9"/>
        <v>552833.63858630974</v>
      </c>
      <c r="L92" s="22">
        <f t="shared" si="12"/>
        <v>8.3627512273443152</v>
      </c>
    </row>
    <row r="93" spans="1:12" x14ac:dyDescent="0.25">
      <c r="A93" s="18">
        <v>84</v>
      </c>
      <c r="B93" s="10">
        <v>34</v>
      </c>
      <c r="C93" s="10">
        <v>538</v>
      </c>
      <c r="D93" s="10">
        <v>622</v>
      </c>
      <c r="E93" s="19">
        <v>0.5</v>
      </c>
      <c r="F93" s="20">
        <f t="shared" si="10"/>
        <v>5.8620689655172413E-2</v>
      </c>
      <c r="G93" s="20">
        <f t="shared" si="7"/>
        <v>5.6951423785594639E-2</v>
      </c>
      <c r="H93" s="15">
        <f t="shared" si="13"/>
        <v>63194.482226705732</v>
      </c>
      <c r="I93" s="15">
        <f t="shared" si="11"/>
        <v>3599.0157382043467</v>
      </c>
      <c r="J93" s="15">
        <f t="shared" si="8"/>
        <v>61394.974357603554</v>
      </c>
      <c r="K93" s="15">
        <f t="shared" si="9"/>
        <v>488183.06229908089</v>
      </c>
      <c r="L93" s="22">
        <f t="shared" si="12"/>
        <v>7.7250899935813813</v>
      </c>
    </row>
    <row r="94" spans="1:12" x14ac:dyDescent="0.25">
      <c r="A94" s="18">
        <v>85</v>
      </c>
      <c r="B94" s="10">
        <v>42</v>
      </c>
      <c r="C94" s="10">
        <v>492</v>
      </c>
      <c r="D94" s="10">
        <v>507</v>
      </c>
      <c r="E94" s="19">
        <v>0.5</v>
      </c>
      <c r="F94" s="20">
        <f t="shared" si="10"/>
        <v>8.408408408408409E-2</v>
      </c>
      <c r="G94" s="20">
        <f t="shared" si="7"/>
        <v>8.0691642651296844E-2</v>
      </c>
      <c r="H94" s="15">
        <f t="shared" si="13"/>
        <v>59595.466488501384</v>
      </c>
      <c r="I94" s="15">
        <f t="shared" si="11"/>
        <v>4808.85608552749</v>
      </c>
      <c r="J94" s="15">
        <f t="shared" si="8"/>
        <v>57191.038445737635</v>
      </c>
      <c r="K94" s="15">
        <f t="shared" si="9"/>
        <v>426788.08794147731</v>
      </c>
      <c r="L94" s="22">
        <f t="shared" si="12"/>
        <v>7.1614186965685338</v>
      </c>
    </row>
    <row r="95" spans="1:12" x14ac:dyDescent="0.25">
      <c r="A95" s="18">
        <v>86</v>
      </c>
      <c r="B95" s="10">
        <v>32</v>
      </c>
      <c r="C95" s="10">
        <v>394</v>
      </c>
      <c r="D95" s="10">
        <v>463</v>
      </c>
      <c r="E95" s="19">
        <v>0.5</v>
      </c>
      <c r="F95" s="20">
        <f t="shared" si="10"/>
        <v>7.4679113185530915E-2</v>
      </c>
      <c r="G95" s="20">
        <f t="shared" si="7"/>
        <v>7.1991001124859386E-2</v>
      </c>
      <c r="H95" s="15">
        <f t="shared" si="13"/>
        <v>54786.610402973893</v>
      </c>
      <c r="I95" s="15">
        <f t="shared" si="11"/>
        <v>3944.1429311477264</v>
      </c>
      <c r="J95" s="15">
        <f t="shared" si="8"/>
        <v>52814.53893740003</v>
      </c>
      <c r="K95" s="15">
        <f t="shared" si="9"/>
        <v>369597.04949573969</v>
      </c>
      <c r="L95" s="22">
        <f t="shared" si="12"/>
        <v>6.7461200241670261</v>
      </c>
    </row>
    <row r="96" spans="1:12" x14ac:dyDescent="0.25">
      <c r="A96" s="18">
        <v>87</v>
      </c>
      <c r="B96" s="10">
        <v>34</v>
      </c>
      <c r="C96" s="10">
        <v>373</v>
      </c>
      <c r="D96" s="10">
        <v>355</v>
      </c>
      <c r="E96" s="19">
        <v>0.5</v>
      </c>
      <c r="F96" s="20">
        <f t="shared" si="10"/>
        <v>9.3406593406593408E-2</v>
      </c>
      <c r="G96" s="20">
        <f t="shared" si="7"/>
        <v>8.9238845144356954E-2</v>
      </c>
      <c r="H96" s="15">
        <f t="shared" si="13"/>
        <v>50842.467471826167</v>
      </c>
      <c r="I96" s="15">
        <f t="shared" si="11"/>
        <v>4537.1230814753008</v>
      </c>
      <c r="J96" s="15">
        <f t="shared" si="8"/>
        <v>48573.90593108852</v>
      </c>
      <c r="K96" s="15">
        <f t="shared" si="9"/>
        <v>316782.51055833965</v>
      </c>
      <c r="L96" s="22">
        <f t="shared" si="12"/>
        <v>6.2306675169508923</v>
      </c>
    </row>
    <row r="97" spans="1:12" x14ac:dyDescent="0.25">
      <c r="A97" s="18">
        <v>88</v>
      </c>
      <c r="B97" s="10">
        <v>40</v>
      </c>
      <c r="C97" s="10">
        <v>323</v>
      </c>
      <c r="D97" s="10">
        <v>345</v>
      </c>
      <c r="E97" s="19">
        <v>0.5</v>
      </c>
      <c r="F97" s="20">
        <f t="shared" si="10"/>
        <v>0.11976047904191617</v>
      </c>
      <c r="G97" s="20">
        <f t="shared" si="7"/>
        <v>0.11299435028248588</v>
      </c>
      <c r="H97" s="15">
        <f t="shared" si="13"/>
        <v>46305.344390350867</v>
      </c>
      <c r="I97" s="15">
        <f t="shared" si="11"/>
        <v>5232.2423039944479</v>
      </c>
      <c r="J97" s="15">
        <f t="shared" si="8"/>
        <v>43689.223238353647</v>
      </c>
      <c r="K97" s="15">
        <f t="shared" si="9"/>
        <v>268208.60462725116</v>
      </c>
      <c r="L97" s="22">
        <f t="shared" si="12"/>
        <v>5.7921738442602022</v>
      </c>
    </row>
    <row r="98" spans="1:12" x14ac:dyDescent="0.25">
      <c r="A98" s="18">
        <v>89</v>
      </c>
      <c r="B98" s="10">
        <v>26</v>
      </c>
      <c r="C98" s="10">
        <v>288</v>
      </c>
      <c r="D98" s="10">
        <v>293</v>
      </c>
      <c r="E98" s="19">
        <v>0.5</v>
      </c>
      <c r="F98" s="20">
        <f t="shared" si="10"/>
        <v>8.9500860585197933E-2</v>
      </c>
      <c r="G98" s="20">
        <f t="shared" si="7"/>
        <v>8.5667215815486003E-2</v>
      </c>
      <c r="H98" s="15">
        <f t="shared" si="13"/>
        <v>41073.102086356419</v>
      </c>
      <c r="I98" s="15">
        <f t="shared" si="11"/>
        <v>3518.6183006433839</v>
      </c>
      <c r="J98" s="15">
        <f t="shared" si="8"/>
        <v>39313.792936034726</v>
      </c>
      <c r="K98" s="15">
        <f>K99+J98</f>
        <v>224519.38138889748</v>
      </c>
      <c r="L98" s="22">
        <f t="shared" si="12"/>
        <v>5.4663361174143672</v>
      </c>
    </row>
    <row r="99" spans="1:12" x14ac:dyDescent="0.25">
      <c r="A99" s="18">
        <v>90</v>
      </c>
      <c r="B99" s="10">
        <v>36</v>
      </c>
      <c r="C99" s="10">
        <v>258</v>
      </c>
      <c r="D99" s="10">
        <v>261</v>
      </c>
      <c r="E99" s="23">
        <v>0.5</v>
      </c>
      <c r="F99" s="24">
        <f t="shared" si="10"/>
        <v>0.13872832369942195</v>
      </c>
      <c r="G99" s="24">
        <f t="shared" si="7"/>
        <v>0.12972972972972971</v>
      </c>
      <c r="H99" s="25">
        <f t="shared" si="13"/>
        <v>37554.483785713033</v>
      </c>
      <c r="I99" s="25">
        <f t="shared" si="11"/>
        <v>4871.9330316600681</v>
      </c>
      <c r="J99" s="25">
        <f t="shared" si="8"/>
        <v>35118.517269882999</v>
      </c>
      <c r="K99" s="25">
        <f t="shared" ref="K99:K108" si="14">K100+J99</f>
        <v>185205.58845286275</v>
      </c>
      <c r="L99" s="26">
        <f t="shared" si="12"/>
        <v>4.9316504923793172</v>
      </c>
    </row>
    <row r="100" spans="1:12" x14ac:dyDescent="0.25">
      <c r="A100" s="18">
        <v>91</v>
      </c>
      <c r="B100" s="10">
        <v>32</v>
      </c>
      <c r="C100" s="10">
        <v>183</v>
      </c>
      <c r="D100" s="10">
        <v>207</v>
      </c>
      <c r="E100" s="23">
        <v>0.5</v>
      </c>
      <c r="F100" s="24">
        <f t="shared" si="10"/>
        <v>0.1641025641025641</v>
      </c>
      <c r="G100" s="24">
        <f t="shared" si="7"/>
        <v>0.15165876777251186</v>
      </c>
      <c r="H100" s="25">
        <f t="shared" si="13"/>
        <v>32682.550754052965</v>
      </c>
      <c r="I100" s="25">
        <f t="shared" si="11"/>
        <v>4956.5953750222507</v>
      </c>
      <c r="J100" s="25">
        <f t="shared" si="8"/>
        <v>30204.253066541838</v>
      </c>
      <c r="K100" s="25">
        <f t="shared" si="14"/>
        <v>150087.07118297977</v>
      </c>
      <c r="L100" s="26">
        <f t="shared" si="12"/>
        <v>4.5922691993178484</v>
      </c>
    </row>
    <row r="101" spans="1:12" x14ac:dyDescent="0.25">
      <c r="A101" s="18">
        <v>92</v>
      </c>
      <c r="B101" s="10">
        <v>20</v>
      </c>
      <c r="C101" s="10">
        <v>145</v>
      </c>
      <c r="D101" s="10">
        <v>162</v>
      </c>
      <c r="E101" s="23">
        <v>0.5</v>
      </c>
      <c r="F101" s="24">
        <f t="shared" si="10"/>
        <v>0.13029315960912052</v>
      </c>
      <c r="G101" s="24">
        <f t="shared" si="7"/>
        <v>0.12232415902140673</v>
      </c>
      <c r="H101" s="25">
        <f t="shared" si="13"/>
        <v>27725.955379030715</v>
      </c>
      <c r="I101" s="25">
        <f t="shared" si="11"/>
        <v>3391.5541748049804</v>
      </c>
      <c r="J101" s="25">
        <f t="shared" si="8"/>
        <v>26030.178291628225</v>
      </c>
      <c r="K101" s="25">
        <f t="shared" si="14"/>
        <v>119882.81811643792</v>
      </c>
      <c r="L101" s="26">
        <f t="shared" si="12"/>
        <v>4.3238480505925478</v>
      </c>
    </row>
    <row r="102" spans="1:12" x14ac:dyDescent="0.25">
      <c r="A102" s="18">
        <v>93</v>
      </c>
      <c r="B102" s="10">
        <v>27</v>
      </c>
      <c r="C102" s="10">
        <v>112</v>
      </c>
      <c r="D102" s="10">
        <v>116</v>
      </c>
      <c r="E102" s="23">
        <v>0.5</v>
      </c>
      <c r="F102" s="24">
        <f t="shared" si="10"/>
        <v>0.23684210526315788</v>
      </c>
      <c r="G102" s="24">
        <f t="shared" si="7"/>
        <v>0.21176470588235291</v>
      </c>
      <c r="H102" s="25">
        <f t="shared" si="13"/>
        <v>24334.401204225735</v>
      </c>
      <c r="I102" s="25">
        <f t="shared" si="11"/>
        <v>5153.1673138360375</v>
      </c>
      <c r="J102" s="25">
        <f t="shared" si="8"/>
        <v>21757.817547307714</v>
      </c>
      <c r="K102" s="25">
        <f t="shared" si="14"/>
        <v>93852.639824809696</v>
      </c>
      <c r="L102" s="26">
        <f t="shared" si="12"/>
        <v>3.8567885454486519</v>
      </c>
    </row>
    <row r="103" spans="1:12" x14ac:dyDescent="0.25">
      <c r="A103" s="18">
        <v>94</v>
      </c>
      <c r="B103" s="10">
        <v>24</v>
      </c>
      <c r="C103" s="10">
        <v>97</v>
      </c>
      <c r="D103" s="10">
        <v>86</v>
      </c>
      <c r="E103" s="23">
        <v>0.5</v>
      </c>
      <c r="F103" s="24">
        <f t="shared" si="10"/>
        <v>0.26229508196721313</v>
      </c>
      <c r="G103" s="24">
        <f t="shared" si="7"/>
        <v>0.23188405797101452</v>
      </c>
      <c r="H103" s="25">
        <f t="shared" si="13"/>
        <v>19181.233890389696</v>
      </c>
      <c r="I103" s="25">
        <f t="shared" si="11"/>
        <v>4447.8223513947123</v>
      </c>
      <c r="J103" s="25">
        <f t="shared" si="8"/>
        <v>16957.322714692338</v>
      </c>
      <c r="K103" s="25">
        <f t="shared" si="14"/>
        <v>72094.822277501982</v>
      </c>
      <c r="L103" s="26">
        <f t="shared" si="12"/>
        <v>3.758612333778141</v>
      </c>
    </row>
    <row r="104" spans="1:12" x14ac:dyDescent="0.25">
      <c r="A104" s="18">
        <v>95</v>
      </c>
      <c r="B104" s="10">
        <v>17</v>
      </c>
      <c r="C104" s="10">
        <v>60</v>
      </c>
      <c r="D104" s="10">
        <v>71</v>
      </c>
      <c r="E104" s="23">
        <v>0.5</v>
      </c>
      <c r="F104" s="24">
        <f t="shared" si="10"/>
        <v>0.25954198473282442</v>
      </c>
      <c r="G104" s="24">
        <f t="shared" si="7"/>
        <v>0.22972972972972969</v>
      </c>
      <c r="H104" s="25">
        <f t="shared" si="13"/>
        <v>14733.411538994984</v>
      </c>
      <c r="I104" s="25">
        <f t="shared" si="11"/>
        <v>3384.7026508501986</v>
      </c>
      <c r="J104" s="25">
        <f t="shared" si="8"/>
        <v>13041.060213569885</v>
      </c>
      <c r="K104" s="25">
        <f t="shared" si="14"/>
        <v>55137.499562809644</v>
      </c>
      <c r="L104" s="26">
        <f t="shared" si="12"/>
        <v>3.742344359069655</v>
      </c>
    </row>
    <row r="105" spans="1:12" x14ac:dyDescent="0.25">
      <c r="A105" s="18">
        <v>96</v>
      </c>
      <c r="B105" s="10">
        <v>7</v>
      </c>
      <c r="C105" s="10">
        <v>49</v>
      </c>
      <c r="D105" s="10">
        <v>50</v>
      </c>
      <c r="E105" s="23">
        <v>0.5</v>
      </c>
      <c r="F105" s="24">
        <f t="shared" si="10"/>
        <v>0.14141414141414141</v>
      </c>
      <c r="G105" s="24">
        <f t="shared" si="7"/>
        <v>0.13207547169811321</v>
      </c>
      <c r="H105" s="25">
        <f t="shared" si="13"/>
        <v>11348.708888144785</v>
      </c>
      <c r="I105" s="25">
        <f t="shared" si="11"/>
        <v>1498.8860795662924</v>
      </c>
      <c r="J105" s="25">
        <f t="shared" si="8"/>
        <v>10599.265848361638</v>
      </c>
      <c r="K105" s="25">
        <f t="shared" si="14"/>
        <v>42096.439349239758</v>
      </c>
      <c r="L105" s="26">
        <f t="shared" si="12"/>
        <v>3.709359343353587</v>
      </c>
    </row>
    <row r="106" spans="1:12" x14ac:dyDescent="0.25">
      <c r="A106" s="18">
        <v>97</v>
      </c>
      <c r="B106" s="10">
        <v>11</v>
      </c>
      <c r="C106" s="10">
        <v>35</v>
      </c>
      <c r="D106" s="10">
        <v>41</v>
      </c>
      <c r="E106" s="23">
        <v>0.5</v>
      </c>
      <c r="F106" s="24">
        <f t="shared" si="10"/>
        <v>0.28947368421052633</v>
      </c>
      <c r="G106" s="24">
        <f t="shared" si="7"/>
        <v>0.25287356321839077</v>
      </c>
      <c r="H106" s="25">
        <f t="shared" si="13"/>
        <v>9849.8228085784922</v>
      </c>
      <c r="I106" s="25">
        <f t="shared" si="11"/>
        <v>2490.7597906750207</v>
      </c>
      <c r="J106" s="25">
        <f t="shared" si="8"/>
        <v>8604.4429132409823</v>
      </c>
      <c r="K106" s="25">
        <f t="shared" si="14"/>
        <v>31497.173500878118</v>
      </c>
      <c r="L106" s="26">
        <f t="shared" si="12"/>
        <v>3.1977401129943503</v>
      </c>
    </row>
    <row r="107" spans="1:12" x14ac:dyDescent="0.25">
      <c r="A107" s="18">
        <v>98</v>
      </c>
      <c r="B107" s="10">
        <v>7</v>
      </c>
      <c r="C107" s="10">
        <v>27</v>
      </c>
      <c r="D107" s="10">
        <v>25</v>
      </c>
      <c r="E107" s="23">
        <v>0.5</v>
      </c>
      <c r="F107" s="24">
        <f t="shared" si="10"/>
        <v>0.26923076923076922</v>
      </c>
      <c r="G107" s="24">
        <f t="shared" si="7"/>
        <v>0.23728813559322035</v>
      </c>
      <c r="H107" s="25">
        <f t="shared" si="13"/>
        <v>7359.0630179034715</v>
      </c>
      <c r="I107" s="25">
        <f t="shared" si="11"/>
        <v>1746.2183432313323</v>
      </c>
      <c r="J107" s="25">
        <f t="shared" si="8"/>
        <v>6485.9538462878054</v>
      </c>
      <c r="K107" s="25">
        <f t="shared" si="14"/>
        <v>22892.730587637136</v>
      </c>
      <c r="L107" s="26">
        <f t="shared" si="12"/>
        <v>3.1108213820078228</v>
      </c>
    </row>
    <row r="108" spans="1:12" x14ac:dyDescent="0.25">
      <c r="A108" s="18">
        <v>99</v>
      </c>
      <c r="B108" s="10">
        <v>5</v>
      </c>
      <c r="C108" s="10">
        <v>17</v>
      </c>
      <c r="D108" s="10">
        <v>23</v>
      </c>
      <c r="E108" s="23">
        <v>0.5</v>
      </c>
      <c r="F108" s="24">
        <f t="shared" si="10"/>
        <v>0.25</v>
      </c>
      <c r="G108" s="24">
        <f t="shared" si="7"/>
        <v>0.22222222222222221</v>
      </c>
      <c r="H108" s="25">
        <f t="shared" si="13"/>
        <v>5612.8446746721393</v>
      </c>
      <c r="I108" s="25">
        <f t="shared" si="11"/>
        <v>1247.2988165938086</v>
      </c>
      <c r="J108" s="25">
        <f t="shared" si="8"/>
        <v>4989.1952663752345</v>
      </c>
      <c r="K108" s="25">
        <f t="shared" si="14"/>
        <v>16406.776741349331</v>
      </c>
      <c r="L108" s="26">
        <f t="shared" si="12"/>
        <v>2.9230769230769234</v>
      </c>
    </row>
    <row r="109" spans="1:12" x14ac:dyDescent="0.25">
      <c r="A109" s="18" t="s">
        <v>25</v>
      </c>
      <c r="B109" s="25">
        <v>13</v>
      </c>
      <c r="C109" s="25">
        <v>34</v>
      </c>
      <c r="D109" s="25">
        <v>34</v>
      </c>
      <c r="E109" s="23"/>
      <c r="F109" s="24">
        <f>B109/((C109+D109)/2)</f>
        <v>0.38235294117647056</v>
      </c>
      <c r="G109" s="24">
        <v>1</v>
      </c>
      <c r="H109" s="25">
        <f>H108-I108</f>
        <v>4365.5458580783306</v>
      </c>
      <c r="I109" s="25">
        <f>H109*G109</f>
        <v>4365.5458580783306</v>
      </c>
      <c r="J109" s="25">
        <f>H109/F109</f>
        <v>11417.581474974097</v>
      </c>
      <c r="K109" s="25">
        <f>J109</f>
        <v>11417.581474974097</v>
      </c>
      <c r="L109" s="26">
        <f>K109/H109</f>
        <v>2.6153846153846159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6" t="s">
        <v>2</v>
      </c>
      <c r="D6" s="7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40909</v>
      </c>
      <c r="D7" s="45">
        <v>41275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1">
        <v>1971</v>
      </c>
      <c r="D9" s="10">
        <v>1911</v>
      </c>
      <c r="E9" s="19">
        <v>0.5</v>
      </c>
      <c r="F9" s="20">
        <f t="shared" ref="F9:F40" si="0">B9/((C9+D9)/2)</f>
        <v>1.5455950540958269E-3</v>
      </c>
      <c r="G9" s="20">
        <f t="shared" ref="G9:G72" si="1">F9/((1+(1-E9)*F9))</f>
        <v>1.5444015444015444E-3</v>
      </c>
      <c r="H9" s="15">
        <v>100000</v>
      </c>
      <c r="I9" s="15">
        <f>H9*G9</f>
        <v>154.44015444015443</v>
      </c>
      <c r="J9" s="15">
        <f t="shared" ref="J9:J72" si="2">H10+I9*E9</f>
        <v>99922.779922779926</v>
      </c>
      <c r="K9" s="15">
        <f t="shared" ref="K9:K72" si="3">K10+J9</f>
        <v>8345003.3190026665</v>
      </c>
      <c r="L9" s="21">
        <f>K9/H9</f>
        <v>83.450033190026659</v>
      </c>
    </row>
    <row r="10" spans="1:13" x14ac:dyDescent="0.25">
      <c r="A10" s="18">
        <v>1</v>
      </c>
      <c r="B10" s="10">
        <v>0</v>
      </c>
      <c r="C10" s="11">
        <v>2065</v>
      </c>
      <c r="D10" s="10">
        <v>2035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99845.559845559852</v>
      </c>
      <c r="I10" s="15">
        <f t="shared" ref="I10:I73" si="4">H10*G10</f>
        <v>0</v>
      </c>
      <c r="J10" s="15">
        <f t="shared" si="2"/>
        <v>99845.559845559852</v>
      </c>
      <c r="K10" s="15">
        <f t="shared" si="3"/>
        <v>8245080.5390798869</v>
      </c>
      <c r="L10" s="22">
        <f t="shared" ref="L10:L73" si="5">K10/H10</f>
        <v>82.578339505865841</v>
      </c>
    </row>
    <row r="11" spans="1:13" x14ac:dyDescent="0.25">
      <c r="A11" s="18">
        <v>2</v>
      </c>
      <c r="B11" s="10">
        <v>0</v>
      </c>
      <c r="C11" s="11">
        <v>2021</v>
      </c>
      <c r="D11" s="10">
        <v>2047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99845.559845559852</v>
      </c>
      <c r="I11" s="15">
        <f t="shared" si="4"/>
        <v>0</v>
      </c>
      <c r="J11" s="15">
        <f t="shared" si="2"/>
        <v>99845.559845559852</v>
      </c>
      <c r="K11" s="15">
        <f t="shared" si="3"/>
        <v>8145234.9792343266</v>
      </c>
      <c r="L11" s="22">
        <f t="shared" si="5"/>
        <v>81.578339505865827</v>
      </c>
    </row>
    <row r="12" spans="1:13" x14ac:dyDescent="0.25">
      <c r="A12" s="18">
        <v>3</v>
      </c>
      <c r="B12" s="58">
        <v>1</v>
      </c>
      <c r="C12" s="11">
        <v>2102</v>
      </c>
      <c r="D12" s="10">
        <v>1998</v>
      </c>
      <c r="E12" s="19">
        <v>0.5</v>
      </c>
      <c r="F12" s="20">
        <f t="shared" si="0"/>
        <v>4.8780487804878049E-4</v>
      </c>
      <c r="G12" s="20">
        <f t="shared" si="1"/>
        <v>4.8768593026091199E-4</v>
      </c>
      <c r="H12" s="15">
        <f t="shared" si="6"/>
        <v>99845.559845559852</v>
      </c>
      <c r="I12" s="15">
        <f t="shared" si="4"/>
        <v>48.693274735703419</v>
      </c>
      <c r="J12" s="15">
        <f t="shared" si="2"/>
        <v>99821.213208191999</v>
      </c>
      <c r="K12" s="15">
        <f t="shared" si="3"/>
        <v>8045389.4193887664</v>
      </c>
      <c r="L12" s="22">
        <f t="shared" si="5"/>
        <v>80.578339505865827</v>
      </c>
    </row>
    <row r="13" spans="1:13" x14ac:dyDescent="0.25">
      <c r="A13" s="18">
        <v>4</v>
      </c>
      <c r="B13" s="10">
        <v>0</v>
      </c>
      <c r="C13" s="11">
        <v>2098</v>
      </c>
      <c r="D13" s="10">
        <v>2121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99796.866570824146</v>
      </c>
      <c r="I13" s="15">
        <f t="shared" si="4"/>
        <v>0</v>
      </c>
      <c r="J13" s="15">
        <f t="shared" si="2"/>
        <v>99796.866570824146</v>
      </c>
      <c r="K13" s="15">
        <f t="shared" si="3"/>
        <v>7945568.2061805744</v>
      </c>
      <c r="L13" s="22">
        <f t="shared" si="5"/>
        <v>79.617411640291721</v>
      </c>
    </row>
    <row r="14" spans="1:13" x14ac:dyDescent="0.25">
      <c r="A14" s="18">
        <v>5</v>
      </c>
      <c r="B14" s="10">
        <v>0</v>
      </c>
      <c r="C14" s="11">
        <v>2006</v>
      </c>
      <c r="D14" s="10">
        <v>2083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99796.866570824146</v>
      </c>
      <c r="I14" s="15">
        <f t="shared" si="4"/>
        <v>0</v>
      </c>
      <c r="J14" s="15">
        <f t="shared" si="2"/>
        <v>99796.866570824146</v>
      </c>
      <c r="K14" s="15">
        <f t="shared" si="3"/>
        <v>7845771.3396097505</v>
      </c>
      <c r="L14" s="22">
        <f t="shared" si="5"/>
        <v>78.617411640291721</v>
      </c>
    </row>
    <row r="15" spans="1:13" x14ac:dyDescent="0.25">
      <c r="A15" s="18">
        <v>6</v>
      </c>
      <c r="B15" s="10">
        <v>0</v>
      </c>
      <c r="C15" s="11">
        <v>1778</v>
      </c>
      <c r="D15" s="10">
        <v>2006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99796.866570824146</v>
      </c>
      <c r="I15" s="15">
        <f t="shared" si="4"/>
        <v>0</v>
      </c>
      <c r="J15" s="15">
        <f t="shared" si="2"/>
        <v>99796.866570824146</v>
      </c>
      <c r="K15" s="15">
        <f t="shared" si="3"/>
        <v>7745974.4730389267</v>
      </c>
      <c r="L15" s="22">
        <f t="shared" si="5"/>
        <v>77.617411640291735</v>
      </c>
    </row>
    <row r="16" spans="1:13" x14ac:dyDescent="0.25">
      <c r="A16" s="18">
        <v>7</v>
      </c>
      <c r="B16" s="10">
        <v>0</v>
      </c>
      <c r="C16" s="11">
        <v>1723</v>
      </c>
      <c r="D16" s="10">
        <v>1783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99796.866570824146</v>
      </c>
      <c r="I16" s="15">
        <f t="shared" si="4"/>
        <v>0</v>
      </c>
      <c r="J16" s="15">
        <f t="shared" si="2"/>
        <v>99796.866570824146</v>
      </c>
      <c r="K16" s="15">
        <f t="shared" si="3"/>
        <v>7646177.6064681029</v>
      </c>
      <c r="L16" s="22">
        <f t="shared" si="5"/>
        <v>76.617411640291735</v>
      </c>
    </row>
    <row r="17" spans="1:12" x14ac:dyDescent="0.25">
      <c r="A17" s="18">
        <v>8</v>
      </c>
      <c r="B17" s="10">
        <v>0</v>
      </c>
      <c r="C17" s="11">
        <v>1745</v>
      </c>
      <c r="D17" s="10">
        <v>1731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99796.866570824146</v>
      </c>
      <c r="I17" s="15">
        <f t="shared" si="4"/>
        <v>0</v>
      </c>
      <c r="J17" s="15">
        <f t="shared" si="2"/>
        <v>99796.866570824146</v>
      </c>
      <c r="K17" s="15">
        <f t="shared" si="3"/>
        <v>7546380.7398972791</v>
      </c>
      <c r="L17" s="22">
        <f t="shared" si="5"/>
        <v>75.617411640291735</v>
      </c>
    </row>
    <row r="18" spans="1:12" x14ac:dyDescent="0.25">
      <c r="A18" s="18">
        <v>9</v>
      </c>
      <c r="B18" s="10">
        <v>0</v>
      </c>
      <c r="C18" s="11">
        <v>1685</v>
      </c>
      <c r="D18" s="10">
        <v>1749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99796.866570824146</v>
      </c>
      <c r="I18" s="15">
        <f t="shared" si="4"/>
        <v>0</v>
      </c>
      <c r="J18" s="15">
        <f t="shared" si="2"/>
        <v>99796.866570824146</v>
      </c>
      <c r="K18" s="15">
        <f t="shared" si="3"/>
        <v>7446583.8733264552</v>
      </c>
      <c r="L18" s="22">
        <f t="shared" si="5"/>
        <v>74.617411640291735</v>
      </c>
    </row>
    <row r="19" spans="1:12" x14ac:dyDescent="0.25">
      <c r="A19" s="18">
        <v>10</v>
      </c>
      <c r="B19" s="10">
        <v>0</v>
      </c>
      <c r="C19" s="11">
        <v>1665</v>
      </c>
      <c r="D19" s="10">
        <v>1693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99796.866570824146</v>
      </c>
      <c r="I19" s="15">
        <f t="shared" si="4"/>
        <v>0</v>
      </c>
      <c r="J19" s="15">
        <f t="shared" si="2"/>
        <v>99796.866570824146</v>
      </c>
      <c r="K19" s="15">
        <f t="shared" si="3"/>
        <v>7346787.0067556314</v>
      </c>
      <c r="L19" s="22">
        <f t="shared" si="5"/>
        <v>73.617411640291749</v>
      </c>
    </row>
    <row r="20" spans="1:12" x14ac:dyDescent="0.25">
      <c r="A20" s="18">
        <v>11</v>
      </c>
      <c r="B20" s="10">
        <v>0</v>
      </c>
      <c r="C20" s="11">
        <v>1607</v>
      </c>
      <c r="D20" s="10">
        <v>1660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99796.866570824146</v>
      </c>
      <c r="I20" s="15">
        <f t="shared" si="4"/>
        <v>0</v>
      </c>
      <c r="J20" s="15">
        <f t="shared" si="2"/>
        <v>99796.866570824146</v>
      </c>
      <c r="K20" s="15">
        <f t="shared" si="3"/>
        <v>7246990.1401848076</v>
      </c>
      <c r="L20" s="22">
        <f t="shared" si="5"/>
        <v>72.617411640291749</v>
      </c>
    </row>
    <row r="21" spans="1:12" x14ac:dyDescent="0.25">
      <c r="A21" s="18">
        <v>12</v>
      </c>
      <c r="B21" s="10">
        <v>0</v>
      </c>
      <c r="C21" s="11">
        <v>1527</v>
      </c>
      <c r="D21" s="10">
        <v>1610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99796.866570824146</v>
      </c>
      <c r="I21" s="15">
        <f t="shared" si="4"/>
        <v>0</v>
      </c>
      <c r="J21" s="15">
        <f t="shared" si="2"/>
        <v>99796.866570824146</v>
      </c>
      <c r="K21" s="15">
        <f t="shared" si="3"/>
        <v>7147193.2736139838</v>
      </c>
      <c r="L21" s="22">
        <f t="shared" si="5"/>
        <v>71.617411640291749</v>
      </c>
    </row>
    <row r="22" spans="1:12" x14ac:dyDescent="0.25">
      <c r="A22" s="18">
        <v>13</v>
      </c>
      <c r="B22" s="10">
        <v>0</v>
      </c>
      <c r="C22" s="11">
        <v>1438</v>
      </c>
      <c r="D22" s="10">
        <v>1558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99796.866570824146</v>
      </c>
      <c r="I22" s="15">
        <f t="shared" si="4"/>
        <v>0</v>
      </c>
      <c r="J22" s="15">
        <f t="shared" si="2"/>
        <v>99796.866570824146</v>
      </c>
      <c r="K22" s="15">
        <f t="shared" si="3"/>
        <v>7047396.4070431599</v>
      </c>
      <c r="L22" s="22">
        <f t="shared" si="5"/>
        <v>70.617411640291749</v>
      </c>
    </row>
    <row r="23" spans="1:12" x14ac:dyDescent="0.25">
      <c r="A23" s="18">
        <v>14</v>
      </c>
      <c r="B23" s="10">
        <v>0</v>
      </c>
      <c r="C23" s="11">
        <v>1470</v>
      </c>
      <c r="D23" s="10">
        <v>1434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99796.866570824146</v>
      </c>
      <c r="I23" s="15">
        <f t="shared" si="4"/>
        <v>0</v>
      </c>
      <c r="J23" s="15">
        <f t="shared" si="2"/>
        <v>99796.866570824146</v>
      </c>
      <c r="K23" s="15">
        <f t="shared" si="3"/>
        <v>6947599.5404723361</v>
      </c>
      <c r="L23" s="22">
        <f t="shared" si="5"/>
        <v>69.617411640291749</v>
      </c>
    </row>
    <row r="24" spans="1:12" x14ac:dyDescent="0.25">
      <c r="A24" s="18">
        <v>15</v>
      </c>
      <c r="B24" s="10">
        <v>0</v>
      </c>
      <c r="C24" s="11">
        <v>1491</v>
      </c>
      <c r="D24" s="10">
        <v>1461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99796.866570824146</v>
      </c>
      <c r="I24" s="15">
        <f t="shared" si="4"/>
        <v>0</v>
      </c>
      <c r="J24" s="15">
        <f t="shared" si="2"/>
        <v>99796.866570824146</v>
      </c>
      <c r="K24" s="15">
        <f t="shared" si="3"/>
        <v>6847802.6739015123</v>
      </c>
      <c r="L24" s="22">
        <f t="shared" si="5"/>
        <v>68.617411640291763</v>
      </c>
    </row>
    <row r="25" spans="1:12" x14ac:dyDescent="0.25">
      <c r="A25" s="18">
        <v>16</v>
      </c>
      <c r="B25" s="10">
        <v>0</v>
      </c>
      <c r="C25" s="11">
        <v>1510</v>
      </c>
      <c r="D25" s="10">
        <v>1481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99796.866570824146</v>
      </c>
      <c r="I25" s="15">
        <f t="shared" si="4"/>
        <v>0</v>
      </c>
      <c r="J25" s="15">
        <f t="shared" si="2"/>
        <v>99796.866570824146</v>
      </c>
      <c r="K25" s="15">
        <f t="shared" si="3"/>
        <v>6748005.8073306885</v>
      </c>
      <c r="L25" s="22">
        <f t="shared" si="5"/>
        <v>67.617411640291763</v>
      </c>
    </row>
    <row r="26" spans="1:12" x14ac:dyDescent="0.25">
      <c r="A26" s="18">
        <v>17</v>
      </c>
      <c r="B26" s="10">
        <v>0</v>
      </c>
      <c r="C26" s="11">
        <v>1597</v>
      </c>
      <c r="D26" s="10">
        <v>1510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99796.866570824146</v>
      </c>
      <c r="I26" s="15">
        <f t="shared" si="4"/>
        <v>0</v>
      </c>
      <c r="J26" s="15">
        <f t="shared" si="2"/>
        <v>99796.866570824146</v>
      </c>
      <c r="K26" s="15">
        <f t="shared" si="3"/>
        <v>6648208.9407598646</v>
      </c>
      <c r="L26" s="22">
        <f t="shared" si="5"/>
        <v>66.617411640291763</v>
      </c>
    </row>
    <row r="27" spans="1:12" x14ac:dyDescent="0.25">
      <c r="A27" s="18">
        <v>18</v>
      </c>
      <c r="B27" s="10">
        <v>0</v>
      </c>
      <c r="C27" s="11">
        <v>1696</v>
      </c>
      <c r="D27" s="10">
        <v>1617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99796.866570824146</v>
      </c>
      <c r="I27" s="15">
        <f t="shared" si="4"/>
        <v>0</v>
      </c>
      <c r="J27" s="15">
        <f t="shared" si="2"/>
        <v>99796.866570824146</v>
      </c>
      <c r="K27" s="15">
        <f t="shared" si="3"/>
        <v>6548412.0741890408</v>
      </c>
      <c r="L27" s="22">
        <f t="shared" si="5"/>
        <v>65.617411640291763</v>
      </c>
    </row>
    <row r="28" spans="1:12" x14ac:dyDescent="0.25">
      <c r="A28" s="18">
        <v>19</v>
      </c>
      <c r="B28" s="10">
        <v>0</v>
      </c>
      <c r="C28" s="11">
        <v>1756</v>
      </c>
      <c r="D28" s="10">
        <v>1739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99796.866570824146</v>
      </c>
      <c r="I28" s="15">
        <f t="shared" si="4"/>
        <v>0</v>
      </c>
      <c r="J28" s="15">
        <f t="shared" si="2"/>
        <v>99796.866570824146</v>
      </c>
      <c r="K28" s="15">
        <f t="shared" si="3"/>
        <v>6448615.207618217</v>
      </c>
      <c r="L28" s="22">
        <f t="shared" si="5"/>
        <v>64.617411640291778</v>
      </c>
    </row>
    <row r="29" spans="1:12" x14ac:dyDescent="0.25">
      <c r="A29" s="18">
        <v>20</v>
      </c>
      <c r="B29" s="10">
        <v>0</v>
      </c>
      <c r="C29" s="11">
        <v>1805</v>
      </c>
      <c r="D29" s="10">
        <v>1749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99796.866570824146</v>
      </c>
      <c r="I29" s="15">
        <f t="shared" si="4"/>
        <v>0</v>
      </c>
      <c r="J29" s="15">
        <f t="shared" si="2"/>
        <v>99796.866570824146</v>
      </c>
      <c r="K29" s="15">
        <f t="shared" si="3"/>
        <v>6348818.3410473932</v>
      </c>
      <c r="L29" s="22">
        <f t="shared" si="5"/>
        <v>63.617411640291778</v>
      </c>
    </row>
    <row r="30" spans="1:12" x14ac:dyDescent="0.25">
      <c r="A30" s="18">
        <v>21</v>
      </c>
      <c r="B30" s="10">
        <v>0</v>
      </c>
      <c r="C30" s="11">
        <v>1862</v>
      </c>
      <c r="D30" s="10">
        <v>1824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99796.866570824146</v>
      </c>
      <c r="I30" s="15">
        <f t="shared" si="4"/>
        <v>0</v>
      </c>
      <c r="J30" s="15">
        <f t="shared" si="2"/>
        <v>99796.866570824146</v>
      </c>
      <c r="K30" s="15">
        <f t="shared" si="3"/>
        <v>6249021.4744765693</v>
      </c>
      <c r="L30" s="22">
        <f t="shared" si="5"/>
        <v>62.617411640291778</v>
      </c>
    </row>
    <row r="31" spans="1:12" x14ac:dyDescent="0.25">
      <c r="A31" s="18">
        <v>22</v>
      </c>
      <c r="B31" s="10">
        <v>0</v>
      </c>
      <c r="C31" s="11">
        <v>1932</v>
      </c>
      <c r="D31" s="10">
        <v>1882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99796.866570824146</v>
      </c>
      <c r="I31" s="15">
        <f t="shared" si="4"/>
        <v>0</v>
      </c>
      <c r="J31" s="15">
        <f t="shared" si="2"/>
        <v>99796.866570824146</v>
      </c>
      <c r="K31" s="15">
        <f t="shared" si="3"/>
        <v>6149224.6079057455</v>
      </c>
      <c r="L31" s="22">
        <f t="shared" si="5"/>
        <v>61.617411640291785</v>
      </c>
    </row>
    <row r="32" spans="1:12" x14ac:dyDescent="0.25">
      <c r="A32" s="18">
        <v>23</v>
      </c>
      <c r="B32" s="10">
        <v>2</v>
      </c>
      <c r="C32" s="11">
        <v>1948</v>
      </c>
      <c r="D32" s="10">
        <v>1949</v>
      </c>
      <c r="E32" s="19">
        <v>0.5</v>
      </c>
      <c r="F32" s="20">
        <f t="shared" si="0"/>
        <v>1.0264305876315114E-3</v>
      </c>
      <c r="G32" s="20">
        <f t="shared" si="1"/>
        <v>1.0259040779687101E-3</v>
      </c>
      <c r="H32" s="15">
        <f t="shared" si="6"/>
        <v>99796.866570824146</v>
      </c>
      <c r="I32" s="15">
        <f t="shared" si="4"/>
        <v>102.38201238350773</v>
      </c>
      <c r="J32" s="15">
        <f t="shared" si="2"/>
        <v>99745.675564632402</v>
      </c>
      <c r="K32" s="15">
        <f t="shared" si="3"/>
        <v>6049427.7413349217</v>
      </c>
      <c r="L32" s="22">
        <f t="shared" si="5"/>
        <v>60.617411640291785</v>
      </c>
    </row>
    <row r="33" spans="1:12" x14ac:dyDescent="0.25">
      <c r="A33" s="18">
        <v>24</v>
      </c>
      <c r="B33" s="10">
        <v>0</v>
      </c>
      <c r="C33" s="11">
        <v>2067</v>
      </c>
      <c r="D33" s="10">
        <v>1958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99694.484558440643</v>
      </c>
      <c r="I33" s="15">
        <f t="shared" si="4"/>
        <v>0</v>
      </c>
      <c r="J33" s="15">
        <f t="shared" si="2"/>
        <v>99694.484558440643</v>
      </c>
      <c r="K33" s="15">
        <f t="shared" si="3"/>
        <v>5949682.0657702889</v>
      </c>
      <c r="L33" s="22">
        <f t="shared" si="5"/>
        <v>59.679149675352413</v>
      </c>
    </row>
    <row r="34" spans="1:12" x14ac:dyDescent="0.25">
      <c r="A34" s="18">
        <v>25</v>
      </c>
      <c r="B34" s="10">
        <v>1</v>
      </c>
      <c r="C34" s="11">
        <v>2238</v>
      </c>
      <c r="D34" s="10">
        <v>2045</v>
      </c>
      <c r="E34" s="19">
        <v>0.5</v>
      </c>
      <c r="F34" s="20">
        <f t="shared" si="0"/>
        <v>4.6696240952603317E-4</v>
      </c>
      <c r="G34" s="20">
        <f t="shared" si="1"/>
        <v>4.6685340802987859E-4</v>
      </c>
      <c r="H34" s="15">
        <f t="shared" si="6"/>
        <v>99694.484558440643</v>
      </c>
      <c r="I34" s="15">
        <f t="shared" si="4"/>
        <v>46.542709877890118</v>
      </c>
      <c r="J34" s="15">
        <f t="shared" si="2"/>
        <v>99671.213203501698</v>
      </c>
      <c r="K34" s="15">
        <f t="shared" si="3"/>
        <v>5849987.5812118482</v>
      </c>
      <c r="L34" s="22">
        <f t="shared" si="5"/>
        <v>58.679149675352413</v>
      </c>
    </row>
    <row r="35" spans="1:12" x14ac:dyDescent="0.25">
      <c r="A35" s="18">
        <v>26</v>
      </c>
      <c r="B35" s="10">
        <v>0</v>
      </c>
      <c r="C35" s="11">
        <v>2398</v>
      </c>
      <c r="D35" s="10">
        <v>2195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99647.941848562754</v>
      </c>
      <c r="I35" s="15">
        <f t="shared" si="4"/>
        <v>0</v>
      </c>
      <c r="J35" s="15">
        <f t="shared" si="2"/>
        <v>99647.941848562754</v>
      </c>
      <c r="K35" s="15">
        <f t="shared" si="3"/>
        <v>5750316.3680083463</v>
      </c>
      <c r="L35" s="22">
        <f t="shared" si="5"/>
        <v>57.706323495845332</v>
      </c>
    </row>
    <row r="36" spans="1:12" x14ac:dyDescent="0.25">
      <c r="A36" s="18">
        <v>27</v>
      </c>
      <c r="B36" s="10">
        <v>0</v>
      </c>
      <c r="C36" s="11">
        <v>2433</v>
      </c>
      <c r="D36" s="10">
        <v>2375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99647.941848562754</v>
      </c>
      <c r="I36" s="15">
        <f t="shared" si="4"/>
        <v>0</v>
      </c>
      <c r="J36" s="15">
        <f t="shared" si="2"/>
        <v>99647.941848562754</v>
      </c>
      <c r="K36" s="15">
        <f t="shared" si="3"/>
        <v>5650668.4261597833</v>
      </c>
      <c r="L36" s="22">
        <f t="shared" si="5"/>
        <v>56.706323495845332</v>
      </c>
    </row>
    <row r="37" spans="1:12" x14ac:dyDescent="0.25">
      <c r="A37" s="18">
        <v>28</v>
      </c>
      <c r="B37" s="10">
        <v>0</v>
      </c>
      <c r="C37" s="11">
        <v>2674</v>
      </c>
      <c r="D37" s="10">
        <v>2396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99647.941848562754</v>
      </c>
      <c r="I37" s="15">
        <f t="shared" si="4"/>
        <v>0</v>
      </c>
      <c r="J37" s="15">
        <f t="shared" si="2"/>
        <v>99647.941848562754</v>
      </c>
      <c r="K37" s="15">
        <f t="shared" si="3"/>
        <v>5551020.4843112202</v>
      </c>
      <c r="L37" s="22">
        <f t="shared" si="5"/>
        <v>55.706323495845325</v>
      </c>
    </row>
    <row r="38" spans="1:12" x14ac:dyDescent="0.25">
      <c r="A38" s="18">
        <v>29</v>
      </c>
      <c r="B38" s="10">
        <v>2</v>
      </c>
      <c r="C38" s="11">
        <v>2696</v>
      </c>
      <c r="D38" s="10">
        <v>2618</v>
      </c>
      <c r="E38" s="19">
        <v>0.5</v>
      </c>
      <c r="F38" s="20">
        <f t="shared" si="0"/>
        <v>7.5272864132480243E-4</v>
      </c>
      <c r="G38" s="20">
        <f t="shared" si="1"/>
        <v>7.5244544770504136E-4</v>
      </c>
      <c r="H38" s="15">
        <f t="shared" si="6"/>
        <v>99647.941848562754</v>
      </c>
      <c r="I38" s="15">
        <f t="shared" si="4"/>
        <v>74.979640217127724</v>
      </c>
      <c r="J38" s="15">
        <f t="shared" si="2"/>
        <v>99610.45202845418</v>
      </c>
      <c r="K38" s="15">
        <f t="shared" si="3"/>
        <v>5451372.5424626572</v>
      </c>
      <c r="L38" s="22">
        <f t="shared" si="5"/>
        <v>54.706323495845325</v>
      </c>
    </row>
    <row r="39" spans="1:12" x14ac:dyDescent="0.25">
      <c r="A39" s="18">
        <v>30</v>
      </c>
      <c r="B39" s="10">
        <v>1</v>
      </c>
      <c r="C39" s="11">
        <v>2991</v>
      </c>
      <c r="D39" s="10">
        <v>2661</v>
      </c>
      <c r="E39" s="19">
        <v>0.5</v>
      </c>
      <c r="F39" s="20">
        <f t="shared" si="0"/>
        <v>3.5385704175513094E-4</v>
      </c>
      <c r="G39" s="20">
        <f t="shared" si="1"/>
        <v>3.5379444542720683E-4</v>
      </c>
      <c r="H39" s="15">
        <f t="shared" si="6"/>
        <v>99572.96220834562</v>
      </c>
      <c r="I39" s="15">
        <f t="shared" si="4"/>
        <v>35.22836094404586</v>
      </c>
      <c r="J39" s="15">
        <f t="shared" si="2"/>
        <v>99555.348027873595</v>
      </c>
      <c r="K39" s="15">
        <f t="shared" si="3"/>
        <v>5351762.0904342029</v>
      </c>
      <c r="L39" s="22">
        <f t="shared" si="5"/>
        <v>53.747141510525935</v>
      </c>
    </row>
    <row r="40" spans="1:12" x14ac:dyDescent="0.25">
      <c r="A40" s="18">
        <v>31</v>
      </c>
      <c r="B40" s="10">
        <v>0</v>
      </c>
      <c r="C40" s="11">
        <v>3220</v>
      </c>
      <c r="D40" s="10">
        <v>2920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99537.733847401571</v>
      </c>
      <c r="I40" s="15">
        <f t="shared" si="4"/>
        <v>0</v>
      </c>
      <c r="J40" s="15">
        <f t="shared" si="2"/>
        <v>99537.733847401571</v>
      </c>
      <c r="K40" s="15">
        <f t="shared" si="3"/>
        <v>5252206.7424063291</v>
      </c>
      <c r="L40" s="22">
        <f t="shared" si="5"/>
        <v>52.765986720757937</v>
      </c>
    </row>
    <row r="41" spans="1:12" x14ac:dyDescent="0.25">
      <c r="A41" s="18">
        <v>32</v>
      </c>
      <c r="B41" s="10">
        <v>3</v>
      </c>
      <c r="C41" s="11">
        <v>3395</v>
      </c>
      <c r="D41" s="10">
        <v>3125</v>
      </c>
      <c r="E41" s="19">
        <v>0.5</v>
      </c>
      <c r="F41" s="20">
        <f t="shared" ref="F41:F72" si="7">B41/((C41+D41)/2)</f>
        <v>9.2024539877300613E-4</v>
      </c>
      <c r="G41" s="20">
        <f t="shared" si="1"/>
        <v>9.1982216771424184E-4</v>
      </c>
      <c r="H41" s="15">
        <f t="shared" si="6"/>
        <v>99537.733847401571</v>
      </c>
      <c r="I41" s="15">
        <f t="shared" si="4"/>
        <v>91.557014116880168</v>
      </c>
      <c r="J41" s="15">
        <f t="shared" si="2"/>
        <v>99491.95534034312</v>
      </c>
      <c r="K41" s="15">
        <f t="shared" si="3"/>
        <v>5152669.0085589271</v>
      </c>
      <c r="L41" s="22">
        <f t="shared" si="5"/>
        <v>51.76598672075793</v>
      </c>
    </row>
    <row r="42" spans="1:12" x14ac:dyDescent="0.25">
      <c r="A42" s="18">
        <v>33</v>
      </c>
      <c r="B42" s="10">
        <v>3</v>
      </c>
      <c r="C42" s="11">
        <v>3692</v>
      </c>
      <c r="D42" s="10">
        <v>3318</v>
      </c>
      <c r="E42" s="19">
        <v>0.5</v>
      </c>
      <c r="F42" s="20">
        <f t="shared" si="7"/>
        <v>8.5592011412268193E-4</v>
      </c>
      <c r="G42" s="20">
        <f t="shared" si="1"/>
        <v>8.5555397119634969E-4</v>
      </c>
      <c r="H42" s="15">
        <f t="shared" si="6"/>
        <v>99446.176833284684</v>
      </c>
      <c r="I42" s="15">
        <f t="shared" si="4"/>
        <v>85.081571510011145</v>
      </c>
      <c r="J42" s="15">
        <f t="shared" si="2"/>
        <v>99403.636047529668</v>
      </c>
      <c r="K42" s="15">
        <f t="shared" si="3"/>
        <v>5053177.0532185836</v>
      </c>
      <c r="L42" s="22">
        <f t="shared" si="5"/>
        <v>50.813185726485194</v>
      </c>
    </row>
    <row r="43" spans="1:12" x14ac:dyDescent="0.25">
      <c r="A43" s="18">
        <v>34</v>
      </c>
      <c r="B43" s="10">
        <v>1</v>
      </c>
      <c r="C43" s="11">
        <v>3910</v>
      </c>
      <c r="D43" s="10">
        <v>3643</v>
      </c>
      <c r="E43" s="19">
        <v>0.5</v>
      </c>
      <c r="F43" s="20">
        <f t="shared" si="7"/>
        <v>2.6479544551833708E-4</v>
      </c>
      <c r="G43" s="20">
        <f t="shared" si="1"/>
        <v>2.6476039184537993E-4</v>
      </c>
      <c r="H43" s="15">
        <f t="shared" si="6"/>
        <v>99361.095261774666</v>
      </c>
      <c r="I43" s="15">
        <f t="shared" si="4"/>
        <v>26.306882515693584</v>
      </c>
      <c r="J43" s="15">
        <f t="shared" si="2"/>
        <v>99347.941820516819</v>
      </c>
      <c r="K43" s="15">
        <f t="shared" si="3"/>
        <v>4953773.4171710536</v>
      </c>
      <c r="L43" s="22">
        <f t="shared" si="5"/>
        <v>49.856268231745489</v>
      </c>
    </row>
    <row r="44" spans="1:12" x14ac:dyDescent="0.25">
      <c r="A44" s="18">
        <v>35</v>
      </c>
      <c r="B44" s="10">
        <v>3</v>
      </c>
      <c r="C44" s="11">
        <v>3991</v>
      </c>
      <c r="D44" s="10">
        <v>3842</v>
      </c>
      <c r="E44" s="19">
        <v>0.5</v>
      </c>
      <c r="F44" s="20">
        <f t="shared" si="7"/>
        <v>7.659900421294523E-4</v>
      </c>
      <c r="G44" s="20">
        <f t="shared" si="1"/>
        <v>7.6569678407350681E-4</v>
      </c>
      <c r="H44" s="15">
        <f t="shared" si="6"/>
        <v>99334.788379258971</v>
      </c>
      <c r="I44" s="15">
        <f t="shared" si="4"/>
        <v>76.060328008620957</v>
      </c>
      <c r="J44" s="15">
        <f t="shared" si="2"/>
        <v>99296.758215254653</v>
      </c>
      <c r="K44" s="15">
        <f t="shared" si="3"/>
        <v>4854425.4753505364</v>
      </c>
      <c r="L44" s="22">
        <f t="shared" si="5"/>
        <v>48.86933927735771</v>
      </c>
    </row>
    <row r="45" spans="1:12" x14ac:dyDescent="0.25">
      <c r="A45" s="18">
        <v>36</v>
      </c>
      <c r="B45" s="10">
        <v>0</v>
      </c>
      <c r="C45" s="11">
        <v>3978</v>
      </c>
      <c r="D45" s="10">
        <v>3925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99258.728051250349</v>
      </c>
      <c r="I45" s="15">
        <f t="shared" si="4"/>
        <v>0</v>
      </c>
      <c r="J45" s="15">
        <f t="shared" si="2"/>
        <v>99258.728051250349</v>
      </c>
      <c r="K45" s="15">
        <f t="shared" si="3"/>
        <v>4755128.7171352813</v>
      </c>
      <c r="L45" s="22">
        <f t="shared" si="5"/>
        <v>47.906403905156445</v>
      </c>
    </row>
    <row r="46" spans="1:12" x14ac:dyDescent="0.25">
      <c r="A46" s="18">
        <v>37</v>
      </c>
      <c r="B46" s="10">
        <v>3</v>
      </c>
      <c r="C46" s="11">
        <v>3660</v>
      </c>
      <c r="D46" s="10">
        <v>3924</v>
      </c>
      <c r="E46" s="19">
        <v>0.5</v>
      </c>
      <c r="F46" s="20">
        <f t="shared" si="7"/>
        <v>7.911392405063291E-4</v>
      </c>
      <c r="G46" s="20">
        <f t="shared" si="1"/>
        <v>7.9082641360221433E-4</v>
      </c>
      <c r="H46" s="15">
        <f t="shared" si="6"/>
        <v>99258.728051250349</v>
      </c>
      <c r="I46" s="15">
        <f t="shared" si="4"/>
        <v>78.496423923487825</v>
      </c>
      <c r="J46" s="15">
        <f t="shared" si="2"/>
        <v>99219.479839288615</v>
      </c>
      <c r="K46" s="15">
        <f t="shared" si="3"/>
        <v>4655869.9890840305</v>
      </c>
      <c r="L46" s="22">
        <f t="shared" si="5"/>
        <v>46.906403905156438</v>
      </c>
    </row>
    <row r="47" spans="1:12" x14ac:dyDescent="0.25">
      <c r="A47" s="18">
        <v>38</v>
      </c>
      <c r="B47" s="10">
        <v>4</v>
      </c>
      <c r="C47" s="11">
        <v>3502</v>
      </c>
      <c r="D47" s="10">
        <v>3658</v>
      </c>
      <c r="E47" s="19">
        <v>0.5</v>
      </c>
      <c r="F47" s="20">
        <f t="shared" si="7"/>
        <v>1.1173184357541898E-3</v>
      </c>
      <c r="G47" s="20">
        <f t="shared" si="1"/>
        <v>1.1166945840312675E-3</v>
      </c>
      <c r="H47" s="15">
        <f t="shared" si="6"/>
        <v>99180.231627326866</v>
      </c>
      <c r="I47" s="15">
        <f t="shared" si="4"/>
        <v>110.75402750120253</v>
      </c>
      <c r="J47" s="15">
        <f t="shared" si="2"/>
        <v>99124.854613576274</v>
      </c>
      <c r="K47" s="15">
        <f t="shared" si="3"/>
        <v>4556650.5092447419</v>
      </c>
      <c r="L47" s="22">
        <f t="shared" si="5"/>
        <v>45.943132360957904</v>
      </c>
    </row>
    <row r="48" spans="1:12" x14ac:dyDescent="0.25">
      <c r="A48" s="18">
        <v>39</v>
      </c>
      <c r="B48" s="10">
        <v>0</v>
      </c>
      <c r="C48" s="11">
        <v>3289</v>
      </c>
      <c r="D48" s="10">
        <v>3465</v>
      </c>
      <c r="E48" s="19">
        <v>0.5</v>
      </c>
      <c r="F48" s="20">
        <f t="shared" si="7"/>
        <v>0</v>
      </c>
      <c r="G48" s="20">
        <f t="shared" si="1"/>
        <v>0</v>
      </c>
      <c r="H48" s="15">
        <f t="shared" si="6"/>
        <v>99069.477599825666</v>
      </c>
      <c r="I48" s="15">
        <f t="shared" si="4"/>
        <v>0</v>
      </c>
      <c r="J48" s="15">
        <f t="shared" si="2"/>
        <v>99069.477599825666</v>
      </c>
      <c r="K48" s="15">
        <f t="shared" si="3"/>
        <v>4457525.6546311658</v>
      </c>
      <c r="L48" s="22">
        <f t="shared" si="5"/>
        <v>44.993935191993074</v>
      </c>
    </row>
    <row r="49" spans="1:12" x14ac:dyDescent="0.25">
      <c r="A49" s="18">
        <v>40</v>
      </c>
      <c r="B49" s="10">
        <v>0</v>
      </c>
      <c r="C49" s="11">
        <v>3276</v>
      </c>
      <c r="D49" s="10">
        <v>3264</v>
      </c>
      <c r="E49" s="19">
        <v>0.5</v>
      </c>
      <c r="F49" s="20">
        <f t="shared" si="7"/>
        <v>0</v>
      </c>
      <c r="G49" s="20">
        <f t="shared" si="1"/>
        <v>0</v>
      </c>
      <c r="H49" s="15">
        <f t="shared" si="6"/>
        <v>99069.477599825666</v>
      </c>
      <c r="I49" s="15">
        <f t="shared" si="4"/>
        <v>0</v>
      </c>
      <c r="J49" s="15">
        <f t="shared" si="2"/>
        <v>99069.477599825666</v>
      </c>
      <c r="K49" s="15">
        <f t="shared" si="3"/>
        <v>4358456.1770313401</v>
      </c>
      <c r="L49" s="22">
        <f t="shared" si="5"/>
        <v>43.993935191993074</v>
      </c>
    </row>
    <row r="50" spans="1:12" x14ac:dyDescent="0.25">
      <c r="A50" s="18">
        <v>41</v>
      </c>
      <c r="B50" s="10">
        <v>3</v>
      </c>
      <c r="C50" s="11">
        <v>3161</v>
      </c>
      <c r="D50" s="10">
        <v>3254</v>
      </c>
      <c r="E50" s="19">
        <v>0.5</v>
      </c>
      <c r="F50" s="20">
        <f t="shared" si="7"/>
        <v>9.3530787217459082E-4</v>
      </c>
      <c r="G50" s="20">
        <f t="shared" si="1"/>
        <v>9.348706762231225E-4</v>
      </c>
      <c r="H50" s="15">
        <f t="shared" si="6"/>
        <v>99069.477599825666</v>
      </c>
      <c r="I50" s="15">
        <f t="shared" si="4"/>
        <v>92.617149516820504</v>
      </c>
      <c r="J50" s="15">
        <f t="shared" si="2"/>
        <v>99023.169025067255</v>
      </c>
      <c r="K50" s="15">
        <f t="shared" si="3"/>
        <v>4259386.6994315144</v>
      </c>
      <c r="L50" s="22">
        <f t="shared" si="5"/>
        <v>42.993935191993074</v>
      </c>
    </row>
    <row r="51" spans="1:12" x14ac:dyDescent="0.25">
      <c r="A51" s="18">
        <v>42</v>
      </c>
      <c r="B51" s="10">
        <v>3</v>
      </c>
      <c r="C51" s="11">
        <v>2959</v>
      </c>
      <c r="D51" s="10">
        <v>3136</v>
      </c>
      <c r="E51" s="19">
        <v>0.5</v>
      </c>
      <c r="F51" s="20">
        <f t="shared" si="7"/>
        <v>9.8441345365053333E-4</v>
      </c>
      <c r="G51" s="20">
        <f t="shared" si="1"/>
        <v>9.8392915710068872E-4</v>
      </c>
      <c r="H51" s="15">
        <f t="shared" si="6"/>
        <v>98976.860450308843</v>
      </c>
      <c r="I51" s="15">
        <f t="shared" si="4"/>
        <v>97.386218875344866</v>
      </c>
      <c r="J51" s="15">
        <f t="shared" si="2"/>
        <v>98928.167340871179</v>
      </c>
      <c r="K51" s="15">
        <f t="shared" si="3"/>
        <v>4160363.5304064471</v>
      </c>
      <c r="L51" s="22">
        <f t="shared" si="5"/>
        <v>42.0336986996587</v>
      </c>
    </row>
    <row r="52" spans="1:12" x14ac:dyDescent="0.25">
      <c r="A52" s="18">
        <v>43</v>
      </c>
      <c r="B52" s="10">
        <v>3</v>
      </c>
      <c r="C52" s="11">
        <v>2901</v>
      </c>
      <c r="D52" s="10">
        <v>2918</v>
      </c>
      <c r="E52" s="19">
        <v>0.5</v>
      </c>
      <c r="F52" s="20">
        <f t="shared" si="7"/>
        <v>1.0311050008592541E-3</v>
      </c>
      <c r="G52" s="20">
        <f t="shared" si="1"/>
        <v>1.0305736860185502E-3</v>
      </c>
      <c r="H52" s="15">
        <f t="shared" si="6"/>
        <v>98879.474231433502</v>
      </c>
      <c r="I52" s="15">
        <f t="shared" si="4"/>
        <v>101.90258423026468</v>
      </c>
      <c r="J52" s="15">
        <f t="shared" si="2"/>
        <v>98828.522939318369</v>
      </c>
      <c r="K52" s="15">
        <f t="shared" si="3"/>
        <v>4061435.3630655757</v>
      </c>
      <c r="L52" s="22">
        <f t="shared" si="5"/>
        <v>41.074605165876349</v>
      </c>
    </row>
    <row r="53" spans="1:12" x14ac:dyDescent="0.25">
      <c r="A53" s="18">
        <v>44</v>
      </c>
      <c r="B53" s="10">
        <v>3</v>
      </c>
      <c r="C53" s="11">
        <v>2754</v>
      </c>
      <c r="D53" s="10">
        <v>2878</v>
      </c>
      <c r="E53" s="19">
        <v>0.5</v>
      </c>
      <c r="F53" s="20">
        <f t="shared" si="7"/>
        <v>1.065340909090909E-3</v>
      </c>
      <c r="G53" s="20">
        <f t="shared" si="1"/>
        <v>1.064773735581189E-3</v>
      </c>
      <c r="H53" s="15">
        <f t="shared" si="6"/>
        <v>98777.571647203236</v>
      </c>
      <c r="I53" s="15">
        <f t="shared" si="4"/>
        <v>105.17576395443113</v>
      </c>
      <c r="J53" s="15">
        <f t="shared" si="2"/>
        <v>98724.983765226018</v>
      </c>
      <c r="K53" s="15">
        <f t="shared" si="3"/>
        <v>3962606.8401262574</v>
      </c>
      <c r="L53" s="22">
        <f t="shared" si="5"/>
        <v>40.116463424300569</v>
      </c>
    </row>
    <row r="54" spans="1:12" x14ac:dyDescent="0.25">
      <c r="A54" s="18">
        <v>45</v>
      </c>
      <c r="B54" s="10">
        <v>3</v>
      </c>
      <c r="C54" s="11">
        <v>2537</v>
      </c>
      <c r="D54" s="10">
        <v>2750</v>
      </c>
      <c r="E54" s="19">
        <v>0.5</v>
      </c>
      <c r="F54" s="20">
        <f t="shared" si="7"/>
        <v>1.1348590883298658E-3</v>
      </c>
      <c r="G54" s="20">
        <f t="shared" si="1"/>
        <v>1.1342155009451797E-3</v>
      </c>
      <c r="H54" s="15">
        <f t="shared" si="6"/>
        <v>98672.395883248799</v>
      </c>
      <c r="I54" s="15">
        <f t="shared" si="4"/>
        <v>111.91576092618013</v>
      </c>
      <c r="J54" s="15">
        <f t="shared" si="2"/>
        <v>98616.438002785711</v>
      </c>
      <c r="K54" s="15">
        <f t="shared" si="3"/>
        <v>3863881.8563610315</v>
      </c>
      <c r="L54" s="22">
        <f t="shared" si="5"/>
        <v>39.158690956818923</v>
      </c>
    </row>
    <row r="55" spans="1:12" x14ac:dyDescent="0.25">
      <c r="A55" s="18">
        <v>46</v>
      </c>
      <c r="B55" s="10">
        <v>7</v>
      </c>
      <c r="C55" s="11">
        <v>2600</v>
      </c>
      <c r="D55" s="10">
        <v>2539</v>
      </c>
      <c r="E55" s="19">
        <v>0.5</v>
      </c>
      <c r="F55" s="20">
        <f t="shared" si="7"/>
        <v>2.7242654212881884E-3</v>
      </c>
      <c r="G55" s="20">
        <f t="shared" si="1"/>
        <v>2.7205596579867857E-3</v>
      </c>
      <c r="H55" s="15">
        <f t="shared" si="6"/>
        <v>98560.480122322624</v>
      </c>
      <c r="I55" s="15">
        <f t="shared" si="4"/>
        <v>268.13966609259944</v>
      </c>
      <c r="J55" s="15">
        <f t="shared" si="2"/>
        <v>98426.410289276333</v>
      </c>
      <c r="K55" s="15">
        <f t="shared" si="3"/>
        <v>3765265.4183582459</v>
      </c>
      <c r="L55" s="22">
        <f t="shared" si="5"/>
        <v>38.202588032091619</v>
      </c>
    </row>
    <row r="56" spans="1:12" x14ac:dyDescent="0.25">
      <c r="A56" s="18">
        <v>47</v>
      </c>
      <c r="B56" s="10">
        <v>4</v>
      </c>
      <c r="C56" s="11">
        <v>2524</v>
      </c>
      <c r="D56" s="10">
        <v>2584</v>
      </c>
      <c r="E56" s="19">
        <v>0.5</v>
      </c>
      <c r="F56" s="20">
        <f t="shared" si="7"/>
        <v>1.5661707126076742E-3</v>
      </c>
      <c r="G56" s="20">
        <f t="shared" si="1"/>
        <v>1.5649452269170579E-3</v>
      </c>
      <c r="H56" s="15">
        <f t="shared" si="6"/>
        <v>98292.340456230027</v>
      </c>
      <c r="I56" s="15">
        <f t="shared" si="4"/>
        <v>153.82212903948363</v>
      </c>
      <c r="J56" s="15">
        <f t="shared" si="2"/>
        <v>98215.429391710277</v>
      </c>
      <c r="K56" s="15">
        <f t="shared" si="3"/>
        <v>3666839.0080689695</v>
      </c>
      <c r="L56" s="22">
        <f t="shared" si="5"/>
        <v>37.305439986972615</v>
      </c>
    </row>
    <row r="57" spans="1:12" x14ac:dyDescent="0.25">
      <c r="A57" s="18">
        <v>48</v>
      </c>
      <c r="B57" s="10">
        <v>5</v>
      </c>
      <c r="C57" s="11">
        <v>2599</v>
      </c>
      <c r="D57" s="10">
        <v>2512</v>
      </c>
      <c r="E57" s="19">
        <v>0.5</v>
      </c>
      <c r="F57" s="20">
        <f t="shared" si="7"/>
        <v>1.9565642731363725E-3</v>
      </c>
      <c r="G57" s="20">
        <f t="shared" si="1"/>
        <v>1.9546520719311961E-3</v>
      </c>
      <c r="H57" s="15">
        <f t="shared" si="6"/>
        <v>98138.518327190541</v>
      </c>
      <c r="I57" s="15">
        <f t="shared" si="4"/>
        <v>191.82665818450064</v>
      </c>
      <c r="J57" s="15">
        <f t="shared" si="2"/>
        <v>98042.604998098293</v>
      </c>
      <c r="K57" s="15">
        <f t="shared" si="3"/>
        <v>3568623.5786772594</v>
      </c>
      <c r="L57" s="22">
        <f t="shared" si="5"/>
        <v>36.363128764381663</v>
      </c>
    </row>
    <row r="58" spans="1:12" x14ac:dyDescent="0.25">
      <c r="A58" s="18">
        <v>49</v>
      </c>
      <c r="B58" s="10">
        <v>3</v>
      </c>
      <c r="C58" s="11">
        <v>2474</v>
      </c>
      <c r="D58" s="10">
        <v>2580</v>
      </c>
      <c r="E58" s="19">
        <v>0.5</v>
      </c>
      <c r="F58" s="20">
        <f t="shared" si="7"/>
        <v>1.1871784724970321E-3</v>
      </c>
      <c r="G58" s="20">
        <f t="shared" si="1"/>
        <v>1.1864741941862765E-3</v>
      </c>
      <c r="H58" s="15">
        <f t="shared" si="6"/>
        <v>97946.691669006046</v>
      </c>
      <c r="I58" s="15">
        <f t="shared" si="4"/>
        <v>116.21122207119564</v>
      </c>
      <c r="J58" s="15">
        <f t="shared" si="2"/>
        <v>97888.586057970446</v>
      </c>
      <c r="K58" s="15">
        <f t="shared" si="3"/>
        <v>3470580.9736791612</v>
      </c>
      <c r="L58" s="22">
        <f t="shared" si="5"/>
        <v>35.433365992670694</v>
      </c>
    </row>
    <row r="59" spans="1:12" x14ac:dyDescent="0.25">
      <c r="A59" s="18">
        <v>50</v>
      </c>
      <c r="B59" s="10">
        <v>4</v>
      </c>
      <c r="C59" s="11">
        <v>2410</v>
      </c>
      <c r="D59" s="10">
        <v>2463</v>
      </c>
      <c r="E59" s="19">
        <v>0.5</v>
      </c>
      <c r="F59" s="20">
        <f t="shared" si="7"/>
        <v>1.6416991586291811E-3</v>
      </c>
      <c r="G59" s="20">
        <f t="shared" si="1"/>
        <v>1.6403526758253025E-3</v>
      </c>
      <c r="H59" s="15">
        <f t="shared" si="6"/>
        <v>97830.480446934846</v>
      </c>
      <c r="I59" s="15">
        <f t="shared" si="4"/>
        <v>160.47649037840452</v>
      </c>
      <c r="J59" s="15">
        <f t="shared" si="2"/>
        <v>97750.242201745641</v>
      </c>
      <c r="K59" s="15">
        <f t="shared" si="3"/>
        <v>3372692.3876211909</v>
      </c>
      <c r="L59" s="22">
        <f t="shared" si="5"/>
        <v>34.474862764786323</v>
      </c>
    </row>
    <row r="60" spans="1:12" x14ac:dyDescent="0.25">
      <c r="A60" s="18">
        <v>51</v>
      </c>
      <c r="B60" s="10">
        <v>8</v>
      </c>
      <c r="C60" s="11">
        <v>2398</v>
      </c>
      <c r="D60" s="10">
        <v>2395</v>
      </c>
      <c r="E60" s="19">
        <v>0.5</v>
      </c>
      <c r="F60" s="20">
        <f t="shared" si="7"/>
        <v>3.3382015439182141E-3</v>
      </c>
      <c r="G60" s="20">
        <f t="shared" si="1"/>
        <v>3.3326390335346803E-3</v>
      </c>
      <c r="H60" s="15">
        <f t="shared" si="6"/>
        <v>97670.003956556437</v>
      </c>
      <c r="I60" s="15">
        <f t="shared" si="4"/>
        <v>325.49886759110666</v>
      </c>
      <c r="J60" s="15">
        <f t="shared" si="2"/>
        <v>97507.254522760893</v>
      </c>
      <c r="K60" s="15">
        <f t="shared" si="3"/>
        <v>3274942.1454194454</v>
      </c>
      <c r="L60" s="22">
        <f t="shared" si="5"/>
        <v>33.530685090134099</v>
      </c>
    </row>
    <row r="61" spans="1:12" x14ac:dyDescent="0.25">
      <c r="A61" s="18">
        <v>52</v>
      </c>
      <c r="B61" s="10">
        <v>5</v>
      </c>
      <c r="C61" s="11">
        <v>2300</v>
      </c>
      <c r="D61" s="10">
        <v>2379</v>
      </c>
      <c r="E61" s="19">
        <v>0.5</v>
      </c>
      <c r="F61" s="20">
        <f t="shared" si="7"/>
        <v>2.1372088053002777E-3</v>
      </c>
      <c r="G61" s="20">
        <f t="shared" si="1"/>
        <v>2.1349274124679756E-3</v>
      </c>
      <c r="H61" s="15">
        <f t="shared" si="6"/>
        <v>97344.505088965336</v>
      </c>
      <c r="I61" s="15">
        <f t="shared" si="4"/>
        <v>207.82345236756044</v>
      </c>
      <c r="J61" s="15">
        <f t="shared" si="2"/>
        <v>97240.593362781554</v>
      </c>
      <c r="K61" s="15">
        <f t="shared" si="3"/>
        <v>3177434.8908966845</v>
      </c>
      <c r="L61" s="22">
        <f t="shared" si="5"/>
        <v>32.641132521992432</v>
      </c>
    </row>
    <row r="62" spans="1:12" x14ac:dyDescent="0.25">
      <c r="A62" s="18">
        <v>53</v>
      </c>
      <c r="B62" s="10">
        <v>9</v>
      </c>
      <c r="C62" s="11">
        <v>2112</v>
      </c>
      <c r="D62" s="10">
        <v>2266</v>
      </c>
      <c r="E62" s="19">
        <v>0.5</v>
      </c>
      <c r="F62" s="20">
        <f t="shared" si="7"/>
        <v>4.1114664230242123E-3</v>
      </c>
      <c r="G62" s="20">
        <f t="shared" si="1"/>
        <v>4.1030316845224526E-3</v>
      </c>
      <c r="H62" s="15">
        <f t="shared" si="6"/>
        <v>97136.681636597772</v>
      </c>
      <c r="I62" s="15">
        <f t="shared" si="4"/>
        <v>398.55488248433096</v>
      </c>
      <c r="J62" s="15">
        <f t="shared" si="2"/>
        <v>96937.404195355615</v>
      </c>
      <c r="K62" s="15">
        <f t="shared" si="3"/>
        <v>3080194.2975339028</v>
      </c>
      <c r="L62" s="22">
        <f t="shared" si="5"/>
        <v>31.70989831686191</v>
      </c>
    </row>
    <row r="63" spans="1:12" x14ac:dyDescent="0.25">
      <c r="A63" s="18">
        <v>54</v>
      </c>
      <c r="B63" s="10">
        <v>5</v>
      </c>
      <c r="C63" s="11">
        <v>2076</v>
      </c>
      <c r="D63" s="10">
        <v>2095</v>
      </c>
      <c r="E63" s="19">
        <v>0.5</v>
      </c>
      <c r="F63" s="20">
        <f t="shared" si="7"/>
        <v>2.3975065931431312E-3</v>
      </c>
      <c r="G63" s="20">
        <f t="shared" si="1"/>
        <v>2.3946360153256703E-3</v>
      </c>
      <c r="H63" s="15">
        <f t="shared" si="6"/>
        <v>96738.126754113444</v>
      </c>
      <c r="I63" s="15">
        <f t="shared" si="4"/>
        <v>231.65260238053983</v>
      </c>
      <c r="J63" s="15">
        <f t="shared" si="2"/>
        <v>96622.300452923184</v>
      </c>
      <c r="K63" s="15">
        <f t="shared" si="3"/>
        <v>2983256.8933385471</v>
      </c>
      <c r="L63" s="22">
        <f t="shared" si="5"/>
        <v>30.838481097750787</v>
      </c>
    </row>
    <row r="64" spans="1:12" x14ac:dyDescent="0.25">
      <c r="A64" s="18">
        <v>55</v>
      </c>
      <c r="B64" s="10">
        <v>11</v>
      </c>
      <c r="C64" s="11">
        <v>1968</v>
      </c>
      <c r="D64" s="10">
        <v>2060</v>
      </c>
      <c r="E64" s="19">
        <v>0.5</v>
      </c>
      <c r="F64" s="20">
        <f t="shared" si="7"/>
        <v>5.4617676266137038E-3</v>
      </c>
      <c r="G64" s="20">
        <f t="shared" si="1"/>
        <v>5.446892795246348E-3</v>
      </c>
      <c r="H64" s="15">
        <f t="shared" si="6"/>
        <v>96506.474151732909</v>
      </c>
      <c r="I64" s="15">
        <f t="shared" si="4"/>
        <v>525.66041875170185</v>
      </c>
      <c r="J64" s="15">
        <f t="shared" si="2"/>
        <v>96243.643942357055</v>
      </c>
      <c r="K64" s="15">
        <f t="shared" si="3"/>
        <v>2886634.5928856237</v>
      </c>
      <c r="L64" s="22">
        <f t="shared" si="5"/>
        <v>29.911305104226422</v>
      </c>
    </row>
    <row r="65" spans="1:12" x14ac:dyDescent="0.25">
      <c r="A65" s="18">
        <v>56</v>
      </c>
      <c r="B65" s="10">
        <v>6</v>
      </c>
      <c r="C65" s="11">
        <v>1915</v>
      </c>
      <c r="D65" s="10">
        <v>1948</v>
      </c>
      <c r="E65" s="19">
        <v>0.5</v>
      </c>
      <c r="F65" s="20">
        <f t="shared" si="7"/>
        <v>3.1063939943049442E-3</v>
      </c>
      <c r="G65" s="20">
        <f t="shared" si="1"/>
        <v>3.1015766347893508E-3</v>
      </c>
      <c r="H65" s="15">
        <f t="shared" si="6"/>
        <v>95980.813732981202</v>
      </c>
      <c r="I65" s="15">
        <f t="shared" si="4"/>
        <v>297.69184926228337</v>
      </c>
      <c r="J65" s="15">
        <f t="shared" si="2"/>
        <v>95831.967808350062</v>
      </c>
      <c r="K65" s="15">
        <f t="shared" si="3"/>
        <v>2790390.9489432666</v>
      </c>
      <c r="L65" s="22">
        <f t="shared" si="5"/>
        <v>29.072382702506975</v>
      </c>
    </row>
    <row r="66" spans="1:12" x14ac:dyDescent="0.25">
      <c r="A66" s="18">
        <v>57</v>
      </c>
      <c r="B66" s="10">
        <v>12</v>
      </c>
      <c r="C66" s="11">
        <v>2027</v>
      </c>
      <c r="D66" s="10">
        <v>1879</v>
      </c>
      <c r="E66" s="19">
        <v>0.5</v>
      </c>
      <c r="F66" s="20">
        <f t="shared" si="7"/>
        <v>6.1443932411674347E-3</v>
      </c>
      <c r="G66" s="20">
        <f t="shared" si="1"/>
        <v>6.1255742725880545E-3</v>
      </c>
      <c r="H66" s="15">
        <f t="shared" si="6"/>
        <v>95683.121883718923</v>
      </c>
      <c r="I66" s="15">
        <f t="shared" si="4"/>
        <v>586.11406973181568</v>
      </c>
      <c r="J66" s="15">
        <f t="shared" si="2"/>
        <v>95390.064848853013</v>
      </c>
      <c r="K66" s="15">
        <f t="shared" si="3"/>
        <v>2694558.9811349167</v>
      </c>
      <c r="L66" s="22">
        <f t="shared" si="5"/>
        <v>28.161277852216614</v>
      </c>
    </row>
    <row r="67" spans="1:12" x14ac:dyDescent="0.25">
      <c r="A67" s="18">
        <v>58</v>
      </c>
      <c r="B67" s="10">
        <v>9</v>
      </c>
      <c r="C67" s="11">
        <v>2291</v>
      </c>
      <c r="D67" s="10">
        <v>2017</v>
      </c>
      <c r="E67" s="19">
        <v>0.5</v>
      </c>
      <c r="F67" s="20">
        <f t="shared" si="7"/>
        <v>4.178272980501393E-3</v>
      </c>
      <c r="G67" s="20">
        <f t="shared" si="1"/>
        <v>4.1695621959694238E-3</v>
      </c>
      <c r="H67" s="15">
        <f t="shared" si="6"/>
        <v>95097.007813987104</v>
      </c>
      <c r="I67" s="15">
        <f t="shared" si="4"/>
        <v>396.51288873100953</v>
      </c>
      <c r="J67" s="15">
        <f t="shared" si="2"/>
        <v>94898.75136962159</v>
      </c>
      <c r="K67" s="15">
        <f t="shared" si="3"/>
        <v>2599168.9162860638</v>
      </c>
      <c r="L67" s="22">
        <f t="shared" si="5"/>
        <v>27.331763385974501</v>
      </c>
    </row>
    <row r="68" spans="1:12" x14ac:dyDescent="0.25">
      <c r="A68" s="18">
        <v>59</v>
      </c>
      <c r="B68" s="10">
        <v>9</v>
      </c>
      <c r="C68" s="11">
        <v>2381</v>
      </c>
      <c r="D68" s="10">
        <v>2271</v>
      </c>
      <c r="E68" s="19">
        <v>0.5</v>
      </c>
      <c r="F68" s="20">
        <f t="shared" si="7"/>
        <v>3.869303525365434E-3</v>
      </c>
      <c r="G68" s="20">
        <f t="shared" si="1"/>
        <v>3.8618322248444533E-3</v>
      </c>
      <c r="H68" s="15">
        <f t="shared" si="6"/>
        <v>94700.494925256091</v>
      </c>
      <c r="I68" s="15">
        <f t="shared" si="4"/>
        <v>365.71742301107258</v>
      </c>
      <c r="J68" s="15">
        <f t="shared" si="2"/>
        <v>94517.636213750564</v>
      </c>
      <c r="K68" s="15">
        <f t="shared" si="3"/>
        <v>2504270.1649164422</v>
      </c>
      <c r="L68" s="22">
        <f t="shared" si="5"/>
        <v>26.444108522273069</v>
      </c>
    </row>
    <row r="69" spans="1:12" x14ac:dyDescent="0.25">
      <c r="A69" s="18">
        <v>60</v>
      </c>
      <c r="B69" s="10">
        <v>13</v>
      </c>
      <c r="C69" s="11">
        <v>2354</v>
      </c>
      <c r="D69" s="10">
        <v>2343</v>
      </c>
      <c r="E69" s="19">
        <v>0.5</v>
      </c>
      <c r="F69" s="20">
        <f t="shared" si="7"/>
        <v>5.5354481583989781E-3</v>
      </c>
      <c r="G69" s="20">
        <f t="shared" si="1"/>
        <v>5.520169851380043E-3</v>
      </c>
      <c r="H69" s="15">
        <f t="shared" si="6"/>
        <v>94334.777502245022</v>
      </c>
      <c r="I69" s="15">
        <f t="shared" si="4"/>
        <v>520.74399470453727</v>
      </c>
      <c r="J69" s="15">
        <f t="shared" si="2"/>
        <v>94074.405504892755</v>
      </c>
      <c r="K69" s="15">
        <f t="shared" si="3"/>
        <v>2409752.5287026917</v>
      </c>
      <c r="L69" s="22">
        <f t="shared" si="5"/>
        <v>25.544688740537321</v>
      </c>
    </row>
    <row r="70" spans="1:12" x14ac:dyDescent="0.25">
      <c r="A70" s="18">
        <v>61</v>
      </c>
      <c r="B70" s="10">
        <v>15</v>
      </c>
      <c r="C70" s="11">
        <v>2622</v>
      </c>
      <c r="D70" s="10">
        <v>2327</v>
      </c>
      <c r="E70" s="19">
        <v>0.5</v>
      </c>
      <c r="F70" s="20">
        <f t="shared" si="7"/>
        <v>6.0618306728632051E-3</v>
      </c>
      <c r="G70" s="20">
        <f t="shared" si="1"/>
        <v>6.0435132957292505E-3</v>
      </c>
      <c r="H70" s="15">
        <f t="shared" si="6"/>
        <v>93814.033507540487</v>
      </c>
      <c r="I70" s="15">
        <f t="shared" si="4"/>
        <v>566.96635882881037</v>
      </c>
      <c r="J70" s="15">
        <f t="shared" si="2"/>
        <v>93530.55032812609</v>
      </c>
      <c r="K70" s="15">
        <f t="shared" si="3"/>
        <v>2315678.1231977991</v>
      </c>
      <c r="L70" s="22">
        <f t="shared" si="5"/>
        <v>24.683707081112463</v>
      </c>
    </row>
    <row r="71" spans="1:12" x14ac:dyDescent="0.25">
      <c r="A71" s="18">
        <v>62</v>
      </c>
      <c r="B71" s="10">
        <v>19</v>
      </c>
      <c r="C71" s="11">
        <v>2765</v>
      </c>
      <c r="D71" s="10">
        <v>2590</v>
      </c>
      <c r="E71" s="19">
        <v>0.5</v>
      </c>
      <c r="F71" s="20">
        <f t="shared" si="7"/>
        <v>7.0961718020541549E-3</v>
      </c>
      <c r="G71" s="20">
        <f t="shared" si="1"/>
        <v>7.0710829921845925E-3</v>
      </c>
      <c r="H71" s="15">
        <f t="shared" si="6"/>
        <v>93247.067148711678</v>
      </c>
      <c r="I71" s="15">
        <f t="shared" si="4"/>
        <v>659.35775058634977</v>
      </c>
      <c r="J71" s="15">
        <f t="shared" si="2"/>
        <v>92917.388273418503</v>
      </c>
      <c r="K71" s="15">
        <f t="shared" si="3"/>
        <v>2222147.5728696729</v>
      </c>
      <c r="L71" s="22">
        <f t="shared" si="5"/>
        <v>23.830750294009377</v>
      </c>
    </row>
    <row r="72" spans="1:12" x14ac:dyDescent="0.25">
      <c r="A72" s="18">
        <v>63</v>
      </c>
      <c r="B72" s="10">
        <v>18</v>
      </c>
      <c r="C72" s="11">
        <v>3115</v>
      </c>
      <c r="D72" s="10">
        <v>2727</v>
      </c>
      <c r="E72" s="19">
        <v>0.5</v>
      </c>
      <c r="F72" s="20">
        <f t="shared" si="7"/>
        <v>6.1622731941116055E-3</v>
      </c>
      <c r="G72" s="20">
        <f t="shared" si="1"/>
        <v>6.1433447098976105E-3</v>
      </c>
      <c r="H72" s="15">
        <f t="shared" si="6"/>
        <v>92587.709398125327</v>
      </c>
      <c r="I72" s="15">
        <f t="shared" si="4"/>
        <v>568.79821473251047</v>
      </c>
      <c r="J72" s="15">
        <f t="shared" si="2"/>
        <v>92303.31029075908</v>
      </c>
      <c r="K72" s="15">
        <f t="shared" si="3"/>
        <v>2129230.1845962545</v>
      </c>
      <c r="L72" s="22">
        <f t="shared" si="5"/>
        <v>22.996898815593404</v>
      </c>
    </row>
    <row r="73" spans="1:12" x14ac:dyDescent="0.25">
      <c r="A73" s="18">
        <v>64</v>
      </c>
      <c r="B73" s="10">
        <v>24</v>
      </c>
      <c r="C73" s="11">
        <v>2694</v>
      </c>
      <c r="D73" s="10">
        <v>3086</v>
      </c>
      <c r="E73" s="19">
        <v>0.5</v>
      </c>
      <c r="F73" s="20">
        <f t="shared" ref="F73:F109" si="8">B73/((C73+D73)/2)</f>
        <v>8.3044982698961944E-3</v>
      </c>
      <c r="G73" s="20">
        <f t="shared" ref="G73:G108" si="9">F73/((1+(1-E73)*F73))</f>
        <v>8.2701585113714674E-3</v>
      </c>
      <c r="H73" s="15">
        <f t="shared" si="6"/>
        <v>92018.911183392818</v>
      </c>
      <c r="I73" s="15">
        <f t="shared" si="4"/>
        <v>761.01098153047121</v>
      </c>
      <c r="J73" s="15">
        <f t="shared" ref="J73:J108" si="10">H74+I73*E73</f>
        <v>91638.405692627581</v>
      </c>
      <c r="K73" s="15">
        <f t="shared" ref="K73:K97" si="11">K74+J73</f>
        <v>2036926.8743054953</v>
      </c>
      <c r="L73" s="22">
        <f t="shared" si="5"/>
        <v>22.135959316513965</v>
      </c>
    </row>
    <row r="74" spans="1:12" x14ac:dyDescent="0.25">
      <c r="A74" s="18">
        <v>65</v>
      </c>
      <c r="B74" s="10">
        <v>14</v>
      </c>
      <c r="C74" s="11">
        <v>2477</v>
      </c>
      <c r="D74" s="10">
        <v>2660</v>
      </c>
      <c r="E74" s="19">
        <v>0.5</v>
      </c>
      <c r="F74" s="20">
        <f t="shared" si="8"/>
        <v>5.4506521315943156E-3</v>
      </c>
      <c r="G74" s="20">
        <f t="shared" si="9"/>
        <v>5.435837701417201E-3</v>
      </c>
      <c r="H74" s="15">
        <f t="shared" si="6"/>
        <v>91257.900201862343</v>
      </c>
      <c r="I74" s="15">
        <f t="shared" ref="I74:I108" si="12">H74*G74</f>
        <v>496.06313446945171</v>
      </c>
      <c r="J74" s="15">
        <f t="shared" si="10"/>
        <v>91009.868634627608</v>
      </c>
      <c r="K74" s="15">
        <f t="shared" si="11"/>
        <v>1945288.4686128676</v>
      </c>
      <c r="L74" s="22">
        <f t="shared" ref="L74:L108" si="13">K74/H74</f>
        <v>21.316384272593304</v>
      </c>
    </row>
    <row r="75" spans="1:12" x14ac:dyDescent="0.25">
      <c r="A75" s="18">
        <v>66</v>
      </c>
      <c r="B75" s="10">
        <v>24</v>
      </c>
      <c r="C75" s="11">
        <v>2668</v>
      </c>
      <c r="D75" s="10">
        <v>2452</v>
      </c>
      <c r="E75" s="19">
        <v>0.5</v>
      </c>
      <c r="F75" s="20">
        <f t="shared" si="8"/>
        <v>9.3749999999999997E-3</v>
      </c>
      <c r="G75" s="20">
        <f t="shared" si="9"/>
        <v>9.3312597200622092E-3</v>
      </c>
      <c r="H75" s="15">
        <f t="shared" ref="H75:H108" si="14">H74-I74</f>
        <v>90761.837067392888</v>
      </c>
      <c r="I75" s="15">
        <f t="shared" si="12"/>
        <v>846.92227434581241</v>
      </c>
      <c r="J75" s="15">
        <f t="shared" si="10"/>
        <v>90338.375930219991</v>
      </c>
      <c r="K75" s="15">
        <f t="shared" si="11"/>
        <v>1854278.59997824</v>
      </c>
      <c r="L75" s="22">
        <f t="shared" si="13"/>
        <v>20.430157210253387</v>
      </c>
    </row>
    <row r="76" spans="1:12" x14ac:dyDescent="0.25">
      <c r="A76" s="18">
        <v>67</v>
      </c>
      <c r="B76" s="10">
        <v>16</v>
      </c>
      <c r="C76" s="11">
        <v>2441</v>
      </c>
      <c r="D76" s="10">
        <v>2638</v>
      </c>
      <c r="E76" s="19">
        <v>0.5</v>
      </c>
      <c r="F76" s="20">
        <f t="shared" si="8"/>
        <v>6.3004528450482378E-3</v>
      </c>
      <c r="G76" s="20">
        <f t="shared" si="9"/>
        <v>6.2806673209028462E-3</v>
      </c>
      <c r="H76" s="15">
        <f t="shared" si="14"/>
        <v>89914.914793047079</v>
      </c>
      <c r="I76" s="15">
        <f t="shared" si="12"/>
        <v>564.72566700245466</v>
      </c>
      <c r="J76" s="15">
        <f t="shared" si="10"/>
        <v>89632.551959545861</v>
      </c>
      <c r="K76" s="15">
        <f t="shared" si="11"/>
        <v>1763940.2240480201</v>
      </c>
      <c r="L76" s="22">
        <f t="shared" si="13"/>
        <v>19.617882395907266</v>
      </c>
    </row>
    <row r="77" spans="1:12" x14ac:dyDescent="0.25">
      <c r="A77" s="18">
        <v>68</v>
      </c>
      <c r="B77" s="10">
        <v>28</v>
      </c>
      <c r="C77" s="11">
        <v>2399</v>
      </c>
      <c r="D77" s="10">
        <v>2428</v>
      </c>
      <c r="E77" s="19">
        <v>0.5</v>
      </c>
      <c r="F77" s="20">
        <f t="shared" si="8"/>
        <v>1.160140874249016E-2</v>
      </c>
      <c r="G77" s="20">
        <f t="shared" si="9"/>
        <v>1.1534500514933059E-2</v>
      </c>
      <c r="H77" s="15">
        <f t="shared" si="14"/>
        <v>89350.189126044628</v>
      </c>
      <c r="I77" s="15">
        <f t="shared" si="12"/>
        <v>1030.6098024837281</v>
      </c>
      <c r="J77" s="15">
        <f t="shared" si="10"/>
        <v>88834.884224802765</v>
      </c>
      <c r="K77" s="15">
        <f t="shared" si="11"/>
        <v>1674307.6720884743</v>
      </c>
      <c r="L77" s="22">
        <f t="shared" si="13"/>
        <v>18.738714360487364</v>
      </c>
    </row>
    <row r="78" spans="1:12" x14ac:dyDescent="0.25">
      <c r="A78" s="18">
        <v>69</v>
      </c>
      <c r="B78" s="10">
        <v>18</v>
      </c>
      <c r="C78" s="11">
        <v>1857</v>
      </c>
      <c r="D78" s="10">
        <v>2373</v>
      </c>
      <c r="E78" s="19">
        <v>0.5</v>
      </c>
      <c r="F78" s="20">
        <f t="shared" si="8"/>
        <v>8.5106382978723406E-3</v>
      </c>
      <c r="G78" s="20">
        <f t="shared" si="9"/>
        <v>8.4745762711864424E-3</v>
      </c>
      <c r="H78" s="15">
        <f t="shared" si="14"/>
        <v>88319.579323560902</v>
      </c>
      <c r="I78" s="15">
        <f t="shared" si="12"/>
        <v>748.47101121661797</v>
      </c>
      <c r="J78" s="15">
        <f t="shared" si="10"/>
        <v>87945.343817952584</v>
      </c>
      <c r="K78" s="15">
        <f t="shared" si="11"/>
        <v>1585472.7878636715</v>
      </c>
      <c r="L78" s="22">
        <f t="shared" si="13"/>
        <v>17.951543700805615</v>
      </c>
    </row>
    <row r="79" spans="1:12" x14ac:dyDescent="0.25">
      <c r="A79" s="18">
        <v>70</v>
      </c>
      <c r="B79" s="10">
        <v>22</v>
      </c>
      <c r="C79" s="11">
        <v>1616</v>
      </c>
      <c r="D79" s="10">
        <v>1835</v>
      </c>
      <c r="E79" s="19">
        <v>0.5</v>
      </c>
      <c r="F79" s="20">
        <f t="shared" si="8"/>
        <v>1.2749927557229788E-2</v>
      </c>
      <c r="G79" s="20">
        <f t="shared" si="9"/>
        <v>1.2669162107687879E-2</v>
      </c>
      <c r="H79" s="15">
        <f t="shared" si="14"/>
        <v>87571.10831234428</v>
      </c>
      <c r="I79" s="15">
        <f t="shared" si="12"/>
        <v>1109.4525671589831</v>
      </c>
      <c r="J79" s="15">
        <f t="shared" si="10"/>
        <v>87016.382028764798</v>
      </c>
      <c r="K79" s="15">
        <f t="shared" si="11"/>
        <v>1497527.444045719</v>
      </c>
      <c r="L79" s="22">
        <f t="shared" si="13"/>
        <v>17.100702193974897</v>
      </c>
    </row>
    <row r="80" spans="1:12" x14ac:dyDescent="0.25">
      <c r="A80" s="18">
        <v>71</v>
      </c>
      <c r="B80" s="10">
        <v>27</v>
      </c>
      <c r="C80" s="11">
        <v>2099</v>
      </c>
      <c r="D80" s="10">
        <v>1596</v>
      </c>
      <c r="E80" s="19">
        <v>0.5</v>
      </c>
      <c r="F80" s="20">
        <f t="shared" si="8"/>
        <v>1.4614343707713126E-2</v>
      </c>
      <c r="G80" s="20">
        <f t="shared" si="9"/>
        <v>1.4508328855454056E-2</v>
      </c>
      <c r="H80" s="15">
        <f t="shared" si="14"/>
        <v>86461.6557451853</v>
      </c>
      <c r="I80" s="15">
        <f t="shared" si="12"/>
        <v>1254.4141349382069</v>
      </c>
      <c r="J80" s="15">
        <f t="shared" si="10"/>
        <v>85834.448677716195</v>
      </c>
      <c r="K80" s="15">
        <f t="shared" si="11"/>
        <v>1410511.0620169542</v>
      </c>
      <c r="L80" s="22">
        <f t="shared" si="13"/>
        <v>16.313717911832839</v>
      </c>
    </row>
    <row r="81" spans="1:12" x14ac:dyDescent="0.25">
      <c r="A81" s="18">
        <v>72</v>
      </c>
      <c r="B81" s="10">
        <v>20</v>
      </c>
      <c r="C81" s="11">
        <v>1168</v>
      </c>
      <c r="D81" s="10">
        <v>2060</v>
      </c>
      <c r="E81" s="19">
        <v>0.5</v>
      </c>
      <c r="F81" s="20">
        <f t="shared" si="8"/>
        <v>1.2391573729863693E-2</v>
      </c>
      <c r="G81" s="20">
        <f t="shared" si="9"/>
        <v>1.2315270935960592E-2</v>
      </c>
      <c r="H81" s="15">
        <f t="shared" si="14"/>
        <v>85207.241610247089</v>
      </c>
      <c r="I81" s="15">
        <f t="shared" si="12"/>
        <v>1049.350266136048</v>
      </c>
      <c r="J81" s="15">
        <f t="shared" si="10"/>
        <v>84682.566477179062</v>
      </c>
      <c r="K81" s="15">
        <f t="shared" si="11"/>
        <v>1324676.6133392379</v>
      </c>
      <c r="L81" s="22">
        <f t="shared" si="13"/>
        <v>15.546526190796571</v>
      </c>
    </row>
    <row r="82" spans="1:12" x14ac:dyDescent="0.25">
      <c r="A82" s="18">
        <v>73</v>
      </c>
      <c r="B82" s="10">
        <v>30</v>
      </c>
      <c r="C82" s="11">
        <v>1305</v>
      </c>
      <c r="D82" s="10">
        <v>1145</v>
      </c>
      <c r="E82" s="19">
        <v>0.5</v>
      </c>
      <c r="F82" s="20">
        <f t="shared" si="8"/>
        <v>2.4489795918367346E-2</v>
      </c>
      <c r="G82" s="20">
        <f t="shared" si="9"/>
        <v>2.4193548387096774E-2</v>
      </c>
      <c r="H82" s="15">
        <f t="shared" si="14"/>
        <v>84157.891344111034</v>
      </c>
      <c r="I82" s="15">
        <f t="shared" si="12"/>
        <v>2036.078016389783</v>
      </c>
      <c r="J82" s="15">
        <f t="shared" si="10"/>
        <v>83139.852335916134</v>
      </c>
      <c r="K82" s="15">
        <f t="shared" si="11"/>
        <v>1239994.0468620588</v>
      </c>
      <c r="L82" s="22">
        <f t="shared" si="13"/>
        <v>14.734138736816481</v>
      </c>
    </row>
    <row r="83" spans="1:12" x14ac:dyDescent="0.25">
      <c r="A83" s="18">
        <v>74</v>
      </c>
      <c r="B83" s="10">
        <v>20</v>
      </c>
      <c r="C83" s="11">
        <v>1428</v>
      </c>
      <c r="D83" s="10">
        <v>1273</v>
      </c>
      <c r="E83" s="19">
        <v>0.5</v>
      </c>
      <c r="F83" s="20">
        <f t="shared" si="8"/>
        <v>1.4809329877823029E-2</v>
      </c>
      <c r="G83" s="20">
        <f t="shared" si="9"/>
        <v>1.4700477765527381E-2</v>
      </c>
      <c r="H83" s="15">
        <f t="shared" si="14"/>
        <v>82121.813327721247</v>
      </c>
      <c r="I83" s="15">
        <f t="shared" si="12"/>
        <v>1207.2298908889563</v>
      </c>
      <c r="J83" s="15">
        <f t="shared" si="10"/>
        <v>81518.19838227678</v>
      </c>
      <c r="K83" s="15">
        <f t="shared" si="11"/>
        <v>1156854.1945261427</v>
      </c>
      <c r="L83" s="22">
        <f t="shared" si="13"/>
        <v>14.087051267481353</v>
      </c>
    </row>
    <row r="84" spans="1:12" x14ac:dyDescent="0.25">
      <c r="A84" s="18">
        <v>75</v>
      </c>
      <c r="B84" s="10">
        <v>33</v>
      </c>
      <c r="C84" s="11">
        <v>1421</v>
      </c>
      <c r="D84" s="10">
        <v>1402</v>
      </c>
      <c r="E84" s="19">
        <v>0.5</v>
      </c>
      <c r="F84" s="20">
        <f t="shared" si="8"/>
        <v>2.3379383634431455E-2</v>
      </c>
      <c r="G84" s="20">
        <f t="shared" si="9"/>
        <v>2.3109243697478989E-2</v>
      </c>
      <c r="H84" s="15">
        <f t="shared" si="14"/>
        <v>80914.583436832298</v>
      </c>
      <c r="I84" s="15">
        <f t="shared" si="12"/>
        <v>1869.8748273217545</v>
      </c>
      <c r="J84" s="15">
        <f t="shared" si="10"/>
        <v>79979.64602317143</v>
      </c>
      <c r="K84" s="15">
        <f t="shared" si="11"/>
        <v>1075335.9961438659</v>
      </c>
      <c r="L84" s="22">
        <f t="shared" si="13"/>
        <v>13.289767437081968</v>
      </c>
    </row>
    <row r="85" spans="1:12" x14ac:dyDescent="0.25">
      <c r="A85" s="18">
        <v>76</v>
      </c>
      <c r="B85" s="10">
        <v>24</v>
      </c>
      <c r="C85" s="11">
        <v>1228</v>
      </c>
      <c r="D85" s="10">
        <v>1395</v>
      </c>
      <c r="E85" s="19">
        <v>0.5</v>
      </c>
      <c r="F85" s="20">
        <f t="shared" si="8"/>
        <v>1.8299656881433472E-2</v>
      </c>
      <c r="G85" s="20">
        <f t="shared" si="9"/>
        <v>1.8133736305251228E-2</v>
      </c>
      <c r="H85" s="15">
        <f t="shared" si="14"/>
        <v>79044.708609510548</v>
      </c>
      <c r="I85" s="15">
        <f t="shared" si="12"/>
        <v>1433.3759022502857</v>
      </c>
      <c r="J85" s="15">
        <f t="shared" si="10"/>
        <v>78328.020658385401</v>
      </c>
      <c r="K85" s="15">
        <f t="shared" si="11"/>
        <v>995356.35012069438</v>
      </c>
      <c r="L85" s="22">
        <f t="shared" si="13"/>
        <v>12.59232107537853</v>
      </c>
    </row>
    <row r="86" spans="1:12" x14ac:dyDescent="0.25">
      <c r="A86" s="18">
        <v>77</v>
      </c>
      <c r="B86" s="10">
        <v>32</v>
      </c>
      <c r="C86" s="11">
        <v>1053</v>
      </c>
      <c r="D86" s="10">
        <v>1203</v>
      </c>
      <c r="E86" s="19">
        <v>0.5</v>
      </c>
      <c r="F86" s="20">
        <f t="shared" si="8"/>
        <v>2.8368794326241134E-2</v>
      </c>
      <c r="G86" s="20">
        <f t="shared" si="9"/>
        <v>2.7972027972027972E-2</v>
      </c>
      <c r="H86" s="15">
        <f t="shared" si="14"/>
        <v>77611.332707260255</v>
      </c>
      <c r="I86" s="15">
        <f t="shared" si="12"/>
        <v>2170.9463694338533</v>
      </c>
      <c r="J86" s="15">
        <f t="shared" si="10"/>
        <v>76525.859522543338</v>
      </c>
      <c r="K86" s="15">
        <f t="shared" si="11"/>
        <v>917028.32946230902</v>
      </c>
      <c r="L86" s="22">
        <f t="shared" si="13"/>
        <v>11.815649821672556</v>
      </c>
    </row>
    <row r="87" spans="1:12" x14ac:dyDescent="0.25">
      <c r="A87" s="18">
        <v>78</v>
      </c>
      <c r="B87" s="10">
        <v>30</v>
      </c>
      <c r="C87" s="11">
        <v>1005</v>
      </c>
      <c r="D87" s="10">
        <v>1026</v>
      </c>
      <c r="E87" s="19">
        <v>0.5</v>
      </c>
      <c r="F87" s="20">
        <f t="shared" si="8"/>
        <v>2.9542097488921712E-2</v>
      </c>
      <c r="G87" s="20">
        <f t="shared" si="9"/>
        <v>2.9112081513828238E-2</v>
      </c>
      <c r="H87" s="15">
        <f t="shared" si="14"/>
        <v>75440.386337826407</v>
      </c>
      <c r="I87" s="15">
        <f t="shared" si="12"/>
        <v>2196.2266765014965</v>
      </c>
      <c r="J87" s="15">
        <f t="shared" si="10"/>
        <v>74342.272999575667</v>
      </c>
      <c r="K87" s="15">
        <f t="shared" si="11"/>
        <v>840502.46993976564</v>
      </c>
      <c r="L87" s="22">
        <f t="shared" si="13"/>
        <v>11.141280032368167</v>
      </c>
    </row>
    <row r="88" spans="1:12" x14ac:dyDescent="0.25">
      <c r="A88" s="18">
        <v>79</v>
      </c>
      <c r="B88" s="10">
        <v>25</v>
      </c>
      <c r="C88" s="11">
        <v>986</v>
      </c>
      <c r="D88" s="10">
        <v>984</v>
      </c>
      <c r="E88" s="19">
        <v>0.5</v>
      </c>
      <c r="F88" s="20">
        <f t="shared" si="8"/>
        <v>2.5380710659898477E-2</v>
      </c>
      <c r="G88" s="20">
        <f t="shared" si="9"/>
        <v>2.5062656641604009E-2</v>
      </c>
      <c r="H88" s="15">
        <f t="shared" si="14"/>
        <v>73244.159661324913</v>
      </c>
      <c r="I88" s="15">
        <f t="shared" si="12"/>
        <v>1835.6932245946093</v>
      </c>
      <c r="J88" s="15">
        <f t="shared" si="10"/>
        <v>72326.313049027609</v>
      </c>
      <c r="K88" s="15">
        <f t="shared" si="11"/>
        <v>766160.19694018993</v>
      </c>
      <c r="L88" s="22">
        <f t="shared" si="13"/>
        <v>10.460358893908442</v>
      </c>
    </row>
    <row r="89" spans="1:12" x14ac:dyDescent="0.25">
      <c r="A89" s="18">
        <v>80</v>
      </c>
      <c r="B89" s="10">
        <v>30</v>
      </c>
      <c r="C89" s="11">
        <v>833</v>
      </c>
      <c r="D89" s="10">
        <v>970</v>
      </c>
      <c r="E89" s="19">
        <v>0.5</v>
      </c>
      <c r="F89" s="20">
        <f t="shared" si="8"/>
        <v>3.3277870216306155E-2</v>
      </c>
      <c r="G89" s="20">
        <f t="shared" si="9"/>
        <v>3.273322422258592E-2</v>
      </c>
      <c r="H89" s="15">
        <f t="shared" si="14"/>
        <v>71408.466436730305</v>
      </c>
      <c r="I89" s="15">
        <f t="shared" si="12"/>
        <v>2337.429343264494</v>
      </c>
      <c r="J89" s="15">
        <f t="shared" si="10"/>
        <v>70239.751765098059</v>
      </c>
      <c r="K89" s="15">
        <f t="shared" si="11"/>
        <v>693833.88389116235</v>
      </c>
      <c r="L89" s="22">
        <f t="shared" si="13"/>
        <v>9.7164092510783249</v>
      </c>
    </row>
    <row r="90" spans="1:12" x14ac:dyDescent="0.25">
      <c r="A90" s="18">
        <v>81</v>
      </c>
      <c r="B90" s="10">
        <v>29</v>
      </c>
      <c r="C90" s="11">
        <v>749</v>
      </c>
      <c r="D90" s="10">
        <v>804</v>
      </c>
      <c r="E90" s="19">
        <v>0.5</v>
      </c>
      <c r="F90" s="20">
        <f t="shared" si="8"/>
        <v>3.7347070186735352E-2</v>
      </c>
      <c r="G90" s="20">
        <f t="shared" si="9"/>
        <v>3.6662452591656132E-2</v>
      </c>
      <c r="H90" s="15">
        <f t="shared" si="14"/>
        <v>69071.037093465813</v>
      </c>
      <c r="I90" s="15">
        <f t="shared" si="12"/>
        <v>2532.3136228957123</v>
      </c>
      <c r="J90" s="15">
        <f t="shared" si="10"/>
        <v>67804.880282017955</v>
      </c>
      <c r="K90" s="15">
        <f t="shared" si="11"/>
        <v>623594.13212606427</v>
      </c>
      <c r="L90" s="22">
        <f t="shared" si="13"/>
        <v>9.0283012731114312</v>
      </c>
    </row>
    <row r="91" spans="1:12" x14ac:dyDescent="0.25">
      <c r="A91" s="18">
        <v>82</v>
      </c>
      <c r="B91" s="10">
        <v>51</v>
      </c>
      <c r="C91" s="11">
        <v>696</v>
      </c>
      <c r="D91" s="10">
        <v>707</v>
      </c>
      <c r="E91" s="19">
        <v>0.5</v>
      </c>
      <c r="F91" s="20">
        <f t="shared" si="8"/>
        <v>7.2701354240912328E-2</v>
      </c>
      <c r="G91" s="20">
        <f t="shared" si="9"/>
        <v>7.0151306740027508E-2</v>
      </c>
      <c r="H91" s="15">
        <f t="shared" si="14"/>
        <v>66538.723470570098</v>
      </c>
      <c r="I91" s="15">
        <f t="shared" si="12"/>
        <v>4667.7784002738308</v>
      </c>
      <c r="J91" s="15">
        <f t="shared" si="10"/>
        <v>64204.834270433181</v>
      </c>
      <c r="K91" s="15">
        <f t="shared" si="11"/>
        <v>555789.25184404629</v>
      </c>
      <c r="L91" s="22">
        <f t="shared" si="13"/>
        <v>8.352869169332207</v>
      </c>
    </row>
    <row r="92" spans="1:12" x14ac:dyDescent="0.25">
      <c r="A92" s="18">
        <v>83</v>
      </c>
      <c r="B92" s="10">
        <v>42</v>
      </c>
      <c r="C92" s="11">
        <v>578</v>
      </c>
      <c r="D92" s="10">
        <v>659</v>
      </c>
      <c r="E92" s="19">
        <v>0.5</v>
      </c>
      <c r="F92" s="20">
        <f t="shared" si="8"/>
        <v>6.7906224737267581E-2</v>
      </c>
      <c r="G92" s="20">
        <f t="shared" si="9"/>
        <v>6.5676309616888195E-2</v>
      </c>
      <c r="H92" s="15">
        <f t="shared" si="14"/>
        <v>61870.945070296264</v>
      </c>
      <c r="I92" s="15">
        <f t="shared" si="12"/>
        <v>4063.4553447262597</v>
      </c>
      <c r="J92" s="15">
        <f t="shared" si="10"/>
        <v>59839.217397933135</v>
      </c>
      <c r="K92" s="15">
        <f t="shared" si="11"/>
        <v>491584.41757361306</v>
      </c>
      <c r="L92" s="22">
        <f t="shared" si="13"/>
        <v>7.9453193581427728</v>
      </c>
    </row>
    <row r="93" spans="1:12" x14ac:dyDescent="0.25">
      <c r="A93" s="18">
        <v>84</v>
      </c>
      <c r="B93" s="10">
        <v>37</v>
      </c>
      <c r="C93" s="11">
        <v>533</v>
      </c>
      <c r="D93" s="10">
        <v>538</v>
      </c>
      <c r="E93" s="19">
        <v>0.5</v>
      </c>
      <c r="F93" s="20">
        <f t="shared" si="8"/>
        <v>6.909430438842204E-2</v>
      </c>
      <c r="G93" s="20">
        <f t="shared" si="9"/>
        <v>6.6787003610108295E-2</v>
      </c>
      <c r="H93" s="15">
        <f t="shared" si="14"/>
        <v>57807.489725570005</v>
      </c>
      <c r="I93" s="15">
        <f t="shared" si="12"/>
        <v>3860.7890249929419</v>
      </c>
      <c r="J93" s="15">
        <f t="shared" si="10"/>
        <v>55877.095213073539</v>
      </c>
      <c r="K93" s="15">
        <f t="shared" si="11"/>
        <v>431745.20017567993</v>
      </c>
      <c r="L93" s="22">
        <f t="shared" si="13"/>
        <v>7.468672350681679</v>
      </c>
    </row>
    <row r="94" spans="1:12" x14ac:dyDescent="0.25">
      <c r="A94" s="18">
        <v>85</v>
      </c>
      <c r="B94" s="10">
        <v>36</v>
      </c>
      <c r="C94" s="11">
        <v>440</v>
      </c>
      <c r="D94" s="10">
        <v>492</v>
      </c>
      <c r="E94" s="19">
        <v>0.5</v>
      </c>
      <c r="F94" s="20">
        <f t="shared" si="8"/>
        <v>7.7253218884120178E-2</v>
      </c>
      <c r="G94" s="20">
        <f t="shared" si="9"/>
        <v>7.43801652892562E-2</v>
      </c>
      <c r="H94" s="15">
        <f t="shared" si="14"/>
        <v>53946.700700577065</v>
      </c>
      <c r="I94" s="15">
        <f t="shared" si="12"/>
        <v>4012.5645149189554</v>
      </c>
      <c r="J94" s="15">
        <f t="shared" si="10"/>
        <v>51940.418443117582</v>
      </c>
      <c r="K94" s="15">
        <f t="shared" si="11"/>
        <v>375868.10496260639</v>
      </c>
      <c r="L94" s="22">
        <f t="shared" si="13"/>
        <v>6.9673974512140227</v>
      </c>
    </row>
    <row r="95" spans="1:12" x14ac:dyDescent="0.25">
      <c r="A95" s="18">
        <v>86</v>
      </c>
      <c r="B95" s="10">
        <v>33</v>
      </c>
      <c r="C95" s="11">
        <v>401</v>
      </c>
      <c r="D95" s="10">
        <v>394</v>
      </c>
      <c r="E95" s="19">
        <v>0.5</v>
      </c>
      <c r="F95" s="20">
        <f t="shared" si="8"/>
        <v>8.3018867924528297E-2</v>
      </c>
      <c r="G95" s="20">
        <f t="shared" si="9"/>
        <v>7.9710144927536225E-2</v>
      </c>
      <c r="H95" s="15">
        <f t="shared" si="14"/>
        <v>49934.136185658106</v>
      </c>
      <c r="I95" s="15">
        <f t="shared" si="12"/>
        <v>3980.2572321901384</v>
      </c>
      <c r="J95" s="15">
        <f t="shared" si="10"/>
        <v>47944.007569563037</v>
      </c>
      <c r="K95" s="15">
        <f t="shared" si="11"/>
        <v>323927.68651948881</v>
      </c>
      <c r="L95" s="22">
        <f t="shared" si="13"/>
        <v>6.4870990321151503</v>
      </c>
    </row>
    <row r="96" spans="1:12" x14ac:dyDescent="0.25">
      <c r="A96" s="18">
        <v>87</v>
      </c>
      <c r="B96" s="10">
        <v>40</v>
      </c>
      <c r="C96" s="11">
        <v>363</v>
      </c>
      <c r="D96" s="10">
        <v>373</v>
      </c>
      <c r="E96" s="19">
        <v>0.5</v>
      </c>
      <c r="F96" s="20">
        <f t="shared" si="8"/>
        <v>0.10869565217391304</v>
      </c>
      <c r="G96" s="20">
        <f t="shared" si="9"/>
        <v>0.10309278350515463</v>
      </c>
      <c r="H96" s="15">
        <f t="shared" si="14"/>
        <v>45953.878953467967</v>
      </c>
      <c r="I96" s="15">
        <f t="shared" si="12"/>
        <v>4737.5132941719548</v>
      </c>
      <c r="J96" s="15">
        <f t="shared" si="10"/>
        <v>43585.122306381985</v>
      </c>
      <c r="K96" s="15">
        <f t="shared" si="11"/>
        <v>275983.67894992576</v>
      </c>
      <c r="L96" s="22">
        <f t="shared" si="13"/>
        <v>6.0056666648180368</v>
      </c>
    </row>
    <row r="97" spans="1:12" x14ac:dyDescent="0.25">
      <c r="A97" s="18">
        <v>88</v>
      </c>
      <c r="B97" s="10">
        <v>41</v>
      </c>
      <c r="C97" s="11">
        <v>311</v>
      </c>
      <c r="D97" s="10">
        <v>323</v>
      </c>
      <c r="E97" s="19">
        <v>0.5</v>
      </c>
      <c r="F97" s="20">
        <f t="shared" si="8"/>
        <v>0.12933753943217666</v>
      </c>
      <c r="G97" s="20">
        <f t="shared" si="9"/>
        <v>0.12148148148148148</v>
      </c>
      <c r="H97" s="15">
        <f t="shared" si="14"/>
        <v>41216.365659296011</v>
      </c>
      <c r="I97" s="15">
        <f t="shared" si="12"/>
        <v>5007.0251615737379</v>
      </c>
      <c r="J97" s="15">
        <f t="shared" si="10"/>
        <v>38712.853078509143</v>
      </c>
      <c r="K97" s="15">
        <f t="shared" si="11"/>
        <v>232398.55664354376</v>
      </c>
      <c r="L97" s="22">
        <f t="shared" si="13"/>
        <v>5.6385019136476968</v>
      </c>
    </row>
    <row r="98" spans="1:12" x14ac:dyDescent="0.25">
      <c r="A98" s="18">
        <v>89</v>
      </c>
      <c r="B98" s="10">
        <v>38</v>
      </c>
      <c r="C98" s="11">
        <v>297</v>
      </c>
      <c r="D98" s="10">
        <v>288</v>
      </c>
      <c r="E98" s="19">
        <v>0.5</v>
      </c>
      <c r="F98" s="20">
        <f t="shared" si="8"/>
        <v>0.12991452991452992</v>
      </c>
      <c r="G98" s="20">
        <f t="shared" si="9"/>
        <v>0.12199036918138043</v>
      </c>
      <c r="H98" s="15">
        <f t="shared" si="14"/>
        <v>36209.340497722274</v>
      </c>
      <c r="I98" s="15">
        <f t="shared" si="12"/>
        <v>4417.1908151314492</v>
      </c>
      <c r="J98" s="15">
        <f t="shared" si="10"/>
        <v>34000.745090156546</v>
      </c>
      <c r="K98" s="15">
        <f>K99+J98</f>
        <v>193685.70356503461</v>
      </c>
      <c r="L98" s="22">
        <f t="shared" si="13"/>
        <v>5.3490536116563154</v>
      </c>
    </row>
    <row r="99" spans="1:12" x14ac:dyDescent="0.25">
      <c r="A99" s="18">
        <v>90</v>
      </c>
      <c r="B99" s="10">
        <v>51</v>
      </c>
      <c r="C99" s="11">
        <v>217</v>
      </c>
      <c r="D99" s="10">
        <v>258</v>
      </c>
      <c r="E99" s="23">
        <v>0.5</v>
      </c>
      <c r="F99" s="24">
        <f t="shared" si="8"/>
        <v>0.21473684210526317</v>
      </c>
      <c r="G99" s="24">
        <f t="shared" si="9"/>
        <v>0.19391634980988595</v>
      </c>
      <c r="H99" s="25">
        <f t="shared" si="14"/>
        <v>31792.149682590825</v>
      </c>
      <c r="I99" s="25">
        <f t="shared" si="12"/>
        <v>6165.0176190575366</v>
      </c>
      <c r="J99" s="25">
        <f t="shared" si="10"/>
        <v>28709.640873062057</v>
      </c>
      <c r="K99" s="25">
        <f t="shared" ref="K99:K108" si="15">K100+J99</f>
        <v>159684.95847487805</v>
      </c>
      <c r="L99" s="26">
        <f t="shared" si="13"/>
        <v>5.022779524793207</v>
      </c>
    </row>
    <row r="100" spans="1:12" x14ac:dyDescent="0.25">
      <c r="A100" s="18">
        <v>91</v>
      </c>
      <c r="B100" s="10">
        <v>35</v>
      </c>
      <c r="C100" s="11">
        <v>176</v>
      </c>
      <c r="D100" s="10">
        <v>183</v>
      </c>
      <c r="E100" s="23">
        <v>0.5</v>
      </c>
      <c r="F100" s="24">
        <f t="shared" si="8"/>
        <v>0.19498607242339833</v>
      </c>
      <c r="G100" s="24">
        <f t="shared" si="9"/>
        <v>0.17766497461928932</v>
      </c>
      <c r="H100" s="25">
        <f t="shared" si="14"/>
        <v>25627.132063533289</v>
      </c>
      <c r="I100" s="25">
        <f t="shared" si="12"/>
        <v>4553.0437676328174</v>
      </c>
      <c r="J100" s="25">
        <f t="shared" si="10"/>
        <v>23350.610179716878</v>
      </c>
      <c r="K100" s="25">
        <f t="shared" si="15"/>
        <v>130975.31760181599</v>
      </c>
      <c r="L100" s="26">
        <f t="shared" si="13"/>
        <v>5.1108066746255352</v>
      </c>
    </row>
    <row r="101" spans="1:12" x14ac:dyDescent="0.25">
      <c r="A101" s="18">
        <v>92</v>
      </c>
      <c r="B101" s="10">
        <v>25</v>
      </c>
      <c r="C101" s="11">
        <v>142</v>
      </c>
      <c r="D101" s="10">
        <v>145</v>
      </c>
      <c r="E101" s="23">
        <v>0.5</v>
      </c>
      <c r="F101" s="24">
        <f t="shared" si="8"/>
        <v>0.17421602787456447</v>
      </c>
      <c r="G101" s="24">
        <f t="shared" si="9"/>
        <v>0.16025641025641027</v>
      </c>
      <c r="H101" s="25">
        <f t="shared" si="14"/>
        <v>21074.08829590047</v>
      </c>
      <c r="I101" s="25">
        <f t="shared" si="12"/>
        <v>3377.2577397276395</v>
      </c>
      <c r="J101" s="25">
        <f t="shared" si="10"/>
        <v>19385.45942603665</v>
      </c>
      <c r="K101" s="25">
        <f t="shared" si="15"/>
        <v>107624.70742209911</v>
      </c>
      <c r="L101" s="26">
        <f t="shared" si="13"/>
        <v>5.106968610501422</v>
      </c>
    </row>
    <row r="102" spans="1:12" x14ac:dyDescent="0.25">
      <c r="A102" s="18">
        <v>93</v>
      </c>
      <c r="B102" s="10">
        <v>22</v>
      </c>
      <c r="C102" s="11">
        <v>110</v>
      </c>
      <c r="D102" s="10">
        <v>112</v>
      </c>
      <c r="E102" s="23">
        <v>0.5</v>
      </c>
      <c r="F102" s="24">
        <f t="shared" si="8"/>
        <v>0.1981981981981982</v>
      </c>
      <c r="G102" s="24">
        <f t="shared" si="9"/>
        <v>0.18032786885245899</v>
      </c>
      <c r="H102" s="25">
        <f t="shared" si="14"/>
        <v>17696.83055617283</v>
      </c>
      <c r="I102" s="25">
        <f t="shared" si="12"/>
        <v>3191.231739637723</v>
      </c>
      <c r="J102" s="25">
        <f t="shared" si="10"/>
        <v>16101.214686353969</v>
      </c>
      <c r="K102" s="25">
        <f t="shared" si="15"/>
        <v>88239.247996062462</v>
      </c>
      <c r="L102" s="26">
        <f t="shared" si="13"/>
        <v>4.9861610934215417</v>
      </c>
    </row>
    <row r="103" spans="1:12" x14ac:dyDescent="0.25">
      <c r="A103" s="18">
        <v>94</v>
      </c>
      <c r="B103" s="10">
        <v>6</v>
      </c>
      <c r="C103" s="11">
        <v>69</v>
      </c>
      <c r="D103" s="10">
        <v>97</v>
      </c>
      <c r="E103" s="23">
        <v>0.5</v>
      </c>
      <c r="F103" s="24">
        <f t="shared" si="8"/>
        <v>7.2289156626506021E-2</v>
      </c>
      <c r="G103" s="24">
        <f t="shared" si="9"/>
        <v>6.9767441860465115E-2</v>
      </c>
      <c r="H103" s="25">
        <f t="shared" si="14"/>
        <v>14505.598816535108</v>
      </c>
      <c r="I103" s="25">
        <f t="shared" si="12"/>
        <v>1012.0185220838448</v>
      </c>
      <c r="J103" s="25">
        <f t="shared" si="10"/>
        <v>13999.589555493185</v>
      </c>
      <c r="K103" s="25">
        <f t="shared" si="15"/>
        <v>72138.033309708495</v>
      </c>
      <c r="L103" s="26">
        <f t="shared" si="13"/>
        <v>4.97311653397428</v>
      </c>
    </row>
    <row r="104" spans="1:12" x14ac:dyDescent="0.25">
      <c r="A104" s="18">
        <v>95</v>
      </c>
      <c r="B104" s="10">
        <v>8</v>
      </c>
      <c r="C104" s="11">
        <v>59</v>
      </c>
      <c r="D104" s="10">
        <v>60</v>
      </c>
      <c r="E104" s="23">
        <v>0.5</v>
      </c>
      <c r="F104" s="24">
        <f t="shared" si="8"/>
        <v>0.13445378151260504</v>
      </c>
      <c r="G104" s="24">
        <f t="shared" si="9"/>
        <v>0.12598425196850394</v>
      </c>
      <c r="H104" s="25">
        <f t="shared" si="14"/>
        <v>13493.580294451263</v>
      </c>
      <c r="I104" s="25">
        <f t="shared" si="12"/>
        <v>1699.9786197733874</v>
      </c>
      <c r="J104" s="25">
        <f t="shared" si="10"/>
        <v>12643.590984564571</v>
      </c>
      <c r="K104" s="25">
        <f t="shared" si="15"/>
        <v>58138.443754215317</v>
      </c>
      <c r="L104" s="26">
        <f t="shared" si="13"/>
        <v>4.3086002740223517</v>
      </c>
    </row>
    <row r="105" spans="1:12" x14ac:dyDescent="0.25">
      <c r="A105" s="18">
        <v>96</v>
      </c>
      <c r="B105" s="10">
        <v>13</v>
      </c>
      <c r="C105" s="11">
        <v>46</v>
      </c>
      <c r="D105" s="10">
        <v>49</v>
      </c>
      <c r="E105" s="23">
        <v>0.5</v>
      </c>
      <c r="F105" s="24">
        <f t="shared" si="8"/>
        <v>0.27368421052631581</v>
      </c>
      <c r="G105" s="24">
        <f t="shared" si="9"/>
        <v>0.24074074074074076</v>
      </c>
      <c r="H105" s="25">
        <f t="shared" si="14"/>
        <v>11793.601674677877</v>
      </c>
      <c r="I105" s="25">
        <f t="shared" si="12"/>
        <v>2839.2004031631927</v>
      </c>
      <c r="J105" s="25">
        <f t="shared" si="10"/>
        <v>10374.001473096279</v>
      </c>
      <c r="K105" s="25">
        <f t="shared" si="15"/>
        <v>45494.852769650744</v>
      </c>
      <c r="L105" s="26">
        <f t="shared" si="13"/>
        <v>3.8575877009084558</v>
      </c>
    </row>
    <row r="106" spans="1:12" x14ac:dyDescent="0.25">
      <c r="A106" s="18">
        <v>97</v>
      </c>
      <c r="B106" s="10">
        <v>8</v>
      </c>
      <c r="C106" s="11">
        <v>37</v>
      </c>
      <c r="D106" s="10">
        <v>35</v>
      </c>
      <c r="E106" s="23">
        <v>0.5</v>
      </c>
      <c r="F106" s="24">
        <f t="shared" si="8"/>
        <v>0.22222222222222221</v>
      </c>
      <c r="G106" s="24">
        <f t="shared" si="9"/>
        <v>0.19999999999999998</v>
      </c>
      <c r="H106" s="25">
        <f t="shared" si="14"/>
        <v>8954.4012715146837</v>
      </c>
      <c r="I106" s="25">
        <f t="shared" si="12"/>
        <v>1790.8802543029367</v>
      </c>
      <c r="J106" s="25">
        <f t="shared" si="10"/>
        <v>8058.9611443632148</v>
      </c>
      <c r="K106" s="25">
        <f t="shared" si="15"/>
        <v>35120.851296554465</v>
      </c>
      <c r="L106" s="26">
        <f t="shared" si="13"/>
        <v>3.9221886792452834</v>
      </c>
    </row>
    <row r="107" spans="1:12" x14ac:dyDescent="0.25">
      <c r="A107" s="18">
        <v>98</v>
      </c>
      <c r="B107" s="10">
        <v>5</v>
      </c>
      <c r="C107" s="11">
        <v>21</v>
      </c>
      <c r="D107" s="10">
        <v>27</v>
      </c>
      <c r="E107" s="23">
        <v>0.5</v>
      </c>
      <c r="F107" s="24">
        <f t="shared" si="8"/>
        <v>0.20833333333333334</v>
      </c>
      <c r="G107" s="24">
        <f t="shared" si="9"/>
        <v>0.18867924528301885</v>
      </c>
      <c r="H107" s="25">
        <f t="shared" si="14"/>
        <v>7163.5210172117468</v>
      </c>
      <c r="I107" s="25">
        <f t="shared" si="12"/>
        <v>1351.6077390965559</v>
      </c>
      <c r="J107" s="25">
        <f t="shared" si="10"/>
        <v>6487.7171476634694</v>
      </c>
      <c r="K107" s="25">
        <f t="shared" si="15"/>
        <v>27061.890152191248</v>
      </c>
      <c r="L107" s="26">
        <f t="shared" si="13"/>
        <v>3.7777358490566044</v>
      </c>
    </row>
    <row r="108" spans="1:12" x14ac:dyDescent="0.25">
      <c r="A108" s="18">
        <v>99</v>
      </c>
      <c r="B108" s="10">
        <v>4</v>
      </c>
      <c r="C108" s="11">
        <v>19</v>
      </c>
      <c r="D108" s="10">
        <v>17</v>
      </c>
      <c r="E108" s="23">
        <v>0.5</v>
      </c>
      <c r="F108" s="24">
        <f t="shared" si="8"/>
        <v>0.22222222222222221</v>
      </c>
      <c r="G108" s="24">
        <f t="shared" si="9"/>
        <v>0.19999999999999998</v>
      </c>
      <c r="H108" s="25">
        <f t="shared" si="14"/>
        <v>5811.9132781151911</v>
      </c>
      <c r="I108" s="25">
        <f t="shared" si="12"/>
        <v>1162.3826556230381</v>
      </c>
      <c r="J108" s="25">
        <f t="shared" si="10"/>
        <v>5230.7219503036722</v>
      </c>
      <c r="K108" s="25">
        <f t="shared" si="15"/>
        <v>20574.17300452778</v>
      </c>
      <c r="L108" s="26">
        <f t="shared" si="13"/>
        <v>3.5400000000000005</v>
      </c>
    </row>
    <row r="109" spans="1:12" x14ac:dyDescent="0.25">
      <c r="A109" s="18" t="s">
        <v>25</v>
      </c>
      <c r="B109" s="25">
        <v>10</v>
      </c>
      <c r="C109" s="11">
        <v>32</v>
      </c>
      <c r="D109" s="25">
        <v>34</v>
      </c>
      <c r="E109" s="23"/>
      <c r="F109" s="24">
        <f t="shared" si="8"/>
        <v>0.30303030303030304</v>
      </c>
      <c r="G109" s="24">
        <v>1</v>
      </c>
      <c r="H109" s="25">
        <f>H108-I108</f>
        <v>4649.5306224921533</v>
      </c>
      <c r="I109" s="25">
        <f>H109*G109</f>
        <v>4649.5306224921533</v>
      </c>
      <c r="J109" s="25">
        <f>H109/F109</f>
        <v>15343.451054224106</v>
      </c>
      <c r="K109" s="25">
        <f>J109</f>
        <v>15343.451054224106</v>
      </c>
      <c r="L109" s="26">
        <f>K109/H109</f>
        <v>3.3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6" t="s">
        <v>2</v>
      </c>
      <c r="D6" s="7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40544</v>
      </c>
      <c r="D7" s="45">
        <v>40909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5</v>
      </c>
      <c r="C9" s="10">
        <v>2034</v>
      </c>
      <c r="D9" s="10">
        <v>1971</v>
      </c>
      <c r="E9" s="19">
        <v>0.5</v>
      </c>
      <c r="F9" s="20">
        <f t="shared" ref="F9:F40" si="0">B9/((C9+D9)/2)</f>
        <v>2.4968789013732834E-3</v>
      </c>
      <c r="G9" s="20">
        <f t="shared" ref="G9:G72" si="1">F9/((1+(1-E9)*F9))</f>
        <v>2.4937655860349127E-3</v>
      </c>
      <c r="H9" s="15">
        <v>100000</v>
      </c>
      <c r="I9" s="15">
        <f>H9*G9</f>
        <v>249.37655860349128</v>
      </c>
      <c r="J9" s="15">
        <f t="shared" ref="J9:J72" si="2">H10+I9*E9</f>
        <v>99875.311720698257</v>
      </c>
      <c r="K9" s="15">
        <f t="shared" ref="K9:K72" si="3">K10+J9</f>
        <v>8419308.901379453</v>
      </c>
      <c r="L9" s="21">
        <f>K9/H9</f>
        <v>84.193089013794534</v>
      </c>
    </row>
    <row r="10" spans="1:13" x14ac:dyDescent="0.25">
      <c r="A10" s="18">
        <v>1</v>
      </c>
      <c r="B10" s="12">
        <v>0</v>
      </c>
      <c r="C10" s="10">
        <v>2076</v>
      </c>
      <c r="D10" s="10">
        <v>2065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99750.623441396514</v>
      </c>
      <c r="I10" s="15">
        <f t="shared" ref="I10:I73" si="4">H10*G10</f>
        <v>0</v>
      </c>
      <c r="J10" s="15">
        <f t="shared" si="2"/>
        <v>99750.623441396514</v>
      </c>
      <c r="K10" s="15">
        <f t="shared" si="3"/>
        <v>8319433.5896587539</v>
      </c>
      <c r="L10" s="22">
        <f t="shared" ref="L10:L73" si="5">K10/H10</f>
        <v>83.402321736329</v>
      </c>
    </row>
    <row r="11" spans="1:13" x14ac:dyDescent="0.25">
      <c r="A11" s="18">
        <v>2</v>
      </c>
      <c r="B11" s="10">
        <v>0</v>
      </c>
      <c r="C11" s="10">
        <v>2087</v>
      </c>
      <c r="D11" s="10">
        <v>2021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99750.623441396514</v>
      </c>
      <c r="I11" s="15">
        <f t="shared" si="4"/>
        <v>0</v>
      </c>
      <c r="J11" s="15">
        <f t="shared" si="2"/>
        <v>99750.623441396514</v>
      </c>
      <c r="K11" s="15">
        <f t="shared" si="3"/>
        <v>8219682.9662173577</v>
      </c>
      <c r="L11" s="22">
        <f t="shared" si="5"/>
        <v>82.402321736329</v>
      </c>
    </row>
    <row r="12" spans="1:13" x14ac:dyDescent="0.25">
      <c r="A12" s="18">
        <v>3</v>
      </c>
      <c r="B12" s="10">
        <v>0</v>
      </c>
      <c r="C12" s="10">
        <v>2076</v>
      </c>
      <c r="D12" s="10">
        <v>2102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99750.623441396514</v>
      </c>
      <c r="I12" s="15">
        <f t="shared" si="4"/>
        <v>0</v>
      </c>
      <c r="J12" s="15">
        <f t="shared" si="2"/>
        <v>99750.623441396514</v>
      </c>
      <c r="K12" s="15">
        <f t="shared" si="3"/>
        <v>8119932.3427759614</v>
      </c>
      <c r="L12" s="22">
        <f t="shared" si="5"/>
        <v>81.402321736329014</v>
      </c>
    </row>
    <row r="13" spans="1:13" x14ac:dyDescent="0.25">
      <c r="A13" s="18">
        <v>4</v>
      </c>
      <c r="B13" s="12">
        <v>1</v>
      </c>
      <c r="C13" s="10">
        <v>1980</v>
      </c>
      <c r="D13" s="10">
        <v>2098</v>
      </c>
      <c r="E13" s="19">
        <v>0.5</v>
      </c>
      <c r="F13" s="20">
        <f t="shared" si="0"/>
        <v>4.9043648847474255E-4</v>
      </c>
      <c r="G13" s="20">
        <f t="shared" si="1"/>
        <v>4.9031625398381963E-4</v>
      </c>
      <c r="H13" s="15">
        <f t="shared" si="6"/>
        <v>99750.623441396514</v>
      </c>
      <c r="I13" s="15">
        <f t="shared" si="4"/>
        <v>48.909352018336122</v>
      </c>
      <c r="J13" s="15">
        <f t="shared" si="2"/>
        <v>99726.168765387338</v>
      </c>
      <c r="K13" s="15">
        <f t="shared" si="3"/>
        <v>8020181.7193345651</v>
      </c>
      <c r="L13" s="22">
        <f t="shared" si="5"/>
        <v>80.402321736329014</v>
      </c>
    </row>
    <row r="14" spans="1:13" x14ac:dyDescent="0.25">
      <c r="A14" s="18">
        <v>5</v>
      </c>
      <c r="B14" s="12">
        <v>0</v>
      </c>
      <c r="C14" s="10">
        <v>1767</v>
      </c>
      <c r="D14" s="10">
        <v>2006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99701.714089378176</v>
      </c>
      <c r="I14" s="15">
        <f t="shared" si="4"/>
        <v>0</v>
      </c>
      <c r="J14" s="15">
        <f t="shared" si="2"/>
        <v>99701.714089378176</v>
      </c>
      <c r="K14" s="15">
        <f t="shared" si="3"/>
        <v>7920455.5505691776</v>
      </c>
      <c r="L14" s="22">
        <f t="shared" si="5"/>
        <v>79.44151836215012</v>
      </c>
    </row>
    <row r="15" spans="1:13" x14ac:dyDescent="0.25">
      <c r="A15" s="18">
        <v>6</v>
      </c>
      <c r="B15" s="12">
        <v>0</v>
      </c>
      <c r="C15" s="10">
        <v>1747</v>
      </c>
      <c r="D15" s="10">
        <v>1778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99701.714089378176</v>
      </c>
      <c r="I15" s="15">
        <f t="shared" si="4"/>
        <v>0</v>
      </c>
      <c r="J15" s="15">
        <f t="shared" si="2"/>
        <v>99701.714089378176</v>
      </c>
      <c r="K15" s="15">
        <f t="shared" si="3"/>
        <v>7820753.8364797998</v>
      </c>
      <c r="L15" s="22">
        <f t="shared" si="5"/>
        <v>78.44151836215012</v>
      </c>
    </row>
    <row r="16" spans="1:13" x14ac:dyDescent="0.25">
      <c r="A16" s="18">
        <v>7</v>
      </c>
      <c r="B16" s="12">
        <v>0</v>
      </c>
      <c r="C16" s="10">
        <v>1726</v>
      </c>
      <c r="D16" s="10">
        <v>1723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99701.714089378176</v>
      </c>
      <c r="I16" s="15">
        <f t="shared" si="4"/>
        <v>0</v>
      </c>
      <c r="J16" s="15">
        <f t="shared" si="2"/>
        <v>99701.714089378176</v>
      </c>
      <c r="K16" s="15">
        <f t="shared" si="3"/>
        <v>7721052.122390422</v>
      </c>
      <c r="L16" s="22">
        <f t="shared" si="5"/>
        <v>77.44151836215012</v>
      </c>
    </row>
    <row r="17" spans="1:12" x14ac:dyDescent="0.25">
      <c r="A17" s="18">
        <v>8</v>
      </c>
      <c r="B17" s="10">
        <v>0</v>
      </c>
      <c r="C17" s="10">
        <v>1677</v>
      </c>
      <c r="D17" s="10">
        <v>1745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99701.714089378176</v>
      </c>
      <c r="I17" s="15">
        <f t="shared" si="4"/>
        <v>0</v>
      </c>
      <c r="J17" s="15">
        <f t="shared" si="2"/>
        <v>99701.714089378176</v>
      </c>
      <c r="K17" s="15">
        <f t="shared" si="3"/>
        <v>7621350.4083010443</v>
      </c>
      <c r="L17" s="22">
        <f t="shared" si="5"/>
        <v>76.441518362150134</v>
      </c>
    </row>
    <row r="18" spans="1:12" x14ac:dyDescent="0.25">
      <c r="A18" s="18">
        <v>9</v>
      </c>
      <c r="B18" s="12">
        <v>0</v>
      </c>
      <c r="C18" s="10">
        <v>1678</v>
      </c>
      <c r="D18" s="10">
        <v>1685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99701.714089378176</v>
      </c>
      <c r="I18" s="15">
        <f t="shared" si="4"/>
        <v>0</v>
      </c>
      <c r="J18" s="15">
        <f t="shared" si="2"/>
        <v>99701.714089378176</v>
      </c>
      <c r="K18" s="15">
        <f t="shared" si="3"/>
        <v>7521648.6942116665</v>
      </c>
      <c r="L18" s="22">
        <f t="shared" si="5"/>
        <v>75.441518362150134</v>
      </c>
    </row>
    <row r="19" spans="1:12" x14ac:dyDescent="0.25">
      <c r="A19" s="18">
        <v>10</v>
      </c>
      <c r="B19" s="12">
        <v>0</v>
      </c>
      <c r="C19" s="10">
        <v>1595</v>
      </c>
      <c r="D19" s="10">
        <v>1665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99701.714089378176</v>
      </c>
      <c r="I19" s="15">
        <f t="shared" si="4"/>
        <v>0</v>
      </c>
      <c r="J19" s="15">
        <f t="shared" si="2"/>
        <v>99701.714089378176</v>
      </c>
      <c r="K19" s="15">
        <f t="shared" si="3"/>
        <v>7421946.9801222887</v>
      </c>
      <c r="L19" s="22">
        <f t="shared" si="5"/>
        <v>74.441518362150134</v>
      </c>
    </row>
    <row r="20" spans="1:12" x14ac:dyDescent="0.25">
      <c r="A20" s="18">
        <v>11</v>
      </c>
      <c r="B20" s="12">
        <v>0</v>
      </c>
      <c r="C20" s="10">
        <v>1537</v>
      </c>
      <c r="D20" s="10">
        <v>1607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99701.714089378176</v>
      </c>
      <c r="I20" s="15">
        <f t="shared" si="4"/>
        <v>0</v>
      </c>
      <c r="J20" s="15">
        <f t="shared" si="2"/>
        <v>99701.714089378176</v>
      </c>
      <c r="K20" s="15">
        <f t="shared" si="3"/>
        <v>7322245.2660329109</v>
      </c>
      <c r="L20" s="22">
        <f t="shared" si="5"/>
        <v>73.441518362150148</v>
      </c>
    </row>
    <row r="21" spans="1:12" x14ac:dyDescent="0.25">
      <c r="A21" s="18">
        <v>12</v>
      </c>
      <c r="B21" s="12">
        <v>0</v>
      </c>
      <c r="C21" s="10">
        <v>1424</v>
      </c>
      <c r="D21" s="10">
        <v>1527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99701.714089378176</v>
      </c>
      <c r="I21" s="15">
        <f t="shared" si="4"/>
        <v>0</v>
      </c>
      <c r="J21" s="15">
        <f t="shared" si="2"/>
        <v>99701.714089378176</v>
      </c>
      <c r="K21" s="15">
        <f t="shared" si="3"/>
        <v>7222543.5519435331</v>
      </c>
      <c r="L21" s="22">
        <f t="shared" si="5"/>
        <v>72.441518362150148</v>
      </c>
    </row>
    <row r="22" spans="1:12" x14ac:dyDescent="0.25">
      <c r="A22" s="18">
        <v>13</v>
      </c>
      <c r="B22" s="12">
        <v>1</v>
      </c>
      <c r="C22" s="10">
        <v>1469</v>
      </c>
      <c r="D22" s="10">
        <v>1438</v>
      </c>
      <c r="E22" s="19">
        <v>0.5</v>
      </c>
      <c r="F22" s="20">
        <f t="shared" si="0"/>
        <v>6.8799449604403163E-4</v>
      </c>
      <c r="G22" s="20">
        <f t="shared" si="1"/>
        <v>6.8775790921595599E-4</v>
      </c>
      <c r="H22" s="15">
        <f t="shared" si="6"/>
        <v>99701.714089378176</v>
      </c>
      <c r="I22" s="15">
        <f t="shared" si="4"/>
        <v>68.570642427357754</v>
      </c>
      <c r="J22" s="15">
        <f t="shared" si="2"/>
        <v>99667.428768164507</v>
      </c>
      <c r="K22" s="15">
        <f t="shared" si="3"/>
        <v>7122841.8378541553</v>
      </c>
      <c r="L22" s="22">
        <f t="shared" si="5"/>
        <v>71.441518362150148</v>
      </c>
    </row>
    <row r="23" spans="1:12" x14ac:dyDescent="0.25">
      <c r="A23" s="18">
        <v>14</v>
      </c>
      <c r="B23" s="12">
        <v>0</v>
      </c>
      <c r="C23" s="10">
        <v>1489</v>
      </c>
      <c r="D23" s="10">
        <v>1470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99633.143446950824</v>
      </c>
      <c r="I23" s="15">
        <f t="shared" si="4"/>
        <v>0</v>
      </c>
      <c r="J23" s="15">
        <f t="shared" si="2"/>
        <v>99633.143446950824</v>
      </c>
      <c r="K23" s="15">
        <f t="shared" si="3"/>
        <v>7023174.4090859909</v>
      </c>
      <c r="L23" s="22">
        <f t="shared" si="5"/>
        <v>70.490342531704272</v>
      </c>
    </row>
    <row r="24" spans="1:12" x14ac:dyDescent="0.25">
      <c r="A24" s="18">
        <v>15</v>
      </c>
      <c r="B24" s="10">
        <v>0</v>
      </c>
      <c r="C24" s="10">
        <v>1523</v>
      </c>
      <c r="D24" s="10">
        <v>1491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99633.143446950824</v>
      </c>
      <c r="I24" s="15">
        <f t="shared" si="4"/>
        <v>0</v>
      </c>
      <c r="J24" s="15">
        <f t="shared" si="2"/>
        <v>99633.143446950824</v>
      </c>
      <c r="K24" s="15">
        <f t="shared" si="3"/>
        <v>6923541.2656390397</v>
      </c>
      <c r="L24" s="22">
        <f t="shared" si="5"/>
        <v>69.490342531704272</v>
      </c>
    </row>
    <row r="25" spans="1:12" x14ac:dyDescent="0.25">
      <c r="A25" s="18">
        <v>16</v>
      </c>
      <c r="B25" s="12">
        <v>0</v>
      </c>
      <c r="C25" s="10">
        <v>1606</v>
      </c>
      <c r="D25" s="10">
        <v>1510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99633.143446950824</v>
      </c>
      <c r="I25" s="15">
        <f t="shared" si="4"/>
        <v>0</v>
      </c>
      <c r="J25" s="15">
        <f t="shared" si="2"/>
        <v>99633.143446950824</v>
      </c>
      <c r="K25" s="15">
        <f t="shared" si="3"/>
        <v>6823908.1221920885</v>
      </c>
      <c r="L25" s="22">
        <f t="shared" si="5"/>
        <v>68.490342531704272</v>
      </c>
    </row>
    <row r="26" spans="1:12" x14ac:dyDescent="0.25">
      <c r="A26" s="18">
        <v>17</v>
      </c>
      <c r="B26" s="12">
        <v>0</v>
      </c>
      <c r="C26" s="10">
        <v>1684</v>
      </c>
      <c r="D26" s="10">
        <v>1597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99633.143446950824</v>
      </c>
      <c r="I26" s="15">
        <f t="shared" si="4"/>
        <v>0</v>
      </c>
      <c r="J26" s="15">
        <f t="shared" si="2"/>
        <v>99633.143446950824</v>
      </c>
      <c r="K26" s="15">
        <f t="shared" si="3"/>
        <v>6724274.9787451373</v>
      </c>
      <c r="L26" s="22">
        <f t="shared" si="5"/>
        <v>67.490342531704272</v>
      </c>
    </row>
    <row r="27" spans="1:12" x14ac:dyDescent="0.25">
      <c r="A27" s="18">
        <v>18</v>
      </c>
      <c r="B27" s="10">
        <v>0</v>
      </c>
      <c r="C27" s="10">
        <v>1732</v>
      </c>
      <c r="D27" s="10">
        <v>1696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99633.143446950824</v>
      </c>
      <c r="I27" s="15">
        <f t="shared" si="4"/>
        <v>0</v>
      </c>
      <c r="J27" s="15">
        <f t="shared" si="2"/>
        <v>99633.143446950824</v>
      </c>
      <c r="K27" s="15">
        <f t="shared" si="3"/>
        <v>6624641.8352981862</v>
      </c>
      <c r="L27" s="22">
        <f t="shared" si="5"/>
        <v>66.490342531704258</v>
      </c>
    </row>
    <row r="28" spans="1:12" x14ac:dyDescent="0.25">
      <c r="A28" s="18">
        <v>19</v>
      </c>
      <c r="B28" s="10">
        <v>0</v>
      </c>
      <c r="C28" s="10">
        <v>1761</v>
      </c>
      <c r="D28" s="10">
        <v>1756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99633.143446950824</v>
      </c>
      <c r="I28" s="15">
        <f t="shared" si="4"/>
        <v>0</v>
      </c>
      <c r="J28" s="15">
        <f t="shared" si="2"/>
        <v>99633.143446950824</v>
      </c>
      <c r="K28" s="15">
        <f t="shared" si="3"/>
        <v>6525008.691851235</v>
      </c>
      <c r="L28" s="22">
        <f t="shared" si="5"/>
        <v>65.490342531704258</v>
      </c>
    </row>
    <row r="29" spans="1:12" x14ac:dyDescent="0.25">
      <c r="A29" s="18">
        <v>20</v>
      </c>
      <c r="B29" s="12">
        <v>0</v>
      </c>
      <c r="C29" s="10">
        <v>1801</v>
      </c>
      <c r="D29" s="10">
        <v>1805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99633.143446950824</v>
      </c>
      <c r="I29" s="15">
        <f t="shared" si="4"/>
        <v>0</v>
      </c>
      <c r="J29" s="15">
        <f t="shared" si="2"/>
        <v>99633.143446950824</v>
      </c>
      <c r="K29" s="15">
        <f t="shared" si="3"/>
        <v>6425375.5484042838</v>
      </c>
      <c r="L29" s="22">
        <f t="shared" si="5"/>
        <v>64.490342531704258</v>
      </c>
    </row>
    <row r="30" spans="1:12" x14ac:dyDescent="0.25">
      <c r="A30" s="18">
        <v>21</v>
      </c>
      <c r="B30" s="12">
        <v>0</v>
      </c>
      <c r="C30" s="10">
        <v>1919</v>
      </c>
      <c r="D30" s="10">
        <v>1862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99633.143446950824</v>
      </c>
      <c r="I30" s="15">
        <f t="shared" si="4"/>
        <v>0</v>
      </c>
      <c r="J30" s="15">
        <f t="shared" si="2"/>
        <v>99633.143446950824</v>
      </c>
      <c r="K30" s="15">
        <f t="shared" si="3"/>
        <v>6325742.4049573326</v>
      </c>
      <c r="L30" s="22">
        <f t="shared" si="5"/>
        <v>63.49034253170425</v>
      </c>
    </row>
    <row r="31" spans="1:12" x14ac:dyDescent="0.25">
      <c r="A31" s="18">
        <v>22</v>
      </c>
      <c r="B31" s="12">
        <v>1</v>
      </c>
      <c r="C31" s="10">
        <v>1957</v>
      </c>
      <c r="D31" s="10">
        <v>1932</v>
      </c>
      <c r="E31" s="19">
        <v>0.5</v>
      </c>
      <c r="F31" s="20">
        <f t="shared" si="0"/>
        <v>5.1427102082797634E-4</v>
      </c>
      <c r="G31" s="20">
        <f t="shared" si="1"/>
        <v>5.1413881748071987E-4</v>
      </c>
      <c r="H31" s="15">
        <f t="shared" si="6"/>
        <v>99633.143446950824</v>
      </c>
      <c r="I31" s="15">
        <f t="shared" si="4"/>
        <v>51.225266553702227</v>
      </c>
      <c r="J31" s="15">
        <f t="shared" si="2"/>
        <v>99607.530813673962</v>
      </c>
      <c r="K31" s="15">
        <f t="shared" si="3"/>
        <v>6226109.2615103815</v>
      </c>
      <c r="L31" s="22">
        <f t="shared" si="5"/>
        <v>62.49034253170425</v>
      </c>
    </row>
    <row r="32" spans="1:12" x14ac:dyDescent="0.25">
      <c r="A32" s="18">
        <v>23</v>
      </c>
      <c r="B32" s="12">
        <v>0</v>
      </c>
      <c r="C32" s="10">
        <v>2045</v>
      </c>
      <c r="D32" s="10">
        <v>1948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99581.918180397115</v>
      </c>
      <c r="I32" s="15">
        <f t="shared" si="4"/>
        <v>0</v>
      </c>
      <c r="J32" s="15">
        <f t="shared" si="2"/>
        <v>99581.918180397115</v>
      </c>
      <c r="K32" s="15">
        <f t="shared" si="3"/>
        <v>6126501.730696708</v>
      </c>
      <c r="L32" s="22">
        <f t="shared" si="5"/>
        <v>61.522230567986</v>
      </c>
    </row>
    <row r="33" spans="1:12" x14ac:dyDescent="0.25">
      <c r="A33" s="18">
        <v>24</v>
      </c>
      <c r="B33" s="12">
        <v>0</v>
      </c>
      <c r="C33" s="10">
        <v>2224</v>
      </c>
      <c r="D33" s="10">
        <v>2067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99581.918180397115</v>
      </c>
      <c r="I33" s="15">
        <f t="shared" si="4"/>
        <v>0</v>
      </c>
      <c r="J33" s="15">
        <f t="shared" si="2"/>
        <v>99581.918180397115</v>
      </c>
      <c r="K33" s="15">
        <f t="shared" si="3"/>
        <v>6026919.8125163112</v>
      </c>
      <c r="L33" s="22">
        <f t="shared" si="5"/>
        <v>60.522230567986</v>
      </c>
    </row>
    <row r="34" spans="1:12" x14ac:dyDescent="0.25">
      <c r="A34" s="18">
        <v>25</v>
      </c>
      <c r="B34" s="12">
        <v>0</v>
      </c>
      <c r="C34" s="10">
        <v>2429</v>
      </c>
      <c r="D34" s="10">
        <v>2238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99581.918180397115</v>
      </c>
      <c r="I34" s="15">
        <f t="shared" si="4"/>
        <v>0</v>
      </c>
      <c r="J34" s="15">
        <f t="shared" si="2"/>
        <v>99581.918180397115</v>
      </c>
      <c r="K34" s="15">
        <f t="shared" si="3"/>
        <v>5927337.8943359144</v>
      </c>
      <c r="L34" s="22">
        <f t="shared" si="5"/>
        <v>59.522230567986007</v>
      </c>
    </row>
    <row r="35" spans="1:12" x14ac:dyDescent="0.25">
      <c r="A35" s="18">
        <v>26</v>
      </c>
      <c r="B35" s="12">
        <v>0</v>
      </c>
      <c r="C35" s="10">
        <v>2425</v>
      </c>
      <c r="D35" s="10">
        <v>2398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99581.918180397115</v>
      </c>
      <c r="I35" s="15">
        <f t="shared" si="4"/>
        <v>0</v>
      </c>
      <c r="J35" s="15">
        <f t="shared" si="2"/>
        <v>99581.918180397115</v>
      </c>
      <c r="K35" s="15">
        <f t="shared" si="3"/>
        <v>5827755.9761555176</v>
      </c>
      <c r="L35" s="22">
        <f t="shared" si="5"/>
        <v>58.522230567986007</v>
      </c>
    </row>
    <row r="36" spans="1:12" x14ac:dyDescent="0.25">
      <c r="A36" s="18">
        <v>27</v>
      </c>
      <c r="B36" s="12">
        <v>0</v>
      </c>
      <c r="C36" s="10">
        <v>2687</v>
      </c>
      <c r="D36" s="10">
        <v>2433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99581.918180397115</v>
      </c>
      <c r="I36" s="15">
        <f t="shared" si="4"/>
        <v>0</v>
      </c>
      <c r="J36" s="15">
        <f t="shared" si="2"/>
        <v>99581.918180397115</v>
      </c>
      <c r="K36" s="15">
        <f t="shared" si="3"/>
        <v>5728174.0579751208</v>
      </c>
      <c r="L36" s="22">
        <f t="shared" si="5"/>
        <v>57.522230567986014</v>
      </c>
    </row>
    <row r="37" spans="1:12" x14ac:dyDescent="0.25">
      <c r="A37" s="18">
        <v>28</v>
      </c>
      <c r="B37" s="10">
        <v>0</v>
      </c>
      <c r="C37" s="10">
        <v>2738</v>
      </c>
      <c r="D37" s="10">
        <v>2674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99581.918180397115</v>
      </c>
      <c r="I37" s="15">
        <f t="shared" si="4"/>
        <v>0</v>
      </c>
      <c r="J37" s="15">
        <f t="shared" si="2"/>
        <v>99581.918180397115</v>
      </c>
      <c r="K37" s="15">
        <f t="shared" si="3"/>
        <v>5628592.1397947241</v>
      </c>
      <c r="L37" s="22">
        <f t="shared" si="5"/>
        <v>56.522230567986014</v>
      </c>
    </row>
    <row r="38" spans="1:12" x14ac:dyDescent="0.25">
      <c r="A38" s="18">
        <v>29</v>
      </c>
      <c r="B38" s="10">
        <v>4</v>
      </c>
      <c r="C38" s="10">
        <v>3046</v>
      </c>
      <c r="D38" s="10">
        <v>2696</v>
      </c>
      <c r="E38" s="19">
        <v>0.5</v>
      </c>
      <c r="F38" s="20">
        <f t="shared" si="0"/>
        <v>1.3932427725531174E-3</v>
      </c>
      <c r="G38" s="20">
        <f t="shared" si="1"/>
        <v>1.3922728854855553E-3</v>
      </c>
      <c r="H38" s="15">
        <f t="shared" si="6"/>
        <v>99581.918180397115</v>
      </c>
      <c r="I38" s="15">
        <f t="shared" si="4"/>
        <v>138.64520456720797</v>
      </c>
      <c r="J38" s="15">
        <f t="shared" si="2"/>
        <v>99512.595578113513</v>
      </c>
      <c r="K38" s="15">
        <f t="shared" si="3"/>
        <v>5529010.2216143273</v>
      </c>
      <c r="L38" s="22">
        <f t="shared" si="5"/>
        <v>55.522230567986021</v>
      </c>
    </row>
    <row r="39" spans="1:12" x14ac:dyDescent="0.25">
      <c r="A39" s="18">
        <v>30</v>
      </c>
      <c r="B39" s="12">
        <v>0</v>
      </c>
      <c r="C39" s="10">
        <v>3265</v>
      </c>
      <c r="D39" s="10">
        <v>2991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99443.27297582991</v>
      </c>
      <c r="I39" s="15">
        <f t="shared" si="4"/>
        <v>0</v>
      </c>
      <c r="J39" s="15">
        <f t="shared" si="2"/>
        <v>99443.27297582991</v>
      </c>
      <c r="K39" s="15">
        <f t="shared" si="3"/>
        <v>5429497.6260362137</v>
      </c>
      <c r="L39" s="22">
        <f t="shared" si="5"/>
        <v>54.598943332807188</v>
      </c>
    </row>
    <row r="40" spans="1:12" x14ac:dyDescent="0.25">
      <c r="A40" s="18">
        <v>31</v>
      </c>
      <c r="B40" s="12">
        <v>4</v>
      </c>
      <c r="C40" s="10">
        <v>3439</v>
      </c>
      <c r="D40" s="10">
        <v>3220</v>
      </c>
      <c r="E40" s="19">
        <v>0.5</v>
      </c>
      <c r="F40" s="20">
        <f t="shared" si="0"/>
        <v>1.2013815888271512E-3</v>
      </c>
      <c r="G40" s="20">
        <f t="shared" si="1"/>
        <v>1.2006603631997599E-3</v>
      </c>
      <c r="H40" s="15">
        <f t="shared" si="6"/>
        <v>99443.27297582991</v>
      </c>
      <c r="I40" s="15">
        <f t="shared" si="4"/>
        <v>119.3975962489328</v>
      </c>
      <c r="J40" s="15">
        <f t="shared" si="2"/>
        <v>99383.574177705435</v>
      </c>
      <c r="K40" s="15">
        <f t="shared" si="3"/>
        <v>5330054.3530603833</v>
      </c>
      <c r="L40" s="22">
        <f t="shared" si="5"/>
        <v>53.598943332807181</v>
      </c>
    </row>
    <row r="41" spans="1:12" x14ac:dyDescent="0.25">
      <c r="A41" s="18">
        <v>32</v>
      </c>
      <c r="B41" s="10">
        <v>1</v>
      </c>
      <c r="C41" s="10">
        <v>3758</v>
      </c>
      <c r="D41" s="10">
        <v>3395</v>
      </c>
      <c r="E41" s="19">
        <v>0.5</v>
      </c>
      <c r="F41" s="20">
        <f t="shared" ref="F41:F72" si="7">B41/((C41+D41)/2)</f>
        <v>2.7960296379141619E-4</v>
      </c>
      <c r="G41" s="20">
        <f t="shared" si="1"/>
        <v>2.7956388034665921E-4</v>
      </c>
      <c r="H41" s="15">
        <f t="shared" si="6"/>
        <v>99323.875379580975</v>
      </c>
      <c r="I41" s="15">
        <f t="shared" si="4"/>
        <v>27.767368012183667</v>
      </c>
      <c r="J41" s="15">
        <f t="shared" si="2"/>
        <v>99309.991695574892</v>
      </c>
      <c r="K41" s="15">
        <f t="shared" si="3"/>
        <v>5230670.7788826777</v>
      </c>
      <c r="L41" s="22">
        <f t="shared" si="5"/>
        <v>52.662773768068256</v>
      </c>
    </row>
    <row r="42" spans="1:12" x14ac:dyDescent="0.25">
      <c r="A42" s="18">
        <v>33</v>
      </c>
      <c r="B42" s="10">
        <v>0</v>
      </c>
      <c r="C42" s="10">
        <v>3956</v>
      </c>
      <c r="D42" s="10">
        <v>3692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99296.108011568795</v>
      </c>
      <c r="I42" s="15">
        <f t="shared" si="4"/>
        <v>0</v>
      </c>
      <c r="J42" s="15">
        <f t="shared" si="2"/>
        <v>99296.108011568795</v>
      </c>
      <c r="K42" s="15">
        <f t="shared" si="3"/>
        <v>5131360.7871871032</v>
      </c>
      <c r="L42" s="22">
        <f t="shared" si="5"/>
        <v>51.677360673484387</v>
      </c>
    </row>
    <row r="43" spans="1:12" x14ac:dyDescent="0.25">
      <c r="A43" s="18">
        <v>34</v>
      </c>
      <c r="B43" s="12">
        <v>1</v>
      </c>
      <c r="C43" s="10">
        <v>4014</v>
      </c>
      <c r="D43" s="10">
        <v>3910</v>
      </c>
      <c r="E43" s="19">
        <v>0.5</v>
      </c>
      <c r="F43" s="20">
        <f t="shared" si="7"/>
        <v>2.5239777889954568E-4</v>
      </c>
      <c r="G43" s="20">
        <f t="shared" si="1"/>
        <v>2.5236593059936905E-4</v>
      </c>
      <c r="H43" s="15">
        <f t="shared" si="6"/>
        <v>99296.108011568795</v>
      </c>
      <c r="I43" s="15">
        <f t="shared" si="4"/>
        <v>25.058954703235024</v>
      </c>
      <c r="J43" s="15">
        <f t="shared" si="2"/>
        <v>99283.578534217188</v>
      </c>
      <c r="K43" s="15">
        <f t="shared" si="3"/>
        <v>5032064.6791755343</v>
      </c>
      <c r="L43" s="22">
        <f t="shared" si="5"/>
        <v>50.677360673484387</v>
      </c>
    </row>
    <row r="44" spans="1:12" x14ac:dyDescent="0.25">
      <c r="A44" s="18">
        <v>35</v>
      </c>
      <c r="B44" s="12">
        <v>2</v>
      </c>
      <c r="C44" s="10">
        <v>4021</v>
      </c>
      <c r="D44" s="10">
        <v>3991</v>
      </c>
      <c r="E44" s="19">
        <v>0.5</v>
      </c>
      <c r="F44" s="20">
        <f t="shared" si="7"/>
        <v>4.992511233150275E-4</v>
      </c>
      <c r="G44" s="20">
        <f t="shared" si="1"/>
        <v>4.991265285749938E-4</v>
      </c>
      <c r="H44" s="15">
        <f t="shared" si="6"/>
        <v>99271.049056865566</v>
      </c>
      <c r="I44" s="15">
        <f t="shared" si="4"/>
        <v>49.548814103751219</v>
      </c>
      <c r="J44" s="15">
        <f t="shared" si="2"/>
        <v>99246.274649813698</v>
      </c>
      <c r="K44" s="15">
        <f t="shared" si="3"/>
        <v>4932781.1006413167</v>
      </c>
      <c r="L44" s="22">
        <f t="shared" si="5"/>
        <v>49.690026926336451</v>
      </c>
    </row>
    <row r="45" spans="1:12" x14ac:dyDescent="0.25">
      <c r="A45" s="18">
        <v>36</v>
      </c>
      <c r="B45" s="12">
        <v>1</v>
      </c>
      <c r="C45" s="10">
        <v>3699</v>
      </c>
      <c r="D45" s="10">
        <v>3978</v>
      </c>
      <c r="E45" s="19">
        <v>0.5</v>
      </c>
      <c r="F45" s="20">
        <f t="shared" si="7"/>
        <v>2.6051843167904131E-4</v>
      </c>
      <c r="G45" s="20">
        <f t="shared" si="1"/>
        <v>2.6048450117218032E-4</v>
      </c>
      <c r="H45" s="15">
        <f t="shared" si="6"/>
        <v>99221.500242761816</v>
      </c>
      <c r="I45" s="15">
        <f t="shared" si="4"/>
        <v>25.845662996291178</v>
      </c>
      <c r="J45" s="15">
        <f t="shared" si="2"/>
        <v>99208.577411263672</v>
      </c>
      <c r="K45" s="15">
        <f t="shared" si="3"/>
        <v>4833534.825991503</v>
      </c>
      <c r="L45" s="22">
        <f t="shared" si="5"/>
        <v>48.71459123441452</v>
      </c>
    </row>
    <row r="46" spans="1:12" x14ac:dyDescent="0.25">
      <c r="A46" s="18">
        <v>37</v>
      </c>
      <c r="B46" s="10">
        <v>0</v>
      </c>
      <c r="C46" s="10">
        <v>3488</v>
      </c>
      <c r="D46" s="10">
        <v>3660</v>
      </c>
      <c r="E46" s="19">
        <v>0.5</v>
      </c>
      <c r="F46" s="20">
        <f t="shared" si="7"/>
        <v>0</v>
      </c>
      <c r="G46" s="20">
        <f t="shared" si="1"/>
        <v>0</v>
      </c>
      <c r="H46" s="15">
        <f t="shared" si="6"/>
        <v>99195.654579765527</v>
      </c>
      <c r="I46" s="15">
        <f t="shared" si="4"/>
        <v>0</v>
      </c>
      <c r="J46" s="15">
        <f t="shared" si="2"/>
        <v>99195.654579765527</v>
      </c>
      <c r="K46" s="15">
        <f t="shared" si="3"/>
        <v>4734326.2485802397</v>
      </c>
      <c r="L46" s="22">
        <f t="shared" si="5"/>
        <v>47.727153660478727</v>
      </c>
    </row>
    <row r="47" spans="1:12" x14ac:dyDescent="0.25">
      <c r="A47" s="18">
        <v>38</v>
      </c>
      <c r="B47" s="10">
        <v>2</v>
      </c>
      <c r="C47" s="10">
        <v>3330</v>
      </c>
      <c r="D47" s="10">
        <v>3502</v>
      </c>
      <c r="E47" s="19">
        <v>0.5</v>
      </c>
      <c r="F47" s="20">
        <f t="shared" si="7"/>
        <v>5.8548009367681499E-4</v>
      </c>
      <c r="G47" s="20">
        <f t="shared" si="1"/>
        <v>5.8530875036581797E-4</v>
      </c>
      <c r="H47" s="15">
        <f t="shared" si="6"/>
        <v>99195.654579765527</v>
      </c>
      <c r="I47" s="15">
        <f t="shared" si="4"/>
        <v>58.060084623801892</v>
      </c>
      <c r="J47" s="15">
        <f t="shared" si="2"/>
        <v>99166.624537453623</v>
      </c>
      <c r="K47" s="15">
        <f t="shared" si="3"/>
        <v>4635130.5940004745</v>
      </c>
      <c r="L47" s="22">
        <f t="shared" si="5"/>
        <v>46.727153660478734</v>
      </c>
    </row>
    <row r="48" spans="1:12" x14ac:dyDescent="0.25">
      <c r="A48" s="18">
        <v>39</v>
      </c>
      <c r="B48" s="10">
        <v>1</v>
      </c>
      <c r="C48" s="10">
        <v>3266</v>
      </c>
      <c r="D48" s="10">
        <v>3289</v>
      </c>
      <c r="E48" s="19">
        <v>0.5</v>
      </c>
      <c r="F48" s="20">
        <f t="shared" si="7"/>
        <v>3.0511060259344014E-4</v>
      </c>
      <c r="G48" s="20">
        <f t="shared" si="1"/>
        <v>3.0506406345332524E-4</v>
      </c>
      <c r="H48" s="15">
        <f t="shared" si="6"/>
        <v>99137.594495141719</v>
      </c>
      <c r="I48" s="15">
        <f t="shared" si="4"/>
        <v>30.243317417675939</v>
      </c>
      <c r="J48" s="15">
        <f t="shared" si="2"/>
        <v>99122.472836432891</v>
      </c>
      <c r="K48" s="15">
        <f t="shared" si="3"/>
        <v>4535963.9694630206</v>
      </c>
      <c r="L48" s="22">
        <f t="shared" si="5"/>
        <v>45.754226664086623</v>
      </c>
    </row>
    <row r="49" spans="1:12" x14ac:dyDescent="0.25">
      <c r="A49" s="18">
        <v>40</v>
      </c>
      <c r="B49" s="10">
        <v>0</v>
      </c>
      <c r="C49" s="10">
        <v>3161</v>
      </c>
      <c r="D49" s="10">
        <v>3276</v>
      </c>
      <c r="E49" s="19">
        <v>0.5</v>
      </c>
      <c r="F49" s="20">
        <f t="shared" si="7"/>
        <v>0</v>
      </c>
      <c r="G49" s="20">
        <f t="shared" si="1"/>
        <v>0</v>
      </c>
      <c r="H49" s="15">
        <f t="shared" si="6"/>
        <v>99107.351177724049</v>
      </c>
      <c r="I49" s="15">
        <f t="shared" si="4"/>
        <v>0</v>
      </c>
      <c r="J49" s="15">
        <f t="shared" si="2"/>
        <v>99107.351177724049</v>
      </c>
      <c r="K49" s="15">
        <f t="shared" si="3"/>
        <v>4436841.4966265876</v>
      </c>
      <c r="L49" s="22">
        <f t="shared" si="5"/>
        <v>44.768036315189484</v>
      </c>
    </row>
    <row r="50" spans="1:12" x14ac:dyDescent="0.25">
      <c r="A50" s="18">
        <v>41</v>
      </c>
      <c r="B50" s="10">
        <v>3</v>
      </c>
      <c r="C50" s="10">
        <v>2978</v>
      </c>
      <c r="D50" s="10">
        <v>3161</v>
      </c>
      <c r="E50" s="19">
        <v>0.5</v>
      </c>
      <c r="F50" s="20">
        <f t="shared" si="7"/>
        <v>9.773578758755497E-4</v>
      </c>
      <c r="G50" s="20">
        <f t="shared" si="1"/>
        <v>9.7688049495278412E-4</v>
      </c>
      <c r="H50" s="15">
        <f t="shared" si="6"/>
        <v>99107.351177724049</v>
      </c>
      <c r="I50" s="15">
        <f t="shared" si="4"/>
        <v>96.816038271954454</v>
      </c>
      <c r="J50" s="15">
        <f t="shared" si="2"/>
        <v>99058.943158588081</v>
      </c>
      <c r="K50" s="15">
        <f t="shared" si="3"/>
        <v>4337734.1454488635</v>
      </c>
      <c r="L50" s="22">
        <f t="shared" si="5"/>
        <v>43.768036315189484</v>
      </c>
    </row>
    <row r="51" spans="1:12" x14ac:dyDescent="0.25">
      <c r="A51" s="18">
        <v>42</v>
      </c>
      <c r="B51" s="10">
        <v>2</v>
      </c>
      <c r="C51" s="10">
        <v>2896</v>
      </c>
      <c r="D51" s="10">
        <v>2959</v>
      </c>
      <c r="E51" s="19">
        <v>0.5</v>
      </c>
      <c r="F51" s="20">
        <f t="shared" si="7"/>
        <v>6.8317677198975236E-4</v>
      </c>
      <c r="G51" s="20">
        <f t="shared" si="1"/>
        <v>6.8294348642649813E-4</v>
      </c>
      <c r="H51" s="15">
        <f t="shared" si="6"/>
        <v>99010.535139452099</v>
      </c>
      <c r="I51" s="15">
        <f t="shared" si="4"/>
        <v>67.618600061090717</v>
      </c>
      <c r="J51" s="15">
        <f t="shared" si="2"/>
        <v>98976.725839421561</v>
      </c>
      <c r="K51" s="15">
        <f t="shared" si="3"/>
        <v>4238675.2022902751</v>
      </c>
      <c r="L51" s="22">
        <f t="shared" si="5"/>
        <v>42.810345346788424</v>
      </c>
    </row>
    <row r="52" spans="1:12" x14ac:dyDescent="0.25">
      <c r="A52" s="18">
        <v>43</v>
      </c>
      <c r="B52" s="10">
        <v>3</v>
      </c>
      <c r="C52" s="10">
        <v>2780</v>
      </c>
      <c r="D52" s="10">
        <v>2901</v>
      </c>
      <c r="E52" s="19">
        <v>0.5</v>
      </c>
      <c r="F52" s="20">
        <f t="shared" si="7"/>
        <v>1.0561520859003696E-3</v>
      </c>
      <c r="G52" s="20">
        <f t="shared" si="1"/>
        <v>1.0555946516537648E-3</v>
      </c>
      <c r="H52" s="15">
        <f t="shared" si="6"/>
        <v>98942.916539391008</v>
      </c>
      <c r="I52" s="15">
        <f t="shared" si="4"/>
        <v>104.44361351800598</v>
      </c>
      <c r="J52" s="15">
        <f t="shared" si="2"/>
        <v>98890.694732632008</v>
      </c>
      <c r="K52" s="15">
        <f t="shared" si="3"/>
        <v>4139698.4764508535</v>
      </c>
      <c r="L52" s="22">
        <f t="shared" si="5"/>
        <v>41.839260669082492</v>
      </c>
    </row>
    <row r="53" spans="1:12" x14ac:dyDescent="0.25">
      <c r="A53" s="18">
        <v>44</v>
      </c>
      <c r="B53" s="10">
        <v>2</v>
      </c>
      <c r="C53" s="10">
        <v>2548</v>
      </c>
      <c r="D53" s="10">
        <v>2754</v>
      </c>
      <c r="E53" s="19">
        <v>0.5</v>
      </c>
      <c r="F53" s="20">
        <f t="shared" si="7"/>
        <v>7.5443228970199924E-4</v>
      </c>
      <c r="G53" s="20">
        <f t="shared" si="1"/>
        <v>7.5414781297134241E-4</v>
      </c>
      <c r="H53" s="15">
        <f t="shared" si="6"/>
        <v>98838.472925873008</v>
      </c>
      <c r="I53" s="15">
        <f t="shared" si="4"/>
        <v>74.538818194474374</v>
      </c>
      <c r="J53" s="15">
        <f t="shared" si="2"/>
        <v>98801.203516775771</v>
      </c>
      <c r="K53" s="15">
        <f t="shared" si="3"/>
        <v>4040807.7817182215</v>
      </c>
      <c r="L53" s="22">
        <f t="shared" si="5"/>
        <v>40.882944283738084</v>
      </c>
    </row>
    <row r="54" spans="1:12" x14ac:dyDescent="0.25">
      <c r="A54" s="18">
        <v>45</v>
      </c>
      <c r="B54" s="12">
        <v>2</v>
      </c>
      <c r="C54" s="10">
        <v>2619</v>
      </c>
      <c r="D54" s="10">
        <v>2537</v>
      </c>
      <c r="E54" s="19">
        <v>0.5</v>
      </c>
      <c r="F54" s="20">
        <f t="shared" si="7"/>
        <v>7.7579519006982156E-4</v>
      </c>
      <c r="G54" s="20">
        <f t="shared" si="1"/>
        <v>7.7549437766576189E-4</v>
      </c>
      <c r="H54" s="15">
        <f t="shared" si="6"/>
        <v>98763.934107678535</v>
      </c>
      <c r="I54" s="15">
        <f t="shared" si="4"/>
        <v>76.590875616656476</v>
      </c>
      <c r="J54" s="15">
        <f t="shared" si="2"/>
        <v>98725.638669870197</v>
      </c>
      <c r="K54" s="15">
        <f t="shared" si="3"/>
        <v>3942006.5782014458</v>
      </c>
      <c r="L54" s="22">
        <f t="shared" si="5"/>
        <v>39.913421977537134</v>
      </c>
    </row>
    <row r="55" spans="1:12" x14ac:dyDescent="0.25">
      <c r="A55" s="18">
        <v>46</v>
      </c>
      <c r="B55" s="10">
        <v>4</v>
      </c>
      <c r="C55" s="10">
        <v>2537</v>
      </c>
      <c r="D55" s="10">
        <v>2600</v>
      </c>
      <c r="E55" s="19">
        <v>0.5</v>
      </c>
      <c r="F55" s="20">
        <f t="shared" si="7"/>
        <v>1.5573291804555189E-3</v>
      </c>
      <c r="G55" s="20">
        <f t="shared" si="1"/>
        <v>1.5561174868702588E-3</v>
      </c>
      <c r="H55" s="15">
        <f t="shared" si="6"/>
        <v>98687.343232061874</v>
      </c>
      <c r="I55" s="15">
        <f t="shared" si="4"/>
        <v>153.56910053617878</v>
      </c>
      <c r="J55" s="15">
        <f t="shared" si="2"/>
        <v>98610.558681793787</v>
      </c>
      <c r="K55" s="15">
        <f t="shared" si="3"/>
        <v>3843280.9395315754</v>
      </c>
      <c r="L55" s="22">
        <f t="shared" si="5"/>
        <v>38.94401058597915</v>
      </c>
    </row>
    <row r="56" spans="1:12" x14ac:dyDescent="0.25">
      <c r="A56" s="18">
        <v>47</v>
      </c>
      <c r="B56" s="10">
        <v>4</v>
      </c>
      <c r="C56" s="10">
        <v>2608</v>
      </c>
      <c r="D56" s="10">
        <v>2524</v>
      </c>
      <c r="E56" s="19">
        <v>0.5</v>
      </c>
      <c r="F56" s="20">
        <f t="shared" si="7"/>
        <v>1.558846453624318E-3</v>
      </c>
      <c r="G56" s="20">
        <f t="shared" si="1"/>
        <v>1.5576323987538943E-3</v>
      </c>
      <c r="H56" s="15">
        <f t="shared" si="6"/>
        <v>98533.774131525701</v>
      </c>
      <c r="I56" s="15">
        <f t="shared" si="4"/>
        <v>153.4793989587628</v>
      </c>
      <c r="J56" s="15">
        <f t="shared" si="2"/>
        <v>98457.034432046319</v>
      </c>
      <c r="K56" s="15">
        <f t="shared" si="3"/>
        <v>3744670.3808497814</v>
      </c>
      <c r="L56" s="22">
        <f t="shared" si="5"/>
        <v>38.003927220440055</v>
      </c>
    </row>
    <row r="57" spans="1:12" x14ac:dyDescent="0.25">
      <c r="A57" s="18">
        <v>48</v>
      </c>
      <c r="B57" s="10">
        <v>2</v>
      </c>
      <c r="C57" s="10">
        <v>2496</v>
      </c>
      <c r="D57" s="10">
        <v>2599</v>
      </c>
      <c r="E57" s="19">
        <v>0.5</v>
      </c>
      <c r="F57" s="20">
        <f t="shared" si="7"/>
        <v>7.8508341511285577E-4</v>
      </c>
      <c r="G57" s="20">
        <f t="shared" si="1"/>
        <v>7.8477535805375703E-4</v>
      </c>
      <c r="H57" s="15">
        <f t="shared" si="6"/>
        <v>98380.294732566937</v>
      </c>
      <c r="I57" s="15">
        <f t="shared" si="4"/>
        <v>77.206431024184369</v>
      </c>
      <c r="J57" s="15">
        <f t="shared" si="2"/>
        <v>98341.691517054845</v>
      </c>
      <c r="K57" s="15">
        <f t="shared" si="3"/>
        <v>3646213.3464177353</v>
      </c>
      <c r="L57" s="22">
        <f t="shared" si="5"/>
        <v>37.062435687242612</v>
      </c>
    </row>
    <row r="58" spans="1:12" x14ac:dyDescent="0.25">
      <c r="A58" s="18">
        <v>49</v>
      </c>
      <c r="B58" s="10">
        <v>2</v>
      </c>
      <c r="C58" s="10">
        <v>2419</v>
      </c>
      <c r="D58" s="10">
        <v>2474</v>
      </c>
      <c r="E58" s="19">
        <v>0.5</v>
      </c>
      <c r="F58" s="20">
        <f t="shared" si="7"/>
        <v>8.1749437972613941E-4</v>
      </c>
      <c r="G58" s="20">
        <f t="shared" si="1"/>
        <v>8.1716036772216548E-4</v>
      </c>
      <c r="H58" s="15">
        <f t="shared" si="6"/>
        <v>98303.088301542753</v>
      </c>
      <c r="I58" s="15">
        <f t="shared" si="4"/>
        <v>80.329387784713177</v>
      </c>
      <c r="J58" s="15">
        <f t="shared" si="2"/>
        <v>98262.923607650388</v>
      </c>
      <c r="K58" s="15">
        <f t="shared" si="3"/>
        <v>3547871.6549006803</v>
      </c>
      <c r="L58" s="22">
        <f t="shared" si="5"/>
        <v>36.091151521279322</v>
      </c>
    </row>
    <row r="59" spans="1:12" x14ac:dyDescent="0.25">
      <c r="A59" s="18">
        <v>50</v>
      </c>
      <c r="B59" s="10">
        <v>5</v>
      </c>
      <c r="C59" s="10">
        <v>2408</v>
      </c>
      <c r="D59" s="10">
        <v>2410</v>
      </c>
      <c r="E59" s="19">
        <v>0.5</v>
      </c>
      <c r="F59" s="20">
        <f t="shared" si="7"/>
        <v>2.0755500207555004E-3</v>
      </c>
      <c r="G59" s="20">
        <f t="shared" si="1"/>
        <v>2.0733982998133943E-3</v>
      </c>
      <c r="H59" s="15">
        <f t="shared" si="6"/>
        <v>98222.758913758036</v>
      </c>
      <c r="I59" s="15">
        <f t="shared" si="4"/>
        <v>203.65490133476683</v>
      </c>
      <c r="J59" s="15">
        <f t="shared" si="2"/>
        <v>98120.931463090645</v>
      </c>
      <c r="K59" s="15">
        <f t="shared" si="3"/>
        <v>3449608.7312930301</v>
      </c>
      <c r="L59" s="22">
        <f t="shared" si="5"/>
        <v>35.120258985210036</v>
      </c>
    </row>
    <row r="60" spans="1:12" x14ac:dyDescent="0.25">
      <c r="A60" s="18">
        <v>51</v>
      </c>
      <c r="B60" s="10">
        <v>3</v>
      </c>
      <c r="C60" s="10">
        <v>2299</v>
      </c>
      <c r="D60" s="10">
        <v>2398</v>
      </c>
      <c r="E60" s="19">
        <v>0.5</v>
      </c>
      <c r="F60" s="20">
        <f t="shared" si="7"/>
        <v>1.2774111134766872E-3</v>
      </c>
      <c r="G60" s="20">
        <f t="shared" si="1"/>
        <v>1.2765957446808512E-3</v>
      </c>
      <c r="H60" s="15">
        <f t="shared" si="6"/>
        <v>98019.104012423268</v>
      </c>
      <c r="I60" s="15">
        <f t="shared" si="4"/>
        <v>125.1307710796893</v>
      </c>
      <c r="J60" s="15">
        <f t="shared" si="2"/>
        <v>97956.538626883426</v>
      </c>
      <c r="K60" s="15">
        <f t="shared" si="3"/>
        <v>3351487.7998299394</v>
      </c>
      <c r="L60" s="22">
        <f t="shared" si="5"/>
        <v>34.192189712376482</v>
      </c>
    </row>
    <row r="61" spans="1:12" x14ac:dyDescent="0.25">
      <c r="A61" s="18">
        <v>52</v>
      </c>
      <c r="B61" s="10">
        <v>7</v>
      </c>
      <c r="C61" s="10">
        <v>2116</v>
      </c>
      <c r="D61" s="10">
        <v>2300</v>
      </c>
      <c r="E61" s="19">
        <v>0.5</v>
      </c>
      <c r="F61" s="20">
        <f t="shared" si="7"/>
        <v>3.170289855072464E-3</v>
      </c>
      <c r="G61" s="20">
        <f t="shared" si="1"/>
        <v>3.1652724395206879E-3</v>
      </c>
      <c r="H61" s="15">
        <f t="shared" si="6"/>
        <v>97893.973241343585</v>
      </c>
      <c r="I61" s="15">
        <f t="shared" si="4"/>
        <v>309.86109549600053</v>
      </c>
      <c r="J61" s="15">
        <f t="shared" si="2"/>
        <v>97739.042693595577</v>
      </c>
      <c r="K61" s="15">
        <f t="shared" si="3"/>
        <v>3253531.2612030557</v>
      </c>
      <c r="L61" s="22">
        <f t="shared" si="5"/>
        <v>33.235255996627494</v>
      </c>
    </row>
    <row r="62" spans="1:12" x14ac:dyDescent="0.25">
      <c r="A62" s="18">
        <v>53</v>
      </c>
      <c r="B62" s="10">
        <v>5</v>
      </c>
      <c r="C62" s="10">
        <v>2089</v>
      </c>
      <c r="D62" s="10">
        <v>2112</v>
      </c>
      <c r="E62" s="19">
        <v>0.5</v>
      </c>
      <c r="F62" s="20">
        <f t="shared" si="7"/>
        <v>2.3803856224708401E-3</v>
      </c>
      <c r="G62" s="20">
        <f t="shared" si="1"/>
        <v>2.3775558725630049E-3</v>
      </c>
      <c r="H62" s="15">
        <f t="shared" si="6"/>
        <v>97584.112145847583</v>
      </c>
      <c r="I62" s="15">
        <f t="shared" si="4"/>
        <v>232.01167890120678</v>
      </c>
      <c r="J62" s="15">
        <f t="shared" si="2"/>
        <v>97468.106306396978</v>
      </c>
      <c r="K62" s="15">
        <f t="shared" si="3"/>
        <v>3155792.2185094603</v>
      </c>
      <c r="L62" s="22">
        <f t="shared" si="5"/>
        <v>32.33920101453468</v>
      </c>
    </row>
    <row r="63" spans="1:12" x14ac:dyDescent="0.25">
      <c r="A63" s="18">
        <v>54</v>
      </c>
      <c r="B63" s="10">
        <v>8</v>
      </c>
      <c r="C63" s="10">
        <v>1970</v>
      </c>
      <c r="D63" s="10">
        <v>2076</v>
      </c>
      <c r="E63" s="19">
        <v>0.5</v>
      </c>
      <c r="F63" s="20">
        <f t="shared" si="7"/>
        <v>3.9545229856648538E-3</v>
      </c>
      <c r="G63" s="20">
        <f t="shared" si="1"/>
        <v>3.9467192895905273E-3</v>
      </c>
      <c r="H63" s="15">
        <f t="shared" si="6"/>
        <v>97352.100466946373</v>
      </c>
      <c r="I63" s="15">
        <f t="shared" si="4"/>
        <v>384.22141279505223</v>
      </c>
      <c r="J63" s="15">
        <f t="shared" si="2"/>
        <v>97159.989760548837</v>
      </c>
      <c r="K63" s="15">
        <f t="shared" si="3"/>
        <v>3058324.1122030634</v>
      </c>
      <c r="L63" s="22">
        <f t="shared" si="5"/>
        <v>31.415080902557882</v>
      </c>
    </row>
    <row r="64" spans="1:12" x14ac:dyDescent="0.25">
      <c r="A64" s="18">
        <v>55</v>
      </c>
      <c r="B64" s="10">
        <v>5</v>
      </c>
      <c r="C64" s="10">
        <v>1921</v>
      </c>
      <c r="D64" s="10">
        <v>1968</v>
      </c>
      <c r="E64" s="19">
        <v>0.5</v>
      </c>
      <c r="F64" s="20">
        <f t="shared" si="7"/>
        <v>2.5713551041398816E-3</v>
      </c>
      <c r="G64" s="20">
        <f t="shared" si="1"/>
        <v>2.5680534155110425E-3</v>
      </c>
      <c r="H64" s="15">
        <f t="shared" si="6"/>
        <v>96967.879054151315</v>
      </c>
      <c r="I64" s="15">
        <f t="shared" si="4"/>
        <v>249.01869299987496</v>
      </c>
      <c r="J64" s="15">
        <f t="shared" si="2"/>
        <v>96843.369707651378</v>
      </c>
      <c r="K64" s="15">
        <f t="shared" si="3"/>
        <v>2961164.1224425146</v>
      </c>
      <c r="L64" s="22">
        <f t="shared" si="5"/>
        <v>30.5375775084125</v>
      </c>
    </row>
    <row r="65" spans="1:12" x14ac:dyDescent="0.25">
      <c r="A65" s="18">
        <v>56</v>
      </c>
      <c r="B65" s="12">
        <v>7</v>
      </c>
      <c r="C65" s="10">
        <v>2046</v>
      </c>
      <c r="D65" s="10">
        <v>1915</v>
      </c>
      <c r="E65" s="19">
        <v>0.5</v>
      </c>
      <c r="F65" s="20">
        <f t="shared" si="7"/>
        <v>3.5344609946983086E-3</v>
      </c>
      <c r="G65" s="20">
        <f t="shared" si="1"/>
        <v>3.5282258064516132E-3</v>
      </c>
      <c r="H65" s="15">
        <f t="shared" si="6"/>
        <v>96718.860361151441</v>
      </c>
      <c r="I65" s="15">
        <f t="shared" si="4"/>
        <v>341.24597909680449</v>
      </c>
      <c r="J65" s="15">
        <f t="shared" si="2"/>
        <v>96548.237371603042</v>
      </c>
      <c r="K65" s="15">
        <f t="shared" si="3"/>
        <v>2864320.7527348632</v>
      </c>
      <c r="L65" s="22">
        <f t="shared" si="5"/>
        <v>29.614914216724578</v>
      </c>
    </row>
    <row r="66" spans="1:12" x14ac:dyDescent="0.25">
      <c r="A66" s="18">
        <v>57</v>
      </c>
      <c r="B66" s="10">
        <v>6</v>
      </c>
      <c r="C66" s="10">
        <v>2300</v>
      </c>
      <c r="D66" s="10">
        <v>2027</v>
      </c>
      <c r="E66" s="19">
        <v>0.5</v>
      </c>
      <c r="F66" s="20">
        <f t="shared" si="7"/>
        <v>2.7732840305061245E-3</v>
      </c>
      <c r="G66" s="20">
        <f t="shared" si="1"/>
        <v>2.7694438033694902E-3</v>
      </c>
      <c r="H66" s="15">
        <f t="shared" si="6"/>
        <v>96377.614382054642</v>
      </c>
      <c r="I66" s="15">
        <f t="shared" si="4"/>
        <v>266.91238693391551</v>
      </c>
      <c r="J66" s="15">
        <f t="shared" si="2"/>
        <v>96244.158188587695</v>
      </c>
      <c r="K66" s="15">
        <f t="shared" si="3"/>
        <v>2767772.5153632602</v>
      </c>
      <c r="L66" s="22">
        <f t="shared" si="5"/>
        <v>28.718001925129773</v>
      </c>
    </row>
    <row r="67" spans="1:12" x14ac:dyDescent="0.25">
      <c r="A67" s="18">
        <v>58</v>
      </c>
      <c r="B67" s="10">
        <v>8</v>
      </c>
      <c r="C67" s="10">
        <v>2399</v>
      </c>
      <c r="D67" s="10">
        <v>2291</v>
      </c>
      <c r="E67" s="19">
        <v>0.5</v>
      </c>
      <c r="F67" s="20">
        <f t="shared" si="7"/>
        <v>3.4115138592750532E-3</v>
      </c>
      <c r="G67" s="20">
        <f t="shared" si="1"/>
        <v>3.4057045551298426E-3</v>
      </c>
      <c r="H67" s="15">
        <f t="shared" si="6"/>
        <v>96110.701995120733</v>
      </c>
      <c r="I67" s="15">
        <f t="shared" si="4"/>
        <v>327.32465558150955</v>
      </c>
      <c r="J67" s="15">
        <f t="shared" si="2"/>
        <v>95947.039667329969</v>
      </c>
      <c r="K67" s="15">
        <f t="shared" si="3"/>
        <v>2671528.3571746727</v>
      </c>
      <c r="L67" s="22">
        <f t="shared" si="5"/>
        <v>27.796367123718422</v>
      </c>
    </row>
    <row r="68" spans="1:12" x14ac:dyDescent="0.25">
      <c r="A68" s="18">
        <v>59</v>
      </c>
      <c r="B68" s="10">
        <v>10</v>
      </c>
      <c r="C68" s="10">
        <v>2375</v>
      </c>
      <c r="D68" s="10">
        <v>2381</v>
      </c>
      <c r="E68" s="19">
        <v>0.5</v>
      </c>
      <c r="F68" s="20">
        <f t="shared" si="7"/>
        <v>4.2052144659377629E-3</v>
      </c>
      <c r="G68" s="20">
        <f t="shared" si="1"/>
        <v>4.1963911036508603E-3</v>
      </c>
      <c r="H68" s="15">
        <f t="shared" si="6"/>
        <v>95783.37733953922</v>
      </c>
      <c r="I68" s="15">
        <f t="shared" si="4"/>
        <v>401.94451254527581</v>
      </c>
      <c r="J68" s="15">
        <f t="shared" si="2"/>
        <v>95582.405083266582</v>
      </c>
      <c r="K68" s="15">
        <f t="shared" si="3"/>
        <v>2575581.3175073429</v>
      </c>
      <c r="L68" s="22">
        <f t="shared" si="5"/>
        <v>26.88964817326552</v>
      </c>
    </row>
    <row r="69" spans="1:12" x14ac:dyDescent="0.25">
      <c r="A69" s="18">
        <v>60</v>
      </c>
      <c r="B69" s="10">
        <v>11</v>
      </c>
      <c r="C69" s="10">
        <v>2647</v>
      </c>
      <c r="D69" s="10">
        <v>2354</v>
      </c>
      <c r="E69" s="19">
        <v>0.5</v>
      </c>
      <c r="F69" s="20">
        <f t="shared" si="7"/>
        <v>4.3991201759648072E-3</v>
      </c>
      <c r="G69" s="20">
        <f t="shared" si="1"/>
        <v>4.3894652833200319E-3</v>
      </c>
      <c r="H69" s="15">
        <f t="shared" si="6"/>
        <v>95381.432826993943</v>
      </c>
      <c r="I69" s="15">
        <f t="shared" si="4"/>
        <v>418.67348806741154</v>
      </c>
      <c r="J69" s="15">
        <f t="shared" si="2"/>
        <v>95172.096082960241</v>
      </c>
      <c r="K69" s="15">
        <f t="shared" si="3"/>
        <v>2479998.9124240763</v>
      </c>
      <c r="L69" s="22">
        <f t="shared" si="5"/>
        <v>26.000856130169296</v>
      </c>
    </row>
    <row r="70" spans="1:12" x14ac:dyDescent="0.25">
      <c r="A70" s="18">
        <v>61</v>
      </c>
      <c r="B70" s="10">
        <v>10</v>
      </c>
      <c r="C70" s="10">
        <v>2803</v>
      </c>
      <c r="D70" s="10">
        <v>2622</v>
      </c>
      <c r="E70" s="19">
        <v>0.5</v>
      </c>
      <c r="F70" s="20">
        <f t="shared" si="7"/>
        <v>3.6866359447004608E-3</v>
      </c>
      <c r="G70" s="20">
        <f t="shared" si="1"/>
        <v>3.6798528058877645E-3</v>
      </c>
      <c r="H70" s="15">
        <f t="shared" si="6"/>
        <v>94962.759338926538</v>
      </c>
      <c r="I70" s="15">
        <f t="shared" si="4"/>
        <v>349.44897640819335</v>
      </c>
      <c r="J70" s="15">
        <f t="shared" si="2"/>
        <v>94788.034850722441</v>
      </c>
      <c r="K70" s="15">
        <f t="shared" si="3"/>
        <v>2384826.8163411161</v>
      </c>
      <c r="L70" s="22">
        <f t="shared" si="5"/>
        <v>25.113284754390481</v>
      </c>
    </row>
    <row r="71" spans="1:12" x14ac:dyDescent="0.25">
      <c r="A71" s="18">
        <v>62</v>
      </c>
      <c r="B71" s="10">
        <v>18</v>
      </c>
      <c r="C71" s="10">
        <v>3134</v>
      </c>
      <c r="D71" s="10">
        <v>2765</v>
      </c>
      <c r="E71" s="19">
        <v>0.5</v>
      </c>
      <c r="F71" s="20">
        <f t="shared" si="7"/>
        <v>6.1027292761484993E-3</v>
      </c>
      <c r="G71" s="20">
        <f t="shared" si="1"/>
        <v>6.0841642724353551E-3</v>
      </c>
      <c r="H71" s="15">
        <f t="shared" si="6"/>
        <v>94613.310362518343</v>
      </c>
      <c r="I71" s="15">
        <f t="shared" si="4"/>
        <v>575.64292260447189</v>
      </c>
      <c r="J71" s="15">
        <f t="shared" si="2"/>
        <v>94325.488901216115</v>
      </c>
      <c r="K71" s="15">
        <f t="shared" si="3"/>
        <v>2290038.7814903934</v>
      </c>
      <c r="L71" s="22">
        <f t="shared" si="5"/>
        <v>24.204192546650461</v>
      </c>
    </row>
    <row r="72" spans="1:12" x14ac:dyDescent="0.25">
      <c r="A72" s="18">
        <v>63</v>
      </c>
      <c r="B72" s="10">
        <v>15</v>
      </c>
      <c r="C72" s="10">
        <v>2721</v>
      </c>
      <c r="D72" s="10">
        <v>3115</v>
      </c>
      <c r="E72" s="19">
        <v>0.5</v>
      </c>
      <c r="F72" s="20">
        <f t="shared" si="7"/>
        <v>5.1405071967100752E-3</v>
      </c>
      <c r="G72" s="20">
        <f t="shared" si="1"/>
        <v>5.1273286617672196E-3</v>
      </c>
      <c r="H72" s="15">
        <f t="shared" si="6"/>
        <v>94037.667439913872</v>
      </c>
      <c r="I72" s="15">
        <f t="shared" si="4"/>
        <v>482.16202755040445</v>
      </c>
      <c r="J72" s="15">
        <f t="shared" si="2"/>
        <v>93796.58642613866</v>
      </c>
      <c r="K72" s="15">
        <f t="shared" si="3"/>
        <v>2195713.2925891774</v>
      </c>
      <c r="L72" s="22">
        <f t="shared" si="5"/>
        <v>23.349295578733344</v>
      </c>
    </row>
    <row r="73" spans="1:12" x14ac:dyDescent="0.25">
      <c r="A73" s="18">
        <v>64</v>
      </c>
      <c r="B73" s="10">
        <v>17</v>
      </c>
      <c r="C73" s="10">
        <v>2489</v>
      </c>
      <c r="D73" s="10">
        <v>2694</v>
      </c>
      <c r="E73" s="19">
        <v>0.5</v>
      </c>
      <c r="F73" s="20">
        <f t="shared" ref="F73:F109" si="8">B73/((C73+D73)/2)</f>
        <v>6.559907389542736E-3</v>
      </c>
      <c r="G73" s="20">
        <f t="shared" ref="G73:G108" si="9">F73/((1+(1-E73)*F73))</f>
        <v>6.5384615384615381E-3</v>
      </c>
      <c r="H73" s="15">
        <f t="shared" si="6"/>
        <v>93555.505412363462</v>
      </c>
      <c r="I73" s="15">
        <f t="shared" si="4"/>
        <v>611.70907385006876</v>
      </c>
      <c r="J73" s="15">
        <f t="shared" ref="J73:J108" si="10">H74+I73*E73</f>
        <v>93249.650875438427</v>
      </c>
      <c r="K73" s="15">
        <f t="shared" ref="K73:K97" si="11">K74+J73</f>
        <v>2101916.7061630385</v>
      </c>
      <c r="L73" s="22">
        <f t="shared" si="5"/>
        <v>22.467055219235316</v>
      </c>
    </row>
    <row r="74" spans="1:12" x14ac:dyDescent="0.25">
      <c r="A74" s="18">
        <v>65</v>
      </c>
      <c r="B74" s="10">
        <v>15</v>
      </c>
      <c r="C74" s="10">
        <v>2675</v>
      </c>
      <c r="D74" s="10">
        <v>2477</v>
      </c>
      <c r="E74" s="19">
        <v>0.5</v>
      </c>
      <c r="F74" s="20">
        <f t="shared" si="8"/>
        <v>5.822981366459627E-3</v>
      </c>
      <c r="G74" s="20">
        <f t="shared" si="9"/>
        <v>5.8060770272885627E-3</v>
      </c>
      <c r="H74" s="15">
        <f t="shared" si="6"/>
        <v>92943.796338513392</v>
      </c>
      <c r="I74" s="15">
        <f t="shared" ref="I74:I108" si="12">H74*G74</f>
        <v>539.63884075002943</v>
      </c>
      <c r="J74" s="15">
        <f t="shared" si="10"/>
        <v>92673.976918138374</v>
      </c>
      <c r="K74" s="15">
        <f t="shared" si="11"/>
        <v>2008667.0552876003</v>
      </c>
      <c r="L74" s="22">
        <f t="shared" ref="L74:L108" si="13">K74/H74</f>
        <v>21.611631269845851</v>
      </c>
    </row>
    <row r="75" spans="1:12" x14ac:dyDescent="0.25">
      <c r="A75" s="18">
        <v>66</v>
      </c>
      <c r="B75" s="10">
        <v>12</v>
      </c>
      <c r="C75" s="10">
        <v>2456</v>
      </c>
      <c r="D75" s="10">
        <v>2668</v>
      </c>
      <c r="E75" s="19">
        <v>0.5</v>
      </c>
      <c r="F75" s="20">
        <f t="shared" si="8"/>
        <v>4.6838407494145199E-3</v>
      </c>
      <c r="G75" s="20">
        <f t="shared" si="9"/>
        <v>4.6728971962616819E-3</v>
      </c>
      <c r="H75" s="15">
        <f t="shared" ref="H75:H108" si="14">H74-I74</f>
        <v>92404.157497763357</v>
      </c>
      <c r="I75" s="15">
        <f t="shared" si="12"/>
        <v>431.79512849422127</v>
      </c>
      <c r="J75" s="15">
        <f t="shared" si="10"/>
        <v>92188.259933516238</v>
      </c>
      <c r="K75" s="15">
        <f t="shared" si="11"/>
        <v>1915993.0783694619</v>
      </c>
      <c r="L75" s="22">
        <f t="shared" si="13"/>
        <v>20.734922867684158</v>
      </c>
    </row>
    <row r="76" spans="1:12" x14ac:dyDescent="0.25">
      <c r="A76" s="18">
        <v>67</v>
      </c>
      <c r="B76" s="10">
        <v>23</v>
      </c>
      <c r="C76" s="10">
        <v>2408</v>
      </c>
      <c r="D76" s="10">
        <v>2441</v>
      </c>
      <c r="E76" s="19">
        <v>0.5</v>
      </c>
      <c r="F76" s="20">
        <f t="shared" si="8"/>
        <v>9.4864920602186018E-3</v>
      </c>
      <c r="G76" s="20">
        <f t="shared" si="9"/>
        <v>9.4417077175697854E-3</v>
      </c>
      <c r="H76" s="15">
        <f t="shared" si="14"/>
        <v>91972.362369269133</v>
      </c>
      <c r="I76" s="15">
        <f t="shared" si="12"/>
        <v>868.37616358505329</v>
      </c>
      <c r="J76" s="15">
        <f t="shared" si="10"/>
        <v>91538.174287476606</v>
      </c>
      <c r="K76" s="15">
        <f t="shared" si="11"/>
        <v>1823804.8184359458</v>
      </c>
      <c r="L76" s="22">
        <f t="shared" si="13"/>
        <v>19.82992250556061</v>
      </c>
    </row>
    <row r="77" spans="1:12" x14ac:dyDescent="0.25">
      <c r="A77" s="18">
        <v>68</v>
      </c>
      <c r="B77" s="10">
        <v>10</v>
      </c>
      <c r="C77" s="10">
        <v>1872</v>
      </c>
      <c r="D77" s="10">
        <v>2399</v>
      </c>
      <c r="E77" s="19">
        <v>0.5</v>
      </c>
      <c r="F77" s="20">
        <f t="shared" si="8"/>
        <v>4.6827440880355892E-3</v>
      </c>
      <c r="G77" s="20">
        <f t="shared" si="9"/>
        <v>4.6718056528848402E-3</v>
      </c>
      <c r="H77" s="15">
        <f t="shared" si="14"/>
        <v>91103.986205684079</v>
      </c>
      <c r="I77" s="15">
        <f t="shared" si="12"/>
        <v>425.62011775605737</v>
      </c>
      <c r="J77" s="15">
        <f t="shared" si="10"/>
        <v>90891.176146806043</v>
      </c>
      <c r="K77" s="15">
        <f t="shared" si="11"/>
        <v>1732266.6441484692</v>
      </c>
      <c r="L77" s="22">
        <f t="shared" si="13"/>
        <v>19.014169591191731</v>
      </c>
    </row>
    <row r="78" spans="1:12" x14ac:dyDescent="0.25">
      <c r="A78" s="18">
        <v>69</v>
      </c>
      <c r="B78" s="10">
        <v>14</v>
      </c>
      <c r="C78" s="10">
        <v>1630</v>
      </c>
      <c r="D78" s="10">
        <v>1857</v>
      </c>
      <c r="E78" s="19">
        <v>0.5</v>
      </c>
      <c r="F78" s="20">
        <f t="shared" si="8"/>
        <v>8.0298250645253807E-3</v>
      </c>
      <c r="G78" s="20">
        <f t="shared" si="9"/>
        <v>7.9977149385889752E-3</v>
      </c>
      <c r="H78" s="15">
        <f t="shared" si="14"/>
        <v>90678.366087928021</v>
      </c>
      <c r="I78" s="15">
        <f t="shared" si="12"/>
        <v>725.21972306826183</v>
      </c>
      <c r="J78" s="15">
        <f t="shared" si="10"/>
        <v>90315.756226393889</v>
      </c>
      <c r="K78" s="15">
        <f t="shared" si="11"/>
        <v>1641375.4680016632</v>
      </c>
      <c r="L78" s="22">
        <f t="shared" si="13"/>
        <v>18.10107017598963</v>
      </c>
    </row>
    <row r="79" spans="1:12" x14ac:dyDescent="0.25">
      <c r="A79" s="18">
        <v>70</v>
      </c>
      <c r="B79" s="10">
        <v>22</v>
      </c>
      <c r="C79" s="10">
        <v>2137</v>
      </c>
      <c r="D79" s="10">
        <v>1616</v>
      </c>
      <c r="E79" s="19">
        <v>0.5</v>
      </c>
      <c r="F79" s="20">
        <f t="shared" si="8"/>
        <v>1.1723954169997336E-2</v>
      </c>
      <c r="G79" s="20">
        <f t="shared" si="9"/>
        <v>1.1655629139072849E-2</v>
      </c>
      <c r="H79" s="15">
        <f t="shared" si="14"/>
        <v>89953.146364859756</v>
      </c>
      <c r="I79" s="15">
        <f t="shared" si="12"/>
        <v>1048.4605139215444</v>
      </c>
      <c r="J79" s="15">
        <f t="shared" si="10"/>
        <v>89428.916107898986</v>
      </c>
      <c r="K79" s="15">
        <f t="shared" si="11"/>
        <v>1551059.7117752694</v>
      </c>
      <c r="L79" s="22">
        <f t="shared" si="13"/>
        <v>17.242973419562251</v>
      </c>
    </row>
    <row r="80" spans="1:12" x14ac:dyDescent="0.25">
      <c r="A80" s="18">
        <v>71</v>
      </c>
      <c r="B80" s="10">
        <v>28</v>
      </c>
      <c r="C80" s="10">
        <v>1187</v>
      </c>
      <c r="D80" s="10">
        <v>2099</v>
      </c>
      <c r="E80" s="19">
        <v>0.5</v>
      </c>
      <c r="F80" s="20">
        <f t="shared" si="8"/>
        <v>1.7041996348143639E-2</v>
      </c>
      <c r="G80" s="20">
        <f t="shared" si="9"/>
        <v>1.6898008449004222E-2</v>
      </c>
      <c r="H80" s="15">
        <f t="shared" si="14"/>
        <v>88904.685850938215</v>
      </c>
      <c r="I80" s="15">
        <f t="shared" si="12"/>
        <v>1502.3121326652201</v>
      </c>
      <c r="J80" s="15">
        <f t="shared" si="10"/>
        <v>88153.529784605606</v>
      </c>
      <c r="K80" s="15">
        <f t="shared" si="11"/>
        <v>1461630.7956673703</v>
      </c>
      <c r="L80" s="22">
        <f t="shared" si="13"/>
        <v>16.440424727646072</v>
      </c>
    </row>
    <row r="81" spans="1:12" x14ac:dyDescent="0.25">
      <c r="A81" s="18">
        <v>72</v>
      </c>
      <c r="B81" s="10">
        <v>24</v>
      </c>
      <c r="C81" s="10">
        <v>1327</v>
      </c>
      <c r="D81" s="10">
        <v>1168</v>
      </c>
      <c r="E81" s="19">
        <v>0.5</v>
      </c>
      <c r="F81" s="20">
        <f t="shared" si="8"/>
        <v>1.9238476953907815E-2</v>
      </c>
      <c r="G81" s="20">
        <f t="shared" si="9"/>
        <v>1.9055180627233027E-2</v>
      </c>
      <c r="H81" s="15">
        <f t="shared" si="14"/>
        <v>87402.373718272996</v>
      </c>
      <c r="I81" s="15">
        <f t="shared" si="12"/>
        <v>1665.4680184506167</v>
      </c>
      <c r="J81" s="15">
        <f t="shared" si="10"/>
        <v>86569.639709047697</v>
      </c>
      <c r="K81" s="15">
        <f t="shared" si="11"/>
        <v>1373477.2658827647</v>
      </c>
      <c r="L81" s="22">
        <f t="shared" si="13"/>
        <v>15.714416067347782</v>
      </c>
    </row>
    <row r="82" spans="1:12" x14ac:dyDescent="0.25">
      <c r="A82" s="18">
        <v>73</v>
      </c>
      <c r="B82" s="10">
        <v>29</v>
      </c>
      <c r="C82" s="10">
        <v>1455</v>
      </c>
      <c r="D82" s="10">
        <v>1305</v>
      </c>
      <c r="E82" s="19">
        <v>0.5</v>
      </c>
      <c r="F82" s="20">
        <f t="shared" si="8"/>
        <v>2.1014492753623187E-2</v>
      </c>
      <c r="G82" s="20">
        <f t="shared" si="9"/>
        <v>2.0795984223736103E-2</v>
      </c>
      <c r="H82" s="15">
        <f t="shared" si="14"/>
        <v>85736.905699822382</v>
      </c>
      <c r="I82" s="15">
        <f t="shared" si="12"/>
        <v>1782.9833383254561</v>
      </c>
      <c r="J82" s="15">
        <f t="shared" si="10"/>
        <v>84845.414030659653</v>
      </c>
      <c r="K82" s="15">
        <f t="shared" si="11"/>
        <v>1286907.626173717</v>
      </c>
      <c r="L82" s="22">
        <f t="shared" si="13"/>
        <v>15.009961179137621</v>
      </c>
    </row>
    <row r="83" spans="1:12" x14ac:dyDescent="0.25">
      <c r="A83" s="18">
        <v>74</v>
      </c>
      <c r="B83" s="10">
        <v>30</v>
      </c>
      <c r="C83" s="10">
        <v>1449</v>
      </c>
      <c r="D83" s="10">
        <v>1428</v>
      </c>
      <c r="E83" s="19">
        <v>0.5</v>
      </c>
      <c r="F83" s="20">
        <f t="shared" si="8"/>
        <v>2.0855057351407715E-2</v>
      </c>
      <c r="G83" s="20">
        <f t="shared" si="9"/>
        <v>2.063983488132095E-2</v>
      </c>
      <c r="H83" s="15">
        <f t="shared" si="14"/>
        <v>83953.922361496923</v>
      </c>
      <c r="I83" s="15">
        <f t="shared" si="12"/>
        <v>1732.7950951805351</v>
      </c>
      <c r="J83" s="15">
        <f t="shared" si="10"/>
        <v>83087.524813906653</v>
      </c>
      <c r="K83" s="15">
        <f t="shared" si="11"/>
        <v>1202062.2121430573</v>
      </c>
      <c r="L83" s="22">
        <f t="shared" si="13"/>
        <v>14.3181185384895</v>
      </c>
    </row>
    <row r="84" spans="1:12" x14ac:dyDescent="0.25">
      <c r="A84" s="18">
        <v>75</v>
      </c>
      <c r="B84" s="10">
        <v>26</v>
      </c>
      <c r="C84" s="10">
        <v>1243</v>
      </c>
      <c r="D84" s="10">
        <v>1421</v>
      </c>
      <c r="E84" s="19">
        <v>0.5</v>
      </c>
      <c r="F84" s="20">
        <f t="shared" si="8"/>
        <v>1.951951951951952E-2</v>
      </c>
      <c r="G84" s="20">
        <f t="shared" si="9"/>
        <v>1.9330855018587358E-2</v>
      </c>
      <c r="H84" s="15">
        <f t="shared" si="14"/>
        <v>82221.127266316384</v>
      </c>
      <c r="I84" s="15">
        <f t="shared" si="12"/>
        <v>1589.4046906499821</v>
      </c>
      <c r="J84" s="15">
        <f t="shared" si="10"/>
        <v>81426.424920991383</v>
      </c>
      <c r="K84" s="15">
        <f t="shared" si="11"/>
        <v>1118974.6873291505</v>
      </c>
      <c r="L84" s="22">
        <f t="shared" si="13"/>
        <v>13.60933283856304</v>
      </c>
    </row>
    <row r="85" spans="1:12" x14ac:dyDescent="0.25">
      <c r="A85" s="18">
        <v>76</v>
      </c>
      <c r="B85" s="10">
        <v>22</v>
      </c>
      <c r="C85" s="10">
        <v>1082</v>
      </c>
      <c r="D85" s="10">
        <v>1228</v>
      </c>
      <c r="E85" s="19">
        <v>0.5</v>
      </c>
      <c r="F85" s="20">
        <f t="shared" si="8"/>
        <v>1.9047619047619049E-2</v>
      </c>
      <c r="G85" s="20">
        <f t="shared" si="9"/>
        <v>1.886792452830189E-2</v>
      </c>
      <c r="H85" s="15">
        <f t="shared" si="14"/>
        <v>80631.722575666397</v>
      </c>
      <c r="I85" s="15">
        <f t="shared" si="12"/>
        <v>1521.3532561446493</v>
      </c>
      <c r="J85" s="15">
        <f t="shared" si="10"/>
        <v>79871.045947594073</v>
      </c>
      <c r="K85" s="15">
        <f t="shared" si="11"/>
        <v>1037548.2624081591</v>
      </c>
      <c r="L85" s="22">
        <f t="shared" si="13"/>
        <v>12.867742735304995</v>
      </c>
    </row>
    <row r="86" spans="1:12" x14ac:dyDescent="0.25">
      <c r="A86" s="18">
        <v>77</v>
      </c>
      <c r="B86" s="10">
        <v>23</v>
      </c>
      <c r="C86" s="10">
        <v>1028</v>
      </c>
      <c r="D86" s="10">
        <v>1053</v>
      </c>
      <c r="E86" s="19">
        <v>0.5</v>
      </c>
      <c r="F86" s="20">
        <f t="shared" si="8"/>
        <v>2.2104757328207592E-2</v>
      </c>
      <c r="G86" s="20">
        <f t="shared" si="9"/>
        <v>2.1863117870722436E-2</v>
      </c>
      <c r="H86" s="15">
        <f t="shared" si="14"/>
        <v>79110.369319521749</v>
      </c>
      <c r="I86" s="15">
        <f t="shared" si="12"/>
        <v>1729.599329229088</v>
      </c>
      <c r="J86" s="15">
        <f t="shared" si="10"/>
        <v>78245.569654907202</v>
      </c>
      <c r="K86" s="15">
        <f t="shared" si="11"/>
        <v>957677.21646056499</v>
      </c>
      <c r="L86" s="22">
        <f t="shared" si="13"/>
        <v>12.105583941753167</v>
      </c>
    </row>
    <row r="87" spans="1:12" x14ac:dyDescent="0.25">
      <c r="A87" s="18">
        <v>78</v>
      </c>
      <c r="B87" s="10">
        <v>24</v>
      </c>
      <c r="C87" s="10">
        <v>1012</v>
      </c>
      <c r="D87" s="10">
        <v>1005</v>
      </c>
      <c r="E87" s="19">
        <v>0.5</v>
      </c>
      <c r="F87" s="20">
        <f t="shared" si="8"/>
        <v>2.3797719385225583E-2</v>
      </c>
      <c r="G87" s="20">
        <f t="shared" si="9"/>
        <v>2.3517883390494855E-2</v>
      </c>
      <c r="H87" s="15">
        <f t="shared" si="14"/>
        <v>77380.769990292654</v>
      </c>
      <c r="I87" s="15">
        <f t="shared" si="12"/>
        <v>1819.8319252984063</v>
      </c>
      <c r="J87" s="15">
        <f t="shared" si="10"/>
        <v>76470.854027643451</v>
      </c>
      <c r="K87" s="15">
        <f t="shared" si="11"/>
        <v>879431.64680565777</v>
      </c>
      <c r="L87" s="22">
        <f t="shared" si="13"/>
        <v>11.364989608089731</v>
      </c>
    </row>
    <row r="88" spans="1:12" x14ac:dyDescent="0.25">
      <c r="A88" s="18">
        <v>79</v>
      </c>
      <c r="B88" s="10">
        <v>25</v>
      </c>
      <c r="C88" s="10">
        <v>854</v>
      </c>
      <c r="D88" s="10">
        <v>986</v>
      </c>
      <c r="E88" s="19">
        <v>0.5</v>
      </c>
      <c r="F88" s="20">
        <f t="shared" si="8"/>
        <v>2.717391304347826E-2</v>
      </c>
      <c r="G88" s="20">
        <f t="shared" si="9"/>
        <v>2.6809651474530832E-2</v>
      </c>
      <c r="H88" s="15">
        <f t="shared" si="14"/>
        <v>75560.938064994247</v>
      </c>
      <c r="I88" s="15">
        <f t="shared" si="12"/>
        <v>2025.7624146111059</v>
      </c>
      <c r="J88" s="15">
        <f t="shared" si="10"/>
        <v>74548.056857688702</v>
      </c>
      <c r="K88" s="15">
        <f t="shared" si="11"/>
        <v>802960.79277801432</v>
      </c>
      <c r="L88" s="22">
        <f t="shared" si="13"/>
        <v>10.626665223337252</v>
      </c>
    </row>
    <row r="89" spans="1:12" x14ac:dyDescent="0.25">
      <c r="A89" s="18">
        <v>80</v>
      </c>
      <c r="B89" s="10">
        <v>30</v>
      </c>
      <c r="C89" s="10">
        <v>793</v>
      </c>
      <c r="D89" s="10">
        <v>833</v>
      </c>
      <c r="E89" s="19">
        <v>0.5</v>
      </c>
      <c r="F89" s="20">
        <f t="shared" si="8"/>
        <v>3.6900369003690037E-2</v>
      </c>
      <c r="G89" s="20">
        <f t="shared" si="9"/>
        <v>3.6231884057971016E-2</v>
      </c>
      <c r="H89" s="15">
        <f t="shared" si="14"/>
        <v>73535.175650383142</v>
      </c>
      <c r="I89" s="15">
        <f t="shared" si="12"/>
        <v>2664.3179583472156</v>
      </c>
      <c r="J89" s="15">
        <f t="shared" si="10"/>
        <v>72203.016671209538</v>
      </c>
      <c r="K89" s="15">
        <f t="shared" si="11"/>
        <v>728412.73592032562</v>
      </c>
      <c r="L89" s="22">
        <f t="shared" si="13"/>
        <v>9.905636717093099</v>
      </c>
    </row>
    <row r="90" spans="1:12" x14ac:dyDescent="0.25">
      <c r="A90" s="18">
        <v>81</v>
      </c>
      <c r="B90" s="10">
        <v>33</v>
      </c>
      <c r="C90" s="10">
        <v>725</v>
      </c>
      <c r="D90" s="10">
        <v>749</v>
      </c>
      <c r="E90" s="19">
        <v>0.5</v>
      </c>
      <c r="F90" s="20">
        <f t="shared" si="8"/>
        <v>4.4776119402985072E-2</v>
      </c>
      <c r="G90" s="20">
        <f t="shared" si="9"/>
        <v>4.3795620437956206E-2</v>
      </c>
      <c r="H90" s="15">
        <f t="shared" si="14"/>
        <v>70870.857692035934</v>
      </c>
      <c r="I90" s="15">
        <f t="shared" si="12"/>
        <v>3103.8331835928147</v>
      </c>
      <c r="J90" s="15">
        <f t="shared" si="10"/>
        <v>69318.941100239535</v>
      </c>
      <c r="K90" s="15">
        <f t="shared" si="11"/>
        <v>656209.71924911614</v>
      </c>
      <c r="L90" s="22">
        <f t="shared" si="13"/>
        <v>9.2592320823973502</v>
      </c>
    </row>
    <row r="91" spans="1:12" x14ac:dyDescent="0.25">
      <c r="A91" s="18">
        <v>82</v>
      </c>
      <c r="B91" s="10">
        <v>35</v>
      </c>
      <c r="C91" s="10">
        <v>604</v>
      </c>
      <c r="D91" s="10">
        <v>696</v>
      </c>
      <c r="E91" s="19">
        <v>0.5</v>
      </c>
      <c r="F91" s="20">
        <f t="shared" si="8"/>
        <v>5.3846153846153849E-2</v>
      </c>
      <c r="G91" s="20">
        <f t="shared" si="9"/>
        <v>5.2434456928838961E-2</v>
      </c>
      <c r="H91" s="15">
        <f t="shared" si="14"/>
        <v>67767.024508443123</v>
      </c>
      <c r="I91" s="15">
        <f t="shared" si="12"/>
        <v>3553.3271277835352</v>
      </c>
      <c r="J91" s="15">
        <f t="shared" si="10"/>
        <v>65990.360944551358</v>
      </c>
      <c r="K91" s="15">
        <f t="shared" si="11"/>
        <v>586890.77814887662</v>
      </c>
      <c r="L91" s="22">
        <f t="shared" si="13"/>
        <v>8.6604182846445568</v>
      </c>
    </row>
    <row r="92" spans="1:12" x14ac:dyDescent="0.25">
      <c r="A92" s="18">
        <v>83</v>
      </c>
      <c r="B92" s="10">
        <v>32</v>
      </c>
      <c r="C92" s="10">
        <v>564</v>
      </c>
      <c r="D92" s="10">
        <v>578</v>
      </c>
      <c r="E92" s="19">
        <v>0.5</v>
      </c>
      <c r="F92" s="20">
        <f t="shared" si="8"/>
        <v>5.6042031523642732E-2</v>
      </c>
      <c r="G92" s="20">
        <f t="shared" si="9"/>
        <v>5.4514480408858597E-2</v>
      </c>
      <c r="H92" s="15">
        <f t="shared" si="14"/>
        <v>64213.697380659585</v>
      </c>
      <c r="I92" s="15">
        <f t="shared" si="12"/>
        <v>3500.5763478383415</v>
      </c>
      <c r="J92" s="15">
        <f t="shared" si="10"/>
        <v>62463.40920674042</v>
      </c>
      <c r="K92" s="15">
        <f t="shared" si="11"/>
        <v>520900.41720432526</v>
      </c>
      <c r="L92" s="22">
        <f t="shared" si="13"/>
        <v>8.1119829328067059</v>
      </c>
    </row>
    <row r="93" spans="1:12" x14ac:dyDescent="0.25">
      <c r="A93" s="18">
        <v>84</v>
      </c>
      <c r="B93" s="10">
        <v>31</v>
      </c>
      <c r="C93" s="10">
        <v>482</v>
      </c>
      <c r="D93" s="10">
        <v>533</v>
      </c>
      <c r="E93" s="19">
        <v>0.5</v>
      </c>
      <c r="F93" s="20">
        <f t="shared" si="8"/>
        <v>6.1083743842364535E-2</v>
      </c>
      <c r="G93" s="20">
        <f t="shared" si="9"/>
        <v>5.9273422562141492E-2</v>
      </c>
      <c r="H93" s="15">
        <f t="shared" si="14"/>
        <v>60713.121032821247</v>
      </c>
      <c r="I93" s="15">
        <f t="shared" si="12"/>
        <v>3598.6744780448539</v>
      </c>
      <c r="J93" s="15">
        <f t="shared" si="10"/>
        <v>58913.783793798815</v>
      </c>
      <c r="K93" s="15">
        <f t="shared" si="11"/>
        <v>458437.00799758482</v>
      </c>
      <c r="L93" s="22">
        <f t="shared" si="13"/>
        <v>7.5508720388424075</v>
      </c>
    </row>
    <row r="94" spans="1:12" x14ac:dyDescent="0.25">
      <c r="A94" s="18">
        <v>85</v>
      </c>
      <c r="B94" s="10">
        <v>36</v>
      </c>
      <c r="C94" s="10">
        <v>437</v>
      </c>
      <c r="D94" s="10">
        <v>440</v>
      </c>
      <c r="E94" s="19">
        <v>0.5</v>
      </c>
      <c r="F94" s="20">
        <f t="shared" si="8"/>
        <v>8.2098061573546183E-2</v>
      </c>
      <c r="G94" s="20">
        <f t="shared" si="9"/>
        <v>7.8860898138006577E-2</v>
      </c>
      <c r="H94" s="15">
        <f t="shared" si="14"/>
        <v>57114.44655477639</v>
      </c>
      <c r="I94" s="15">
        <f t="shared" si="12"/>
        <v>4504.0965519648416</v>
      </c>
      <c r="J94" s="15">
        <f t="shared" si="10"/>
        <v>54862.398278793975</v>
      </c>
      <c r="K94" s="15">
        <f t="shared" si="11"/>
        <v>399523.224203786</v>
      </c>
      <c r="L94" s="22">
        <f t="shared" si="13"/>
        <v>6.9951343014523966</v>
      </c>
    </row>
    <row r="95" spans="1:12" x14ac:dyDescent="0.25">
      <c r="A95" s="18">
        <v>86</v>
      </c>
      <c r="B95" s="10">
        <v>38</v>
      </c>
      <c r="C95" s="10">
        <v>409</v>
      </c>
      <c r="D95" s="10">
        <v>401</v>
      </c>
      <c r="E95" s="19">
        <v>0.5</v>
      </c>
      <c r="F95" s="20">
        <f t="shared" si="8"/>
        <v>9.3827160493827166E-2</v>
      </c>
      <c r="G95" s="20">
        <f t="shared" si="9"/>
        <v>8.962264150943397E-2</v>
      </c>
      <c r="H95" s="15">
        <f t="shared" si="14"/>
        <v>52610.350002811552</v>
      </c>
      <c r="I95" s="15">
        <f t="shared" si="12"/>
        <v>4715.078537987828</v>
      </c>
      <c r="J95" s="15">
        <f t="shared" si="10"/>
        <v>50252.810733817634</v>
      </c>
      <c r="K95" s="15">
        <f t="shared" si="11"/>
        <v>344660.82592499204</v>
      </c>
      <c r="L95" s="22">
        <f t="shared" si="13"/>
        <v>6.551198117985777</v>
      </c>
    </row>
    <row r="96" spans="1:12" x14ac:dyDescent="0.25">
      <c r="A96" s="18">
        <v>87</v>
      </c>
      <c r="B96" s="10">
        <v>35</v>
      </c>
      <c r="C96" s="10">
        <v>336</v>
      </c>
      <c r="D96" s="10">
        <v>363</v>
      </c>
      <c r="E96" s="19">
        <v>0.5</v>
      </c>
      <c r="F96" s="20">
        <f t="shared" si="8"/>
        <v>0.10014306151645208</v>
      </c>
      <c r="G96" s="20">
        <f t="shared" si="9"/>
        <v>9.5367847411444148E-2</v>
      </c>
      <c r="H96" s="15">
        <f t="shared" si="14"/>
        <v>47895.271464823723</v>
      </c>
      <c r="I96" s="15">
        <f t="shared" si="12"/>
        <v>4567.6689407870035</v>
      </c>
      <c r="J96" s="15">
        <f t="shared" si="10"/>
        <v>45611.436994430216</v>
      </c>
      <c r="K96" s="15">
        <f t="shared" si="11"/>
        <v>294408.0151911744</v>
      </c>
      <c r="L96" s="22">
        <f t="shared" si="13"/>
        <v>6.146911922347071</v>
      </c>
    </row>
    <row r="97" spans="1:12" x14ac:dyDescent="0.25">
      <c r="A97" s="18">
        <v>88</v>
      </c>
      <c r="B97" s="10">
        <v>36</v>
      </c>
      <c r="C97" s="10">
        <v>319</v>
      </c>
      <c r="D97" s="10">
        <v>311</v>
      </c>
      <c r="E97" s="19">
        <v>0.5</v>
      </c>
      <c r="F97" s="20">
        <f t="shared" si="8"/>
        <v>0.11428571428571428</v>
      </c>
      <c r="G97" s="20">
        <f t="shared" si="9"/>
        <v>0.1081081081081081</v>
      </c>
      <c r="H97" s="15">
        <f t="shared" si="14"/>
        <v>43327.602524036716</v>
      </c>
      <c r="I97" s="15">
        <f t="shared" si="12"/>
        <v>4684.065137733699</v>
      </c>
      <c r="J97" s="15">
        <f t="shared" si="10"/>
        <v>40985.569955169871</v>
      </c>
      <c r="K97" s="15">
        <f t="shared" si="11"/>
        <v>248796.5781967442</v>
      </c>
      <c r="L97" s="22">
        <f t="shared" si="13"/>
        <v>5.742218902112576</v>
      </c>
    </row>
    <row r="98" spans="1:12" x14ac:dyDescent="0.25">
      <c r="A98" s="18">
        <v>89</v>
      </c>
      <c r="B98" s="10">
        <v>26</v>
      </c>
      <c r="C98" s="10">
        <v>242</v>
      </c>
      <c r="D98" s="10">
        <v>297</v>
      </c>
      <c r="E98" s="19">
        <v>0.5</v>
      </c>
      <c r="F98" s="20">
        <f t="shared" si="8"/>
        <v>9.6474953617810763E-2</v>
      </c>
      <c r="G98" s="20">
        <f t="shared" si="9"/>
        <v>9.2035398230088508E-2</v>
      </c>
      <c r="H98" s="15">
        <f t="shared" si="14"/>
        <v>38643.537386303018</v>
      </c>
      <c r="I98" s="15">
        <f t="shared" si="12"/>
        <v>3556.5733523677118</v>
      </c>
      <c r="J98" s="15">
        <f t="shared" si="10"/>
        <v>36865.250710119159</v>
      </c>
      <c r="K98" s="15">
        <f>K99+J98</f>
        <v>207811.00824157434</v>
      </c>
      <c r="L98" s="22">
        <f t="shared" si="13"/>
        <v>5.377639375095919</v>
      </c>
    </row>
    <row r="99" spans="1:12" x14ac:dyDescent="0.25">
      <c r="A99" s="18">
        <v>90</v>
      </c>
      <c r="B99" s="10">
        <v>38</v>
      </c>
      <c r="C99" s="10">
        <v>213</v>
      </c>
      <c r="D99" s="10">
        <v>217</v>
      </c>
      <c r="E99" s="23">
        <v>0.5</v>
      </c>
      <c r="F99" s="24">
        <f t="shared" si="8"/>
        <v>0.17674418604651163</v>
      </c>
      <c r="G99" s="24">
        <f t="shared" si="9"/>
        <v>0.16239316239316237</v>
      </c>
      <c r="H99" s="25">
        <f t="shared" si="14"/>
        <v>35086.964033935306</v>
      </c>
      <c r="I99" s="25">
        <f t="shared" si="12"/>
        <v>5697.8830482459034</v>
      </c>
      <c r="J99" s="25">
        <f t="shared" si="10"/>
        <v>32238.022509812356</v>
      </c>
      <c r="K99" s="25">
        <f t="shared" ref="K99:K108" si="15">K100+J99</f>
        <v>170945.75753145517</v>
      </c>
      <c r="L99" s="26">
        <f t="shared" si="13"/>
        <v>4.8720589608756217</v>
      </c>
    </row>
    <row r="100" spans="1:12" x14ac:dyDescent="0.25">
      <c r="A100" s="18">
        <v>91</v>
      </c>
      <c r="B100" s="10">
        <v>23</v>
      </c>
      <c r="C100" s="10">
        <v>162</v>
      </c>
      <c r="D100" s="10">
        <v>176</v>
      </c>
      <c r="E100" s="23">
        <v>0.5</v>
      </c>
      <c r="F100" s="24">
        <f t="shared" si="8"/>
        <v>0.13609467455621302</v>
      </c>
      <c r="G100" s="24">
        <f t="shared" si="9"/>
        <v>0.12742382271468145</v>
      </c>
      <c r="H100" s="25">
        <f t="shared" si="14"/>
        <v>29389.080985689405</v>
      </c>
      <c r="I100" s="25">
        <f t="shared" si="12"/>
        <v>3744.869045267902</v>
      </c>
      <c r="J100" s="25">
        <f t="shared" si="10"/>
        <v>27516.646463055455</v>
      </c>
      <c r="K100" s="25">
        <f t="shared" si="15"/>
        <v>138707.73502164282</v>
      </c>
      <c r="L100" s="26">
        <f t="shared" si="13"/>
        <v>4.7197030451270177</v>
      </c>
    </row>
    <row r="101" spans="1:12" x14ac:dyDescent="0.25">
      <c r="A101" s="18">
        <v>92</v>
      </c>
      <c r="B101" s="10">
        <v>19</v>
      </c>
      <c r="C101" s="10">
        <v>127</v>
      </c>
      <c r="D101" s="10">
        <v>142</v>
      </c>
      <c r="E101" s="23">
        <v>0.5</v>
      </c>
      <c r="F101" s="24">
        <f t="shared" si="8"/>
        <v>0.14126394052044611</v>
      </c>
      <c r="G101" s="24">
        <f t="shared" si="9"/>
        <v>0.13194444444444448</v>
      </c>
      <c r="H101" s="25">
        <f t="shared" si="14"/>
        <v>25644.211940421505</v>
      </c>
      <c r="I101" s="25">
        <f t="shared" si="12"/>
        <v>3383.6112976945051</v>
      </c>
      <c r="J101" s="25">
        <f t="shared" si="10"/>
        <v>23952.406291574254</v>
      </c>
      <c r="K101" s="25">
        <f t="shared" si="15"/>
        <v>111191.08855858736</v>
      </c>
      <c r="L101" s="26">
        <f t="shared" si="13"/>
        <v>4.335913648542391</v>
      </c>
    </row>
    <row r="102" spans="1:12" x14ac:dyDescent="0.25">
      <c r="A102" s="18">
        <v>93</v>
      </c>
      <c r="B102" s="10">
        <v>21</v>
      </c>
      <c r="C102" s="10">
        <v>93</v>
      </c>
      <c r="D102" s="10">
        <v>110</v>
      </c>
      <c r="E102" s="23">
        <v>0.5</v>
      </c>
      <c r="F102" s="24">
        <f t="shared" si="8"/>
        <v>0.20689655172413793</v>
      </c>
      <c r="G102" s="24">
        <f t="shared" si="9"/>
        <v>0.1875</v>
      </c>
      <c r="H102" s="25">
        <f t="shared" si="14"/>
        <v>22260.600642727</v>
      </c>
      <c r="I102" s="25">
        <f t="shared" si="12"/>
        <v>4173.8626205113123</v>
      </c>
      <c r="J102" s="25">
        <f t="shared" si="10"/>
        <v>20173.669332471341</v>
      </c>
      <c r="K102" s="25">
        <f t="shared" si="15"/>
        <v>87238.682267013108</v>
      </c>
      <c r="L102" s="26">
        <f t="shared" si="13"/>
        <v>3.9189725231208348</v>
      </c>
    </row>
    <row r="103" spans="1:12" x14ac:dyDescent="0.25">
      <c r="A103" s="18">
        <v>94</v>
      </c>
      <c r="B103" s="10">
        <v>16</v>
      </c>
      <c r="C103" s="10">
        <v>77</v>
      </c>
      <c r="D103" s="10">
        <v>69</v>
      </c>
      <c r="E103" s="23">
        <v>0.5</v>
      </c>
      <c r="F103" s="24">
        <f t="shared" si="8"/>
        <v>0.21917808219178081</v>
      </c>
      <c r="G103" s="24">
        <f t="shared" si="9"/>
        <v>0.19753086419753085</v>
      </c>
      <c r="H103" s="25">
        <f t="shared" si="14"/>
        <v>18086.738022215686</v>
      </c>
      <c r="I103" s="25">
        <f t="shared" si="12"/>
        <v>3572.6889920426047</v>
      </c>
      <c r="J103" s="25">
        <f t="shared" si="10"/>
        <v>16300.393526194384</v>
      </c>
      <c r="K103" s="25">
        <f t="shared" si="15"/>
        <v>67065.012934541766</v>
      </c>
      <c r="L103" s="26">
        <f t="shared" si="13"/>
        <v>3.7079661823025662</v>
      </c>
    </row>
    <row r="104" spans="1:12" x14ac:dyDescent="0.25">
      <c r="A104" s="18">
        <v>95</v>
      </c>
      <c r="B104" s="10">
        <v>17</v>
      </c>
      <c r="C104" s="10">
        <v>65</v>
      </c>
      <c r="D104" s="10">
        <v>59</v>
      </c>
      <c r="E104" s="23">
        <v>0.5</v>
      </c>
      <c r="F104" s="24">
        <f t="shared" si="8"/>
        <v>0.27419354838709675</v>
      </c>
      <c r="G104" s="24">
        <f t="shared" si="9"/>
        <v>0.2411347517730496</v>
      </c>
      <c r="H104" s="25">
        <f t="shared" si="14"/>
        <v>14514.049030173082</v>
      </c>
      <c r="I104" s="25">
        <f t="shared" si="12"/>
        <v>3499.8416101126577</v>
      </c>
      <c r="J104" s="25">
        <f t="shared" si="10"/>
        <v>12764.128225116754</v>
      </c>
      <c r="K104" s="25">
        <f t="shared" si="15"/>
        <v>50764.619408347382</v>
      </c>
      <c r="L104" s="26">
        <f t="shared" si="13"/>
        <v>3.4976193964078131</v>
      </c>
    </row>
    <row r="105" spans="1:12" x14ac:dyDescent="0.25">
      <c r="A105" s="18">
        <v>96</v>
      </c>
      <c r="B105" s="10">
        <v>11</v>
      </c>
      <c r="C105" s="10">
        <v>47</v>
      </c>
      <c r="D105" s="10">
        <v>46</v>
      </c>
      <c r="E105" s="23">
        <v>0.5</v>
      </c>
      <c r="F105" s="24">
        <f t="shared" si="8"/>
        <v>0.23655913978494625</v>
      </c>
      <c r="G105" s="24">
        <f t="shared" si="9"/>
        <v>0.21153846153846156</v>
      </c>
      <c r="H105" s="25">
        <f t="shared" si="14"/>
        <v>11014.207420060426</v>
      </c>
      <c r="I105" s="25">
        <f t="shared" si="12"/>
        <v>2329.9284927050903</v>
      </c>
      <c r="J105" s="25">
        <f t="shared" si="10"/>
        <v>9849.2431737078805</v>
      </c>
      <c r="K105" s="25">
        <f t="shared" si="15"/>
        <v>38000.491183230624</v>
      </c>
      <c r="L105" s="26">
        <f t="shared" si="13"/>
        <v>3.4501339709673045</v>
      </c>
    </row>
    <row r="106" spans="1:12" x14ac:dyDescent="0.25">
      <c r="A106" s="18">
        <v>97</v>
      </c>
      <c r="B106" s="10">
        <v>11</v>
      </c>
      <c r="C106" s="10">
        <v>33</v>
      </c>
      <c r="D106" s="10">
        <v>37</v>
      </c>
      <c r="E106" s="23">
        <v>0.5</v>
      </c>
      <c r="F106" s="24">
        <f t="shared" si="8"/>
        <v>0.31428571428571428</v>
      </c>
      <c r="G106" s="24">
        <f t="shared" si="9"/>
        <v>0.27160493827160498</v>
      </c>
      <c r="H106" s="25">
        <f t="shared" si="14"/>
        <v>8684.2789273553353</v>
      </c>
      <c r="I106" s="25">
        <f t="shared" si="12"/>
        <v>2358.6930419977457</v>
      </c>
      <c r="J106" s="25">
        <f t="shared" si="10"/>
        <v>7504.9324063564627</v>
      </c>
      <c r="K106" s="25">
        <f t="shared" si="15"/>
        <v>28151.248009522744</v>
      </c>
      <c r="L106" s="26">
        <f t="shared" si="13"/>
        <v>3.241633329031703</v>
      </c>
    </row>
    <row r="107" spans="1:12" x14ac:dyDescent="0.25">
      <c r="A107" s="18">
        <v>98</v>
      </c>
      <c r="B107" s="10">
        <v>9</v>
      </c>
      <c r="C107" s="10">
        <v>26</v>
      </c>
      <c r="D107" s="10">
        <v>21</v>
      </c>
      <c r="E107" s="23">
        <v>0.5</v>
      </c>
      <c r="F107" s="24">
        <f t="shared" si="8"/>
        <v>0.38297872340425532</v>
      </c>
      <c r="G107" s="24">
        <f t="shared" si="9"/>
        <v>0.32142857142857145</v>
      </c>
      <c r="H107" s="25">
        <f t="shared" si="14"/>
        <v>6325.5858853575901</v>
      </c>
      <c r="I107" s="25">
        <f t="shared" si="12"/>
        <v>2033.2240345792256</v>
      </c>
      <c r="J107" s="25">
        <f t="shared" si="10"/>
        <v>5308.9738680679775</v>
      </c>
      <c r="K107" s="25">
        <f t="shared" si="15"/>
        <v>20646.31560316628</v>
      </c>
      <c r="L107" s="26">
        <f t="shared" si="13"/>
        <v>3.263937282229965</v>
      </c>
    </row>
    <row r="108" spans="1:12" x14ac:dyDescent="0.25">
      <c r="A108" s="18">
        <v>99</v>
      </c>
      <c r="B108" s="10">
        <v>3</v>
      </c>
      <c r="C108" s="10">
        <v>19</v>
      </c>
      <c r="D108" s="10">
        <v>19</v>
      </c>
      <c r="E108" s="23">
        <v>0.5</v>
      </c>
      <c r="F108" s="24">
        <f t="shared" si="8"/>
        <v>0.15789473684210525</v>
      </c>
      <c r="G108" s="24">
        <f t="shared" si="9"/>
        <v>0.14634146341463414</v>
      </c>
      <c r="H108" s="25">
        <f t="shared" si="14"/>
        <v>4292.3618507783649</v>
      </c>
      <c r="I108" s="25">
        <f t="shared" si="12"/>
        <v>628.15051474805341</v>
      </c>
      <c r="J108" s="25">
        <f t="shared" si="10"/>
        <v>3978.2865934043384</v>
      </c>
      <c r="K108" s="25">
        <f t="shared" si="15"/>
        <v>15337.341735098304</v>
      </c>
      <c r="L108" s="26">
        <f t="shared" si="13"/>
        <v>3.5731707317073171</v>
      </c>
    </row>
    <row r="109" spans="1:12" x14ac:dyDescent="0.25">
      <c r="A109" s="18" t="s">
        <v>25</v>
      </c>
      <c r="B109" s="25">
        <v>10</v>
      </c>
      <c r="C109" s="25">
        <v>30</v>
      </c>
      <c r="D109" s="25">
        <v>32</v>
      </c>
      <c r="E109" s="23"/>
      <c r="F109" s="24">
        <f t="shared" si="8"/>
        <v>0.32258064516129031</v>
      </c>
      <c r="G109" s="24">
        <v>1</v>
      </c>
      <c r="H109" s="25">
        <f>H108-I108</f>
        <v>3664.2113360303115</v>
      </c>
      <c r="I109" s="25">
        <f>H109*G109</f>
        <v>3664.2113360303115</v>
      </c>
      <c r="J109" s="25">
        <f>H109/F109</f>
        <v>11359.055141693965</v>
      </c>
      <c r="K109" s="25">
        <f>J109</f>
        <v>11359.055141693965</v>
      </c>
      <c r="L109" s="26">
        <f>K109/H109</f>
        <v>3.1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6" t="s">
        <v>2</v>
      </c>
      <c r="D6" s="76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s="41" customFormat="1" x14ac:dyDescent="0.25">
      <c r="A7" s="42"/>
      <c r="B7" s="43"/>
      <c r="C7" s="44">
        <v>40179</v>
      </c>
      <c r="D7" s="45">
        <v>40544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5">
        <v>6</v>
      </c>
      <c r="C9" s="55">
        <v>1980</v>
      </c>
      <c r="D9" s="55">
        <v>2034</v>
      </c>
      <c r="E9" s="19">
        <v>0.5</v>
      </c>
      <c r="F9" s="20">
        <f t="shared" ref="F9:F72" si="0">B9/((C9+D9)/2)</f>
        <v>2.9895366218236174E-3</v>
      </c>
      <c r="G9" s="20">
        <f t="shared" ref="G9:G72" si="1">F9/((1+(1-E9)*F9))</f>
        <v>2.9850746268656717E-3</v>
      </c>
      <c r="H9" s="15">
        <v>100000</v>
      </c>
      <c r="I9" s="15">
        <f>H9*G9</f>
        <v>298.50746268656718</v>
      </c>
      <c r="J9" s="15">
        <f t="shared" ref="J9:J72" si="2">H10+I9*E9</f>
        <v>99850.746268656716</v>
      </c>
      <c r="K9" s="15">
        <f t="shared" ref="K9:K72" si="3">K10+J9</f>
        <v>8336693.572373271</v>
      </c>
      <c r="L9" s="21">
        <f>K9/H9</f>
        <v>83.366935723732709</v>
      </c>
    </row>
    <row r="10" spans="1:13" x14ac:dyDescent="0.25">
      <c r="A10" s="18">
        <v>1</v>
      </c>
      <c r="B10" s="13">
        <v>0</v>
      </c>
      <c r="C10" s="55">
        <v>2133</v>
      </c>
      <c r="D10" s="55">
        <v>2076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99701.492537313432</v>
      </c>
      <c r="I10" s="15">
        <f t="shared" ref="I10:I73" si="4">H10*G10</f>
        <v>0</v>
      </c>
      <c r="J10" s="15">
        <f t="shared" si="2"/>
        <v>99701.492537313432</v>
      </c>
      <c r="K10" s="15">
        <f t="shared" si="3"/>
        <v>8236842.826104614</v>
      </c>
      <c r="L10" s="22">
        <f t="shared" ref="L10:L73" si="5">K10/H10</f>
        <v>82.615040321707951</v>
      </c>
    </row>
    <row r="11" spans="1:13" x14ac:dyDescent="0.25">
      <c r="A11" s="18">
        <v>2</v>
      </c>
      <c r="B11" s="13">
        <v>1</v>
      </c>
      <c r="C11" s="55">
        <v>2119</v>
      </c>
      <c r="D11" s="55">
        <v>2087</v>
      </c>
      <c r="E11" s="19">
        <v>0.5</v>
      </c>
      <c r="F11" s="20">
        <f t="shared" si="0"/>
        <v>4.7551117451260106E-4</v>
      </c>
      <c r="G11" s="20">
        <f t="shared" si="1"/>
        <v>4.7539814594723079E-4</v>
      </c>
      <c r="H11" s="15">
        <f t="shared" ref="H11:H74" si="6">H10-I10</f>
        <v>99701.492537313432</v>
      </c>
      <c r="I11" s="15">
        <f t="shared" si="4"/>
        <v>47.397904700410471</v>
      </c>
      <c r="J11" s="15">
        <f t="shared" si="2"/>
        <v>99677.793584963234</v>
      </c>
      <c r="K11" s="15">
        <f t="shared" si="3"/>
        <v>8137141.3335673008</v>
      </c>
      <c r="L11" s="22">
        <f t="shared" si="5"/>
        <v>81.615040321707951</v>
      </c>
    </row>
    <row r="12" spans="1:13" x14ac:dyDescent="0.25">
      <c r="A12" s="18">
        <v>3</v>
      </c>
      <c r="B12" s="13">
        <v>0</v>
      </c>
      <c r="C12" s="55">
        <v>1971</v>
      </c>
      <c r="D12" s="55">
        <v>2076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99654.094632613022</v>
      </c>
      <c r="I12" s="15">
        <f t="shared" si="4"/>
        <v>0</v>
      </c>
      <c r="J12" s="15">
        <f t="shared" si="2"/>
        <v>99654.094632613022</v>
      </c>
      <c r="K12" s="15">
        <f t="shared" si="3"/>
        <v>8037463.5399823375</v>
      </c>
      <c r="L12" s="22">
        <f t="shared" si="5"/>
        <v>80.653620602479279</v>
      </c>
    </row>
    <row r="13" spans="1:13" x14ac:dyDescent="0.25">
      <c r="A13" s="18">
        <v>4</v>
      </c>
      <c r="B13" s="13">
        <v>1</v>
      </c>
      <c r="C13" s="55">
        <v>1779</v>
      </c>
      <c r="D13" s="55">
        <v>1980</v>
      </c>
      <c r="E13" s="19">
        <v>0.5</v>
      </c>
      <c r="F13" s="20">
        <f t="shared" si="0"/>
        <v>5.3205639797818572E-4</v>
      </c>
      <c r="G13" s="20">
        <f t="shared" si="1"/>
        <v>5.3191489361702139E-4</v>
      </c>
      <c r="H13" s="15">
        <f t="shared" si="6"/>
        <v>99654.094632613022</v>
      </c>
      <c r="I13" s="15">
        <f t="shared" si="4"/>
        <v>53.007497145006937</v>
      </c>
      <c r="J13" s="15">
        <f t="shared" si="2"/>
        <v>99627.590884040517</v>
      </c>
      <c r="K13" s="15">
        <f t="shared" si="3"/>
        <v>7937809.445349724</v>
      </c>
      <c r="L13" s="22">
        <f t="shared" si="5"/>
        <v>79.653620602479279</v>
      </c>
    </row>
    <row r="14" spans="1:13" x14ac:dyDescent="0.25">
      <c r="A14" s="18">
        <v>5</v>
      </c>
      <c r="B14" s="13">
        <v>0</v>
      </c>
      <c r="C14" s="55">
        <v>1766</v>
      </c>
      <c r="D14" s="55">
        <v>1767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99601.087135468013</v>
      </c>
      <c r="I14" s="15">
        <f t="shared" si="4"/>
        <v>0</v>
      </c>
      <c r="J14" s="15">
        <f t="shared" si="2"/>
        <v>99601.087135468013</v>
      </c>
      <c r="K14" s="15">
        <f t="shared" si="3"/>
        <v>7838181.8544656839</v>
      </c>
      <c r="L14" s="22">
        <f t="shared" si="5"/>
        <v>78.695745999287411</v>
      </c>
    </row>
    <row r="15" spans="1:13" x14ac:dyDescent="0.25">
      <c r="A15" s="18">
        <v>6</v>
      </c>
      <c r="B15" s="55">
        <v>0</v>
      </c>
      <c r="C15" s="55">
        <v>1748</v>
      </c>
      <c r="D15" s="55">
        <v>1747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99601.087135468013</v>
      </c>
      <c r="I15" s="15">
        <f t="shared" si="4"/>
        <v>0</v>
      </c>
      <c r="J15" s="15">
        <f t="shared" si="2"/>
        <v>99601.087135468013</v>
      </c>
      <c r="K15" s="15">
        <f t="shared" si="3"/>
        <v>7738580.7673302162</v>
      </c>
      <c r="L15" s="22">
        <f t="shared" si="5"/>
        <v>77.695745999287411</v>
      </c>
    </row>
    <row r="16" spans="1:13" x14ac:dyDescent="0.25">
      <c r="A16" s="18">
        <v>7</v>
      </c>
      <c r="B16" s="13">
        <v>0</v>
      </c>
      <c r="C16" s="55">
        <v>1692</v>
      </c>
      <c r="D16" s="55">
        <v>1726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99601.087135468013</v>
      </c>
      <c r="I16" s="15">
        <f t="shared" si="4"/>
        <v>0</v>
      </c>
      <c r="J16" s="15">
        <f t="shared" si="2"/>
        <v>99601.087135468013</v>
      </c>
      <c r="K16" s="15">
        <f t="shared" si="3"/>
        <v>7638979.6801947486</v>
      </c>
      <c r="L16" s="22">
        <f t="shared" si="5"/>
        <v>76.695745999287425</v>
      </c>
    </row>
    <row r="17" spans="1:12" x14ac:dyDescent="0.25">
      <c r="A17" s="18">
        <v>8</v>
      </c>
      <c r="B17" s="13">
        <v>0</v>
      </c>
      <c r="C17" s="55">
        <v>1679</v>
      </c>
      <c r="D17" s="55">
        <v>1677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99601.087135468013</v>
      </c>
      <c r="I17" s="15">
        <f t="shared" si="4"/>
        <v>0</v>
      </c>
      <c r="J17" s="15">
        <f t="shared" si="2"/>
        <v>99601.087135468013</v>
      </c>
      <c r="K17" s="15">
        <f t="shared" si="3"/>
        <v>7539378.5930592809</v>
      </c>
      <c r="L17" s="22">
        <f t="shared" si="5"/>
        <v>75.695745999287425</v>
      </c>
    </row>
    <row r="18" spans="1:12" x14ac:dyDescent="0.25">
      <c r="A18" s="18">
        <v>9</v>
      </c>
      <c r="B18" s="13">
        <v>1</v>
      </c>
      <c r="C18" s="55">
        <v>1598</v>
      </c>
      <c r="D18" s="55">
        <v>1678</v>
      </c>
      <c r="E18" s="19">
        <v>0.5</v>
      </c>
      <c r="F18" s="20">
        <f t="shared" si="0"/>
        <v>6.105006105006105E-4</v>
      </c>
      <c r="G18" s="20">
        <f t="shared" si="1"/>
        <v>6.1031431187061336E-4</v>
      </c>
      <c r="H18" s="15">
        <f t="shared" si="6"/>
        <v>99601.087135468013</v>
      </c>
      <c r="I18" s="15">
        <f t="shared" si="4"/>
        <v>60.787968956648157</v>
      </c>
      <c r="J18" s="15">
        <f t="shared" si="2"/>
        <v>99570.693150989697</v>
      </c>
      <c r="K18" s="15">
        <f t="shared" si="3"/>
        <v>7439777.5059238132</v>
      </c>
      <c r="L18" s="22">
        <f t="shared" si="5"/>
        <v>74.695745999287425</v>
      </c>
    </row>
    <row r="19" spans="1:12" x14ac:dyDescent="0.25">
      <c r="A19" s="18">
        <v>10</v>
      </c>
      <c r="B19" s="55">
        <v>0</v>
      </c>
      <c r="C19" s="55">
        <v>1557</v>
      </c>
      <c r="D19" s="55">
        <v>1595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99540.299166511366</v>
      </c>
      <c r="I19" s="15">
        <f t="shared" si="4"/>
        <v>0</v>
      </c>
      <c r="J19" s="15">
        <f t="shared" si="2"/>
        <v>99540.299166511366</v>
      </c>
      <c r="K19" s="15">
        <f t="shared" si="3"/>
        <v>7340206.8127728235</v>
      </c>
      <c r="L19" s="22">
        <f t="shared" si="5"/>
        <v>73.741056378523638</v>
      </c>
    </row>
    <row r="20" spans="1:12" x14ac:dyDescent="0.25">
      <c r="A20" s="18">
        <v>11</v>
      </c>
      <c r="B20" s="13">
        <v>0</v>
      </c>
      <c r="C20" s="55">
        <v>1429</v>
      </c>
      <c r="D20" s="55">
        <v>1537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99540.299166511366</v>
      </c>
      <c r="I20" s="15">
        <f t="shared" si="4"/>
        <v>0</v>
      </c>
      <c r="J20" s="15">
        <f t="shared" si="2"/>
        <v>99540.299166511366</v>
      </c>
      <c r="K20" s="15">
        <f t="shared" si="3"/>
        <v>7240666.5136063118</v>
      </c>
      <c r="L20" s="22">
        <f t="shared" si="5"/>
        <v>72.741056378523623</v>
      </c>
    </row>
    <row r="21" spans="1:12" x14ac:dyDescent="0.25">
      <c r="A21" s="18">
        <v>12</v>
      </c>
      <c r="B21" s="13">
        <v>1</v>
      </c>
      <c r="C21" s="55">
        <v>1473</v>
      </c>
      <c r="D21" s="55">
        <v>1424</v>
      </c>
      <c r="E21" s="19">
        <v>0.5</v>
      </c>
      <c r="F21" s="20">
        <f t="shared" si="0"/>
        <v>6.9036934760096649E-4</v>
      </c>
      <c r="G21" s="20">
        <f t="shared" si="1"/>
        <v>6.9013112491373351E-4</v>
      </c>
      <c r="H21" s="15">
        <f t="shared" si="6"/>
        <v>99540.299166511366</v>
      </c>
      <c r="I21" s="15">
        <f t="shared" si="4"/>
        <v>68.695858638034053</v>
      </c>
      <c r="J21" s="15">
        <f t="shared" si="2"/>
        <v>99505.951237192348</v>
      </c>
      <c r="K21" s="15">
        <f t="shared" si="3"/>
        <v>7141126.2144398</v>
      </c>
      <c r="L21" s="22">
        <f t="shared" si="5"/>
        <v>71.741056378523623</v>
      </c>
    </row>
    <row r="22" spans="1:12" x14ac:dyDescent="0.25">
      <c r="A22" s="18">
        <v>13</v>
      </c>
      <c r="B22" s="13">
        <v>0</v>
      </c>
      <c r="C22" s="55">
        <v>1499</v>
      </c>
      <c r="D22" s="55">
        <v>1469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99471.603307873331</v>
      </c>
      <c r="I22" s="15">
        <f t="shared" si="4"/>
        <v>0</v>
      </c>
      <c r="J22" s="15">
        <f t="shared" si="2"/>
        <v>99471.603307873331</v>
      </c>
      <c r="K22" s="15">
        <f t="shared" si="3"/>
        <v>7041620.2632026076</v>
      </c>
      <c r="L22" s="22">
        <f t="shared" si="5"/>
        <v>70.790256003094427</v>
      </c>
    </row>
    <row r="23" spans="1:12" x14ac:dyDescent="0.25">
      <c r="A23" s="18">
        <v>14</v>
      </c>
      <c r="B23" s="13">
        <v>0</v>
      </c>
      <c r="C23" s="55">
        <v>1519</v>
      </c>
      <c r="D23" s="55">
        <v>1489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99471.603307873331</v>
      </c>
      <c r="I23" s="15">
        <f t="shared" si="4"/>
        <v>0</v>
      </c>
      <c r="J23" s="15">
        <f t="shared" si="2"/>
        <v>99471.603307873331</v>
      </c>
      <c r="K23" s="15">
        <f t="shared" si="3"/>
        <v>6942148.6598947346</v>
      </c>
      <c r="L23" s="22">
        <f t="shared" si="5"/>
        <v>69.790256003094427</v>
      </c>
    </row>
    <row r="24" spans="1:12" x14ac:dyDescent="0.25">
      <c r="A24" s="18">
        <v>15</v>
      </c>
      <c r="B24" s="13">
        <v>0</v>
      </c>
      <c r="C24" s="55">
        <v>1615</v>
      </c>
      <c r="D24" s="55">
        <v>1523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99471.603307873331</v>
      </c>
      <c r="I24" s="15">
        <f t="shared" si="4"/>
        <v>0</v>
      </c>
      <c r="J24" s="15">
        <f t="shared" si="2"/>
        <v>99471.603307873331</v>
      </c>
      <c r="K24" s="15">
        <f t="shared" si="3"/>
        <v>6842677.0565868616</v>
      </c>
      <c r="L24" s="22">
        <f t="shared" si="5"/>
        <v>68.790256003094441</v>
      </c>
    </row>
    <row r="25" spans="1:12" x14ac:dyDescent="0.25">
      <c r="A25" s="18">
        <v>16</v>
      </c>
      <c r="B25" s="13">
        <v>0</v>
      </c>
      <c r="C25" s="55">
        <v>1694</v>
      </c>
      <c r="D25" s="55">
        <v>1606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99471.603307873331</v>
      </c>
      <c r="I25" s="15">
        <f t="shared" si="4"/>
        <v>0</v>
      </c>
      <c r="J25" s="15">
        <f t="shared" si="2"/>
        <v>99471.603307873331</v>
      </c>
      <c r="K25" s="15">
        <f t="shared" si="3"/>
        <v>6743205.4532789886</v>
      </c>
      <c r="L25" s="22">
        <f t="shared" si="5"/>
        <v>67.790256003094441</v>
      </c>
    </row>
    <row r="26" spans="1:12" x14ac:dyDescent="0.25">
      <c r="A26" s="18">
        <v>17</v>
      </c>
      <c r="B26" s="13">
        <v>0</v>
      </c>
      <c r="C26" s="55">
        <v>1734</v>
      </c>
      <c r="D26" s="55">
        <v>1684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99471.603307873331</v>
      </c>
      <c r="I26" s="15">
        <f t="shared" si="4"/>
        <v>0</v>
      </c>
      <c r="J26" s="15">
        <f t="shared" si="2"/>
        <v>99471.603307873331</v>
      </c>
      <c r="K26" s="15">
        <f t="shared" si="3"/>
        <v>6643733.8499711156</v>
      </c>
      <c r="L26" s="22">
        <f t="shared" si="5"/>
        <v>66.790256003094441</v>
      </c>
    </row>
    <row r="27" spans="1:12" x14ac:dyDescent="0.25">
      <c r="A27" s="18">
        <v>18</v>
      </c>
      <c r="B27" s="13">
        <v>0</v>
      </c>
      <c r="C27" s="55">
        <v>1733</v>
      </c>
      <c r="D27" s="55">
        <v>1732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99471.603307873331</v>
      </c>
      <c r="I27" s="15">
        <f t="shared" si="4"/>
        <v>0</v>
      </c>
      <c r="J27" s="15">
        <f t="shared" si="2"/>
        <v>99471.603307873331</v>
      </c>
      <c r="K27" s="15">
        <f t="shared" si="3"/>
        <v>6544262.2466632426</v>
      </c>
      <c r="L27" s="22">
        <f t="shared" si="5"/>
        <v>65.790256003094441</v>
      </c>
    </row>
    <row r="28" spans="1:12" x14ac:dyDescent="0.25">
      <c r="A28" s="18">
        <v>19</v>
      </c>
      <c r="B28" s="13">
        <v>0</v>
      </c>
      <c r="C28" s="55">
        <v>1784</v>
      </c>
      <c r="D28" s="55">
        <v>1761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99471.603307873331</v>
      </c>
      <c r="I28" s="15">
        <f t="shared" si="4"/>
        <v>0</v>
      </c>
      <c r="J28" s="15">
        <f t="shared" si="2"/>
        <v>99471.603307873331</v>
      </c>
      <c r="K28" s="15">
        <f t="shared" si="3"/>
        <v>6444790.6433553696</v>
      </c>
      <c r="L28" s="22">
        <f t="shared" si="5"/>
        <v>64.790256003094441</v>
      </c>
    </row>
    <row r="29" spans="1:12" x14ac:dyDescent="0.25">
      <c r="A29" s="18">
        <v>20</v>
      </c>
      <c r="B29" s="13">
        <v>1</v>
      </c>
      <c r="C29" s="55">
        <v>1907</v>
      </c>
      <c r="D29" s="55">
        <v>1801</v>
      </c>
      <c r="E29" s="19">
        <v>0.5</v>
      </c>
      <c r="F29" s="20">
        <f t="shared" si="0"/>
        <v>5.3937432578209273E-4</v>
      </c>
      <c r="G29" s="20">
        <f t="shared" si="1"/>
        <v>5.3922890266918299E-4</v>
      </c>
      <c r="H29" s="15">
        <f t="shared" si="6"/>
        <v>99471.603307873331</v>
      </c>
      <c r="I29" s="15">
        <f t="shared" si="4"/>
        <v>53.637963498448812</v>
      </c>
      <c r="J29" s="15">
        <f t="shared" si="2"/>
        <v>99444.784326124107</v>
      </c>
      <c r="K29" s="15">
        <f t="shared" si="3"/>
        <v>6345319.0400474966</v>
      </c>
      <c r="L29" s="22">
        <f t="shared" si="5"/>
        <v>63.790256003094449</v>
      </c>
    </row>
    <row r="30" spans="1:12" x14ac:dyDescent="0.25">
      <c r="A30" s="18">
        <v>21</v>
      </c>
      <c r="B30" s="13">
        <v>0</v>
      </c>
      <c r="C30" s="55">
        <v>1955</v>
      </c>
      <c r="D30" s="55">
        <v>1919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99417.965344374883</v>
      </c>
      <c r="I30" s="15">
        <f t="shared" si="4"/>
        <v>0</v>
      </c>
      <c r="J30" s="15">
        <f t="shared" si="2"/>
        <v>99417.965344374883</v>
      </c>
      <c r="K30" s="15">
        <f t="shared" si="3"/>
        <v>6245874.2557213726</v>
      </c>
      <c r="L30" s="22">
        <f t="shared" si="5"/>
        <v>62.824402351086412</v>
      </c>
    </row>
    <row r="31" spans="1:12" x14ac:dyDescent="0.25">
      <c r="A31" s="18">
        <v>22</v>
      </c>
      <c r="B31" s="13">
        <v>0</v>
      </c>
      <c r="C31" s="55">
        <v>2067</v>
      </c>
      <c r="D31" s="55">
        <v>1957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99417.965344374883</v>
      </c>
      <c r="I31" s="15">
        <f t="shared" si="4"/>
        <v>0</v>
      </c>
      <c r="J31" s="15">
        <f t="shared" si="2"/>
        <v>99417.965344374883</v>
      </c>
      <c r="K31" s="15">
        <f t="shared" si="3"/>
        <v>6146456.2903769976</v>
      </c>
      <c r="L31" s="22">
        <f t="shared" si="5"/>
        <v>61.824402351086405</v>
      </c>
    </row>
    <row r="32" spans="1:12" x14ac:dyDescent="0.25">
      <c r="A32" s="18">
        <v>23</v>
      </c>
      <c r="B32" s="13">
        <v>1</v>
      </c>
      <c r="C32" s="55">
        <v>2269</v>
      </c>
      <c r="D32" s="55">
        <v>2045</v>
      </c>
      <c r="E32" s="19">
        <v>0.5</v>
      </c>
      <c r="F32" s="20">
        <f t="shared" si="0"/>
        <v>4.6360686138154843E-4</v>
      </c>
      <c r="G32" s="20">
        <f t="shared" si="1"/>
        <v>4.6349942062572422E-4</v>
      </c>
      <c r="H32" s="15">
        <f t="shared" si="6"/>
        <v>99417.965344374883</v>
      </c>
      <c r="I32" s="15">
        <f t="shared" si="4"/>
        <v>46.080169336906089</v>
      </c>
      <c r="J32" s="15">
        <f t="shared" si="2"/>
        <v>99394.925259706433</v>
      </c>
      <c r="K32" s="15">
        <f t="shared" si="3"/>
        <v>6047038.3250326226</v>
      </c>
      <c r="L32" s="22">
        <f t="shared" si="5"/>
        <v>60.824402351086405</v>
      </c>
    </row>
    <row r="33" spans="1:12" x14ac:dyDescent="0.25">
      <c r="A33" s="18">
        <v>24</v>
      </c>
      <c r="B33" s="55">
        <v>0</v>
      </c>
      <c r="C33" s="55">
        <v>2446</v>
      </c>
      <c r="D33" s="55">
        <v>2224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99371.885175037984</v>
      </c>
      <c r="I33" s="15">
        <f t="shared" si="4"/>
        <v>0</v>
      </c>
      <c r="J33" s="15">
        <f t="shared" si="2"/>
        <v>99371.885175037984</v>
      </c>
      <c r="K33" s="15">
        <f t="shared" si="3"/>
        <v>5947643.399772916</v>
      </c>
      <c r="L33" s="22">
        <f t="shared" si="5"/>
        <v>59.852375642229958</v>
      </c>
    </row>
    <row r="34" spans="1:12" x14ac:dyDescent="0.25">
      <c r="A34" s="18">
        <v>25</v>
      </c>
      <c r="B34" s="55">
        <v>1</v>
      </c>
      <c r="C34" s="55">
        <v>2521</v>
      </c>
      <c r="D34" s="55">
        <v>2429</v>
      </c>
      <c r="E34" s="19">
        <v>0.5</v>
      </c>
      <c r="F34" s="20">
        <f t="shared" si="0"/>
        <v>4.0404040404040404E-4</v>
      </c>
      <c r="G34" s="20">
        <f t="shared" si="1"/>
        <v>4.0395879620278735E-4</v>
      </c>
      <c r="H34" s="15">
        <f t="shared" si="6"/>
        <v>99371.885175037984</v>
      </c>
      <c r="I34" s="15">
        <f t="shared" si="4"/>
        <v>40.142147111709953</v>
      </c>
      <c r="J34" s="15">
        <f t="shared" si="2"/>
        <v>99351.81410148213</v>
      </c>
      <c r="K34" s="15">
        <f t="shared" si="3"/>
        <v>5848271.5145978779</v>
      </c>
      <c r="L34" s="22">
        <f t="shared" si="5"/>
        <v>58.852375642229958</v>
      </c>
    </row>
    <row r="35" spans="1:12" x14ac:dyDescent="0.25">
      <c r="A35" s="18">
        <v>26</v>
      </c>
      <c r="B35" s="55">
        <v>1</v>
      </c>
      <c r="C35" s="55">
        <v>2744</v>
      </c>
      <c r="D35" s="55">
        <v>2425</v>
      </c>
      <c r="E35" s="19">
        <v>0.5</v>
      </c>
      <c r="F35" s="20">
        <f t="shared" si="0"/>
        <v>3.8692203520990519E-4</v>
      </c>
      <c r="G35" s="20">
        <f t="shared" si="1"/>
        <v>3.8684719535783365E-4</v>
      </c>
      <c r="H35" s="15">
        <f t="shared" si="6"/>
        <v>99331.743027926277</v>
      </c>
      <c r="I35" s="15">
        <f t="shared" si="4"/>
        <v>38.42620620035833</v>
      </c>
      <c r="J35" s="15">
        <f t="shared" si="2"/>
        <v>99312.5299248261</v>
      </c>
      <c r="K35" s="15">
        <f t="shared" si="3"/>
        <v>5748919.700496396</v>
      </c>
      <c r="L35" s="22">
        <f t="shared" si="5"/>
        <v>57.875957123596791</v>
      </c>
    </row>
    <row r="36" spans="1:12" x14ac:dyDescent="0.25">
      <c r="A36" s="18">
        <v>27</v>
      </c>
      <c r="B36" s="55">
        <v>2</v>
      </c>
      <c r="C36" s="55">
        <v>2798</v>
      </c>
      <c r="D36" s="55">
        <v>2687</v>
      </c>
      <c r="E36" s="19">
        <v>0.5</v>
      </c>
      <c r="F36" s="20">
        <f t="shared" si="0"/>
        <v>7.2926162260711033E-4</v>
      </c>
      <c r="G36" s="20">
        <f t="shared" si="1"/>
        <v>7.2899580827410256E-4</v>
      </c>
      <c r="H36" s="15">
        <f t="shared" si="6"/>
        <v>99293.316821725923</v>
      </c>
      <c r="I36" s="15">
        <f t="shared" si="4"/>
        <v>72.38441175267063</v>
      </c>
      <c r="J36" s="15">
        <f t="shared" si="2"/>
        <v>99257.124615849578</v>
      </c>
      <c r="K36" s="15">
        <f t="shared" si="3"/>
        <v>5649607.1705715703</v>
      </c>
      <c r="L36" s="22">
        <f t="shared" si="5"/>
        <v>56.898161441369083</v>
      </c>
    </row>
    <row r="37" spans="1:12" x14ac:dyDescent="0.25">
      <c r="A37" s="18">
        <v>28</v>
      </c>
      <c r="B37" s="55">
        <v>2</v>
      </c>
      <c r="C37" s="55">
        <v>3132</v>
      </c>
      <c r="D37" s="55">
        <v>2738</v>
      </c>
      <c r="E37" s="19">
        <v>0.5</v>
      </c>
      <c r="F37" s="20">
        <f t="shared" si="0"/>
        <v>6.814310051107325E-4</v>
      </c>
      <c r="G37" s="20">
        <f t="shared" si="1"/>
        <v>6.8119891008174374E-4</v>
      </c>
      <c r="H37" s="15">
        <f t="shared" si="6"/>
        <v>99220.932409973248</v>
      </c>
      <c r="I37" s="15">
        <f t="shared" si="4"/>
        <v>67.589191014968137</v>
      </c>
      <c r="J37" s="15">
        <f t="shared" si="2"/>
        <v>99187.137814465765</v>
      </c>
      <c r="K37" s="15">
        <f t="shared" si="3"/>
        <v>5550350.0459557204</v>
      </c>
      <c r="L37" s="22">
        <f t="shared" si="5"/>
        <v>55.939305458470209</v>
      </c>
    </row>
    <row r="38" spans="1:12" x14ac:dyDescent="0.25">
      <c r="A38" s="18">
        <v>29</v>
      </c>
      <c r="B38" s="13">
        <v>1</v>
      </c>
      <c r="C38" s="55">
        <v>3351</v>
      </c>
      <c r="D38" s="55">
        <v>3046</v>
      </c>
      <c r="E38" s="19">
        <v>0.5</v>
      </c>
      <c r="F38" s="20">
        <f t="shared" si="0"/>
        <v>3.1264655307175238E-4</v>
      </c>
      <c r="G38" s="20">
        <f t="shared" si="1"/>
        <v>3.1259768677711788E-4</v>
      </c>
      <c r="H38" s="15">
        <f t="shared" si="6"/>
        <v>99153.343218958282</v>
      </c>
      <c r="I38" s="15">
        <f t="shared" si="4"/>
        <v>30.995105726463986</v>
      </c>
      <c r="J38" s="15">
        <f t="shared" si="2"/>
        <v>99137.845666095047</v>
      </c>
      <c r="K38" s="15">
        <f t="shared" si="3"/>
        <v>5451162.9081412544</v>
      </c>
      <c r="L38" s="22">
        <f t="shared" si="5"/>
        <v>54.977096396069712</v>
      </c>
    </row>
    <row r="39" spans="1:12" x14ac:dyDescent="0.25">
      <c r="A39" s="18">
        <v>30</v>
      </c>
      <c r="B39" s="13">
        <v>1</v>
      </c>
      <c r="C39" s="55">
        <v>3570</v>
      </c>
      <c r="D39" s="55">
        <v>3265</v>
      </c>
      <c r="E39" s="19">
        <v>0.5</v>
      </c>
      <c r="F39" s="20">
        <f t="shared" si="0"/>
        <v>2.9261155815654721E-4</v>
      </c>
      <c r="G39" s="20">
        <f t="shared" si="1"/>
        <v>2.9256875365710943E-4</v>
      </c>
      <c r="H39" s="15">
        <f t="shared" si="6"/>
        <v>99122.348113231812</v>
      </c>
      <c r="I39" s="15">
        <f t="shared" si="4"/>
        <v>29.000101847054363</v>
      </c>
      <c r="J39" s="15">
        <f t="shared" si="2"/>
        <v>99107.848062308287</v>
      </c>
      <c r="K39" s="15">
        <f t="shared" si="3"/>
        <v>5352025.0624751598</v>
      </c>
      <c r="L39" s="22">
        <f t="shared" si="5"/>
        <v>53.994131135405574</v>
      </c>
    </row>
    <row r="40" spans="1:12" x14ac:dyDescent="0.25">
      <c r="A40" s="18">
        <v>31</v>
      </c>
      <c r="B40" s="55">
        <v>1</v>
      </c>
      <c r="C40" s="55">
        <v>3838</v>
      </c>
      <c r="D40" s="55">
        <v>3439</v>
      </c>
      <c r="E40" s="19">
        <v>0.5</v>
      </c>
      <c r="F40" s="20">
        <f t="shared" si="0"/>
        <v>2.7483853236223721E-4</v>
      </c>
      <c r="G40" s="20">
        <f t="shared" si="1"/>
        <v>2.7480076944215443E-4</v>
      </c>
      <c r="H40" s="15">
        <f t="shared" si="6"/>
        <v>99093.348011384762</v>
      </c>
      <c r="I40" s="15">
        <f t="shared" si="4"/>
        <v>27.230928280127717</v>
      </c>
      <c r="J40" s="15">
        <f t="shared" si="2"/>
        <v>99079.732547244697</v>
      </c>
      <c r="K40" s="15">
        <f t="shared" si="3"/>
        <v>5252917.2144128513</v>
      </c>
      <c r="L40" s="22">
        <f t="shared" si="5"/>
        <v>53.009786426928954</v>
      </c>
    </row>
    <row r="41" spans="1:12" x14ac:dyDescent="0.25">
      <c r="A41" s="18">
        <v>32</v>
      </c>
      <c r="B41" s="13">
        <v>1</v>
      </c>
      <c r="C41" s="55">
        <v>4072</v>
      </c>
      <c r="D41" s="55">
        <v>3758</v>
      </c>
      <c r="E41" s="19">
        <v>0.5</v>
      </c>
      <c r="F41" s="20">
        <f t="shared" si="0"/>
        <v>2.5542784163473821E-4</v>
      </c>
      <c r="G41" s="20">
        <f t="shared" si="1"/>
        <v>2.5539522410930918E-4</v>
      </c>
      <c r="H41" s="15">
        <f t="shared" si="6"/>
        <v>99066.117083104633</v>
      </c>
      <c r="I41" s="15">
        <f t="shared" si="4"/>
        <v>25.30101317407857</v>
      </c>
      <c r="J41" s="15">
        <f t="shared" si="2"/>
        <v>99053.466576517603</v>
      </c>
      <c r="K41" s="15">
        <f t="shared" si="3"/>
        <v>5153837.4818656063</v>
      </c>
      <c r="L41" s="22">
        <f t="shared" si="5"/>
        <v>52.02422012303311</v>
      </c>
    </row>
    <row r="42" spans="1:12" x14ac:dyDescent="0.25">
      <c r="A42" s="18">
        <v>33</v>
      </c>
      <c r="B42" s="55">
        <v>4</v>
      </c>
      <c r="C42" s="55">
        <v>4112</v>
      </c>
      <c r="D42" s="55">
        <v>3956</v>
      </c>
      <c r="E42" s="19">
        <v>0.5</v>
      </c>
      <c r="F42" s="20">
        <f t="shared" si="0"/>
        <v>9.9157164105106587E-4</v>
      </c>
      <c r="G42" s="20">
        <f t="shared" si="1"/>
        <v>9.9108027750247768E-4</v>
      </c>
      <c r="H42" s="15">
        <f t="shared" si="6"/>
        <v>99040.816069930559</v>
      </c>
      <c r="I42" s="15">
        <f t="shared" si="4"/>
        <v>98.157399474658632</v>
      </c>
      <c r="J42" s="15">
        <f t="shared" si="2"/>
        <v>98991.737370193237</v>
      </c>
      <c r="K42" s="15">
        <f t="shared" si="3"/>
        <v>5054784.0152890887</v>
      </c>
      <c r="L42" s="22">
        <f t="shared" si="5"/>
        <v>51.037382524392932</v>
      </c>
    </row>
    <row r="43" spans="1:12" x14ac:dyDescent="0.25">
      <c r="A43" s="18">
        <v>34</v>
      </c>
      <c r="B43" s="55">
        <v>1</v>
      </c>
      <c r="C43" s="55">
        <v>4070</v>
      </c>
      <c r="D43" s="55">
        <v>4014</v>
      </c>
      <c r="E43" s="19">
        <v>0.5</v>
      </c>
      <c r="F43" s="20">
        <f t="shared" si="0"/>
        <v>2.4740227610094015E-4</v>
      </c>
      <c r="G43" s="20">
        <f t="shared" si="1"/>
        <v>2.4737167594310458E-4</v>
      </c>
      <c r="H43" s="15">
        <f t="shared" si="6"/>
        <v>98942.658670455901</v>
      </c>
      <c r="I43" s="15">
        <f t="shared" si="4"/>
        <v>24.475611297577224</v>
      </c>
      <c r="J43" s="15">
        <f t="shared" si="2"/>
        <v>98930.420864807122</v>
      </c>
      <c r="K43" s="15">
        <f t="shared" si="3"/>
        <v>4955792.2779188957</v>
      </c>
      <c r="L43" s="22">
        <f t="shared" si="5"/>
        <v>50.087518816579831</v>
      </c>
    </row>
    <row r="44" spans="1:12" x14ac:dyDescent="0.25">
      <c r="A44" s="18">
        <v>35</v>
      </c>
      <c r="B44" s="55">
        <v>1</v>
      </c>
      <c r="C44" s="55">
        <v>3742</v>
      </c>
      <c r="D44" s="55">
        <v>4021</v>
      </c>
      <c r="E44" s="19">
        <v>0.5</v>
      </c>
      <c r="F44" s="20">
        <f t="shared" si="0"/>
        <v>2.5763235862424319E-4</v>
      </c>
      <c r="G44" s="20">
        <f t="shared" si="1"/>
        <v>2.5759917568263783E-4</v>
      </c>
      <c r="H44" s="15">
        <f t="shared" si="6"/>
        <v>98918.183059158328</v>
      </c>
      <c r="I44" s="15">
        <f t="shared" si="4"/>
        <v>25.481242416063456</v>
      </c>
      <c r="J44" s="15">
        <f t="shared" si="2"/>
        <v>98905.442437950303</v>
      </c>
      <c r="K44" s="15">
        <f t="shared" si="3"/>
        <v>4856861.8570540883</v>
      </c>
      <c r="L44" s="22">
        <f t="shared" si="5"/>
        <v>49.099788399362602</v>
      </c>
    </row>
    <row r="45" spans="1:12" x14ac:dyDescent="0.25">
      <c r="A45" s="18">
        <v>36</v>
      </c>
      <c r="B45" s="55">
        <v>0</v>
      </c>
      <c r="C45" s="55">
        <v>3515</v>
      </c>
      <c r="D45" s="55">
        <v>3699</v>
      </c>
      <c r="E45" s="19">
        <v>0.5</v>
      </c>
      <c r="F45" s="20">
        <f t="shared" si="0"/>
        <v>0</v>
      </c>
      <c r="G45" s="20">
        <f t="shared" si="1"/>
        <v>0</v>
      </c>
      <c r="H45" s="15">
        <f t="shared" si="6"/>
        <v>98892.701816742265</v>
      </c>
      <c r="I45" s="15">
        <f t="shared" si="4"/>
        <v>0</v>
      </c>
      <c r="J45" s="15">
        <f t="shared" si="2"/>
        <v>98892.701816742265</v>
      </c>
      <c r="K45" s="15">
        <f t="shared" si="3"/>
        <v>4757956.4146161377</v>
      </c>
      <c r="L45" s="22">
        <f t="shared" si="5"/>
        <v>48.11231089057604</v>
      </c>
    </row>
    <row r="46" spans="1:12" x14ac:dyDescent="0.25">
      <c r="A46" s="18">
        <v>37</v>
      </c>
      <c r="B46" s="55">
        <v>3</v>
      </c>
      <c r="C46" s="55">
        <v>3373</v>
      </c>
      <c r="D46" s="55">
        <v>3488</v>
      </c>
      <c r="E46" s="19">
        <v>0.5</v>
      </c>
      <c r="F46" s="20">
        <f t="shared" si="0"/>
        <v>8.7450808919982512E-4</v>
      </c>
      <c r="G46" s="20">
        <f t="shared" si="1"/>
        <v>8.7412587412587423E-4</v>
      </c>
      <c r="H46" s="15">
        <f t="shared" si="6"/>
        <v>98892.701816742265</v>
      </c>
      <c r="I46" s="15">
        <f t="shared" si="4"/>
        <v>86.44466942022926</v>
      </c>
      <c r="J46" s="15">
        <f t="shared" si="2"/>
        <v>98849.47948203214</v>
      </c>
      <c r="K46" s="15">
        <f t="shared" si="3"/>
        <v>4659063.7127993954</v>
      </c>
      <c r="L46" s="22">
        <f t="shared" si="5"/>
        <v>47.11231089057604</v>
      </c>
    </row>
    <row r="47" spans="1:12" x14ac:dyDescent="0.25">
      <c r="A47" s="18">
        <v>38</v>
      </c>
      <c r="B47" s="55">
        <v>3</v>
      </c>
      <c r="C47" s="55">
        <v>3294</v>
      </c>
      <c r="D47" s="55">
        <v>3330</v>
      </c>
      <c r="E47" s="19">
        <v>0.5</v>
      </c>
      <c r="F47" s="20">
        <f t="shared" si="0"/>
        <v>9.0579710144927537E-4</v>
      </c>
      <c r="G47" s="20">
        <f t="shared" si="1"/>
        <v>9.0538705296514259E-4</v>
      </c>
      <c r="H47" s="15">
        <f t="shared" si="6"/>
        <v>98806.257147322031</v>
      </c>
      <c r="I47" s="15">
        <f t="shared" si="4"/>
        <v>89.457905973129954</v>
      </c>
      <c r="J47" s="15">
        <f t="shared" si="2"/>
        <v>98761.528194335464</v>
      </c>
      <c r="K47" s="15">
        <f t="shared" si="3"/>
        <v>4560214.2333173631</v>
      </c>
      <c r="L47" s="22">
        <f t="shared" si="5"/>
        <v>46.153091565020986</v>
      </c>
    </row>
    <row r="48" spans="1:12" x14ac:dyDescent="0.25">
      <c r="A48" s="18">
        <v>39</v>
      </c>
      <c r="B48" s="55">
        <v>2</v>
      </c>
      <c r="C48" s="55">
        <v>3185</v>
      </c>
      <c r="D48" s="55">
        <v>3266</v>
      </c>
      <c r="E48" s="19">
        <v>0.5</v>
      </c>
      <c r="F48" s="20">
        <f t="shared" si="0"/>
        <v>6.2005890559603159E-4</v>
      </c>
      <c r="G48" s="20">
        <f t="shared" si="1"/>
        <v>6.1986672865333955E-4</v>
      </c>
      <c r="H48" s="15">
        <f t="shared" si="6"/>
        <v>98716.799241348897</v>
      </c>
      <c r="I48" s="15">
        <f t="shared" si="4"/>
        <v>61.191259408863409</v>
      </c>
      <c r="J48" s="15">
        <f t="shared" si="2"/>
        <v>98686.203611644465</v>
      </c>
      <c r="K48" s="15">
        <f t="shared" si="3"/>
        <v>4461452.7051230278</v>
      </c>
      <c r="L48" s="22">
        <f t="shared" si="5"/>
        <v>45.194462739977965</v>
      </c>
    </row>
    <row r="49" spans="1:12" x14ac:dyDescent="0.25">
      <c r="A49" s="18">
        <v>40</v>
      </c>
      <c r="B49" s="55">
        <v>5</v>
      </c>
      <c r="C49" s="55">
        <v>3025</v>
      </c>
      <c r="D49" s="55">
        <v>3161</v>
      </c>
      <c r="E49" s="19">
        <v>0.5</v>
      </c>
      <c r="F49" s="20">
        <f t="shared" si="0"/>
        <v>1.6165535079211122E-3</v>
      </c>
      <c r="G49" s="20">
        <f t="shared" si="1"/>
        <v>1.6152479405588758E-3</v>
      </c>
      <c r="H49" s="15">
        <f t="shared" si="6"/>
        <v>98655.607981940033</v>
      </c>
      <c r="I49" s="15">
        <f t="shared" si="4"/>
        <v>159.35326761741243</v>
      </c>
      <c r="J49" s="15">
        <f t="shared" si="2"/>
        <v>98575.931348131329</v>
      </c>
      <c r="K49" s="15">
        <f t="shared" si="3"/>
        <v>4362766.5015113829</v>
      </c>
      <c r="L49" s="22">
        <f t="shared" si="5"/>
        <v>44.222184534203407</v>
      </c>
    </row>
    <row r="50" spans="1:12" x14ac:dyDescent="0.25">
      <c r="A50" s="18">
        <v>41</v>
      </c>
      <c r="B50" s="55">
        <v>2</v>
      </c>
      <c r="C50" s="55">
        <v>2957</v>
      </c>
      <c r="D50" s="55">
        <v>2978</v>
      </c>
      <c r="E50" s="19">
        <v>0.5</v>
      </c>
      <c r="F50" s="20">
        <f t="shared" si="0"/>
        <v>6.7396798652064028E-4</v>
      </c>
      <c r="G50" s="20">
        <f t="shared" si="1"/>
        <v>6.7374094660603004E-4</v>
      </c>
      <c r="H50" s="15">
        <f t="shared" si="6"/>
        <v>98496.254714322626</v>
      </c>
      <c r="I50" s="15">
        <f t="shared" si="4"/>
        <v>66.360959888376371</v>
      </c>
      <c r="J50" s="15">
        <f t="shared" si="2"/>
        <v>98463.074234378437</v>
      </c>
      <c r="K50" s="15">
        <f t="shared" si="3"/>
        <v>4264190.5701632518</v>
      </c>
      <c r="L50" s="22">
        <f t="shared" si="5"/>
        <v>43.292920959594454</v>
      </c>
    </row>
    <row r="51" spans="1:12" x14ac:dyDescent="0.25">
      <c r="A51" s="18">
        <v>42</v>
      </c>
      <c r="B51" s="55">
        <v>0</v>
      </c>
      <c r="C51" s="55">
        <v>2817</v>
      </c>
      <c r="D51" s="55">
        <v>2896</v>
      </c>
      <c r="E51" s="19">
        <v>0.5</v>
      </c>
      <c r="F51" s="20">
        <f t="shared" si="0"/>
        <v>0</v>
      </c>
      <c r="G51" s="20">
        <f t="shared" si="1"/>
        <v>0</v>
      </c>
      <c r="H51" s="15">
        <f t="shared" si="6"/>
        <v>98429.893754434248</v>
      </c>
      <c r="I51" s="15">
        <f t="shared" si="4"/>
        <v>0</v>
      </c>
      <c r="J51" s="15">
        <f t="shared" si="2"/>
        <v>98429.893754434248</v>
      </c>
      <c r="K51" s="15">
        <f t="shared" si="3"/>
        <v>4165727.4959288733</v>
      </c>
      <c r="L51" s="22">
        <f t="shared" si="5"/>
        <v>42.321771740622324</v>
      </c>
    </row>
    <row r="52" spans="1:12" x14ac:dyDescent="0.25">
      <c r="A52" s="18">
        <v>43</v>
      </c>
      <c r="B52" s="55">
        <v>1</v>
      </c>
      <c r="C52" s="55">
        <v>2564</v>
      </c>
      <c r="D52" s="55">
        <v>2780</v>
      </c>
      <c r="E52" s="19">
        <v>0.5</v>
      </c>
      <c r="F52" s="20">
        <f t="shared" si="0"/>
        <v>3.7425149700598805E-4</v>
      </c>
      <c r="G52" s="20">
        <f t="shared" si="1"/>
        <v>3.7418147801683815E-4</v>
      </c>
      <c r="H52" s="15">
        <f t="shared" si="6"/>
        <v>98429.893754434248</v>
      </c>
      <c r="I52" s="15">
        <f t="shared" si="4"/>
        <v>36.830643126074555</v>
      </c>
      <c r="J52" s="15">
        <f t="shared" si="2"/>
        <v>98411.478432871212</v>
      </c>
      <c r="K52" s="15">
        <f t="shared" si="3"/>
        <v>4067297.602174439</v>
      </c>
      <c r="L52" s="22">
        <f t="shared" si="5"/>
        <v>41.321771740622324</v>
      </c>
    </row>
    <row r="53" spans="1:12" x14ac:dyDescent="0.25">
      <c r="A53" s="18">
        <v>44</v>
      </c>
      <c r="B53" s="55">
        <v>4</v>
      </c>
      <c r="C53" s="55">
        <v>2632</v>
      </c>
      <c r="D53" s="55">
        <v>2548</v>
      </c>
      <c r="E53" s="19">
        <v>0.5</v>
      </c>
      <c r="F53" s="20">
        <f t="shared" si="0"/>
        <v>1.5444015444015444E-3</v>
      </c>
      <c r="G53" s="20">
        <f t="shared" si="1"/>
        <v>1.5432098765432098E-3</v>
      </c>
      <c r="H53" s="15">
        <f t="shared" si="6"/>
        <v>98393.063111308176</v>
      </c>
      <c r="I53" s="15">
        <f t="shared" si="4"/>
        <v>151.84114677671013</v>
      </c>
      <c r="J53" s="15">
        <f t="shared" si="2"/>
        <v>98317.142537919819</v>
      </c>
      <c r="K53" s="15">
        <f t="shared" si="3"/>
        <v>3968886.1237415676</v>
      </c>
      <c r="L53" s="22">
        <f t="shared" si="5"/>
        <v>40.337052209175802</v>
      </c>
    </row>
    <row r="54" spans="1:12" x14ac:dyDescent="0.25">
      <c r="A54" s="18">
        <v>45</v>
      </c>
      <c r="B54" s="55">
        <v>1</v>
      </c>
      <c r="C54" s="55">
        <v>2541</v>
      </c>
      <c r="D54" s="55">
        <v>2619</v>
      </c>
      <c r="E54" s="19">
        <v>0.5</v>
      </c>
      <c r="F54" s="20">
        <f t="shared" si="0"/>
        <v>3.875968992248062E-4</v>
      </c>
      <c r="G54" s="20">
        <f t="shared" si="1"/>
        <v>3.8752179810114322E-4</v>
      </c>
      <c r="H54" s="15">
        <f t="shared" si="6"/>
        <v>98241.221964531462</v>
      </c>
      <c r="I54" s="15">
        <f t="shared" si="4"/>
        <v>38.070614983348754</v>
      </c>
      <c r="J54" s="15">
        <f t="shared" si="2"/>
        <v>98222.186657039798</v>
      </c>
      <c r="K54" s="15">
        <f t="shared" si="3"/>
        <v>3870568.9812036478</v>
      </c>
      <c r="L54" s="22">
        <f t="shared" si="5"/>
        <v>39.398624160040065</v>
      </c>
    </row>
    <row r="55" spans="1:12" x14ac:dyDescent="0.25">
      <c r="A55" s="18">
        <v>46</v>
      </c>
      <c r="B55" s="55">
        <v>6</v>
      </c>
      <c r="C55" s="55">
        <v>2609</v>
      </c>
      <c r="D55" s="55">
        <v>2537</v>
      </c>
      <c r="E55" s="19">
        <v>0.5</v>
      </c>
      <c r="F55" s="20">
        <f t="shared" si="0"/>
        <v>2.3319082782743881E-3</v>
      </c>
      <c r="G55" s="20">
        <f t="shared" si="1"/>
        <v>2.3291925465838514E-3</v>
      </c>
      <c r="H55" s="15">
        <f t="shared" si="6"/>
        <v>98203.151349548119</v>
      </c>
      <c r="I55" s="15">
        <f t="shared" si="4"/>
        <v>228.73404817441337</v>
      </c>
      <c r="J55" s="15">
        <f t="shared" si="2"/>
        <v>98088.784325460903</v>
      </c>
      <c r="K55" s="15">
        <f t="shared" si="3"/>
        <v>3772346.7945466079</v>
      </c>
      <c r="L55" s="22">
        <f t="shared" si="5"/>
        <v>38.413704068611501</v>
      </c>
    </row>
    <row r="56" spans="1:12" x14ac:dyDescent="0.25">
      <c r="A56" s="18">
        <v>47</v>
      </c>
      <c r="B56" s="55">
        <v>3</v>
      </c>
      <c r="C56" s="55">
        <v>2494</v>
      </c>
      <c r="D56" s="55">
        <v>2608</v>
      </c>
      <c r="E56" s="19">
        <v>0.5</v>
      </c>
      <c r="F56" s="20">
        <f t="shared" si="0"/>
        <v>1.1760094080752645E-3</v>
      </c>
      <c r="G56" s="20">
        <f t="shared" si="1"/>
        <v>1.1753183153770813E-3</v>
      </c>
      <c r="H56" s="15">
        <f t="shared" si="6"/>
        <v>97974.417301373702</v>
      </c>
      <c r="I56" s="15">
        <f t="shared" si="4"/>
        <v>115.1511270927017</v>
      </c>
      <c r="J56" s="15">
        <f t="shared" si="2"/>
        <v>97916.841737827359</v>
      </c>
      <c r="K56" s="15">
        <f t="shared" si="3"/>
        <v>3674258.010221147</v>
      </c>
      <c r="L56" s="22">
        <f t="shared" si="5"/>
        <v>37.502218552818384</v>
      </c>
    </row>
    <row r="57" spans="1:12" x14ac:dyDescent="0.25">
      <c r="A57" s="18">
        <v>48</v>
      </c>
      <c r="B57" s="55">
        <v>4</v>
      </c>
      <c r="C57" s="55">
        <v>2454</v>
      </c>
      <c r="D57" s="55">
        <v>2496</v>
      </c>
      <c r="E57" s="19">
        <v>0.5</v>
      </c>
      <c r="F57" s="20">
        <f t="shared" si="0"/>
        <v>1.6161616161616162E-3</v>
      </c>
      <c r="G57" s="20">
        <f t="shared" si="1"/>
        <v>1.6148566814695195E-3</v>
      </c>
      <c r="H57" s="15">
        <f t="shared" si="6"/>
        <v>97859.266174281001</v>
      </c>
      <c r="I57" s="15">
        <f t="shared" si="4"/>
        <v>158.02868982524183</v>
      </c>
      <c r="J57" s="15">
        <f t="shared" si="2"/>
        <v>97780.251829368382</v>
      </c>
      <c r="K57" s="15">
        <f t="shared" si="3"/>
        <v>3576341.1684833197</v>
      </c>
      <c r="L57" s="22">
        <f t="shared" si="5"/>
        <v>36.545759112009776</v>
      </c>
    </row>
    <row r="58" spans="1:12" x14ac:dyDescent="0.25">
      <c r="A58" s="18">
        <v>49</v>
      </c>
      <c r="B58" s="55">
        <v>2</v>
      </c>
      <c r="C58" s="55">
        <v>2408</v>
      </c>
      <c r="D58" s="55">
        <v>2419</v>
      </c>
      <c r="E58" s="19">
        <v>0.5</v>
      </c>
      <c r="F58" s="20">
        <f t="shared" si="0"/>
        <v>8.2867205303501141E-4</v>
      </c>
      <c r="G58" s="20">
        <f t="shared" si="1"/>
        <v>8.2832884655208128E-4</v>
      </c>
      <c r="H58" s="15">
        <f t="shared" si="6"/>
        <v>97701.237484455763</v>
      </c>
      <c r="I58" s="15">
        <f t="shared" si="4"/>
        <v>80.928753352210208</v>
      </c>
      <c r="J58" s="15">
        <f t="shared" si="2"/>
        <v>97660.773107779649</v>
      </c>
      <c r="K58" s="15">
        <f t="shared" si="3"/>
        <v>3478560.9166539512</v>
      </c>
      <c r="L58" s="22">
        <f t="shared" si="5"/>
        <v>35.604061997755032</v>
      </c>
    </row>
    <row r="59" spans="1:12" x14ac:dyDescent="0.25">
      <c r="A59" s="18">
        <v>50</v>
      </c>
      <c r="B59" s="55">
        <v>6</v>
      </c>
      <c r="C59" s="55">
        <v>2309</v>
      </c>
      <c r="D59" s="55">
        <v>2408</v>
      </c>
      <c r="E59" s="19">
        <v>0.5</v>
      </c>
      <c r="F59" s="20">
        <f t="shared" si="0"/>
        <v>2.5439898240407037E-3</v>
      </c>
      <c r="G59" s="20">
        <f t="shared" si="1"/>
        <v>2.5407579928011857E-3</v>
      </c>
      <c r="H59" s="15">
        <f t="shared" si="6"/>
        <v>97620.308731103549</v>
      </c>
      <c r="I59" s="15">
        <f t="shared" si="4"/>
        <v>248.02957966827071</v>
      </c>
      <c r="J59" s="15">
        <f t="shared" si="2"/>
        <v>97496.29394126941</v>
      </c>
      <c r="K59" s="15">
        <f t="shared" si="3"/>
        <v>3380900.1435461715</v>
      </c>
      <c r="L59" s="22">
        <f t="shared" si="5"/>
        <v>34.633163810810167</v>
      </c>
    </row>
    <row r="60" spans="1:12" x14ac:dyDescent="0.25">
      <c r="A60" s="18">
        <v>51</v>
      </c>
      <c r="B60" s="55">
        <v>6</v>
      </c>
      <c r="C60" s="55">
        <v>2137</v>
      </c>
      <c r="D60" s="55">
        <v>2299</v>
      </c>
      <c r="E60" s="19">
        <v>0.5</v>
      </c>
      <c r="F60" s="20">
        <f t="shared" si="0"/>
        <v>2.7051397655545538E-3</v>
      </c>
      <c r="G60" s="20">
        <f t="shared" si="1"/>
        <v>2.70148581719946E-3</v>
      </c>
      <c r="H60" s="15">
        <f t="shared" si="6"/>
        <v>97372.279151435272</v>
      </c>
      <c r="I60" s="15">
        <f t="shared" si="4"/>
        <v>263.04983111598904</v>
      </c>
      <c r="J60" s="15">
        <f t="shared" si="2"/>
        <v>97240.754235877277</v>
      </c>
      <c r="K60" s="15">
        <f t="shared" si="3"/>
        <v>3283403.8496049019</v>
      </c>
      <c r="L60" s="22">
        <f t="shared" si="5"/>
        <v>33.720108825823907</v>
      </c>
    </row>
    <row r="61" spans="1:12" x14ac:dyDescent="0.25">
      <c r="A61" s="18">
        <v>52</v>
      </c>
      <c r="B61" s="55">
        <v>5</v>
      </c>
      <c r="C61" s="55">
        <v>2122</v>
      </c>
      <c r="D61" s="55">
        <v>2116</v>
      </c>
      <c r="E61" s="19">
        <v>0.5</v>
      </c>
      <c r="F61" s="20">
        <f t="shared" si="0"/>
        <v>2.3596035865974517E-3</v>
      </c>
      <c r="G61" s="20">
        <f t="shared" si="1"/>
        <v>2.3568230025925053E-3</v>
      </c>
      <c r="H61" s="15">
        <f t="shared" si="6"/>
        <v>97109.229320319282</v>
      </c>
      <c r="I61" s="15">
        <f t="shared" si="4"/>
        <v>228.86926542615905</v>
      </c>
      <c r="J61" s="15">
        <f t="shared" si="2"/>
        <v>96994.794687606205</v>
      </c>
      <c r="K61" s="15">
        <f t="shared" si="3"/>
        <v>3186163.0953690247</v>
      </c>
      <c r="L61" s="22">
        <f t="shared" si="5"/>
        <v>32.810095576593639</v>
      </c>
    </row>
    <row r="62" spans="1:12" x14ac:dyDescent="0.25">
      <c r="A62" s="18">
        <v>53</v>
      </c>
      <c r="B62" s="55">
        <v>4</v>
      </c>
      <c r="C62" s="55">
        <v>1995</v>
      </c>
      <c r="D62" s="55">
        <v>2089</v>
      </c>
      <c r="E62" s="19">
        <v>0.5</v>
      </c>
      <c r="F62" s="20">
        <f t="shared" si="0"/>
        <v>1.9588638589618022E-3</v>
      </c>
      <c r="G62" s="20">
        <f t="shared" si="1"/>
        <v>1.9569471624266144E-3</v>
      </c>
      <c r="H62" s="15">
        <f t="shared" si="6"/>
        <v>96880.360054893128</v>
      </c>
      <c r="I62" s="15">
        <f t="shared" si="4"/>
        <v>189.58974570429183</v>
      </c>
      <c r="J62" s="15">
        <f t="shared" si="2"/>
        <v>96785.565182040984</v>
      </c>
      <c r="K62" s="15">
        <f t="shared" si="3"/>
        <v>3089168.3006814183</v>
      </c>
      <c r="L62" s="22">
        <f t="shared" si="5"/>
        <v>31.886424647173818</v>
      </c>
    </row>
    <row r="63" spans="1:12" x14ac:dyDescent="0.25">
      <c r="A63" s="18">
        <v>54</v>
      </c>
      <c r="B63" s="55">
        <v>8</v>
      </c>
      <c r="C63" s="55">
        <v>1931</v>
      </c>
      <c r="D63" s="55">
        <v>1970</v>
      </c>
      <c r="E63" s="19">
        <v>0.5</v>
      </c>
      <c r="F63" s="20">
        <f t="shared" si="0"/>
        <v>4.1015124327095616E-3</v>
      </c>
      <c r="G63" s="20">
        <f t="shared" si="1"/>
        <v>4.0931184446149913E-3</v>
      </c>
      <c r="H63" s="15">
        <f t="shared" si="6"/>
        <v>96690.77030918884</v>
      </c>
      <c r="I63" s="15">
        <f t="shared" si="4"/>
        <v>395.76677537657241</v>
      </c>
      <c r="J63" s="15">
        <f t="shared" si="2"/>
        <v>96492.886921500554</v>
      </c>
      <c r="K63" s="15">
        <f t="shared" si="3"/>
        <v>2992382.7354993774</v>
      </c>
      <c r="L63" s="22">
        <f t="shared" si="5"/>
        <v>30.947966656285924</v>
      </c>
    </row>
    <row r="64" spans="1:12" x14ac:dyDescent="0.25">
      <c r="A64" s="18">
        <v>55</v>
      </c>
      <c r="B64" s="55">
        <v>4</v>
      </c>
      <c r="C64" s="55">
        <v>2050</v>
      </c>
      <c r="D64" s="55">
        <v>1921</v>
      </c>
      <c r="E64" s="19">
        <v>0.5</v>
      </c>
      <c r="F64" s="20">
        <f t="shared" si="0"/>
        <v>2.014605892722236E-3</v>
      </c>
      <c r="G64" s="20">
        <f t="shared" si="1"/>
        <v>2.0125786163522012E-3</v>
      </c>
      <c r="H64" s="15">
        <f t="shared" si="6"/>
        <v>96295.003533812269</v>
      </c>
      <c r="I64" s="15">
        <f t="shared" si="4"/>
        <v>193.8012649737102</v>
      </c>
      <c r="J64" s="15">
        <f t="shared" si="2"/>
        <v>96198.102901325416</v>
      </c>
      <c r="K64" s="15">
        <f t="shared" si="3"/>
        <v>2895889.8485778766</v>
      </c>
      <c r="L64" s="22">
        <f t="shared" si="5"/>
        <v>30.073106000365186</v>
      </c>
    </row>
    <row r="65" spans="1:12" x14ac:dyDescent="0.25">
      <c r="A65" s="18">
        <v>56</v>
      </c>
      <c r="B65" s="55">
        <v>11</v>
      </c>
      <c r="C65" s="55">
        <v>2326</v>
      </c>
      <c r="D65" s="55">
        <v>2046</v>
      </c>
      <c r="E65" s="19">
        <v>0.5</v>
      </c>
      <c r="F65" s="20">
        <f t="shared" si="0"/>
        <v>5.0320219579139984E-3</v>
      </c>
      <c r="G65" s="20">
        <f t="shared" si="1"/>
        <v>5.0193931097421854E-3</v>
      </c>
      <c r="H65" s="15">
        <f t="shared" si="6"/>
        <v>96101.202268838562</v>
      </c>
      <c r="I65" s="15">
        <f t="shared" si="4"/>
        <v>482.36971250614835</v>
      </c>
      <c r="J65" s="15">
        <f t="shared" si="2"/>
        <v>95860.017412585497</v>
      </c>
      <c r="K65" s="15">
        <f t="shared" si="3"/>
        <v>2799691.745676551</v>
      </c>
      <c r="L65" s="22">
        <f t="shared" si="5"/>
        <v>29.132744227741771</v>
      </c>
    </row>
    <row r="66" spans="1:12" x14ac:dyDescent="0.25">
      <c r="A66" s="18">
        <v>57</v>
      </c>
      <c r="B66" s="55">
        <v>4</v>
      </c>
      <c r="C66" s="55">
        <v>2434</v>
      </c>
      <c r="D66" s="55">
        <v>2300</v>
      </c>
      <c r="E66" s="19">
        <v>0.5</v>
      </c>
      <c r="F66" s="20">
        <f t="shared" si="0"/>
        <v>1.6899028305872412E-3</v>
      </c>
      <c r="G66" s="20">
        <f t="shared" si="1"/>
        <v>1.6884761502743771E-3</v>
      </c>
      <c r="H66" s="15">
        <f t="shared" si="6"/>
        <v>95618.832556332418</v>
      </c>
      <c r="I66" s="15">
        <f t="shared" si="4"/>
        <v>161.45011828844645</v>
      </c>
      <c r="J66" s="15">
        <f t="shared" si="2"/>
        <v>95538.107497188204</v>
      </c>
      <c r="K66" s="15">
        <f t="shared" si="3"/>
        <v>2703831.7282639653</v>
      </c>
      <c r="L66" s="22">
        <f t="shared" si="5"/>
        <v>28.277188248152296</v>
      </c>
    </row>
    <row r="67" spans="1:12" x14ac:dyDescent="0.25">
      <c r="A67" s="18">
        <v>58</v>
      </c>
      <c r="B67" s="55">
        <v>9</v>
      </c>
      <c r="C67" s="55">
        <v>2391</v>
      </c>
      <c r="D67" s="55">
        <v>2399</v>
      </c>
      <c r="E67" s="19">
        <v>0.5</v>
      </c>
      <c r="F67" s="20">
        <f t="shared" si="0"/>
        <v>3.7578288100208767E-3</v>
      </c>
      <c r="G67" s="20">
        <f t="shared" si="1"/>
        <v>3.750781412794332E-3</v>
      </c>
      <c r="H67" s="15">
        <f t="shared" si="6"/>
        <v>95457.382438043976</v>
      </c>
      <c r="I67" s="15">
        <f t="shared" si="4"/>
        <v>358.03977576261542</v>
      </c>
      <c r="J67" s="15">
        <f t="shared" si="2"/>
        <v>95278.362550162667</v>
      </c>
      <c r="K67" s="15">
        <f t="shared" si="3"/>
        <v>2608293.6207667771</v>
      </c>
      <c r="L67" s="22">
        <f t="shared" si="5"/>
        <v>27.324168693392298</v>
      </c>
    </row>
    <row r="68" spans="1:12" x14ac:dyDescent="0.25">
      <c r="A68" s="18">
        <v>59</v>
      </c>
      <c r="B68" s="55">
        <v>8</v>
      </c>
      <c r="C68" s="55">
        <v>2673</v>
      </c>
      <c r="D68" s="55">
        <v>2375</v>
      </c>
      <c r="E68" s="19">
        <v>0.5</v>
      </c>
      <c r="F68" s="20">
        <f t="shared" si="0"/>
        <v>3.1695721077654518E-3</v>
      </c>
      <c r="G68" s="20">
        <f t="shared" si="1"/>
        <v>3.1645569620253168E-3</v>
      </c>
      <c r="H68" s="15">
        <f t="shared" si="6"/>
        <v>95099.342662281357</v>
      </c>
      <c r="I68" s="15">
        <f t="shared" si="4"/>
        <v>300.94728690595372</v>
      </c>
      <c r="J68" s="15">
        <f t="shared" si="2"/>
        <v>94948.86901882838</v>
      </c>
      <c r="K68" s="15">
        <f t="shared" si="3"/>
        <v>2513015.2582166144</v>
      </c>
      <c r="L68" s="22">
        <f t="shared" si="5"/>
        <v>26.425159079604612</v>
      </c>
    </row>
    <row r="69" spans="1:12" x14ac:dyDescent="0.25">
      <c r="A69" s="18">
        <v>60</v>
      </c>
      <c r="B69" s="55">
        <v>15</v>
      </c>
      <c r="C69" s="55">
        <v>2842</v>
      </c>
      <c r="D69" s="55">
        <v>2647</v>
      </c>
      <c r="E69" s="19">
        <v>0.5</v>
      </c>
      <c r="F69" s="20">
        <f t="shared" si="0"/>
        <v>5.4654764073601746E-3</v>
      </c>
      <c r="G69" s="20">
        <f t="shared" si="1"/>
        <v>5.4505813953488365E-3</v>
      </c>
      <c r="H69" s="15">
        <f t="shared" si="6"/>
        <v>94798.395375375403</v>
      </c>
      <c r="I69" s="15">
        <f t="shared" si="4"/>
        <v>516.70637014194438</v>
      </c>
      <c r="J69" s="15">
        <f t="shared" si="2"/>
        <v>94540.042190304433</v>
      </c>
      <c r="K69" s="15">
        <f t="shared" si="3"/>
        <v>2418066.3891977859</v>
      </c>
      <c r="L69" s="22">
        <f t="shared" si="5"/>
        <v>25.507461171920816</v>
      </c>
    </row>
    <row r="70" spans="1:12" x14ac:dyDescent="0.25">
      <c r="A70" s="18">
        <v>61</v>
      </c>
      <c r="B70" s="55">
        <v>17</v>
      </c>
      <c r="C70" s="55">
        <v>3152</v>
      </c>
      <c r="D70" s="55">
        <v>2803</v>
      </c>
      <c r="E70" s="19">
        <v>0.5</v>
      </c>
      <c r="F70" s="20">
        <f t="shared" si="0"/>
        <v>5.7094878253568428E-3</v>
      </c>
      <c r="G70" s="20">
        <f t="shared" si="1"/>
        <v>5.6932350971198925E-3</v>
      </c>
      <c r="H70" s="15">
        <f t="shared" si="6"/>
        <v>94281.689005233464</v>
      </c>
      <c r="I70" s="15">
        <f t="shared" si="4"/>
        <v>536.76782086033779</v>
      </c>
      <c r="J70" s="15">
        <f t="shared" si="2"/>
        <v>94013.305094803305</v>
      </c>
      <c r="K70" s="15">
        <f t="shared" si="3"/>
        <v>2323526.3470074814</v>
      </c>
      <c r="L70" s="22">
        <f t="shared" si="5"/>
        <v>24.644513388792866</v>
      </c>
    </row>
    <row r="71" spans="1:12" x14ac:dyDescent="0.25">
      <c r="A71" s="18">
        <v>62</v>
      </c>
      <c r="B71" s="55">
        <v>16</v>
      </c>
      <c r="C71" s="55">
        <v>2737</v>
      </c>
      <c r="D71" s="55">
        <v>3134</v>
      </c>
      <c r="E71" s="19">
        <v>0.5</v>
      </c>
      <c r="F71" s="20">
        <f t="shared" si="0"/>
        <v>5.4505195026400954E-3</v>
      </c>
      <c r="G71" s="20">
        <f t="shared" si="1"/>
        <v>5.4357057924239848E-3</v>
      </c>
      <c r="H71" s="15">
        <f t="shared" si="6"/>
        <v>93744.921184373132</v>
      </c>
      <c r="I71" s="15">
        <f t="shared" si="4"/>
        <v>509.56981109222693</v>
      </c>
      <c r="J71" s="15">
        <f t="shared" si="2"/>
        <v>93490.13627882702</v>
      </c>
      <c r="K71" s="15">
        <f t="shared" si="3"/>
        <v>2229513.0419126782</v>
      </c>
      <c r="L71" s="22">
        <f t="shared" si="5"/>
        <v>23.782760855148368</v>
      </c>
    </row>
    <row r="72" spans="1:12" x14ac:dyDescent="0.25">
      <c r="A72" s="18">
        <v>63</v>
      </c>
      <c r="B72" s="55">
        <v>10</v>
      </c>
      <c r="C72" s="55">
        <v>2507</v>
      </c>
      <c r="D72" s="55">
        <v>2721</v>
      </c>
      <c r="E72" s="19">
        <v>0.5</v>
      </c>
      <c r="F72" s="20">
        <f t="shared" si="0"/>
        <v>3.8255547054322878E-3</v>
      </c>
      <c r="G72" s="20">
        <f t="shared" si="1"/>
        <v>3.8182512409316535E-3</v>
      </c>
      <c r="H72" s="15">
        <f t="shared" si="6"/>
        <v>93235.351373280908</v>
      </c>
      <c r="I72" s="15">
        <f t="shared" si="4"/>
        <v>355.99599607972857</v>
      </c>
      <c r="J72" s="15">
        <f t="shared" si="2"/>
        <v>93057.353375241044</v>
      </c>
      <c r="K72" s="15">
        <f t="shared" si="3"/>
        <v>2136022.905633851</v>
      </c>
      <c r="L72" s="22">
        <f t="shared" si="5"/>
        <v>22.9100107863806</v>
      </c>
    </row>
    <row r="73" spans="1:12" x14ac:dyDescent="0.25">
      <c r="A73" s="18">
        <v>64</v>
      </c>
      <c r="B73" s="55">
        <v>16</v>
      </c>
      <c r="C73" s="55">
        <v>2713</v>
      </c>
      <c r="D73" s="55">
        <v>2489</v>
      </c>
      <c r="E73" s="19">
        <v>0.5</v>
      </c>
      <c r="F73" s="20">
        <f t="shared" ref="F73:F109" si="7">B73/((C73+D73)/2)</f>
        <v>6.1514801999231067E-3</v>
      </c>
      <c r="G73" s="20">
        <f t="shared" ref="G73:G108" si="8">F73/((1+(1-E73)*F73))</f>
        <v>6.1326178612495213E-3</v>
      </c>
      <c r="H73" s="15">
        <f t="shared" si="6"/>
        <v>92879.35537720118</v>
      </c>
      <c r="I73" s="15">
        <f t="shared" si="4"/>
        <v>569.59359372756569</v>
      </c>
      <c r="J73" s="15">
        <f t="shared" ref="J73:J108" si="9">H74+I73*E73</f>
        <v>92594.558580337398</v>
      </c>
      <c r="K73" s="15">
        <f t="shared" ref="K73:K97" si="10">K74+J73</f>
        <v>2042965.5522586098</v>
      </c>
      <c r="L73" s="22">
        <f t="shared" si="5"/>
        <v>21.995905806642693</v>
      </c>
    </row>
    <row r="74" spans="1:12" x14ac:dyDescent="0.25">
      <c r="A74" s="18">
        <v>65</v>
      </c>
      <c r="B74" s="55">
        <v>21</v>
      </c>
      <c r="C74" s="55">
        <v>2490</v>
      </c>
      <c r="D74" s="55">
        <v>2675</v>
      </c>
      <c r="E74" s="19">
        <v>0.5</v>
      </c>
      <c r="F74" s="20">
        <f t="shared" si="7"/>
        <v>8.1316553727008717E-3</v>
      </c>
      <c r="G74" s="20">
        <f t="shared" si="8"/>
        <v>8.0987273428461248E-3</v>
      </c>
      <c r="H74" s="15">
        <f t="shared" si="6"/>
        <v>92309.761783473616</v>
      </c>
      <c r="I74" s="15">
        <f t="shared" ref="I74:I108" si="11">H74*G74</f>
        <v>747.59159176743003</v>
      </c>
      <c r="J74" s="15">
        <f t="shared" si="9"/>
        <v>91935.965987589909</v>
      </c>
      <c r="K74" s="15">
        <f t="shared" si="10"/>
        <v>1950370.9936782725</v>
      </c>
      <c r="L74" s="22">
        <f t="shared" ref="L74:L108" si="12">K74/H74</f>
        <v>21.12854541054022</v>
      </c>
    </row>
    <row r="75" spans="1:12" x14ac:dyDescent="0.25">
      <c r="A75" s="18">
        <v>66</v>
      </c>
      <c r="B75" s="55">
        <v>24</v>
      </c>
      <c r="C75" s="55">
        <v>2459</v>
      </c>
      <c r="D75" s="55">
        <v>2456</v>
      </c>
      <c r="E75" s="19">
        <v>0.5</v>
      </c>
      <c r="F75" s="20">
        <f t="shared" si="7"/>
        <v>9.766022380467955E-3</v>
      </c>
      <c r="G75" s="20">
        <f t="shared" si="8"/>
        <v>9.7185665114395622E-3</v>
      </c>
      <c r="H75" s="15">
        <f t="shared" ref="H75:H108" si="13">H74-I74</f>
        <v>91562.170191706187</v>
      </c>
      <c r="I75" s="15">
        <f t="shared" si="11"/>
        <v>889.85304093984553</v>
      </c>
      <c r="J75" s="15">
        <f t="shared" si="9"/>
        <v>91117.243671236254</v>
      </c>
      <c r="K75" s="15">
        <f t="shared" si="10"/>
        <v>1858435.0276906826</v>
      </c>
      <c r="L75" s="22">
        <f t="shared" si="12"/>
        <v>20.296974436053961</v>
      </c>
    </row>
    <row r="76" spans="1:12" x14ac:dyDescent="0.25">
      <c r="A76" s="18">
        <v>67</v>
      </c>
      <c r="B76" s="55">
        <v>21</v>
      </c>
      <c r="C76" s="55">
        <v>1899</v>
      </c>
      <c r="D76" s="55">
        <v>2408</v>
      </c>
      <c r="E76" s="19">
        <v>0.5</v>
      </c>
      <c r="F76" s="20">
        <f t="shared" si="7"/>
        <v>9.7515672161597403E-3</v>
      </c>
      <c r="G76" s="20">
        <f t="shared" si="8"/>
        <v>9.7042513863216263E-3</v>
      </c>
      <c r="H76" s="15">
        <f t="shared" si="13"/>
        <v>90672.317150766336</v>
      </c>
      <c r="I76" s="15">
        <f t="shared" si="11"/>
        <v>879.90695941131833</v>
      </c>
      <c r="J76" s="15">
        <f t="shared" si="9"/>
        <v>90232.363671060666</v>
      </c>
      <c r="K76" s="15">
        <f t="shared" si="10"/>
        <v>1767317.7840194462</v>
      </c>
      <c r="L76" s="22">
        <f t="shared" si="12"/>
        <v>19.491260834117874</v>
      </c>
    </row>
    <row r="77" spans="1:12" x14ac:dyDescent="0.25">
      <c r="A77" s="18">
        <v>68</v>
      </c>
      <c r="B77" s="55">
        <v>10</v>
      </c>
      <c r="C77" s="55">
        <v>1656</v>
      </c>
      <c r="D77" s="55">
        <v>1872</v>
      </c>
      <c r="E77" s="19">
        <v>0.5</v>
      </c>
      <c r="F77" s="20">
        <f t="shared" si="7"/>
        <v>5.6689342403628117E-3</v>
      </c>
      <c r="G77" s="20">
        <f t="shared" si="8"/>
        <v>5.6529112492933863E-3</v>
      </c>
      <c r="H77" s="15">
        <f t="shared" si="13"/>
        <v>89792.410191355011</v>
      </c>
      <c r="I77" s="15">
        <f t="shared" si="11"/>
        <v>507.58852567187682</v>
      </c>
      <c r="J77" s="15">
        <f t="shared" si="9"/>
        <v>89538.615928519081</v>
      </c>
      <c r="K77" s="15">
        <f t="shared" si="10"/>
        <v>1677085.4203483856</v>
      </c>
      <c r="L77" s="22">
        <f t="shared" si="12"/>
        <v>18.677362783495607</v>
      </c>
    </row>
    <row r="78" spans="1:12" x14ac:dyDescent="0.25">
      <c r="A78" s="18">
        <v>69</v>
      </c>
      <c r="B78" s="55">
        <v>21</v>
      </c>
      <c r="C78" s="55">
        <v>2169</v>
      </c>
      <c r="D78" s="55">
        <v>1630</v>
      </c>
      <c r="E78" s="19">
        <v>0.5</v>
      </c>
      <c r="F78" s="20">
        <f t="shared" si="7"/>
        <v>1.1055540931824164E-2</v>
      </c>
      <c r="G78" s="20">
        <f t="shared" si="8"/>
        <v>1.0994764397905759E-2</v>
      </c>
      <c r="H78" s="15">
        <f t="shared" si="13"/>
        <v>89284.821665683136</v>
      </c>
      <c r="I78" s="15">
        <f t="shared" si="11"/>
        <v>981.66557852321773</v>
      </c>
      <c r="J78" s="15">
        <f t="shared" si="9"/>
        <v>88793.988876421528</v>
      </c>
      <c r="K78" s="15">
        <f t="shared" si="10"/>
        <v>1587546.8044198665</v>
      </c>
      <c r="L78" s="22">
        <f t="shared" si="12"/>
        <v>17.780701969302857</v>
      </c>
    </row>
    <row r="79" spans="1:12" x14ac:dyDescent="0.25">
      <c r="A79" s="18">
        <v>70</v>
      </c>
      <c r="B79" s="55">
        <v>16</v>
      </c>
      <c r="C79" s="55">
        <v>1199</v>
      </c>
      <c r="D79" s="55">
        <v>2137</v>
      </c>
      <c r="E79" s="19">
        <v>0.5</v>
      </c>
      <c r="F79" s="20">
        <f t="shared" si="7"/>
        <v>9.5923261390887284E-3</v>
      </c>
      <c r="G79" s="20">
        <f t="shared" si="8"/>
        <v>9.5465393794749408E-3</v>
      </c>
      <c r="H79" s="15">
        <f t="shared" si="13"/>
        <v>88303.156087159921</v>
      </c>
      <c r="I79" s="15">
        <f t="shared" si="11"/>
        <v>842.98955691799449</v>
      </c>
      <c r="J79" s="15">
        <f t="shared" si="9"/>
        <v>87881.661308700932</v>
      </c>
      <c r="K79" s="15">
        <f t="shared" si="10"/>
        <v>1498752.8155434451</v>
      </c>
      <c r="L79" s="22">
        <f t="shared" si="12"/>
        <v>16.972811414170703</v>
      </c>
    </row>
    <row r="80" spans="1:12" x14ac:dyDescent="0.25">
      <c r="A80" s="18">
        <v>71</v>
      </c>
      <c r="B80" s="55">
        <v>14</v>
      </c>
      <c r="C80" s="55">
        <v>1355</v>
      </c>
      <c r="D80" s="55">
        <v>1187</v>
      </c>
      <c r="E80" s="19">
        <v>0.5</v>
      </c>
      <c r="F80" s="20">
        <f t="shared" si="7"/>
        <v>1.1014948859166011E-2</v>
      </c>
      <c r="G80" s="20">
        <f t="shared" si="8"/>
        <v>1.0954616588419404E-2</v>
      </c>
      <c r="H80" s="15">
        <f t="shared" si="13"/>
        <v>87460.166530241928</v>
      </c>
      <c r="I80" s="15">
        <f t="shared" si="11"/>
        <v>958.09259109811171</v>
      </c>
      <c r="J80" s="15">
        <f t="shared" si="9"/>
        <v>86981.120234692862</v>
      </c>
      <c r="K80" s="15">
        <f t="shared" si="10"/>
        <v>1410871.1542347441</v>
      </c>
      <c r="L80" s="22">
        <f t="shared" si="12"/>
        <v>16.13158550009042</v>
      </c>
    </row>
    <row r="81" spans="1:12" x14ac:dyDescent="0.25">
      <c r="A81" s="18">
        <v>72</v>
      </c>
      <c r="B81" s="55">
        <v>22</v>
      </c>
      <c r="C81" s="55">
        <v>1479</v>
      </c>
      <c r="D81" s="55">
        <v>1327</v>
      </c>
      <c r="E81" s="19">
        <v>0.5</v>
      </c>
      <c r="F81" s="20">
        <f t="shared" si="7"/>
        <v>1.5680684248039915E-2</v>
      </c>
      <c r="G81" s="20">
        <f t="shared" si="8"/>
        <v>1.5558698727015562E-2</v>
      </c>
      <c r="H81" s="15">
        <f t="shared" si="13"/>
        <v>86502.073939143811</v>
      </c>
      <c r="I81" s="15">
        <f t="shared" si="11"/>
        <v>1345.8597076811627</v>
      </c>
      <c r="J81" s="15">
        <f t="shared" si="9"/>
        <v>85829.14408530324</v>
      </c>
      <c r="K81" s="15">
        <f t="shared" si="10"/>
        <v>1323890.0340000512</v>
      </c>
      <c r="L81" s="22">
        <f t="shared" si="12"/>
        <v>15.304720149616738</v>
      </c>
    </row>
    <row r="82" spans="1:12" x14ac:dyDescent="0.25">
      <c r="A82" s="18">
        <v>73</v>
      </c>
      <c r="B82" s="55">
        <v>24</v>
      </c>
      <c r="C82" s="55">
        <v>1486</v>
      </c>
      <c r="D82" s="55">
        <v>1455</v>
      </c>
      <c r="E82" s="19">
        <v>0.5</v>
      </c>
      <c r="F82" s="20">
        <f t="shared" si="7"/>
        <v>1.6320979258755527E-2</v>
      </c>
      <c r="G82" s="20">
        <f t="shared" si="8"/>
        <v>1.618887015177066E-2</v>
      </c>
      <c r="H82" s="15">
        <f t="shared" si="13"/>
        <v>85156.214231462654</v>
      </c>
      <c r="I82" s="15">
        <f t="shared" si="11"/>
        <v>1378.5828948095136</v>
      </c>
      <c r="J82" s="15">
        <f t="shared" si="9"/>
        <v>84466.922784057897</v>
      </c>
      <c r="K82" s="15">
        <f t="shared" si="10"/>
        <v>1238060.889914748</v>
      </c>
      <c r="L82" s="22">
        <f t="shared" si="12"/>
        <v>14.53870279565953</v>
      </c>
    </row>
    <row r="83" spans="1:12" x14ac:dyDescent="0.25">
      <c r="A83" s="18">
        <v>74</v>
      </c>
      <c r="B83" s="55">
        <v>23</v>
      </c>
      <c r="C83" s="55">
        <v>1272</v>
      </c>
      <c r="D83" s="55">
        <v>1449</v>
      </c>
      <c r="E83" s="19">
        <v>0.5</v>
      </c>
      <c r="F83" s="20">
        <f t="shared" si="7"/>
        <v>1.6905549430356485E-2</v>
      </c>
      <c r="G83" s="20">
        <f t="shared" si="8"/>
        <v>1.6763848396501458E-2</v>
      </c>
      <c r="H83" s="15">
        <f t="shared" si="13"/>
        <v>83777.631336653139</v>
      </c>
      <c r="I83" s="15">
        <f t="shared" si="11"/>
        <v>1404.4355107456431</v>
      </c>
      <c r="J83" s="15">
        <f t="shared" si="9"/>
        <v>83075.413581280314</v>
      </c>
      <c r="K83" s="15">
        <f t="shared" si="10"/>
        <v>1153593.9671306901</v>
      </c>
      <c r="L83" s="22">
        <f t="shared" si="12"/>
        <v>13.769713331892531</v>
      </c>
    </row>
    <row r="84" spans="1:12" x14ac:dyDescent="0.25">
      <c r="A84" s="18">
        <v>75</v>
      </c>
      <c r="B84" s="55">
        <v>25</v>
      </c>
      <c r="C84" s="55">
        <v>1117</v>
      </c>
      <c r="D84" s="55">
        <v>1243</v>
      </c>
      <c r="E84" s="19">
        <v>0.5</v>
      </c>
      <c r="F84" s="20">
        <f t="shared" si="7"/>
        <v>2.1186440677966101E-2</v>
      </c>
      <c r="G84" s="20">
        <f t="shared" si="8"/>
        <v>2.0964360587002094E-2</v>
      </c>
      <c r="H84" s="15">
        <f t="shared" si="13"/>
        <v>82373.195825907489</v>
      </c>
      <c r="I84" s="15">
        <f t="shared" si="11"/>
        <v>1726.9013799980603</v>
      </c>
      <c r="J84" s="15">
        <f t="shared" si="9"/>
        <v>81509.745135908452</v>
      </c>
      <c r="K84" s="15">
        <f t="shared" si="10"/>
        <v>1070518.5535494098</v>
      </c>
      <c r="L84" s="22">
        <f t="shared" si="12"/>
        <v>12.995957517684621</v>
      </c>
    </row>
    <row r="85" spans="1:12" x14ac:dyDescent="0.25">
      <c r="A85" s="18">
        <v>76</v>
      </c>
      <c r="B85" s="55">
        <v>27</v>
      </c>
      <c r="C85" s="55">
        <v>1050</v>
      </c>
      <c r="D85" s="55">
        <v>1082</v>
      </c>
      <c r="E85" s="19">
        <v>0.5</v>
      </c>
      <c r="F85" s="20">
        <f t="shared" si="7"/>
        <v>2.5328330206378986E-2</v>
      </c>
      <c r="G85" s="20">
        <f t="shared" si="8"/>
        <v>2.5011579434923572E-2</v>
      </c>
      <c r="H85" s="15">
        <f t="shared" si="13"/>
        <v>80646.294445909429</v>
      </c>
      <c r="I85" s="15">
        <f t="shared" si="11"/>
        <v>2017.0911996660993</v>
      </c>
      <c r="J85" s="15">
        <f t="shared" si="9"/>
        <v>79637.748846076371</v>
      </c>
      <c r="K85" s="15">
        <f t="shared" si="10"/>
        <v>989008.80841350136</v>
      </c>
      <c r="L85" s="22">
        <f t="shared" si="12"/>
        <v>12.263536907784934</v>
      </c>
    </row>
    <row r="86" spans="1:12" x14ac:dyDescent="0.25">
      <c r="A86" s="18">
        <v>77</v>
      </c>
      <c r="B86" s="55">
        <v>30</v>
      </c>
      <c r="C86" s="55">
        <v>1053</v>
      </c>
      <c r="D86" s="55">
        <v>1028</v>
      </c>
      <c r="E86" s="19">
        <v>0.5</v>
      </c>
      <c r="F86" s="20">
        <f t="shared" si="7"/>
        <v>2.8832292167227293E-2</v>
      </c>
      <c r="G86" s="20">
        <f t="shared" si="8"/>
        <v>2.8422548555187114E-2</v>
      </c>
      <c r="H86" s="15">
        <f t="shared" si="13"/>
        <v>78629.203246243327</v>
      </c>
      <c r="I86" s="15">
        <f t="shared" si="11"/>
        <v>2234.8423471220271</v>
      </c>
      <c r="J86" s="15">
        <f t="shared" si="9"/>
        <v>77511.782072682312</v>
      </c>
      <c r="K86" s="15">
        <f t="shared" si="10"/>
        <v>909371.05956742493</v>
      </c>
      <c r="L86" s="22">
        <f t="shared" si="12"/>
        <v>11.565309351025022</v>
      </c>
    </row>
    <row r="87" spans="1:12" x14ac:dyDescent="0.25">
      <c r="A87" s="18">
        <v>78</v>
      </c>
      <c r="B87" s="55">
        <v>39</v>
      </c>
      <c r="C87" s="55">
        <v>895</v>
      </c>
      <c r="D87" s="55">
        <v>1012</v>
      </c>
      <c r="E87" s="19">
        <v>0.5</v>
      </c>
      <c r="F87" s="20">
        <f t="shared" si="7"/>
        <v>4.0901940220241219E-2</v>
      </c>
      <c r="G87" s="20">
        <f t="shared" si="8"/>
        <v>4.0082219938335051E-2</v>
      </c>
      <c r="H87" s="15">
        <f t="shared" si="13"/>
        <v>76394.360899121297</v>
      </c>
      <c r="I87" s="15">
        <f t="shared" si="11"/>
        <v>3062.055575607123</v>
      </c>
      <c r="J87" s="15">
        <f t="shared" si="9"/>
        <v>74863.333111317726</v>
      </c>
      <c r="K87" s="15">
        <f t="shared" si="10"/>
        <v>831859.27749474265</v>
      </c>
      <c r="L87" s="22">
        <f t="shared" si="12"/>
        <v>10.889014158953595</v>
      </c>
    </row>
    <row r="88" spans="1:12" x14ac:dyDescent="0.25">
      <c r="A88" s="18">
        <v>79</v>
      </c>
      <c r="B88" s="55">
        <v>25</v>
      </c>
      <c r="C88" s="55">
        <v>832</v>
      </c>
      <c r="D88" s="55">
        <v>854</v>
      </c>
      <c r="E88" s="19">
        <v>0.5</v>
      </c>
      <c r="F88" s="20">
        <f t="shared" si="7"/>
        <v>2.9655990510083038E-2</v>
      </c>
      <c r="G88" s="20">
        <f t="shared" si="8"/>
        <v>2.9222676797194629E-2</v>
      </c>
      <c r="H88" s="15">
        <f t="shared" si="13"/>
        <v>73332.305323514171</v>
      </c>
      <c r="I88" s="15">
        <f t="shared" si="11"/>
        <v>2142.9662572622497</v>
      </c>
      <c r="J88" s="15">
        <f t="shared" si="9"/>
        <v>72260.822194883047</v>
      </c>
      <c r="K88" s="15">
        <f t="shared" si="10"/>
        <v>756995.94438342494</v>
      </c>
      <c r="L88" s="22">
        <f t="shared" si="12"/>
        <v>10.322816677368145</v>
      </c>
    </row>
    <row r="89" spans="1:12" x14ac:dyDescent="0.25">
      <c r="A89" s="18">
        <v>80</v>
      </c>
      <c r="B89" s="55">
        <v>27</v>
      </c>
      <c r="C89" s="55">
        <v>760</v>
      </c>
      <c r="D89" s="55">
        <v>793</v>
      </c>
      <c r="E89" s="19">
        <v>0.5</v>
      </c>
      <c r="F89" s="20">
        <f t="shared" si="7"/>
        <v>3.4771410173857049E-2</v>
      </c>
      <c r="G89" s="20">
        <f t="shared" si="8"/>
        <v>3.4177215189873413E-2</v>
      </c>
      <c r="H89" s="15">
        <f t="shared" si="13"/>
        <v>71189.339066251923</v>
      </c>
      <c r="I89" s="15">
        <f t="shared" si="11"/>
        <v>2433.0533604921538</v>
      </c>
      <c r="J89" s="15">
        <f t="shared" si="9"/>
        <v>69972.812386005855</v>
      </c>
      <c r="K89" s="15">
        <f t="shared" si="10"/>
        <v>684735.12218854192</v>
      </c>
      <c r="L89" s="22">
        <f t="shared" si="12"/>
        <v>9.6185065231648998</v>
      </c>
    </row>
    <row r="90" spans="1:12" x14ac:dyDescent="0.25">
      <c r="A90" s="18">
        <v>81</v>
      </c>
      <c r="B90" s="55">
        <v>40</v>
      </c>
      <c r="C90" s="55">
        <v>651</v>
      </c>
      <c r="D90" s="55">
        <v>725</v>
      </c>
      <c r="E90" s="19">
        <v>0.5</v>
      </c>
      <c r="F90" s="20">
        <f t="shared" si="7"/>
        <v>5.8139534883720929E-2</v>
      </c>
      <c r="G90" s="20">
        <f t="shared" si="8"/>
        <v>5.6497175141242938E-2</v>
      </c>
      <c r="H90" s="15">
        <f t="shared" si="13"/>
        <v>68756.285705759772</v>
      </c>
      <c r="I90" s="15">
        <f t="shared" si="11"/>
        <v>3884.5359155796482</v>
      </c>
      <c r="J90" s="15">
        <f t="shared" si="9"/>
        <v>66814.017747969949</v>
      </c>
      <c r="K90" s="15">
        <f t="shared" si="10"/>
        <v>614762.30980253604</v>
      </c>
      <c r="L90" s="22">
        <f t="shared" si="12"/>
        <v>8.9411797553083474</v>
      </c>
    </row>
    <row r="91" spans="1:12" x14ac:dyDescent="0.25">
      <c r="A91" s="18">
        <v>82</v>
      </c>
      <c r="B91" s="55">
        <v>38</v>
      </c>
      <c r="C91" s="55">
        <v>598</v>
      </c>
      <c r="D91" s="55">
        <v>604</v>
      </c>
      <c r="E91" s="19">
        <v>0.5</v>
      </c>
      <c r="F91" s="20">
        <f t="shared" si="7"/>
        <v>6.3227953410981697E-2</v>
      </c>
      <c r="G91" s="20">
        <f t="shared" si="8"/>
        <v>6.1290322580645165E-2</v>
      </c>
      <c r="H91" s="15">
        <f t="shared" si="13"/>
        <v>64871.749790180125</v>
      </c>
      <c r="I91" s="15">
        <f t="shared" si="11"/>
        <v>3976.0104710110404</v>
      </c>
      <c r="J91" s="15">
        <f t="shared" si="9"/>
        <v>62883.744554674609</v>
      </c>
      <c r="K91" s="15">
        <f t="shared" si="10"/>
        <v>547948.29205456609</v>
      </c>
      <c r="L91" s="22">
        <f t="shared" si="12"/>
        <v>8.4466396208956738</v>
      </c>
    </row>
    <row r="92" spans="1:12" x14ac:dyDescent="0.25">
      <c r="A92" s="18">
        <v>83</v>
      </c>
      <c r="B92" s="55">
        <v>34</v>
      </c>
      <c r="C92" s="55">
        <v>518</v>
      </c>
      <c r="D92" s="55">
        <v>564</v>
      </c>
      <c r="E92" s="19">
        <v>0.5</v>
      </c>
      <c r="F92" s="20">
        <f t="shared" si="7"/>
        <v>6.2846580406654348E-2</v>
      </c>
      <c r="G92" s="20">
        <f t="shared" si="8"/>
        <v>6.0931899641577067E-2</v>
      </c>
      <c r="H92" s="15">
        <f t="shared" si="13"/>
        <v>60895.739319169086</v>
      </c>
      <c r="I92" s="15">
        <f t="shared" si="11"/>
        <v>3710.4930767952492</v>
      </c>
      <c r="J92" s="15">
        <f t="shared" si="9"/>
        <v>59040.492780771463</v>
      </c>
      <c r="K92" s="15">
        <f t="shared" si="10"/>
        <v>485064.54749989143</v>
      </c>
      <c r="L92" s="22">
        <f t="shared" si="12"/>
        <v>7.9654923796483121</v>
      </c>
    </row>
    <row r="93" spans="1:12" x14ac:dyDescent="0.25">
      <c r="A93" s="18">
        <v>84</v>
      </c>
      <c r="B93" s="55">
        <v>28</v>
      </c>
      <c r="C93" s="55">
        <v>486</v>
      </c>
      <c r="D93" s="55">
        <v>482</v>
      </c>
      <c r="E93" s="19">
        <v>0.5</v>
      </c>
      <c r="F93" s="20">
        <f t="shared" si="7"/>
        <v>5.7851239669421489E-2</v>
      </c>
      <c r="G93" s="20">
        <f t="shared" si="8"/>
        <v>5.6224899598393573E-2</v>
      </c>
      <c r="H93" s="15">
        <f t="shared" si="13"/>
        <v>57185.24624237384</v>
      </c>
      <c r="I93" s="15">
        <f t="shared" si="11"/>
        <v>3215.2347284868824</v>
      </c>
      <c r="J93" s="15">
        <f t="shared" si="9"/>
        <v>55577.628878130403</v>
      </c>
      <c r="K93" s="15">
        <f t="shared" si="10"/>
        <v>426024.05471911997</v>
      </c>
      <c r="L93" s="22">
        <f t="shared" si="12"/>
        <v>7.449894556953736</v>
      </c>
    </row>
    <row r="94" spans="1:12" x14ac:dyDescent="0.25">
      <c r="A94" s="18">
        <v>85</v>
      </c>
      <c r="B94" s="55">
        <v>34</v>
      </c>
      <c r="C94" s="55">
        <v>427</v>
      </c>
      <c r="D94" s="55">
        <v>437</v>
      </c>
      <c r="E94" s="19">
        <v>0.5</v>
      </c>
      <c r="F94" s="20">
        <f t="shared" si="7"/>
        <v>7.8703703703703706E-2</v>
      </c>
      <c r="G94" s="20">
        <f t="shared" si="8"/>
        <v>7.5723830734966593E-2</v>
      </c>
      <c r="H94" s="15">
        <f t="shared" si="13"/>
        <v>53970.011513886959</v>
      </c>
      <c r="I94" s="15">
        <f t="shared" si="11"/>
        <v>4086.8160166417742</v>
      </c>
      <c r="J94" s="15">
        <f t="shared" si="9"/>
        <v>51926.603505566076</v>
      </c>
      <c r="K94" s="15">
        <f t="shared" si="10"/>
        <v>370446.42584098957</v>
      </c>
      <c r="L94" s="22">
        <f t="shared" si="12"/>
        <v>6.8639308284318314</v>
      </c>
    </row>
    <row r="95" spans="1:12" x14ac:dyDescent="0.25">
      <c r="A95" s="18">
        <v>86</v>
      </c>
      <c r="B95" s="55">
        <v>24</v>
      </c>
      <c r="C95" s="55">
        <v>369</v>
      </c>
      <c r="D95" s="55">
        <v>409</v>
      </c>
      <c r="E95" s="19">
        <v>0.5</v>
      </c>
      <c r="F95" s="20">
        <f t="shared" si="7"/>
        <v>6.1696658097686374E-2</v>
      </c>
      <c r="G95" s="20">
        <f t="shared" si="8"/>
        <v>5.9850374064837897E-2</v>
      </c>
      <c r="H95" s="15">
        <f t="shared" si="13"/>
        <v>49883.195497245186</v>
      </c>
      <c r="I95" s="15">
        <f t="shared" si="11"/>
        <v>2985.5279100595617</v>
      </c>
      <c r="J95" s="15">
        <f t="shared" si="9"/>
        <v>48390.43154221541</v>
      </c>
      <c r="K95" s="15">
        <f t="shared" si="10"/>
        <v>318519.82233542349</v>
      </c>
      <c r="L95" s="22">
        <f t="shared" si="12"/>
        <v>6.3853131131708238</v>
      </c>
    </row>
    <row r="96" spans="1:12" x14ac:dyDescent="0.25">
      <c r="A96" s="18">
        <v>87</v>
      </c>
      <c r="B96" s="55">
        <v>33</v>
      </c>
      <c r="C96" s="55">
        <v>357</v>
      </c>
      <c r="D96" s="55">
        <v>336</v>
      </c>
      <c r="E96" s="19">
        <v>0.5</v>
      </c>
      <c r="F96" s="20">
        <f t="shared" si="7"/>
        <v>9.5238095238095233E-2</v>
      </c>
      <c r="G96" s="20">
        <f t="shared" si="8"/>
        <v>9.0909090909090898E-2</v>
      </c>
      <c r="H96" s="15">
        <f t="shared" si="13"/>
        <v>46897.667587185628</v>
      </c>
      <c r="I96" s="15">
        <f t="shared" si="11"/>
        <v>4263.4243261077836</v>
      </c>
      <c r="J96" s="15">
        <f t="shared" si="9"/>
        <v>44765.955424131731</v>
      </c>
      <c r="K96" s="15">
        <f t="shared" si="10"/>
        <v>270129.39079320809</v>
      </c>
      <c r="L96" s="22">
        <f t="shared" si="12"/>
        <v>5.7599749559190991</v>
      </c>
    </row>
    <row r="97" spans="1:12" x14ac:dyDescent="0.25">
      <c r="A97" s="18">
        <v>88</v>
      </c>
      <c r="B97" s="55">
        <v>45</v>
      </c>
      <c r="C97" s="55">
        <v>279</v>
      </c>
      <c r="D97" s="55">
        <v>319</v>
      </c>
      <c r="E97" s="19">
        <v>0.5</v>
      </c>
      <c r="F97" s="20">
        <f t="shared" si="7"/>
        <v>0.15050167224080269</v>
      </c>
      <c r="G97" s="20">
        <f t="shared" si="8"/>
        <v>0.13996889580093314</v>
      </c>
      <c r="H97" s="15">
        <f t="shared" si="13"/>
        <v>42634.243261077841</v>
      </c>
      <c r="I97" s="15">
        <f t="shared" si="11"/>
        <v>5967.4679525614401</v>
      </c>
      <c r="J97" s="15">
        <f t="shared" si="9"/>
        <v>39650.509284797117</v>
      </c>
      <c r="K97" s="15">
        <f t="shared" si="10"/>
        <v>225363.43536907638</v>
      </c>
      <c r="L97" s="22">
        <f t="shared" si="12"/>
        <v>5.28597245151101</v>
      </c>
    </row>
    <row r="98" spans="1:12" x14ac:dyDescent="0.25">
      <c r="A98" s="18">
        <v>89</v>
      </c>
      <c r="B98" s="55">
        <v>37</v>
      </c>
      <c r="C98" s="55">
        <v>246</v>
      </c>
      <c r="D98" s="55">
        <v>242</v>
      </c>
      <c r="E98" s="19">
        <v>0.5</v>
      </c>
      <c r="F98" s="20">
        <f t="shared" si="7"/>
        <v>0.15163934426229508</v>
      </c>
      <c r="G98" s="20">
        <f t="shared" si="8"/>
        <v>0.14095238095238097</v>
      </c>
      <c r="H98" s="15">
        <f t="shared" si="13"/>
        <v>36666.7753085164</v>
      </c>
      <c r="I98" s="15">
        <f t="shared" si="11"/>
        <v>5168.2692815813598</v>
      </c>
      <c r="J98" s="15">
        <f t="shared" si="9"/>
        <v>34082.640667725718</v>
      </c>
      <c r="K98" s="15">
        <f>K99+J98</f>
        <v>185712.92608427926</v>
      </c>
      <c r="L98" s="22">
        <f t="shared" si="12"/>
        <v>5.0648829770733803</v>
      </c>
    </row>
    <row r="99" spans="1:12" x14ac:dyDescent="0.25">
      <c r="A99" s="18">
        <v>90</v>
      </c>
      <c r="B99" s="55">
        <v>40</v>
      </c>
      <c r="C99" s="55">
        <v>196</v>
      </c>
      <c r="D99" s="55">
        <v>213</v>
      </c>
      <c r="E99" s="23">
        <v>0.5</v>
      </c>
      <c r="F99" s="24">
        <f t="shared" si="7"/>
        <v>0.19559902200488999</v>
      </c>
      <c r="G99" s="24">
        <f t="shared" si="8"/>
        <v>0.17817371937639198</v>
      </c>
      <c r="H99" s="25">
        <f t="shared" si="13"/>
        <v>31498.50602693504</v>
      </c>
      <c r="I99" s="25">
        <f t="shared" si="11"/>
        <v>5612.2059736187157</v>
      </c>
      <c r="J99" s="25">
        <f t="shared" si="9"/>
        <v>28692.403040125682</v>
      </c>
      <c r="K99" s="25">
        <f t="shared" ref="K99:K108" si="14">K100+J99</f>
        <v>151630.28541655355</v>
      </c>
      <c r="L99" s="26">
        <f t="shared" si="12"/>
        <v>4.813888166216242</v>
      </c>
    </row>
    <row r="100" spans="1:12" x14ac:dyDescent="0.25">
      <c r="A100" s="18">
        <v>91</v>
      </c>
      <c r="B100" s="55">
        <v>23</v>
      </c>
      <c r="C100" s="55">
        <v>144</v>
      </c>
      <c r="D100" s="55">
        <v>162</v>
      </c>
      <c r="E100" s="23">
        <v>0.5</v>
      </c>
      <c r="F100" s="24">
        <f t="shared" si="7"/>
        <v>0.15032679738562091</v>
      </c>
      <c r="G100" s="24">
        <f t="shared" si="8"/>
        <v>0.1398176291793313</v>
      </c>
      <c r="H100" s="25">
        <f t="shared" si="13"/>
        <v>25886.300053316325</v>
      </c>
      <c r="I100" s="25">
        <f t="shared" si="11"/>
        <v>3619.3611016794857</v>
      </c>
      <c r="J100" s="25">
        <f t="shared" si="9"/>
        <v>24076.619502476584</v>
      </c>
      <c r="K100" s="25">
        <f t="shared" si="14"/>
        <v>122937.88237642788</v>
      </c>
      <c r="L100" s="26">
        <f t="shared" si="12"/>
        <v>4.7491484732549933</v>
      </c>
    </row>
    <row r="101" spans="1:12" x14ac:dyDescent="0.25">
      <c r="A101" s="18">
        <v>92</v>
      </c>
      <c r="B101" s="55">
        <v>26</v>
      </c>
      <c r="C101" s="55">
        <v>116</v>
      </c>
      <c r="D101" s="55">
        <v>127</v>
      </c>
      <c r="E101" s="23">
        <v>0.5</v>
      </c>
      <c r="F101" s="24">
        <f t="shared" si="7"/>
        <v>0.2139917695473251</v>
      </c>
      <c r="G101" s="24">
        <f t="shared" si="8"/>
        <v>0.19330855018587362</v>
      </c>
      <c r="H101" s="25">
        <f t="shared" si="13"/>
        <v>22266.938951636839</v>
      </c>
      <c r="I101" s="25">
        <f t="shared" si="11"/>
        <v>4304.3896858182743</v>
      </c>
      <c r="J101" s="25">
        <f t="shared" si="9"/>
        <v>20114.744108727704</v>
      </c>
      <c r="K101" s="25">
        <f t="shared" si="14"/>
        <v>98861.262873951287</v>
      </c>
      <c r="L101" s="26">
        <f t="shared" si="12"/>
        <v>4.4398227833953809</v>
      </c>
    </row>
    <row r="102" spans="1:12" x14ac:dyDescent="0.25">
      <c r="A102" s="18">
        <v>93</v>
      </c>
      <c r="B102" s="55">
        <v>22</v>
      </c>
      <c r="C102" s="55">
        <v>100</v>
      </c>
      <c r="D102" s="55">
        <v>93</v>
      </c>
      <c r="E102" s="23">
        <v>0.5</v>
      </c>
      <c r="F102" s="24">
        <f t="shared" si="7"/>
        <v>0.22797927461139897</v>
      </c>
      <c r="G102" s="24">
        <f t="shared" si="8"/>
        <v>0.2046511627906977</v>
      </c>
      <c r="H102" s="25">
        <f t="shared" si="13"/>
        <v>17962.549265818565</v>
      </c>
      <c r="I102" s="25">
        <f t="shared" si="11"/>
        <v>3676.0565939349626</v>
      </c>
      <c r="J102" s="25">
        <f t="shared" si="9"/>
        <v>16124.520968851084</v>
      </c>
      <c r="K102" s="25">
        <f t="shared" si="14"/>
        <v>78746.518765223591</v>
      </c>
      <c r="L102" s="26">
        <f t="shared" si="12"/>
        <v>4.3839277821813711</v>
      </c>
    </row>
    <row r="103" spans="1:12" x14ac:dyDescent="0.25">
      <c r="A103" s="18">
        <v>94</v>
      </c>
      <c r="B103" s="55">
        <v>18</v>
      </c>
      <c r="C103" s="55">
        <v>79</v>
      </c>
      <c r="D103" s="55">
        <v>77</v>
      </c>
      <c r="E103" s="23">
        <v>0.5</v>
      </c>
      <c r="F103" s="24">
        <f t="shared" si="7"/>
        <v>0.23076923076923078</v>
      </c>
      <c r="G103" s="24">
        <f t="shared" si="8"/>
        <v>0.20689655172413793</v>
      </c>
      <c r="H103" s="25">
        <f t="shared" si="13"/>
        <v>14286.492671883603</v>
      </c>
      <c r="I103" s="25">
        <f t="shared" si="11"/>
        <v>2955.8260700448832</v>
      </c>
      <c r="J103" s="25">
        <f t="shared" si="9"/>
        <v>12808.579636861163</v>
      </c>
      <c r="K103" s="25">
        <f t="shared" si="14"/>
        <v>62621.99779637251</v>
      </c>
      <c r="L103" s="26">
        <f t="shared" si="12"/>
        <v>4.3833010126841794</v>
      </c>
    </row>
    <row r="104" spans="1:12" x14ac:dyDescent="0.25">
      <c r="A104" s="18">
        <v>95</v>
      </c>
      <c r="B104" s="55">
        <v>12</v>
      </c>
      <c r="C104" s="55">
        <v>60</v>
      </c>
      <c r="D104" s="55">
        <v>65</v>
      </c>
      <c r="E104" s="23">
        <v>0.5</v>
      </c>
      <c r="F104" s="24">
        <f t="shared" si="7"/>
        <v>0.192</v>
      </c>
      <c r="G104" s="24">
        <f t="shared" si="8"/>
        <v>0.1751824817518248</v>
      </c>
      <c r="H104" s="25">
        <f t="shared" si="13"/>
        <v>11330.66660183872</v>
      </c>
      <c r="I104" s="25">
        <f t="shared" si="11"/>
        <v>1984.9342952126224</v>
      </c>
      <c r="J104" s="25">
        <f t="shared" si="9"/>
        <v>10338.199454232408</v>
      </c>
      <c r="K104" s="25">
        <f t="shared" si="14"/>
        <v>49813.418159511348</v>
      </c>
      <c r="L104" s="26">
        <f t="shared" si="12"/>
        <v>4.3963360594713565</v>
      </c>
    </row>
    <row r="105" spans="1:12" x14ac:dyDescent="0.25">
      <c r="A105" s="18">
        <v>96</v>
      </c>
      <c r="B105" s="55">
        <v>8</v>
      </c>
      <c r="C105" s="55">
        <v>42</v>
      </c>
      <c r="D105" s="55">
        <v>47</v>
      </c>
      <c r="E105" s="23">
        <v>0.5</v>
      </c>
      <c r="F105" s="24">
        <f t="shared" si="7"/>
        <v>0.1797752808988764</v>
      </c>
      <c r="G105" s="24">
        <f t="shared" si="8"/>
        <v>0.16494845360824742</v>
      </c>
      <c r="H105" s="25">
        <f t="shared" si="13"/>
        <v>9345.7323066260979</v>
      </c>
      <c r="I105" s="25">
        <f t="shared" si="11"/>
        <v>1541.5640918146141</v>
      </c>
      <c r="J105" s="25">
        <f t="shared" si="9"/>
        <v>8574.9502607187897</v>
      </c>
      <c r="K105" s="25">
        <f t="shared" si="14"/>
        <v>39475.218705278938</v>
      </c>
      <c r="L105" s="26">
        <f t="shared" si="12"/>
        <v>4.2238764614829725</v>
      </c>
    </row>
    <row r="106" spans="1:12" x14ac:dyDescent="0.25">
      <c r="A106" s="18">
        <v>97</v>
      </c>
      <c r="B106" s="55">
        <v>9</v>
      </c>
      <c r="C106" s="55">
        <v>30</v>
      </c>
      <c r="D106" s="55">
        <v>33</v>
      </c>
      <c r="E106" s="23">
        <v>0.5</v>
      </c>
      <c r="F106" s="24">
        <f t="shared" si="7"/>
        <v>0.2857142857142857</v>
      </c>
      <c r="G106" s="24">
        <f t="shared" si="8"/>
        <v>0.25</v>
      </c>
      <c r="H106" s="25">
        <f t="shared" si="13"/>
        <v>7804.1682148114833</v>
      </c>
      <c r="I106" s="25">
        <f t="shared" si="11"/>
        <v>1951.0420537028708</v>
      </c>
      <c r="J106" s="25">
        <f t="shared" si="9"/>
        <v>6828.6471879600476</v>
      </c>
      <c r="K106" s="25">
        <f t="shared" si="14"/>
        <v>30900.268444560152</v>
      </c>
      <c r="L106" s="26">
        <f t="shared" si="12"/>
        <v>3.9594569970845477</v>
      </c>
    </row>
    <row r="107" spans="1:12" x14ac:dyDescent="0.25">
      <c r="A107" s="18">
        <v>98</v>
      </c>
      <c r="B107" s="55">
        <v>5</v>
      </c>
      <c r="C107" s="55">
        <v>25</v>
      </c>
      <c r="D107" s="55">
        <v>26</v>
      </c>
      <c r="E107" s="23">
        <v>0.5</v>
      </c>
      <c r="F107" s="24">
        <f t="shared" si="7"/>
        <v>0.19607843137254902</v>
      </c>
      <c r="G107" s="24">
        <f t="shared" si="8"/>
        <v>0.17857142857142855</v>
      </c>
      <c r="H107" s="25">
        <f t="shared" si="13"/>
        <v>5853.126161108612</v>
      </c>
      <c r="I107" s="25">
        <f t="shared" si="11"/>
        <v>1045.2011001979663</v>
      </c>
      <c r="J107" s="25">
        <f t="shared" si="9"/>
        <v>5330.5256110096288</v>
      </c>
      <c r="K107" s="25">
        <f t="shared" si="14"/>
        <v>24071.621256600105</v>
      </c>
      <c r="L107" s="26">
        <f t="shared" si="12"/>
        <v>4.1126093294460642</v>
      </c>
    </row>
    <row r="108" spans="1:12" x14ac:dyDescent="0.25">
      <c r="A108" s="18">
        <v>99</v>
      </c>
      <c r="B108" s="55">
        <v>6</v>
      </c>
      <c r="C108" s="55">
        <v>24</v>
      </c>
      <c r="D108" s="55">
        <v>19</v>
      </c>
      <c r="E108" s="23">
        <v>0.5</v>
      </c>
      <c r="F108" s="24">
        <f t="shared" si="7"/>
        <v>0.27906976744186046</v>
      </c>
      <c r="G108" s="24">
        <f t="shared" si="8"/>
        <v>0.24489795918367346</v>
      </c>
      <c r="H108" s="25">
        <f t="shared" si="13"/>
        <v>4807.9250609106457</v>
      </c>
      <c r="I108" s="25">
        <f t="shared" si="11"/>
        <v>1177.451035325056</v>
      </c>
      <c r="J108" s="25">
        <f t="shared" si="9"/>
        <v>4219.1995432481172</v>
      </c>
      <c r="K108" s="25">
        <f t="shared" si="14"/>
        <v>18741.095645590474</v>
      </c>
      <c r="L108" s="26">
        <f t="shared" si="12"/>
        <v>3.8979591836734691</v>
      </c>
    </row>
    <row r="109" spans="1:12" x14ac:dyDescent="0.25">
      <c r="A109" s="18" t="s">
        <v>25</v>
      </c>
      <c r="B109" s="25">
        <v>7</v>
      </c>
      <c r="C109" s="25">
        <v>26</v>
      </c>
      <c r="D109" s="25">
        <v>30</v>
      </c>
      <c r="E109" s="23"/>
      <c r="F109" s="24">
        <f t="shared" si="7"/>
        <v>0.25</v>
      </c>
      <c r="G109" s="24">
        <v>1</v>
      </c>
      <c r="H109" s="25">
        <f>H108-I108</f>
        <v>3630.4740255855895</v>
      </c>
      <c r="I109" s="25">
        <f>H109*G109</f>
        <v>3630.4740255855895</v>
      </c>
      <c r="J109" s="25">
        <f>H109/F109</f>
        <v>14521.896102342358</v>
      </c>
      <c r="K109" s="25">
        <f>J109</f>
        <v>14521.896102342358</v>
      </c>
      <c r="L109" s="26">
        <f>K109/H109</f>
        <v>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50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49" customFormat="1" x14ac:dyDescent="0.35">
      <c r="A6" s="48" t="s">
        <v>24</v>
      </c>
      <c r="B6" s="48">
        <v>2022</v>
      </c>
      <c r="C6" s="48">
        <v>2021</v>
      </c>
      <c r="D6" s="48">
        <v>2020</v>
      </c>
      <c r="E6" s="48">
        <v>2019</v>
      </c>
      <c r="F6" s="48">
        <v>2018</v>
      </c>
      <c r="G6" s="48">
        <v>2017</v>
      </c>
      <c r="H6" s="48">
        <v>2016</v>
      </c>
      <c r="I6" s="48">
        <v>2015</v>
      </c>
      <c r="J6" s="48">
        <v>2014</v>
      </c>
      <c r="K6" s="48">
        <v>2013</v>
      </c>
      <c r="L6" s="48">
        <v>2012</v>
      </c>
      <c r="M6" s="48">
        <v>2011</v>
      </c>
      <c r="N6" s="48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1">
        <v>84.510398199365085</v>
      </c>
      <c r="C8" s="51">
        <v>84.774288207262927</v>
      </c>
      <c r="D8" s="51">
        <v>80.789683728662041</v>
      </c>
      <c r="E8" s="51">
        <v>84.673596375582648</v>
      </c>
      <c r="F8" s="51">
        <v>85.105623294637837</v>
      </c>
      <c r="G8" s="51">
        <v>84.445403721068161</v>
      </c>
      <c r="H8" s="51">
        <v>84.552952787114705</v>
      </c>
      <c r="I8" s="51">
        <v>83.274593335978153</v>
      </c>
      <c r="J8" s="51">
        <v>83.341914647865366</v>
      </c>
      <c r="K8" s="51">
        <v>84.718930536010319</v>
      </c>
      <c r="L8" s="51">
        <v>83.450033190026659</v>
      </c>
      <c r="M8" s="51">
        <v>84.193089013794534</v>
      </c>
      <c r="N8" s="51">
        <v>83.366935723732709</v>
      </c>
    </row>
    <row r="9" spans="1:14" x14ac:dyDescent="0.35">
      <c r="A9" s="18">
        <v>1</v>
      </c>
      <c r="B9" s="53">
        <v>83.787609595781007</v>
      </c>
      <c r="C9" s="53">
        <v>84.056346464081358</v>
      </c>
      <c r="D9" s="53">
        <v>79.850525958650493</v>
      </c>
      <c r="E9" s="53">
        <v>83.794796658340871</v>
      </c>
      <c r="F9" s="53">
        <v>84.337498932307284</v>
      </c>
      <c r="G9" s="53">
        <v>83.553064771342264</v>
      </c>
      <c r="H9" s="53">
        <v>83.75492775713893</v>
      </c>
      <c r="I9" s="53">
        <v>82.371424258461857</v>
      </c>
      <c r="J9" s="50">
        <v>82.630373557229703</v>
      </c>
      <c r="K9" s="50">
        <v>83.810922814039827</v>
      </c>
      <c r="L9" s="50">
        <v>82.578339505865841</v>
      </c>
      <c r="M9" s="50">
        <v>83.402321736329</v>
      </c>
      <c r="N9" s="50">
        <v>82.615040321707951</v>
      </c>
    </row>
    <row r="10" spans="1:14" x14ac:dyDescent="0.35">
      <c r="A10" s="18">
        <v>2</v>
      </c>
      <c r="B10" s="53">
        <v>82.787609595781007</v>
      </c>
      <c r="C10" s="53">
        <v>83.056346464081358</v>
      </c>
      <c r="D10" s="53">
        <v>78.850525958650493</v>
      </c>
      <c r="E10" s="53">
        <v>82.794796658340871</v>
      </c>
      <c r="F10" s="53">
        <v>83.337498932307284</v>
      </c>
      <c r="G10" s="53">
        <v>82.553064771342264</v>
      </c>
      <c r="H10" s="53">
        <v>82.754927757138944</v>
      </c>
      <c r="I10" s="53">
        <v>81.371424258461857</v>
      </c>
      <c r="J10" s="50">
        <v>81.715810358170813</v>
      </c>
      <c r="K10" s="50">
        <v>82.810922814039827</v>
      </c>
      <c r="L10" s="50">
        <v>81.578339505865827</v>
      </c>
      <c r="M10" s="50">
        <v>82.402321736329</v>
      </c>
      <c r="N10" s="50">
        <v>81.615040321707951</v>
      </c>
    </row>
    <row r="11" spans="1:14" x14ac:dyDescent="0.35">
      <c r="A11" s="18">
        <v>3</v>
      </c>
      <c r="B11" s="53">
        <v>81.787609595781007</v>
      </c>
      <c r="C11" s="53">
        <v>82.056346464081358</v>
      </c>
      <c r="D11" s="53">
        <v>77.850525958650493</v>
      </c>
      <c r="E11" s="53">
        <v>81.794796658340871</v>
      </c>
      <c r="F11" s="53">
        <v>82.337498932307284</v>
      </c>
      <c r="G11" s="53">
        <v>81.553064771342264</v>
      </c>
      <c r="H11" s="53">
        <v>81.754927757138944</v>
      </c>
      <c r="I11" s="53">
        <v>80.371424258461857</v>
      </c>
      <c r="J11" s="50">
        <v>80.715810358170813</v>
      </c>
      <c r="K11" s="50">
        <v>81.810922814039841</v>
      </c>
      <c r="L11" s="50">
        <v>80.578339505865827</v>
      </c>
      <c r="M11" s="50">
        <v>81.402321736329014</v>
      </c>
      <c r="N11" s="50">
        <v>80.653620602479279</v>
      </c>
    </row>
    <row r="12" spans="1:14" x14ac:dyDescent="0.35">
      <c r="A12" s="18">
        <v>4</v>
      </c>
      <c r="B12" s="53">
        <v>80.844429795317609</v>
      </c>
      <c r="C12" s="53">
        <v>81.056346464081358</v>
      </c>
      <c r="D12" s="53">
        <v>76.897218140123755</v>
      </c>
      <c r="E12" s="53">
        <v>80.794796658340871</v>
      </c>
      <c r="F12" s="53">
        <v>81.337498932307284</v>
      </c>
      <c r="G12" s="53">
        <v>80.553064771342264</v>
      </c>
      <c r="H12" s="53">
        <v>80.754927757138944</v>
      </c>
      <c r="I12" s="53">
        <v>79.371424258461843</v>
      </c>
      <c r="J12" s="50">
        <v>79.715810358170813</v>
      </c>
      <c r="K12" s="50">
        <v>80.810922814039841</v>
      </c>
      <c r="L12" s="50">
        <v>79.617411640291721</v>
      </c>
      <c r="M12" s="50">
        <v>80.402321736329014</v>
      </c>
      <c r="N12" s="50">
        <v>79.653620602479279</v>
      </c>
    </row>
    <row r="13" spans="1:14" x14ac:dyDescent="0.35">
      <c r="A13" s="18">
        <v>5</v>
      </c>
      <c r="B13" s="51">
        <v>79.844429795317623</v>
      </c>
      <c r="C13" s="51">
        <v>80.056346464081358</v>
      </c>
      <c r="D13" s="51">
        <v>75.897218140123755</v>
      </c>
      <c r="E13" s="51">
        <v>79.794796658340871</v>
      </c>
      <c r="F13" s="51">
        <v>80.337498932307284</v>
      </c>
      <c r="G13" s="51">
        <v>79.553064771342264</v>
      </c>
      <c r="H13" s="51">
        <v>79.754927757138944</v>
      </c>
      <c r="I13" s="51">
        <v>78.371424258461843</v>
      </c>
      <c r="J13" s="51">
        <v>78.715810358170813</v>
      </c>
      <c r="K13" s="51">
        <v>79.810922814039841</v>
      </c>
      <c r="L13" s="51">
        <v>78.617411640291721</v>
      </c>
      <c r="M13" s="51">
        <v>79.44151836215012</v>
      </c>
      <c r="N13" s="51">
        <v>78.695745999287411</v>
      </c>
    </row>
    <row r="14" spans="1:14" x14ac:dyDescent="0.35">
      <c r="A14" s="18">
        <v>6</v>
      </c>
      <c r="B14" s="53">
        <v>78.844429795317623</v>
      </c>
      <c r="C14" s="53">
        <v>79.056346464081358</v>
      </c>
      <c r="D14" s="53">
        <v>74.897218140123755</v>
      </c>
      <c r="E14" s="53">
        <v>78.794796658340886</v>
      </c>
      <c r="F14" s="53">
        <v>79.379540795884068</v>
      </c>
      <c r="G14" s="53">
        <v>78.553064771342264</v>
      </c>
      <c r="H14" s="53">
        <v>78.754927757138958</v>
      </c>
      <c r="I14" s="53">
        <v>77.371424258461843</v>
      </c>
      <c r="J14" s="50">
        <v>77.715810358170813</v>
      </c>
      <c r="K14" s="50">
        <v>78.810922814039856</v>
      </c>
      <c r="L14" s="50">
        <v>77.617411640291735</v>
      </c>
      <c r="M14" s="50">
        <v>78.44151836215012</v>
      </c>
      <c r="N14" s="50">
        <v>77.695745999287411</v>
      </c>
    </row>
    <row r="15" spans="1:14" x14ac:dyDescent="0.35">
      <c r="A15" s="18">
        <v>7</v>
      </c>
      <c r="B15" s="53">
        <v>77.844429795317623</v>
      </c>
      <c r="C15" s="53">
        <v>78.056346464081358</v>
      </c>
      <c r="D15" s="53">
        <v>73.897218140123755</v>
      </c>
      <c r="E15" s="53">
        <v>77.877190551167345</v>
      </c>
      <c r="F15" s="53">
        <v>78.379540795884068</v>
      </c>
      <c r="G15" s="53">
        <v>77.553064771342278</v>
      </c>
      <c r="H15" s="53">
        <v>77.754927757138958</v>
      </c>
      <c r="I15" s="53">
        <v>76.371424258461843</v>
      </c>
      <c r="J15" s="50">
        <v>76.752173843551361</v>
      </c>
      <c r="K15" s="50">
        <v>77.810922814039856</v>
      </c>
      <c r="L15" s="50">
        <v>76.617411640291735</v>
      </c>
      <c r="M15" s="50">
        <v>77.44151836215012</v>
      </c>
      <c r="N15" s="50">
        <v>76.695745999287425</v>
      </c>
    </row>
    <row r="16" spans="1:14" x14ac:dyDescent="0.35">
      <c r="A16" s="18">
        <v>8</v>
      </c>
      <c r="B16" s="53">
        <v>76.844429795317623</v>
      </c>
      <c r="C16" s="53">
        <v>77.056346464081358</v>
      </c>
      <c r="D16" s="53">
        <v>72.897218140123755</v>
      </c>
      <c r="E16" s="53">
        <v>76.877190551167345</v>
      </c>
      <c r="F16" s="53">
        <v>77.379540795884068</v>
      </c>
      <c r="G16" s="53">
        <v>76.553064771342278</v>
      </c>
      <c r="H16" s="53">
        <v>76.754927757138958</v>
      </c>
      <c r="I16" s="53">
        <v>75.371424258461843</v>
      </c>
      <c r="J16" s="50">
        <v>75.752173843551361</v>
      </c>
      <c r="K16" s="50">
        <v>76.851784823983849</v>
      </c>
      <c r="L16" s="50">
        <v>75.617411640291735</v>
      </c>
      <c r="M16" s="50">
        <v>76.441518362150134</v>
      </c>
      <c r="N16" s="50">
        <v>75.695745999287425</v>
      </c>
    </row>
    <row r="17" spans="1:14" x14ac:dyDescent="0.35">
      <c r="A17" s="18">
        <v>9</v>
      </c>
      <c r="B17" s="53">
        <v>75.844429795317623</v>
      </c>
      <c r="C17" s="53">
        <v>76.056346464081358</v>
      </c>
      <c r="D17" s="53">
        <v>71.897218140123755</v>
      </c>
      <c r="E17" s="53">
        <v>75.877190551167331</v>
      </c>
      <c r="F17" s="53">
        <v>76.379540795884068</v>
      </c>
      <c r="G17" s="53">
        <v>75.553064771342278</v>
      </c>
      <c r="H17" s="53">
        <v>75.754927757138958</v>
      </c>
      <c r="I17" s="53">
        <v>74.371424258461843</v>
      </c>
      <c r="J17" s="50">
        <v>74.752173843551361</v>
      </c>
      <c r="K17" s="50">
        <v>75.851784823983849</v>
      </c>
      <c r="L17" s="50">
        <v>74.617411640291735</v>
      </c>
      <c r="M17" s="50">
        <v>75.441518362150134</v>
      </c>
      <c r="N17" s="50">
        <v>74.695745999287425</v>
      </c>
    </row>
    <row r="18" spans="1:14" x14ac:dyDescent="0.35">
      <c r="A18" s="18">
        <v>10</v>
      </c>
      <c r="B18" s="51">
        <v>74.883982084016012</v>
      </c>
      <c r="C18" s="51">
        <v>75.056346464081358</v>
      </c>
      <c r="D18" s="51">
        <v>70.897218140123755</v>
      </c>
      <c r="E18" s="51">
        <v>74.877190551167331</v>
      </c>
      <c r="F18" s="51">
        <v>75.379540795884068</v>
      </c>
      <c r="G18" s="51">
        <v>74.589110296383794</v>
      </c>
      <c r="H18" s="51">
        <v>74.754927757138972</v>
      </c>
      <c r="I18" s="51">
        <v>73.410057397682465</v>
      </c>
      <c r="J18" s="51">
        <v>73.752173843551361</v>
      </c>
      <c r="K18" s="51">
        <v>74.851784823983863</v>
      </c>
      <c r="L18" s="51">
        <v>73.617411640291749</v>
      </c>
      <c r="M18" s="51">
        <v>74.441518362150134</v>
      </c>
      <c r="N18" s="51">
        <v>73.741056378523638</v>
      </c>
    </row>
    <row r="19" spans="1:14" x14ac:dyDescent="0.35">
      <c r="A19" s="18">
        <v>11</v>
      </c>
      <c r="B19" s="53">
        <v>73.921419798071895</v>
      </c>
      <c r="C19" s="53">
        <v>74.056346464081344</v>
      </c>
      <c r="D19" s="53">
        <v>69.897218140123755</v>
      </c>
      <c r="E19" s="53">
        <v>73.877190551167331</v>
      </c>
      <c r="F19" s="53">
        <v>74.379540795884054</v>
      </c>
      <c r="G19" s="53">
        <v>73.589110296383794</v>
      </c>
      <c r="H19" s="53">
        <v>73.793932487459273</v>
      </c>
      <c r="I19" s="53">
        <v>72.410057397682465</v>
      </c>
      <c r="J19" s="50">
        <v>72.793836543263211</v>
      </c>
      <c r="K19" s="50">
        <v>73.851784823983863</v>
      </c>
      <c r="L19" s="50">
        <v>72.617411640291749</v>
      </c>
      <c r="M19" s="50">
        <v>73.441518362150148</v>
      </c>
      <c r="N19" s="50">
        <v>72.741056378523623</v>
      </c>
    </row>
    <row r="20" spans="1:14" x14ac:dyDescent="0.35">
      <c r="A20" s="18">
        <v>12</v>
      </c>
      <c r="B20" s="53">
        <v>72.921419798071881</v>
      </c>
      <c r="C20" s="53">
        <v>73.056346464081344</v>
      </c>
      <c r="D20" s="53">
        <v>68.897218140123755</v>
      </c>
      <c r="E20" s="53">
        <v>72.877190551167331</v>
      </c>
      <c r="F20" s="53">
        <v>73.379540795884054</v>
      </c>
      <c r="G20" s="53">
        <v>72.627188789580927</v>
      </c>
      <c r="H20" s="53">
        <v>72.793932487459273</v>
      </c>
      <c r="I20" s="53">
        <v>71.451026838567429</v>
      </c>
      <c r="J20" s="50">
        <v>71.793836543263211</v>
      </c>
      <c r="K20" s="50">
        <v>72.851784823983863</v>
      </c>
      <c r="L20" s="50">
        <v>71.617411640291749</v>
      </c>
      <c r="M20" s="50">
        <v>72.441518362150148</v>
      </c>
      <c r="N20" s="50">
        <v>71.741056378523623</v>
      </c>
    </row>
    <row r="21" spans="1:14" x14ac:dyDescent="0.35">
      <c r="A21" s="18">
        <v>13</v>
      </c>
      <c r="B21" s="53">
        <v>71.921419798071881</v>
      </c>
      <c r="C21" s="53">
        <v>72.128111048034285</v>
      </c>
      <c r="D21" s="53">
        <v>67.897218140123755</v>
      </c>
      <c r="E21" s="53">
        <v>71.877190551167331</v>
      </c>
      <c r="F21" s="53">
        <v>72.379540795884054</v>
      </c>
      <c r="G21" s="53">
        <v>71.627188789580927</v>
      </c>
      <c r="H21" s="53">
        <v>71.793932487459273</v>
      </c>
      <c r="I21" s="53">
        <v>70.451026838567444</v>
      </c>
      <c r="J21" s="50">
        <v>70.793836543263197</v>
      </c>
      <c r="K21" s="50">
        <v>71.851784823983863</v>
      </c>
      <c r="L21" s="50">
        <v>70.617411640291749</v>
      </c>
      <c r="M21" s="50">
        <v>71.441518362150148</v>
      </c>
      <c r="N21" s="50">
        <v>70.790256003094427</v>
      </c>
    </row>
    <row r="22" spans="1:14" x14ac:dyDescent="0.35">
      <c r="A22" s="18">
        <v>14</v>
      </c>
      <c r="B22" s="53">
        <v>70.955918162806157</v>
      </c>
      <c r="C22" s="53">
        <v>71.128111048034285</v>
      </c>
      <c r="D22" s="53">
        <v>66.897218140123755</v>
      </c>
      <c r="E22" s="53">
        <v>70.877190551167331</v>
      </c>
      <c r="F22" s="53">
        <v>71.379540795884054</v>
      </c>
      <c r="G22" s="53">
        <v>70.627188789580927</v>
      </c>
      <c r="H22" s="53">
        <v>70.834754327629241</v>
      </c>
      <c r="I22" s="53">
        <v>69.451026838567444</v>
      </c>
      <c r="J22" s="50">
        <v>69.793836543263197</v>
      </c>
      <c r="K22" s="50">
        <v>70.851784823983863</v>
      </c>
      <c r="L22" s="50">
        <v>69.617411640291749</v>
      </c>
      <c r="M22" s="50">
        <v>70.490342531704272</v>
      </c>
      <c r="N22" s="50">
        <v>69.790256003094427</v>
      </c>
    </row>
    <row r="23" spans="1:14" x14ac:dyDescent="0.35">
      <c r="A23" s="18">
        <v>15</v>
      </c>
      <c r="B23" s="51">
        <v>69.989129255787205</v>
      </c>
      <c r="C23" s="51">
        <v>70.162448421720129</v>
      </c>
      <c r="D23" s="51">
        <v>65.931846734469431</v>
      </c>
      <c r="E23" s="51">
        <v>69.877190551167331</v>
      </c>
      <c r="F23" s="51">
        <v>70.379540795884054</v>
      </c>
      <c r="G23" s="51">
        <v>69.627188789580941</v>
      </c>
      <c r="H23" s="51">
        <v>69.834754327629241</v>
      </c>
      <c r="I23" s="51">
        <v>68.451026838567444</v>
      </c>
      <c r="J23" s="51">
        <v>68.793836543263197</v>
      </c>
      <c r="K23" s="51">
        <v>69.851784823983863</v>
      </c>
      <c r="L23" s="51">
        <v>68.617411640291763</v>
      </c>
      <c r="M23" s="51">
        <v>69.490342531704272</v>
      </c>
      <c r="N23" s="51">
        <v>68.790256003094441</v>
      </c>
    </row>
    <row r="24" spans="1:14" x14ac:dyDescent="0.35">
      <c r="A24" s="18">
        <v>16</v>
      </c>
      <c r="B24" s="53">
        <v>69.022135742114202</v>
      </c>
      <c r="C24" s="53">
        <v>69.199250125586758</v>
      </c>
      <c r="D24" s="53">
        <v>64.931846734469431</v>
      </c>
      <c r="E24" s="53">
        <v>68.877190551167317</v>
      </c>
      <c r="F24" s="53">
        <v>69.379540795884054</v>
      </c>
      <c r="G24" s="53">
        <v>68.627188789580941</v>
      </c>
      <c r="H24" s="53">
        <v>68.834754327629241</v>
      </c>
      <c r="I24" s="53">
        <v>67.451026838567444</v>
      </c>
      <c r="J24" s="50">
        <v>67.840034210711437</v>
      </c>
      <c r="K24" s="50">
        <v>68.851784823983877</v>
      </c>
      <c r="L24" s="50">
        <v>67.617411640291763</v>
      </c>
      <c r="M24" s="50">
        <v>68.490342531704272</v>
      </c>
      <c r="N24" s="50">
        <v>67.790256003094441</v>
      </c>
    </row>
    <row r="25" spans="1:14" x14ac:dyDescent="0.35">
      <c r="A25" s="18">
        <v>17</v>
      </c>
      <c r="B25" s="53">
        <v>68.056925590678645</v>
      </c>
      <c r="C25" s="53">
        <v>68.237801239862847</v>
      </c>
      <c r="D25" s="53">
        <v>63.931846734469424</v>
      </c>
      <c r="E25" s="53">
        <v>67.91533682204664</v>
      </c>
      <c r="F25" s="53">
        <v>68.379540795884054</v>
      </c>
      <c r="G25" s="53">
        <v>67.627188789580941</v>
      </c>
      <c r="H25" s="53">
        <v>67.877765645098663</v>
      </c>
      <c r="I25" s="53">
        <v>66.451026838567444</v>
      </c>
      <c r="J25" s="50">
        <v>66.886682593293827</v>
      </c>
      <c r="K25" s="50">
        <v>67.851784823983877</v>
      </c>
      <c r="L25" s="50">
        <v>66.617411640291763</v>
      </c>
      <c r="M25" s="50">
        <v>67.490342531704272</v>
      </c>
      <c r="N25" s="50">
        <v>66.790256003094441</v>
      </c>
    </row>
    <row r="26" spans="1:14" x14ac:dyDescent="0.35">
      <c r="A26" s="18">
        <v>18</v>
      </c>
      <c r="B26" s="53">
        <v>67.092852411223575</v>
      </c>
      <c r="C26" s="53">
        <v>67.237801239862847</v>
      </c>
      <c r="D26" s="53">
        <v>62.967394615834053</v>
      </c>
      <c r="E26" s="53">
        <v>66.91533682204664</v>
      </c>
      <c r="F26" s="53">
        <v>67.379540795884054</v>
      </c>
      <c r="G26" s="53">
        <v>66.627188789580941</v>
      </c>
      <c r="H26" s="53">
        <v>66.877765645098663</v>
      </c>
      <c r="I26" s="53">
        <v>65.451026838567444</v>
      </c>
      <c r="J26" s="50">
        <v>65.886682593293827</v>
      </c>
      <c r="K26" s="50">
        <v>66.851784823983877</v>
      </c>
      <c r="L26" s="50">
        <v>65.617411640291763</v>
      </c>
      <c r="M26" s="50">
        <v>66.490342531704258</v>
      </c>
      <c r="N26" s="50">
        <v>65.790256003094441</v>
      </c>
    </row>
    <row r="27" spans="1:14" x14ac:dyDescent="0.35">
      <c r="A27" s="18">
        <v>19</v>
      </c>
      <c r="B27" s="53">
        <v>66.128408992715762</v>
      </c>
      <c r="C27" s="53">
        <v>66.237801239862847</v>
      </c>
      <c r="D27" s="53">
        <v>61.967394615834053</v>
      </c>
      <c r="E27" s="53">
        <v>65.91533682204664</v>
      </c>
      <c r="F27" s="53">
        <v>66.379540795884054</v>
      </c>
      <c r="G27" s="53">
        <v>65.627188789580941</v>
      </c>
      <c r="H27" s="53">
        <v>65.877765645098663</v>
      </c>
      <c r="I27" s="53">
        <v>64.494562899622167</v>
      </c>
      <c r="J27" s="50">
        <v>64.929925163148184</v>
      </c>
      <c r="K27" s="50">
        <v>65.851784823983877</v>
      </c>
      <c r="L27" s="50">
        <v>64.617411640291778</v>
      </c>
      <c r="M27" s="50">
        <v>65.490342531704258</v>
      </c>
      <c r="N27" s="50">
        <v>64.790256003094441</v>
      </c>
    </row>
    <row r="28" spans="1:14" x14ac:dyDescent="0.35">
      <c r="A28" s="18">
        <v>20</v>
      </c>
      <c r="B28" s="51">
        <v>65.128408992715748</v>
      </c>
      <c r="C28" s="51">
        <v>65.237801239862847</v>
      </c>
      <c r="D28" s="51">
        <v>61.001295363940294</v>
      </c>
      <c r="E28" s="51">
        <v>64.953192919744581</v>
      </c>
      <c r="F28" s="51">
        <v>65.379540795884054</v>
      </c>
      <c r="G28" s="51">
        <v>64.627188789580941</v>
      </c>
      <c r="H28" s="51">
        <v>64.920491925155204</v>
      </c>
      <c r="I28" s="51">
        <v>63.5360713324608</v>
      </c>
      <c r="J28" s="51">
        <v>63.929925163148191</v>
      </c>
      <c r="K28" s="51">
        <v>64.851784823983877</v>
      </c>
      <c r="L28" s="51">
        <v>63.617411640291778</v>
      </c>
      <c r="M28" s="51">
        <v>64.490342531704258</v>
      </c>
      <c r="N28" s="51">
        <v>63.790256003094449</v>
      </c>
    </row>
    <row r="29" spans="1:14" x14ac:dyDescent="0.35">
      <c r="A29" s="18">
        <v>21</v>
      </c>
      <c r="B29" s="53">
        <v>64.128408992715748</v>
      </c>
      <c r="C29" s="53">
        <v>64.273255759651164</v>
      </c>
      <c r="D29" s="53">
        <v>60.035301797458899</v>
      </c>
      <c r="E29" s="53">
        <v>63.953192919744588</v>
      </c>
      <c r="F29" s="53">
        <v>64.379540795884054</v>
      </c>
      <c r="G29" s="53">
        <v>63.627188789580941</v>
      </c>
      <c r="H29" s="53">
        <v>63.961584609837779</v>
      </c>
      <c r="I29" s="53">
        <v>62.614288914082699</v>
      </c>
      <c r="J29" s="50">
        <v>62.929925163148198</v>
      </c>
      <c r="K29" s="50">
        <v>63.851784823983884</v>
      </c>
      <c r="L29" s="50">
        <v>62.617411640291778</v>
      </c>
      <c r="M29" s="50">
        <v>63.49034253170425</v>
      </c>
      <c r="N29" s="50">
        <v>62.824402351086412</v>
      </c>
    </row>
    <row r="30" spans="1:14" x14ac:dyDescent="0.35">
      <c r="A30" s="18">
        <v>22</v>
      </c>
      <c r="B30" s="53">
        <v>63.128408992715748</v>
      </c>
      <c r="C30" s="53">
        <v>63.273255759651164</v>
      </c>
      <c r="D30" s="53">
        <v>59.07086100352263</v>
      </c>
      <c r="E30" s="53">
        <v>62.953192919744588</v>
      </c>
      <c r="F30" s="53">
        <v>63.379540795884047</v>
      </c>
      <c r="G30" s="53">
        <v>62.665965066277565</v>
      </c>
      <c r="H30" s="53">
        <v>62.961584609837779</v>
      </c>
      <c r="I30" s="53">
        <v>61.650495384719733</v>
      </c>
      <c r="J30" s="50">
        <v>61.929925163148198</v>
      </c>
      <c r="K30" s="50">
        <v>62.886911957238098</v>
      </c>
      <c r="L30" s="50">
        <v>61.617411640291785</v>
      </c>
      <c r="M30" s="50">
        <v>62.49034253170425</v>
      </c>
      <c r="N30" s="50">
        <v>61.824402351086405</v>
      </c>
    </row>
    <row r="31" spans="1:14" x14ac:dyDescent="0.35">
      <c r="A31" s="18">
        <v>23</v>
      </c>
      <c r="B31" s="53">
        <v>62.128408992715748</v>
      </c>
      <c r="C31" s="53">
        <v>62.273255759651157</v>
      </c>
      <c r="D31" s="53">
        <v>58.07086100352263</v>
      </c>
      <c r="E31" s="53">
        <v>61.953192919744588</v>
      </c>
      <c r="F31" s="53">
        <v>62.379540795884047</v>
      </c>
      <c r="G31" s="53">
        <v>61.703172587473659</v>
      </c>
      <c r="H31" s="53">
        <v>61.961584609837779</v>
      </c>
      <c r="I31" s="53">
        <v>60.650495384719733</v>
      </c>
      <c r="J31" s="50">
        <v>60.929925163148198</v>
      </c>
      <c r="K31" s="50">
        <v>61.886911957238098</v>
      </c>
      <c r="L31" s="50">
        <v>60.617411640291785</v>
      </c>
      <c r="M31" s="50">
        <v>61.522230567986</v>
      </c>
      <c r="N31" s="50">
        <v>60.824402351086405</v>
      </c>
    </row>
    <row r="32" spans="1:14" x14ac:dyDescent="0.35">
      <c r="A32" s="18">
        <v>24</v>
      </c>
      <c r="B32" s="53">
        <v>61.163651654739681</v>
      </c>
      <c r="C32" s="53">
        <v>61.273255759651157</v>
      </c>
      <c r="D32" s="53">
        <v>57.070861003522623</v>
      </c>
      <c r="E32" s="53">
        <v>60.953192919744588</v>
      </c>
      <c r="F32" s="53">
        <v>61.379540795884047</v>
      </c>
      <c r="G32" s="53">
        <v>60.703172587473659</v>
      </c>
      <c r="H32" s="53">
        <v>60.961584609837786</v>
      </c>
      <c r="I32" s="53">
        <v>59.684099801341837</v>
      </c>
      <c r="J32" s="50">
        <v>59.962348916139732</v>
      </c>
      <c r="K32" s="50">
        <v>60.886911957238105</v>
      </c>
      <c r="L32" s="50">
        <v>59.679149675352413</v>
      </c>
      <c r="M32" s="50">
        <v>60.522230567986</v>
      </c>
      <c r="N32" s="50">
        <v>59.852375642229958</v>
      </c>
    </row>
    <row r="33" spans="1:14" x14ac:dyDescent="0.35">
      <c r="A33" s="18">
        <v>25</v>
      </c>
      <c r="B33" s="51">
        <v>60.163651654739681</v>
      </c>
      <c r="C33" s="51">
        <v>60.273255759651157</v>
      </c>
      <c r="D33" s="51">
        <v>56.103147769039907</v>
      </c>
      <c r="E33" s="51">
        <v>59.953192919744588</v>
      </c>
      <c r="F33" s="51">
        <v>60.412991093024651</v>
      </c>
      <c r="G33" s="51">
        <v>59.703172587473659</v>
      </c>
      <c r="H33" s="51">
        <v>59.994602768836273</v>
      </c>
      <c r="I33" s="51">
        <v>58.684099801341844</v>
      </c>
      <c r="J33" s="51">
        <v>58.993515972701609</v>
      </c>
      <c r="K33" s="51">
        <v>59.886911957238105</v>
      </c>
      <c r="L33" s="51">
        <v>58.679149675352413</v>
      </c>
      <c r="M33" s="51">
        <v>59.522230567986007</v>
      </c>
      <c r="N33" s="51">
        <v>58.852375642229958</v>
      </c>
    </row>
    <row r="34" spans="1:14" x14ac:dyDescent="0.35">
      <c r="A34" s="18">
        <v>26</v>
      </c>
      <c r="B34" s="53">
        <v>59.163651654739681</v>
      </c>
      <c r="C34" s="53">
        <v>59.27325575965115</v>
      </c>
      <c r="D34" s="53">
        <v>55.134346275438958</v>
      </c>
      <c r="E34" s="53">
        <v>58.984691300099414</v>
      </c>
      <c r="F34" s="53">
        <v>59.444716267021484</v>
      </c>
      <c r="G34" s="53">
        <v>58.734795056248807</v>
      </c>
      <c r="H34" s="53">
        <v>58.994602768836273</v>
      </c>
      <c r="I34" s="53">
        <v>57.684099801341844</v>
      </c>
      <c r="J34" s="50">
        <v>57.993515972701616</v>
      </c>
      <c r="K34" s="50">
        <v>58.886911957238105</v>
      </c>
      <c r="L34" s="50">
        <v>57.706323495845332</v>
      </c>
      <c r="M34" s="50">
        <v>58.522230567986007</v>
      </c>
      <c r="N34" s="50">
        <v>57.875957123596791</v>
      </c>
    </row>
    <row r="35" spans="1:14" x14ac:dyDescent="0.35">
      <c r="A35" s="18">
        <v>27</v>
      </c>
      <c r="B35" s="53">
        <v>58.195644725228156</v>
      </c>
      <c r="C35" s="53">
        <v>58.339224881253436</v>
      </c>
      <c r="D35" s="53">
        <v>54.134346275438958</v>
      </c>
      <c r="E35" s="53">
        <v>58.044860735593339</v>
      </c>
      <c r="F35" s="53">
        <v>58.444716267021484</v>
      </c>
      <c r="G35" s="53">
        <v>57.734795056248814</v>
      </c>
      <c r="H35" s="53">
        <v>58.025218037531445</v>
      </c>
      <c r="I35" s="53">
        <v>56.713717961048808</v>
      </c>
      <c r="J35" s="50">
        <v>57.022676592138865</v>
      </c>
      <c r="K35" s="50">
        <v>57.886911957238112</v>
      </c>
      <c r="L35" s="50">
        <v>56.706323495845332</v>
      </c>
      <c r="M35" s="50">
        <v>57.522230567986014</v>
      </c>
      <c r="N35" s="50">
        <v>56.898161441369083</v>
      </c>
    </row>
    <row r="36" spans="1:14" x14ac:dyDescent="0.35">
      <c r="A36" s="18">
        <v>28</v>
      </c>
      <c r="B36" s="53">
        <v>57.195644725228149</v>
      </c>
      <c r="C36" s="53">
        <v>57.339224881253436</v>
      </c>
      <c r="D36" s="53">
        <v>53.134346275438965</v>
      </c>
      <c r="E36" s="53">
        <v>57.074115875774112</v>
      </c>
      <c r="F36" s="53">
        <v>57.444716267021484</v>
      </c>
      <c r="G36" s="53">
        <v>56.734795056248814</v>
      </c>
      <c r="H36" s="53">
        <v>57.025218037531445</v>
      </c>
      <c r="I36" s="53">
        <v>55.742452862327291</v>
      </c>
      <c r="J36" s="50">
        <v>56.022676592138865</v>
      </c>
      <c r="K36" s="50">
        <v>56.886911957238112</v>
      </c>
      <c r="L36" s="50">
        <v>55.706323495845325</v>
      </c>
      <c r="M36" s="50">
        <v>56.522230567986014</v>
      </c>
      <c r="N36" s="50">
        <v>55.939305458470209</v>
      </c>
    </row>
    <row r="37" spans="1:14" x14ac:dyDescent="0.35">
      <c r="A37" s="18">
        <v>29</v>
      </c>
      <c r="B37" s="53">
        <v>56.223856943696404</v>
      </c>
      <c r="C37" s="53">
        <v>56.339224881253436</v>
      </c>
      <c r="D37" s="53">
        <v>52.134346275438965</v>
      </c>
      <c r="E37" s="53">
        <v>56.074115875774112</v>
      </c>
      <c r="F37" s="53">
        <v>56.444716267021484</v>
      </c>
      <c r="G37" s="53">
        <v>55.763774734836439</v>
      </c>
      <c r="H37" s="53">
        <v>56.025218037531452</v>
      </c>
      <c r="I37" s="53">
        <v>54.742452862327291</v>
      </c>
      <c r="J37" s="50">
        <v>55.047792270382885</v>
      </c>
      <c r="K37" s="50">
        <v>55.910916602600921</v>
      </c>
      <c r="L37" s="50">
        <v>54.706323495845325</v>
      </c>
      <c r="M37" s="50">
        <v>55.522230567986021</v>
      </c>
      <c r="N37" s="50">
        <v>54.977096396069712</v>
      </c>
    </row>
    <row r="38" spans="1:14" x14ac:dyDescent="0.35">
      <c r="A38" s="18">
        <v>30</v>
      </c>
      <c r="B38" s="51">
        <v>55.223856943696404</v>
      </c>
      <c r="C38" s="51">
        <v>55.339224881253436</v>
      </c>
      <c r="D38" s="51">
        <v>51.160282043764894</v>
      </c>
      <c r="E38" s="51">
        <v>55.129927189734218</v>
      </c>
      <c r="F38" s="51">
        <v>55.501426572411269</v>
      </c>
      <c r="G38" s="51">
        <v>54.791836298326665</v>
      </c>
      <c r="H38" s="51">
        <v>55.025218037531459</v>
      </c>
      <c r="I38" s="51">
        <v>53.742452862327291</v>
      </c>
      <c r="J38" s="51">
        <v>54.071505815392662</v>
      </c>
      <c r="K38" s="51">
        <v>54.955702148450669</v>
      </c>
      <c r="L38" s="51">
        <v>53.747141510525935</v>
      </c>
      <c r="M38" s="51">
        <v>54.598943332807188</v>
      </c>
      <c r="N38" s="51">
        <v>53.994131135405574</v>
      </c>
    </row>
    <row r="39" spans="1:14" x14ac:dyDescent="0.35">
      <c r="A39" s="18">
        <v>31</v>
      </c>
      <c r="B39" s="53">
        <v>54.223856943696397</v>
      </c>
      <c r="C39" s="53">
        <v>54.396359437949847</v>
      </c>
      <c r="D39" s="53">
        <v>50.211404442141365</v>
      </c>
      <c r="E39" s="53">
        <v>54.156680337231641</v>
      </c>
      <c r="F39" s="53">
        <v>54.501426572411269</v>
      </c>
      <c r="G39" s="53">
        <v>53.791836298326665</v>
      </c>
      <c r="H39" s="53">
        <v>54.025218037531459</v>
      </c>
      <c r="I39" s="53">
        <v>52.742452862327291</v>
      </c>
      <c r="J39" s="50">
        <v>53.071505815392662</v>
      </c>
      <c r="K39" s="50">
        <v>53.955702148450662</v>
      </c>
      <c r="L39" s="50">
        <v>52.765986720757937</v>
      </c>
      <c r="M39" s="50">
        <v>53.598943332807181</v>
      </c>
      <c r="N39" s="50">
        <v>53.009786426928954</v>
      </c>
    </row>
    <row r="40" spans="1:14" x14ac:dyDescent="0.35">
      <c r="A40" s="18">
        <v>32</v>
      </c>
      <c r="B40" s="53">
        <v>53.223856943696397</v>
      </c>
      <c r="C40" s="53">
        <v>53.396359437949847</v>
      </c>
      <c r="D40" s="53">
        <v>49.211404442141365</v>
      </c>
      <c r="E40" s="53">
        <v>53.156680337231641</v>
      </c>
      <c r="F40" s="53">
        <v>53.501426572411262</v>
      </c>
      <c r="G40" s="53">
        <v>52.840060042290979</v>
      </c>
      <c r="H40" s="53">
        <v>53.071888157376634</v>
      </c>
      <c r="I40" s="53">
        <v>51.742452862327298</v>
      </c>
      <c r="J40" s="50">
        <v>52.112763979346518</v>
      </c>
      <c r="K40" s="50">
        <v>52.975098266791896</v>
      </c>
      <c r="L40" s="50">
        <v>51.76598672075793</v>
      </c>
      <c r="M40" s="50">
        <v>52.662773768068256</v>
      </c>
      <c r="N40" s="50">
        <v>52.02422012303311</v>
      </c>
    </row>
    <row r="41" spans="1:14" x14ac:dyDescent="0.35">
      <c r="A41" s="18">
        <v>33</v>
      </c>
      <c r="B41" s="53">
        <v>52.250180274582156</v>
      </c>
      <c r="C41" s="53">
        <v>52.39635943794984</v>
      </c>
      <c r="D41" s="53">
        <v>48.211404442141372</v>
      </c>
      <c r="E41" s="53">
        <v>52.156680337231641</v>
      </c>
      <c r="F41" s="53">
        <v>52.572792945713431</v>
      </c>
      <c r="G41" s="53">
        <v>51.862963632456207</v>
      </c>
      <c r="H41" s="53">
        <v>52.093834234897074</v>
      </c>
      <c r="I41" s="53">
        <v>50.823864013624053</v>
      </c>
      <c r="J41" s="50">
        <v>51.13199757945327</v>
      </c>
      <c r="K41" s="50">
        <v>51.975098266791903</v>
      </c>
      <c r="L41" s="50">
        <v>50.813185726485194</v>
      </c>
      <c r="M41" s="50">
        <v>51.677360673484387</v>
      </c>
      <c r="N41" s="50">
        <v>51.037382524392932</v>
      </c>
    </row>
    <row r="42" spans="1:14" x14ac:dyDescent="0.35">
      <c r="A42" s="18">
        <v>34</v>
      </c>
      <c r="B42" s="53">
        <v>51.275133263903285</v>
      </c>
      <c r="C42" s="53">
        <v>51.39635943794984</v>
      </c>
      <c r="D42" s="53">
        <v>47.234090730208493</v>
      </c>
      <c r="E42" s="53">
        <v>51.156680337231634</v>
      </c>
      <c r="F42" s="53">
        <v>51.639495925575588</v>
      </c>
      <c r="G42" s="53">
        <v>50.906187989779411</v>
      </c>
      <c r="H42" s="53">
        <v>51.11458175317604</v>
      </c>
      <c r="I42" s="53">
        <v>49.823864013624053</v>
      </c>
      <c r="J42" s="50">
        <v>50.149087339011778</v>
      </c>
      <c r="K42" s="50">
        <v>50.975098266791903</v>
      </c>
      <c r="L42" s="50">
        <v>49.856268231745489</v>
      </c>
      <c r="M42" s="50">
        <v>50.677360673484387</v>
      </c>
      <c r="N42" s="50">
        <v>50.087518816579831</v>
      </c>
    </row>
    <row r="43" spans="1:14" x14ac:dyDescent="0.35">
      <c r="A43" s="18">
        <v>35</v>
      </c>
      <c r="B43" s="51">
        <v>50.299496320770366</v>
      </c>
      <c r="C43" s="51">
        <v>50.44553277561586</v>
      </c>
      <c r="D43" s="51">
        <v>46.275476444750744</v>
      </c>
      <c r="E43" s="51">
        <v>50.178022945336643</v>
      </c>
      <c r="F43" s="51">
        <v>50.639495925575588</v>
      </c>
      <c r="G43" s="51">
        <v>49.906187989779411</v>
      </c>
      <c r="H43" s="51">
        <v>50.13380695593802</v>
      </c>
      <c r="I43" s="51">
        <v>48.823864013624053</v>
      </c>
      <c r="J43" s="51">
        <v>49.149087339011778</v>
      </c>
      <c r="K43" s="51">
        <v>49.989667497060864</v>
      </c>
      <c r="L43" s="51">
        <v>48.86933927735771</v>
      </c>
      <c r="M43" s="51">
        <v>49.690026926336451</v>
      </c>
      <c r="N43" s="51">
        <v>49.099788399362602</v>
      </c>
    </row>
    <row r="44" spans="1:14" x14ac:dyDescent="0.35">
      <c r="A44" s="18">
        <v>36</v>
      </c>
      <c r="B44" s="53">
        <v>49.371528070594181</v>
      </c>
      <c r="C44" s="53">
        <v>49.491707176325797</v>
      </c>
      <c r="D44" s="53">
        <v>45.275476444750737</v>
      </c>
      <c r="E44" s="53">
        <v>49.178022945336643</v>
      </c>
      <c r="F44" s="53">
        <v>49.680012689959888</v>
      </c>
      <c r="G44" s="53">
        <v>48.924867364145932</v>
      </c>
      <c r="H44" s="53">
        <v>49.150930366074228</v>
      </c>
      <c r="I44" s="53">
        <v>47.885145982021605</v>
      </c>
      <c r="J44" s="50">
        <v>48.163203570534236</v>
      </c>
      <c r="K44" s="50">
        <v>48.989667497060871</v>
      </c>
      <c r="L44" s="50">
        <v>47.906403905156445</v>
      </c>
      <c r="M44" s="50">
        <v>48.71459123441452</v>
      </c>
      <c r="N44" s="50">
        <v>48.11231089057604</v>
      </c>
    </row>
    <row r="45" spans="1:14" x14ac:dyDescent="0.35">
      <c r="A45" s="18">
        <v>37</v>
      </c>
      <c r="B45" s="53">
        <v>48.393313570465779</v>
      </c>
      <c r="C45" s="53">
        <v>48.491707176325797</v>
      </c>
      <c r="D45" s="53">
        <v>44.275476444750737</v>
      </c>
      <c r="E45" s="53">
        <v>48.178022945336643</v>
      </c>
      <c r="F45" s="53">
        <v>48.717220946203476</v>
      </c>
      <c r="G45" s="53">
        <v>47.958497355149774</v>
      </c>
      <c r="H45" s="53">
        <v>48.166509380928865</v>
      </c>
      <c r="I45" s="53">
        <v>46.899007888214591</v>
      </c>
      <c r="J45" s="50">
        <v>47.176040379722664</v>
      </c>
      <c r="K45" s="50">
        <v>48.014801444189061</v>
      </c>
      <c r="L45" s="50">
        <v>46.906403905156438</v>
      </c>
      <c r="M45" s="50">
        <v>47.727153660478727</v>
      </c>
      <c r="N45" s="50">
        <v>47.11231089057604</v>
      </c>
    </row>
    <row r="46" spans="1:14" x14ac:dyDescent="0.35">
      <c r="A46" s="18">
        <v>38</v>
      </c>
      <c r="B46" s="53">
        <v>47.414131434564325</v>
      </c>
      <c r="C46" s="53">
        <v>47.533125480795725</v>
      </c>
      <c r="D46" s="53">
        <v>43.310975786943096</v>
      </c>
      <c r="E46" s="53">
        <v>47.195953755018984</v>
      </c>
      <c r="F46" s="53">
        <v>47.75069931519927</v>
      </c>
      <c r="G46" s="53">
        <v>46.973733660129994</v>
      </c>
      <c r="H46" s="53">
        <v>47.194676014401608</v>
      </c>
      <c r="I46" s="53">
        <v>45.949354856887787</v>
      </c>
      <c r="J46" s="50">
        <v>46.188210199257483</v>
      </c>
      <c r="K46" s="50">
        <v>47.026983164851586</v>
      </c>
      <c r="L46" s="50">
        <v>45.943132360957904</v>
      </c>
      <c r="M46" s="50">
        <v>46.727153660478734</v>
      </c>
      <c r="N46" s="50">
        <v>46.153091565020986</v>
      </c>
    </row>
    <row r="47" spans="1:14" x14ac:dyDescent="0.35">
      <c r="A47" s="18">
        <v>39</v>
      </c>
      <c r="B47" s="53">
        <v>46.433742881045639</v>
      </c>
      <c r="C47" s="53">
        <v>46.552414102777021</v>
      </c>
      <c r="D47" s="53">
        <v>42.327027199334395</v>
      </c>
      <c r="E47" s="53">
        <v>46.211937309273658</v>
      </c>
      <c r="F47" s="53">
        <v>46.75069931519927</v>
      </c>
      <c r="G47" s="53">
        <v>46.015096363707755</v>
      </c>
      <c r="H47" s="53">
        <v>46.207612981486349</v>
      </c>
      <c r="I47" s="53">
        <v>44.94935485688778</v>
      </c>
      <c r="J47" s="50">
        <v>45.235532187549623</v>
      </c>
      <c r="K47" s="50">
        <v>46.076427355249947</v>
      </c>
      <c r="L47" s="50">
        <v>44.993935191993074</v>
      </c>
      <c r="M47" s="50">
        <v>45.754226664086623</v>
      </c>
      <c r="N47" s="50">
        <v>45.194462739977965</v>
      </c>
    </row>
    <row r="48" spans="1:14" x14ac:dyDescent="0.35">
      <c r="A48" s="18">
        <v>40</v>
      </c>
      <c r="B48" s="51">
        <v>45.433742881045632</v>
      </c>
      <c r="C48" s="51">
        <v>45.587394048470408</v>
      </c>
      <c r="D48" s="51">
        <v>41.341425543471395</v>
      </c>
      <c r="E48" s="51">
        <v>45.256289124256789</v>
      </c>
      <c r="F48" s="51">
        <v>45.778303432964236</v>
      </c>
      <c r="G48" s="51">
        <v>45.027574395707177</v>
      </c>
      <c r="H48" s="51">
        <v>45.219679315166353</v>
      </c>
      <c r="I48" s="51">
        <v>43.984133355568673</v>
      </c>
      <c r="J48" s="51">
        <v>44.25957004864209</v>
      </c>
      <c r="K48" s="51">
        <v>45.127810024196108</v>
      </c>
      <c r="L48" s="51">
        <v>43.993935191993074</v>
      </c>
      <c r="M48" s="51">
        <v>44.768036315189484</v>
      </c>
      <c r="N48" s="51">
        <v>44.222184534203407</v>
      </c>
    </row>
    <row r="49" spans="1:14" x14ac:dyDescent="0.35">
      <c r="A49" s="18">
        <v>41</v>
      </c>
      <c r="B49" s="53">
        <v>44.450536549924436</v>
      </c>
      <c r="C49" s="53">
        <v>44.635440771568575</v>
      </c>
      <c r="D49" s="53">
        <v>40.368202022236297</v>
      </c>
      <c r="E49" s="53">
        <v>44.283033246828801</v>
      </c>
      <c r="F49" s="53">
        <v>44.816003935406329</v>
      </c>
      <c r="G49" s="53">
        <v>44.062881198007496</v>
      </c>
      <c r="H49" s="53">
        <v>44.243043756178558</v>
      </c>
      <c r="I49" s="53">
        <v>42.995665731449947</v>
      </c>
      <c r="J49" s="50">
        <v>43.284293535057024</v>
      </c>
      <c r="K49" s="50">
        <v>44.127810024196116</v>
      </c>
      <c r="L49" s="50">
        <v>42.993935191993074</v>
      </c>
      <c r="M49" s="50">
        <v>43.768036315189484</v>
      </c>
      <c r="N49" s="50">
        <v>43.292920959594454</v>
      </c>
    </row>
    <row r="50" spans="1:14" x14ac:dyDescent="0.35">
      <c r="A50" s="18">
        <v>42</v>
      </c>
      <c r="B50" s="53">
        <v>43.511970580722561</v>
      </c>
      <c r="C50" s="53">
        <v>43.66485579456463</v>
      </c>
      <c r="D50" s="53">
        <v>39.392353714623972</v>
      </c>
      <c r="E50" s="53">
        <v>43.295278536507681</v>
      </c>
      <c r="F50" s="53">
        <v>43.875139248904347</v>
      </c>
      <c r="G50" s="53">
        <v>43.108954948823182</v>
      </c>
      <c r="H50" s="53">
        <v>43.254782845174581</v>
      </c>
      <c r="I50" s="53">
        <v>42.044220907353008</v>
      </c>
      <c r="J50" s="50">
        <v>42.297259946549559</v>
      </c>
      <c r="K50" s="50">
        <v>43.154620784696462</v>
      </c>
      <c r="L50" s="50">
        <v>42.0336986996587</v>
      </c>
      <c r="M50" s="50">
        <v>42.810345346788424</v>
      </c>
      <c r="N50" s="50">
        <v>42.321771740622324</v>
      </c>
    </row>
    <row r="51" spans="1:14" x14ac:dyDescent="0.35">
      <c r="A51" s="18">
        <v>43</v>
      </c>
      <c r="B51" s="53">
        <v>42.568472012871609</v>
      </c>
      <c r="C51" s="53">
        <v>42.691548985185946</v>
      </c>
      <c r="D51" s="53">
        <v>38.403392966616508</v>
      </c>
      <c r="E51" s="53">
        <v>42.295278536507674</v>
      </c>
      <c r="F51" s="53">
        <v>42.909373770805608</v>
      </c>
      <c r="G51" s="53">
        <v>42.10895494882319</v>
      </c>
      <c r="H51" s="53">
        <v>42.328316805502652</v>
      </c>
      <c r="I51" s="53">
        <v>41.069237992059158</v>
      </c>
      <c r="J51" s="50">
        <v>41.374396225701524</v>
      </c>
      <c r="K51" s="50">
        <v>42.181413888204432</v>
      </c>
      <c r="L51" s="50">
        <v>41.074605165876349</v>
      </c>
      <c r="M51" s="50">
        <v>41.839260669082492</v>
      </c>
      <c r="N51" s="50">
        <v>41.321771740622324</v>
      </c>
    </row>
    <row r="52" spans="1:14" x14ac:dyDescent="0.35">
      <c r="A52" s="18">
        <v>44</v>
      </c>
      <c r="B52" s="53">
        <v>41.606817644930103</v>
      </c>
      <c r="C52" s="53">
        <v>41.739364937164574</v>
      </c>
      <c r="D52" s="53">
        <v>37.433636350279635</v>
      </c>
      <c r="E52" s="53">
        <v>41.306242670436454</v>
      </c>
      <c r="F52" s="53">
        <v>41.920885544359031</v>
      </c>
      <c r="G52" s="53">
        <v>41.10895494882319</v>
      </c>
      <c r="H52" s="53">
        <v>41.366617664267608</v>
      </c>
      <c r="I52" s="53">
        <v>40.094352543737941</v>
      </c>
      <c r="J52" s="50">
        <v>40.426001788268664</v>
      </c>
      <c r="K52" s="50">
        <v>41.23653891897078</v>
      </c>
      <c r="L52" s="50">
        <v>40.116463424300569</v>
      </c>
      <c r="M52" s="50">
        <v>40.882944283738084</v>
      </c>
      <c r="N52" s="50">
        <v>40.337052209175802</v>
      </c>
    </row>
    <row r="53" spans="1:14" x14ac:dyDescent="0.35">
      <c r="A53" s="18">
        <v>45</v>
      </c>
      <c r="B53" s="51">
        <v>40.618378112493772</v>
      </c>
      <c r="C53" s="51">
        <v>40.7729616982039</v>
      </c>
      <c r="D53" s="51">
        <v>36.443438824913571</v>
      </c>
      <c r="E53" s="51">
        <v>40.339572027368476</v>
      </c>
      <c r="F53" s="51">
        <v>40.944779911560857</v>
      </c>
      <c r="G53" s="51">
        <v>40.158515205151403</v>
      </c>
      <c r="H53" s="51">
        <v>40.417707175487685</v>
      </c>
      <c r="I53" s="51">
        <v>39.156296477387997</v>
      </c>
      <c r="J53" s="51">
        <v>39.452185710092373</v>
      </c>
      <c r="K53" s="51">
        <v>40.292921671799803</v>
      </c>
      <c r="L53" s="51">
        <v>39.158690956818923</v>
      </c>
      <c r="M53" s="51">
        <v>39.913421977537134</v>
      </c>
      <c r="N53" s="51">
        <v>39.398624160040065</v>
      </c>
    </row>
    <row r="54" spans="1:14" x14ac:dyDescent="0.35">
      <c r="A54" s="18">
        <v>46</v>
      </c>
      <c r="B54" s="53">
        <v>39.640022221102029</v>
      </c>
      <c r="C54" s="53">
        <v>39.837598322249903</v>
      </c>
      <c r="D54" s="53">
        <v>35.522183664987374</v>
      </c>
      <c r="E54" s="53">
        <v>39.362540936003455</v>
      </c>
      <c r="F54" s="53">
        <v>39.957191996849048</v>
      </c>
      <c r="G54" s="53">
        <v>39.233143116506504</v>
      </c>
      <c r="H54" s="53">
        <v>39.455675909519357</v>
      </c>
      <c r="I54" s="53">
        <v>38.207913212098923</v>
      </c>
      <c r="J54" s="50">
        <v>38.520134748790859</v>
      </c>
      <c r="K54" s="50">
        <v>39.378314207576196</v>
      </c>
      <c r="L54" s="50">
        <v>38.202588032091619</v>
      </c>
      <c r="M54" s="50">
        <v>38.94401058597915</v>
      </c>
      <c r="N54" s="50">
        <v>38.413704068611501</v>
      </c>
    </row>
    <row r="55" spans="1:14" x14ac:dyDescent="0.35">
      <c r="A55" s="18">
        <v>47</v>
      </c>
      <c r="B55" s="53">
        <v>38.733671925000017</v>
      </c>
      <c r="C55" s="53">
        <v>38.892082721175399</v>
      </c>
      <c r="D55" s="53">
        <v>34.562712788069419</v>
      </c>
      <c r="E55" s="53">
        <v>38.446167676412934</v>
      </c>
      <c r="F55" s="53">
        <v>39.032170033897685</v>
      </c>
      <c r="G55" s="53">
        <v>38.258036197621237</v>
      </c>
      <c r="H55" s="53">
        <v>38.494652898112939</v>
      </c>
      <c r="I55" s="53">
        <v>37.274163725882339</v>
      </c>
      <c r="J55" s="50">
        <v>37.603020789378114</v>
      </c>
      <c r="K55" s="50">
        <v>38.378314207576196</v>
      </c>
      <c r="L55" s="50">
        <v>37.305439986972615</v>
      </c>
      <c r="M55" s="50">
        <v>38.003927220440055</v>
      </c>
      <c r="N55" s="50">
        <v>37.502218552818384</v>
      </c>
    </row>
    <row r="56" spans="1:14" x14ac:dyDescent="0.35">
      <c r="A56" s="18">
        <v>48</v>
      </c>
      <c r="B56" s="53">
        <v>37.776117214339685</v>
      </c>
      <c r="C56" s="53">
        <v>37.926018547921274</v>
      </c>
      <c r="D56" s="53">
        <v>33.657685247050019</v>
      </c>
      <c r="E56" s="53">
        <v>37.51805811091198</v>
      </c>
      <c r="F56" s="53">
        <v>38.081443908621345</v>
      </c>
      <c r="G56" s="53">
        <v>37.321445774658095</v>
      </c>
      <c r="H56" s="53">
        <v>37.521290664420633</v>
      </c>
      <c r="I56" s="53">
        <v>36.327445750323569</v>
      </c>
      <c r="J56" s="50">
        <v>36.674376876462858</v>
      </c>
      <c r="K56" s="50">
        <v>37.408016865257103</v>
      </c>
      <c r="L56" s="50">
        <v>36.363128764381663</v>
      </c>
      <c r="M56" s="50">
        <v>37.062435687242612</v>
      </c>
      <c r="N56" s="50">
        <v>36.545759112009776</v>
      </c>
    </row>
    <row r="57" spans="1:14" x14ac:dyDescent="0.35">
      <c r="A57" s="18">
        <v>49</v>
      </c>
      <c r="B57" s="53">
        <v>36.786967896945988</v>
      </c>
      <c r="C57" s="53">
        <v>36.99596415889053</v>
      </c>
      <c r="D57" s="53">
        <v>32.741859371030863</v>
      </c>
      <c r="E57" s="53">
        <v>36.577287003889438</v>
      </c>
      <c r="F57" s="53">
        <v>37.10682391463763</v>
      </c>
      <c r="G57" s="53">
        <v>36.386588879980664</v>
      </c>
      <c r="H57" s="53">
        <v>36.602450187700384</v>
      </c>
      <c r="I57" s="53">
        <v>35.368964934431602</v>
      </c>
      <c r="J57" s="50">
        <v>35.788698416851105</v>
      </c>
      <c r="K57" s="50">
        <v>36.466346405937081</v>
      </c>
      <c r="L57" s="50">
        <v>35.433365992670694</v>
      </c>
      <c r="M57" s="50">
        <v>36.091151521279322</v>
      </c>
      <c r="N57" s="50">
        <v>35.604061997755032</v>
      </c>
    </row>
    <row r="58" spans="1:14" x14ac:dyDescent="0.35">
      <c r="A58" s="18">
        <v>50</v>
      </c>
      <c r="B58" s="51">
        <v>35.820692036449827</v>
      </c>
      <c r="C58" s="51">
        <v>36.054513519975991</v>
      </c>
      <c r="D58" s="51">
        <v>31.835821289225525</v>
      </c>
      <c r="E58" s="51">
        <v>35.613845646352431</v>
      </c>
      <c r="F58" s="51">
        <v>36.13278159867567</v>
      </c>
      <c r="G58" s="51">
        <v>35.42601661022578</v>
      </c>
      <c r="H58" s="51">
        <v>35.644106283732761</v>
      </c>
      <c r="I58" s="51">
        <v>34.410583883199479</v>
      </c>
      <c r="J58" s="51">
        <v>34.830795807695715</v>
      </c>
      <c r="K58" s="51">
        <v>35.494655218535222</v>
      </c>
      <c r="L58" s="51">
        <v>34.474862764786323</v>
      </c>
      <c r="M58" s="51">
        <v>35.120258985210036</v>
      </c>
      <c r="N58" s="51">
        <v>34.633163810810167</v>
      </c>
    </row>
    <row r="59" spans="1:14" x14ac:dyDescent="0.35">
      <c r="A59" s="18">
        <v>51</v>
      </c>
      <c r="B59" s="53">
        <v>34.921590264938523</v>
      </c>
      <c r="C59" s="53">
        <v>35.124206285310528</v>
      </c>
      <c r="D59" s="53">
        <v>30.921038244245228</v>
      </c>
      <c r="E59" s="53">
        <v>34.663354064606011</v>
      </c>
      <c r="F59" s="53">
        <v>35.184705506287578</v>
      </c>
      <c r="G59" s="53">
        <v>34.506620927649465</v>
      </c>
      <c r="H59" s="53">
        <v>34.770604108549492</v>
      </c>
      <c r="I59" s="53">
        <v>33.492462312895647</v>
      </c>
      <c r="J59" s="50">
        <v>33.967376325391662</v>
      </c>
      <c r="K59" s="50">
        <v>34.522511660500228</v>
      </c>
      <c r="L59" s="50">
        <v>33.530685090134099</v>
      </c>
      <c r="M59" s="50">
        <v>34.192189712376482</v>
      </c>
      <c r="N59" s="50">
        <v>33.720108825823907</v>
      </c>
    </row>
    <row r="60" spans="1:14" x14ac:dyDescent="0.35">
      <c r="A60" s="18">
        <v>52</v>
      </c>
      <c r="B60" s="53">
        <v>33.966328643983523</v>
      </c>
      <c r="C60" s="53">
        <v>34.195332558899352</v>
      </c>
      <c r="D60" s="53">
        <v>29.963768904674346</v>
      </c>
      <c r="E60" s="53">
        <v>33.725188189609824</v>
      </c>
      <c r="F60" s="53">
        <v>34.265351982954016</v>
      </c>
      <c r="G60" s="53">
        <v>33.547862502229727</v>
      </c>
      <c r="H60" s="53">
        <v>33.86720821733541</v>
      </c>
      <c r="I60" s="53">
        <v>32.584052798063816</v>
      </c>
      <c r="J60" s="50">
        <v>33.034280249296287</v>
      </c>
      <c r="K60" s="50">
        <v>33.564644801875453</v>
      </c>
      <c r="L60" s="50">
        <v>32.641132521992432</v>
      </c>
      <c r="M60" s="50">
        <v>33.235255996627494</v>
      </c>
      <c r="N60" s="50">
        <v>32.810095576593639</v>
      </c>
    </row>
    <row r="61" spans="1:14" x14ac:dyDescent="0.35">
      <c r="A61" s="18">
        <v>53</v>
      </c>
      <c r="B61" s="53">
        <v>33.068352038744678</v>
      </c>
      <c r="C61" s="53">
        <v>33.326398249014133</v>
      </c>
      <c r="D61" s="53">
        <v>29.048988744693609</v>
      </c>
      <c r="E61" s="53">
        <v>32.750954136247749</v>
      </c>
      <c r="F61" s="53">
        <v>33.320065942010856</v>
      </c>
      <c r="G61" s="53">
        <v>32.667579653420887</v>
      </c>
      <c r="H61" s="53">
        <v>33.000459760779393</v>
      </c>
      <c r="I61" s="53">
        <v>31.714015531155834</v>
      </c>
      <c r="J61" s="50">
        <v>32.089005948611231</v>
      </c>
      <c r="K61" s="50">
        <v>32.634357314635054</v>
      </c>
      <c r="L61" s="50">
        <v>31.70989831686191</v>
      </c>
      <c r="M61" s="50">
        <v>32.33920101453468</v>
      </c>
      <c r="N61" s="50">
        <v>31.886424647173818</v>
      </c>
    </row>
    <row r="62" spans="1:14" x14ac:dyDescent="0.35">
      <c r="A62" s="18">
        <v>54</v>
      </c>
      <c r="B62" s="53">
        <v>32.171137001208706</v>
      </c>
      <c r="C62" s="53">
        <v>32.386687390087381</v>
      </c>
      <c r="D62" s="53">
        <v>28.160864120348474</v>
      </c>
      <c r="E62" s="53">
        <v>31.829154065452638</v>
      </c>
      <c r="F62" s="53">
        <v>32.452886929230651</v>
      </c>
      <c r="G62" s="53">
        <v>31.731831269785971</v>
      </c>
      <c r="H62" s="53">
        <v>32.05359308760665</v>
      </c>
      <c r="I62" s="53">
        <v>30.740390089318502</v>
      </c>
      <c r="J62" s="50">
        <v>31.195571684740024</v>
      </c>
      <c r="K62" s="50">
        <v>31.773527333321219</v>
      </c>
      <c r="L62" s="50">
        <v>30.838481097750787</v>
      </c>
      <c r="M62" s="50">
        <v>31.415080902557882</v>
      </c>
      <c r="N62" s="50">
        <v>30.947966656285924</v>
      </c>
    </row>
    <row r="63" spans="1:14" x14ac:dyDescent="0.35">
      <c r="A63" s="18">
        <v>55</v>
      </c>
      <c r="B63" s="51">
        <v>31.217515620263725</v>
      </c>
      <c r="C63" s="51">
        <v>31.512961900583107</v>
      </c>
      <c r="D63" s="51">
        <v>27.296009800862926</v>
      </c>
      <c r="E63" s="51">
        <v>30.918265840527067</v>
      </c>
      <c r="F63" s="51">
        <v>31.607872637860709</v>
      </c>
      <c r="G63" s="51">
        <v>30.858798609277617</v>
      </c>
      <c r="H63" s="51">
        <v>31.119472723320051</v>
      </c>
      <c r="I63" s="51">
        <v>29.817426026488455</v>
      </c>
      <c r="J63" s="51">
        <v>30.249228345586705</v>
      </c>
      <c r="K63" s="51">
        <v>30.860077685719709</v>
      </c>
      <c r="L63" s="51">
        <v>29.911305104226422</v>
      </c>
      <c r="M63" s="51">
        <v>30.5375775084125</v>
      </c>
      <c r="N63" s="51">
        <v>30.073106000365186</v>
      </c>
    </row>
    <row r="64" spans="1:14" x14ac:dyDescent="0.35">
      <c r="A64" s="18">
        <v>56</v>
      </c>
      <c r="B64" s="53">
        <v>30.338311874353511</v>
      </c>
      <c r="C64" s="53">
        <v>30.704357058004959</v>
      </c>
      <c r="D64" s="53">
        <v>26.383753348368757</v>
      </c>
      <c r="E64" s="53">
        <v>30.053676979436737</v>
      </c>
      <c r="F64" s="53">
        <v>30.747883521255336</v>
      </c>
      <c r="G64" s="53">
        <v>29.910405442705375</v>
      </c>
      <c r="H64" s="53">
        <v>30.184859605467267</v>
      </c>
      <c r="I64" s="53">
        <v>28.881917794878586</v>
      </c>
      <c r="J64" s="50">
        <v>29.304245477738426</v>
      </c>
      <c r="K64" s="50">
        <v>29.904141659138752</v>
      </c>
      <c r="L64" s="50">
        <v>29.072382702506975</v>
      </c>
      <c r="M64" s="50">
        <v>29.614914216724578</v>
      </c>
      <c r="N64" s="50">
        <v>29.132744227741771</v>
      </c>
    </row>
    <row r="65" spans="1:14" x14ac:dyDescent="0.35">
      <c r="A65" s="18">
        <v>57</v>
      </c>
      <c r="B65" s="53">
        <v>29.386889643915943</v>
      </c>
      <c r="C65" s="53">
        <v>29.804780703465415</v>
      </c>
      <c r="D65" s="53">
        <v>25.499886656481344</v>
      </c>
      <c r="E65" s="53">
        <v>29.126454349384044</v>
      </c>
      <c r="F65" s="53">
        <v>29.916143035922136</v>
      </c>
      <c r="G65" s="53">
        <v>29.062422599847366</v>
      </c>
      <c r="H65" s="53">
        <v>29.29000856745251</v>
      </c>
      <c r="I65" s="53">
        <v>27.987920000117633</v>
      </c>
      <c r="J65" s="50">
        <v>28.387732281397</v>
      </c>
      <c r="K65" s="50">
        <v>29.066636287749919</v>
      </c>
      <c r="L65" s="50">
        <v>28.161277852216614</v>
      </c>
      <c r="M65" s="50">
        <v>28.718001925129773</v>
      </c>
      <c r="N65" s="50">
        <v>28.277188248152296</v>
      </c>
    </row>
    <row r="66" spans="1:14" x14ac:dyDescent="0.35">
      <c r="A66" s="18">
        <v>58</v>
      </c>
      <c r="B66" s="53">
        <v>28.531307992261436</v>
      </c>
      <c r="C66" s="53">
        <v>28.853143882314221</v>
      </c>
      <c r="D66" s="53">
        <v>24.624339872412403</v>
      </c>
      <c r="E66" s="53">
        <v>28.248841926764907</v>
      </c>
      <c r="F66" s="53">
        <v>28.992515540558884</v>
      </c>
      <c r="G66" s="53">
        <v>28.163841471339214</v>
      </c>
      <c r="H66" s="53">
        <v>28.411004314834873</v>
      </c>
      <c r="I66" s="53">
        <v>27.082402574425664</v>
      </c>
      <c r="J66" s="50">
        <v>27.52900753614993</v>
      </c>
      <c r="K66" s="50">
        <v>28.217185095590498</v>
      </c>
      <c r="L66" s="50">
        <v>27.331763385974501</v>
      </c>
      <c r="M66" s="50">
        <v>27.796367123718422</v>
      </c>
      <c r="N66" s="50">
        <v>27.324168693392298</v>
      </c>
    </row>
    <row r="67" spans="1:14" x14ac:dyDescent="0.35">
      <c r="A67" s="18">
        <v>59</v>
      </c>
      <c r="B67" s="53">
        <v>27.647035657673356</v>
      </c>
      <c r="C67" s="53">
        <v>27.985103916174936</v>
      </c>
      <c r="D67" s="53">
        <v>23.707904855776384</v>
      </c>
      <c r="E67" s="53">
        <v>27.33320322686799</v>
      </c>
      <c r="F67" s="53">
        <v>28.131936212687954</v>
      </c>
      <c r="G67" s="53">
        <v>27.241469356924938</v>
      </c>
      <c r="H67" s="53">
        <v>27.493684562852035</v>
      </c>
      <c r="I67" s="53">
        <v>26.177832897020767</v>
      </c>
      <c r="J67" s="50">
        <v>26.645325963617942</v>
      </c>
      <c r="K67" s="50">
        <v>27.303307887187362</v>
      </c>
      <c r="L67" s="50">
        <v>26.444108522273069</v>
      </c>
      <c r="M67" s="50">
        <v>26.88964817326552</v>
      </c>
      <c r="N67" s="50">
        <v>26.425159079604612</v>
      </c>
    </row>
    <row r="68" spans="1:14" x14ac:dyDescent="0.35">
      <c r="A68" s="18">
        <v>60</v>
      </c>
      <c r="B68" s="51">
        <v>26.726813258346869</v>
      </c>
      <c r="C68" s="51">
        <v>27.093089113974933</v>
      </c>
      <c r="D68" s="51">
        <v>22.891622683129668</v>
      </c>
      <c r="E68" s="51">
        <v>26.429078897173905</v>
      </c>
      <c r="F68" s="51">
        <v>27.210343220148879</v>
      </c>
      <c r="G68" s="51">
        <v>26.360578848962785</v>
      </c>
      <c r="H68" s="51">
        <v>26.618002813333305</v>
      </c>
      <c r="I68" s="51">
        <v>25.302551786878912</v>
      </c>
      <c r="J68" s="51">
        <v>25.74089539102097</v>
      </c>
      <c r="K68" s="51">
        <v>26.429352128368581</v>
      </c>
      <c r="L68" s="51">
        <v>25.544688740537321</v>
      </c>
      <c r="M68" s="51">
        <v>26.000856130169296</v>
      </c>
      <c r="N68" s="51">
        <v>25.507461171920816</v>
      </c>
    </row>
    <row r="69" spans="1:14" x14ac:dyDescent="0.35">
      <c r="A69" s="18">
        <v>61</v>
      </c>
      <c r="B69" s="53">
        <v>25.899565350532491</v>
      </c>
      <c r="C69" s="53">
        <v>26.236156236831821</v>
      </c>
      <c r="D69" s="53">
        <v>22.064268550124687</v>
      </c>
      <c r="E69" s="53">
        <v>25.564897881873389</v>
      </c>
      <c r="F69" s="53">
        <v>26.33078063947821</v>
      </c>
      <c r="G69" s="53">
        <v>25.482068324439538</v>
      </c>
      <c r="H69" s="53">
        <v>25.746849316958507</v>
      </c>
      <c r="I69" s="53">
        <v>24.394474945964497</v>
      </c>
      <c r="J69" s="50">
        <v>24.799981184308209</v>
      </c>
      <c r="K69" s="50">
        <v>25.530704644831264</v>
      </c>
      <c r="L69" s="50">
        <v>24.683707081112463</v>
      </c>
      <c r="M69" s="50">
        <v>25.113284754390481</v>
      </c>
      <c r="N69" s="50">
        <v>24.644513388792866</v>
      </c>
    </row>
    <row r="70" spans="1:14" x14ac:dyDescent="0.35">
      <c r="A70" s="18">
        <v>62</v>
      </c>
      <c r="B70" s="53">
        <v>25.071041861607</v>
      </c>
      <c r="C70" s="53">
        <v>25.390333386387073</v>
      </c>
      <c r="D70" s="53">
        <v>21.282403086213513</v>
      </c>
      <c r="E70" s="53">
        <v>24.703971716274705</v>
      </c>
      <c r="F70" s="53">
        <v>25.439313331240719</v>
      </c>
      <c r="G70" s="53">
        <v>24.509816937094676</v>
      </c>
      <c r="H70" s="53">
        <v>24.881100854987878</v>
      </c>
      <c r="I70" s="53">
        <v>23.507417051126179</v>
      </c>
      <c r="J70" s="50">
        <v>23.991583293811832</v>
      </c>
      <c r="K70" s="50">
        <v>24.638735307950949</v>
      </c>
      <c r="L70" s="50">
        <v>23.830750294009377</v>
      </c>
      <c r="M70" s="50">
        <v>24.204192546650461</v>
      </c>
      <c r="N70" s="50">
        <v>23.782760855148368</v>
      </c>
    </row>
    <row r="71" spans="1:14" x14ac:dyDescent="0.35">
      <c r="A71" s="18">
        <v>63</v>
      </c>
      <c r="B71" s="53">
        <v>24.252874335002009</v>
      </c>
      <c r="C71" s="53">
        <v>24.548471474139383</v>
      </c>
      <c r="D71" s="53">
        <v>20.50590574207148</v>
      </c>
      <c r="E71" s="53">
        <v>23.857282701017539</v>
      </c>
      <c r="F71" s="53">
        <v>24.535977336400567</v>
      </c>
      <c r="G71" s="53">
        <v>23.625223178889524</v>
      </c>
      <c r="H71" s="53">
        <v>23.962722995317804</v>
      </c>
      <c r="I71" s="53">
        <v>22.640432917458909</v>
      </c>
      <c r="J71" s="50">
        <v>23.145218473037293</v>
      </c>
      <c r="K71" s="50">
        <v>23.766975421969487</v>
      </c>
      <c r="L71" s="50">
        <v>22.996898815593404</v>
      </c>
      <c r="M71" s="50">
        <v>23.349295578733344</v>
      </c>
      <c r="N71" s="50">
        <v>22.9100107863806</v>
      </c>
    </row>
    <row r="72" spans="1:14" x14ac:dyDescent="0.35">
      <c r="A72" s="18">
        <v>64</v>
      </c>
      <c r="B72" s="53">
        <v>23.369388450508023</v>
      </c>
      <c r="C72" s="53">
        <v>23.635809892038608</v>
      </c>
      <c r="D72" s="53">
        <v>19.753069359009409</v>
      </c>
      <c r="E72" s="53">
        <v>23.000939457915045</v>
      </c>
      <c r="F72" s="53">
        <v>23.600816768114626</v>
      </c>
      <c r="G72" s="53">
        <v>22.748131529058764</v>
      </c>
      <c r="H72" s="53">
        <v>23.108489226658978</v>
      </c>
      <c r="I72" s="53">
        <v>21.766692941964024</v>
      </c>
      <c r="J72" s="50">
        <v>22.266955921849178</v>
      </c>
      <c r="K72" s="50">
        <v>22.837468057218775</v>
      </c>
      <c r="L72" s="50">
        <v>22.135959316513965</v>
      </c>
      <c r="M72" s="50">
        <v>22.467055219235316</v>
      </c>
      <c r="N72" s="50">
        <v>21.995905806642693</v>
      </c>
    </row>
    <row r="73" spans="1:14" x14ac:dyDescent="0.35">
      <c r="A73" s="18">
        <v>65</v>
      </c>
      <c r="B73" s="51">
        <v>22.512366847057091</v>
      </c>
      <c r="C73" s="51">
        <v>22.800631191370258</v>
      </c>
      <c r="D73" s="51">
        <v>18.906347358496259</v>
      </c>
      <c r="E73" s="51">
        <v>22.08654085802668</v>
      </c>
      <c r="F73" s="51">
        <v>22.736637346859052</v>
      </c>
      <c r="G73" s="51">
        <v>21.888008415008908</v>
      </c>
      <c r="H73" s="51">
        <v>22.167847245936912</v>
      </c>
      <c r="I73" s="51">
        <v>20.944239930643509</v>
      </c>
      <c r="J73" s="51">
        <v>21.391611950661982</v>
      </c>
      <c r="K73" s="51">
        <v>21.98432338354651</v>
      </c>
      <c r="L73" s="51">
        <v>21.316384272593304</v>
      </c>
      <c r="M73" s="51">
        <v>21.611631269845851</v>
      </c>
      <c r="N73" s="51">
        <v>21.12854541054022</v>
      </c>
    </row>
    <row r="74" spans="1:14" x14ac:dyDescent="0.35">
      <c r="A74" s="18">
        <v>66</v>
      </c>
      <c r="B74" s="53">
        <v>21.622013189236778</v>
      </c>
      <c r="C74" s="53">
        <v>21.903063212897994</v>
      </c>
      <c r="D74" s="53">
        <v>18.078593365945494</v>
      </c>
      <c r="E74" s="53">
        <v>21.171694865356173</v>
      </c>
      <c r="F74" s="53">
        <v>21.8170046831025</v>
      </c>
      <c r="G74" s="53">
        <v>21.039860180435518</v>
      </c>
      <c r="H74" s="53">
        <v>21.340457815132556</v>
      </c>
      <c r="I74" s="53">
        <v>20.092965938280269</v>
      </c>
      <c r="J74" s="50">
        <v>20.537084996267165</v>
      </c>
      <c r="K74" s="50">
        <v>21.188611719998615</v>
      </c>
      <c r="L74" s="50">
        <v>20.430157210253387</v>
      </c>
      <c r="M74" s="50">
        <v>20.734922867684158</v>
      </c>
      <c r="N74" s="50">
        <v>20.296974436053961</v>
      </c>
    </row>
    <row r="75" spans="1:14" x14ac:dyDescent="0.35">
      <c r="A75" s="18">
        <v>67</v>
      </c>
      <c r="B75" s="53">
        <v>20.792732403067003</v>
      </c>
      <c r="C75" s="53">
        <v>20.975070223848999</v>
      </c>
      <c r="D75" s="53">
        <v>17.298226696396295</v>
      </c>
      <c r="E75" s="53">
        <v>20.303062876302604</v>
      </c>
      <c r="F75" s="53">
        <v>20.922132256074534</v>
      </c>
      <c r="G75" s="53">
        <v>20.223242302898093</v>
      </c>
      <c r="H75" s="53">
        <v>20.468625382765396</v>
      </c>
      <c r="I75" s="53">
        <v>19.29306262218121</v>
      </c>
      <c r="J75" s="50">
        <v>19.70819329955215</v>
      </c>
      <c r="K75" s="50">
        <v>20.344226772524337</v>
      </c>
      <c r="L75" s="50">
        <v>19.617882395907266</v>
      </c>
      <c r="M75" s="50">
        <v>19.82992250556061</v>
      </c>
      <c r="N75" s="50">
        <v>19.491260834117874</v>
      </c>
    </row>
    <row r="76" spans="1:14" x14ac:dyDescent="0.35">
      <c r="A76" s="18">
        <v>68</v>
      </c>
      <c r="B76" s="53">
        <v>19.989466585139375</v>
      </c>
      <c r="C76" s="53">
        <v>20.141803761779546</v>
      </c>
      <c r="D76" s="53">
        <v>16.530501451862673</v>
      </c>
      <c r="E76" s="53">
        <v>19.463700610314973</v>
      </c>
      <c r="F76" s="53">
        <v>20.044159508138147</v>
      </c>
      <c r="G76" s="53">
        <v>19.362173103235541</v>
      </c>
      <c r="H76" s="53">
        <v>19.560540551835491</v>
      </c>
      <c r="I76" s="53">
        <v>18.468488842331539</v>
      </c>
      <c r="J76" s="50">
        <v>18.868865475851528</v>
      </c>
      <c r="K76" s="50">
        <v>19.509660977456058</v>
      </c>
      <c r="L76" s="50">
        <v>18.738714360487364</v>
      </c>
      <c r="M76" s="50">
        <v>19.014169591191731</v>
      </c>
      <c r="N76" s="50">
        <v>18.677362783495607</v>
      </c>
    </row>
    <row r="77" spans="1:14" x14ac:dyDescent="0.35">
      <c r="A77" s="18">
        <v>69</v>
      </c>
      <c r="B77" s="53">
        <v>19.110981196559486</v>
      </c>
      <c r="C77" s="53">
        <v>19.290471706723697</v>
      </c>
      <c r="D77" s="53">
        <v>15.730610821823619</v>
      </c>
      <c r="E77" s="53">
        <v>18.701515666617301</v>
      </c>
      <c r="F77" s="53">
        <v>19.197959701001714</v>
      </c>
      <c r="G77" s="53">
        <v>18.463391463458116</v>
      </c>
      <c r="H77" s="53">
        <v>18.732958229226682</v>
      </c>
      <c r="I77" s="53">
        <v>17.584388377061124</v>
      </c>
      <c r="J77" s="50">
        <v>18.053070103686707</v>
      </c>
      <c r="K77" s="50">
        <v>18.668200644067092</v>
      </c>
      <c r="L77" s="50">
        <v>17.951543700805615</v>
      </c>
      <c r="M77" s="50">
        <v>18.10107017598963</v>
      </c>
      <c r="N77" s="50">
        <v>17.780701969302857</v>
      </c>
    </row>
    <row r="78" spans="1:14" x14ac:dyDescent="0.35">
      <c r="A78" s="18">
        <v>70</v>
      </c>
      <c r="B78" s="51">
        <v>18.24394449952954</v>
      </c>
      <c r="C78" s="51">
        <v>18.458607073643336</v>
      </c>
      <c r="D78" s="51">
        <v>14.931412541155273</v>
      </c>
      <c r="E78" s="51">
        <v>17.80962207524896</v>
      </c>
      <c r="F78" s="51">
        <v>18.380543755948207</v>
      </c>
      <c r="G78" s="51">
        <v>17.713778486256974</v>
      </c>
      <c r="H78" s="51">
        <v>17.866085953748282</v>
      </c>
      <c r="I78" s="51">
        <v>16.804921725380702</v>
      </c>
      <c r="J78" s="51">
        <v>17.271960152854955</v>
      </c>
      <c r="K78" s="51">
        <v>17.813515656585412</v>
      </c>
      <c r="L78" s="51">
        <v>17.100702193974897</v>
      </c>
      <c r="M78" s="51">
        <v>17.242973419562251</v>
      </c>
      <c r="N78" s="51">
        <v>16.972811414170703</v>
      </c>
    </row>
    <row r="79" spans="1:14" x14ac:dyDescent="0.35">
      <c r="A79" s="18">
        <v>71</v>
      </c>
      <c r="B79" s="53">
        <v>17.386474020514115</v>
      </c>
      <c r="C79" s="53">
        <v>17.773140301580213</v>
      </c>
      <c r="D79" s="53">
        <v>14.195623079492842</v>
      </c>
      <c r="E79" s="53">
        <v>16.961934056846015</v>
      </c>
      <c r="F79" s="53">
        <v>17.578629543495641</v>
      </c>
      <c r="G79" s="53">
        <v>16.88448586018572</v>
      </c>
      <c r="H79" s="53">
        <v>17.100444926258518</v>
      </c>
      <c r="I79" s="53">
        <v>16.02424748429711</v>
      </c>
      <c r="J79" s="50">
        <v>16.478525496968768</v>
      </c>
      <c r="K79" s="50">
        <v>16.971782097516432</v>
      </c>
      <c r="L79" s="50">
        <v>16.313717911832839</v>
      </c>
      <c r="M79" s="50">
        <v>16.440424727646072</v>
      </c>
      <c r="N79" s="50">
        <v>16.13158550009042</v>
      </c>
    </row>
    <row r="80" spans="1:14" x14ac:dyDescent="0.35">
      <c r="A80" s="18">
        <v>72</v>
      </c>
      <c r="B80" s="53">
        <v>16.570474697091701</v>
      </c>
      <c r="C80" s="53">
        <v>16.994465875121278</v>
      </c>
      <c r="D80" s="53">
        <v>13.404005524957823</v>
      </c>
      <c r="E80" s="53">
        <v>16.096742375941723</v>
      </c>
      <c r="F80" s="53">
        <v>16.806202371058355</v>
      </c>
      <c r="G80" s="53">
        <v>16.128017504555903</v>
      </c>
      <c r="H80" s="53">
        <v>16.278809861791881</v>
      </c>
      <c r="I80" s="53">
        <v>15.198447676905538</v>
      </c>
      <c r="J80" s="50">
        <v>15.657730366533489</v>
      </c>
      <c r="K80" s="50">
        <v>16.136499918491598</v>
      </c>
      <c r="L80" s="50">
        <v>15.546526190796571</v>
      </c>
      <c r="M80" s="50">
        <v>15.714416067347782</v>
      </c>
      <c r="N80" s="50">
        <v>15.304720149616738</v>
      </c>
    </row>
    <row r="81" spans="1:14" x14ac:dyDescent="0.35">
      <c r="A81" s="18">
        <v>73</v>
      </c>
      <c r="B81" s="53">
        <v>15.764965435394549</v>
      </c>
      <c r="C81" s="53">
        <v>16.194577902280404</v>
      </c>
      <c r="D81" s="53">
        <v>12.699440573791719</v>
      </c>
      <c r="E81" s="53">
        <v>15.286986552136176</v>
      </c>
      <c r="F81" s="53">
        <v>15.97070378211569</v>
      </c>
      <c r="G81" s="53">
        <v>15.36400782583725</v>
      </c>
      <c r="H81" s="53">
        <v>15.506878867906625</v>
      </c>
      <c r="I81" s="53">
        <v>14.475278412364778</v>
      </c>
      <c r="J81" s="50">
        <v>14.857118567990645</v>
      </c>
      <c r="K81" s="50">
        <v>15.318269361219704</v>
      </c>
      <c r="L81" s="50">
        <v>14.734138736816481</v>
      </c>
      <c r="M81" s="50">
        <v>15.009961179137621</v>
      </c>
      <c r="N81" s="50">
        <v>14.53870279565953</v>
      </c>
    </row>
    <row r="82" spans="1:14" x14ac:dyDescent="0.35">
      <c r="A82" s="18">
        <v>74</v>
      </c>
      <c r="B82" s="53">
        <v>14.976143305040516</v>
      </c>
      <c r="C82" s="53">
        <v>15.381736026170566</v>
      </c>
      <c r="D82" s="53">
        <v>11.996594582140263</v>
      </c>
      <c r="E82" s="53">
        <v>14.538787089422444</v>
      </c>
      <c r="F82" s="53">
        <v>15.134518942875069</v>
      </c>
      <c r="G82" s="53">
        <v>14.56716916869801</v>
      </c>
      <c r="H82" s="53">
        <v>14.709751805266782</v>
      </c>
      <c r="I82" s="53">
        <v>13.670175247303906</v>
      </c>
      <c r="J82" s="50">
        <v>14.049992651268632</v>
      </c>
      <c r="K82" s="50">
        <v>14.630232926719064</v>
      </c>
      <c r="L82" s="50">
        <v>14.087051267481353</v>
      </c>
      <c r="M82" s="50">
        <v>14.3181185384895</v>
      </c>
      <c r="N82" s="50">
        <v>13.769713331892531</v>
      </c>
    </row>
    <row r="83" spans="1:14" x14ac:dyDescent="0.35">
      <c r="A83" s="18">
        <v>75</v>
      </c>
      <c r="B83" s="51">
        <v>14.160138445976498</v>
      </c>
      <c r="C83" s="51">
        <v>14.563901718278673</v>
      </c>
      <c r="D83" s="51">
        <v>11.29789151207952</v>
      </c>
      <c r="E83" s="51">
        <v>13.776010961384088</v>
      </c>
      <c r="F83" s="51">
        <v>14.372156598239751</v>
      </c>
      <c r="G83" s="51">
        <v>13.823875149039424</v>
      </c>
      <c r="H83" s="51">
        <v>13.920479764491491</v>
      </c>
      <c r="I83" s="51">
        <v>12.971436621789262</v>
      </c>
      <c r="J83" s="51">
        <v>13.296327477243272</v>
      </c>
      <c r="K83" s="51">
        <v>13.892787930424992</v>
      </c>
      <c r="L83" s="51">
        <v>13.289767437081968</v>
      </c>
      <c r="M83" s="51">
        <v>13.60933283856304</v>
      </c>
      <c r="N83" s="51">
        <v>12.995957517684621</v>
      </c>
    </row>
    <row r="84" spans="1:14" x14ac:dyDescent="0.35">
      <c r="A84" s="18">
        <v>76</v>
      </c>
      <c r="B84" s="53">
        <v>13.391284695704131</v>
      </c>
      <c r="C84" s="53">
        <v>13.841798854223583</v>
      </c>
      <c r="D84" s="53">
        <v>10.686717142138894</v>
      </c>
      <c r="E84" s="53">
        <v>13.06435315878938</v>
      </c>
      <c r="F84" s="53">
        <v>13.594800581954706</v>
      </c>
      <c r="G84" s="53">
        <v>13.057267495919417</v>
      </c>
      <c r="H84" s="53">
        <v>13.17761303214845</v>
      </c>
      <c r="I84" s="53">
        <v>12.219143625118217</v>
      </c>
      <c r="J84" s="50">
        <v>12.504882390207431</v>
      </c>
      <c r="K84" s="50">
        <v>13.075486060586153</v>
      </c>
      <c r="L84" s="50">
        <v>12.59232107537853</v>
      </c>
      <c r="M84" s="50">
        <v>12.867742735304995</v>
      </c>
      <c r="N84" s="50">
        <v>12.263536907784934</v>
      </c>
    </row>
    <row r="85" spans="1:14" x14ac:dyDescent="0.35">
      <c r="A85" s="18">
        <v>77</v>
      </c>
      <c r="B85" s="53">
        <v>12.60959949166361</v>
      </c>
      <c r="C85" s="53">
        <v>13.119016653546804</v>
      </c>
      <c r="D85" s="53">
        <v>10.062256631217819</v>
      </c>
      <c r="E85" s="53">
        <v>12.269134940031478</v>
      </c>
      <c r="F85" s="53">
        <v>12.912250293032395</v>
      </c>
      <c r="G85" s="53">
        <v>12.375388786546928</v>
      </c>
      <c r="H85" s="53">
        <v>12.365049349951532</v>
      </c>
      <c r="I85" s="53">
        <v>11.582351676994817</v>
      </c>
      <c r="J85" s="50">
        <v>11.792216000896104</v>
      </c>
      <c r="K85" s="50">
        <v>12.388606914529712</v>
      </c>
      <c r="L85" s="50">
        <v>11.815649821672556</v>
      </c>
      <c r="M85" s="50">
        <v>12.105583941753167</v>
      </c>
      <c r="N85" s="50">
        <v>11.565309351025022</v>
      </c>
    </row>
    <row r="86" spans="1:14" x14ac:dyDescent="0.35">
      <c r="A86" s="18">
        <v>78</v>
      </c>
      <c r="B86" s="53">
        <v>11.833167560737223</v>
      </c>
      <c r="C86" s="53">
        <v>12.392801200134349</v>
      </c>
      <c r="D86" s="53">
        <v>9.5164260134632688</v>
      </c>
      <c r="E86" s="53">
        <v>11.492282970931063</v>
      </c>
      <c r="F86" s="53">
        <v>12.227815978448472</v>
      </c>
      <c r="G86" s="53">
        <v>11.668728656706012</v>
      </c>
      <c r="H86" s="53">
        <v>11.716427024301922</v>
      </c>
      <c r="I86" s="53">
        <v>10.883901959016429</v>
      </c>
      <c r="J86" s="50">
        <v>11.168687518861672</v>
      </c>
      <c r="K86" s="50">
        <v>11.718453321195222</v>
      </c>
      <c r="L86" s="50">
        <v>11.141280032368167</v>
      </c>
      <c r="M86" s="50">
        <v>11.364989608089731</v>
      </c>
      <c r="N86" s="50">
        <v>10.889014158953595</v>
      </c>
    </row>
    <row r="87" spans="1:14" x14ac:dyDescent="0.35">
      <c r="A87" s="18">
        <v>79</v>
      </c>
      <c r="B87" s="53">
        <v>11.061161053232151</v>
      </c>
      <c r="C87" s="53">
        <v>11.721468483271696</v>
      </c>
      <c r="D87" s="53">
        <v>8.9177012595048044</v>
      </c>
      <c r="E87" s="53">
        <v>10.799425307902126</v>
      </c>
      <c r="F87" s="53">
        <v>11.500267880798912</v>
      </c>
      <c r="G87" s="53">
        <v>10.977779918614578</v>
      </c>
      <c r="H87" s="53">
        <v>10.981775366662308</v>
      </c>
      <c r="I87" s="53">
        <v>10.175270366450171</v>
      </c>
      <c r="J87" s="50">
        <v>10.519284222236399</v>
      </c>
      <c r="K87" s="50">
        <v>11.072939764430016</v>
      </c>
      <c r="L87" s="50">
        <v>10.460358893908442</v>
      </c>
      <c r="M87" s="50">
        <v>10.626665223337252</v>
      </c>
      <c r="N87" s="50">
        <v>10.322816677368145</v>
      </c>
    </row>
    <row r="88" spans="1:14" x14ac:dyDescent="0.35">
      <c r="A88" s="18">
        <v>80</v>
      </c>
      <c r="B88" s="51">
        <v>10.375195697458022</v>
      </c>
      <c r="C88" s="51">
        <v>10.990819929617649</v>
      </c>
      <c r="D88" s="51">
        <v>8.3519554206969282</v>
      </c>
      <c r="E88" s="51">
        <v>10.187941895505253</v>
      </c>
      <c r="F88" s="51">
        <v>10.793468738164327</v>
      </c>
      <c r="G88" s="51">
        <v>10.251170445546814</v>
      </c>
      <c r="H88" s="51">
        <v>10.402421734644124</v>
      </c>
      <c r="I88" s="51">
        <v>9.5105891977368362</v>
      </c>
      <c r="J88" s="51">
        <v>9.7755524595133974</v>
      </c>
      <c r="K88" s="51">
        <v>10.332398408955905</v>
      </c>
      <c r="L88" s="51">
        <v>9.7164092510783249</v>
      </c>
      <c r="M88" s="51">
        <v>9.905636717093099</v>
      </c>
      <c r="N88" s="51">
        <v>9.6185065231648998</v>
      </c>
    </row>
    <row r="89" spans="1:14" x14ac:dyDescent="0.35">
      <c r="A89" s="18">
        <v>81</v>
      </c>
      <c r="B89" s="53">
        <v>9.6775608143592518</v>
      </c>
      <c r="C89" s="53">
        <v>10.274056962424305</v>
      </c>
      <c r="D89" s="53">
        <v>7.8197716746723325</v>
      </c>
      <c r="E89" s="53">
        <v>9.5145557025921903</v>
      </c>
      <c r="F89" s="53">
        <v>10.062696342475514</v>
      </c>
      <c r="G89" s="53">
        <v>9.5758140388365529</v>
      </c>
      <c r="H89" s="53">
        <v>9.6465920363465987</v>
      </c>
      <c r="I89" s="53">
        <v>8.8695181069200562</v>
      </c>
      <c r="J89" s="50">
        <v>9.1805605689026528</v>
      </c>
      <c r="K89" s="50">
        <v>9.6438788231783725</v>
      </c>
      <c r="L89" s="50">
        <v>9.0283012731114312</v>
      </c>
      <c r="M89" s="50">
        <v>9.2592320823973502</v>
      </c>
      <c r="N89" s="50">
        <v>8.9411797553083474</v>
      </c>
    </row>
    <row r="90" spans="1:14" x14ac:dyDescent="0.35">
      <c r="A90" s="18">
        <v>82</v>
      </c>
      <c r="B90" s="53">
        <v>9.0280999037844492</v>
      </c>
      <c r="C90" s="53">
        <v>9.6825168590192146</v>
      </c>
      <c r="D90" s="53">
        <v>7.3964701195015596</v>
      </c>
      <c r="E90" s="53">
        <v>8.8836685384581138</v>
      </c>
      <c r="F90" s="53">
        <v>9.4514910899637066</v>
      </c>
      <c r="G90" s="53">
        <v>8.8637055639637907</v>
      </c>
      <c r="H90" s="53">
        <v>9.0521348601715115</v>
      </c>
      <c r="I90" s="53">
        <v>8.2564950686044174</v>
      </c>
      <c r="J90" s="50">
        <v>8.584229236859807</v>
      </c>
      <c r="K90" s="50">
        <v>9.0094189525000239</v>
      </c>
      <c r="L90" s="50">
        <v>8.352869169332207</v>
      </c>
      <c r="M90" s="50">
        <v>8.6604182846445568</v>
      </c>
      <c r="N90" s="50">
        <v>8.4466396208956738</v>
      </c>
    </row>
    <row r="91" spans="1:14" x14ac:dyDescent="0.35">
      <c r="A91" s="18">
        <v>83</v>
      </c>
      <c r="B91" s="53">
        <v>8.5208521896980312</v>
      </c>
      <c r="C91" s="53">
        <v>9.0088907581640836</v>
      </c>
      <c r="D91" s="53">
        <v>6.8950639458878502</v>
      </c>
      <c r="E91" s="53">
        <v>8.2781941167384954</v>
      </c>
      <c r="F91" s="53">
        <v>8.8410545621854002</v>
      </c>
      <c r="G91" s="53">
        <v>8.2332936909015562</v>
      </c>
      <c r="H91" s="53">
        <v>8.4715952296567973</v>
      </c>
      <c r="I91" s="53">
        <v>7.6345831043759551</v>
      </c>
      <c r="J91" s="50">
        <v>8.0255756356214505</v>
      </c>
      <c r="K91" s="50">
        <v>8.3627512273443152</v>
      </c>
      <c r="L91" s="50">
        <v>7.9453193581427728</v>
      </c>
      <c r="M91" s="50">
        <v>8.1119829328067059</v>
      </c>
      <c r="N91" s="50">
        <v>7.9654923796483121</v>
      </c>
    </row>
    <row r="92" spans="1:14" x14ac:dyDescent="0.35">
      <c r="A92" s="18">
        <v>84</v>
      </c>
      <c r="B92" s="53">
        <v>7.8893700668172047</v>
      </c>
      <c r="C92" s="53">
        <v>8.3852415558667666</v>
      </c>
      <c r="D92" s="53">
        <v>6.4146793218955747</v>
      </c>
      <c r="E92" s="53">
        <v>7.6319231620869603</v>
      </c>
      <c r="F92" s="53">
        <v>8.152252753878015</v>
      </c>
      <c r="G92" s="53">
        <v>7.7629785252494186</v>
      </c>
      <c r="H92" s="53">
        <v>8.0209398378964369</v>
      </c>
      <c r="I92" s="53">
        <v>7.0573361437588167</v>
      </c>
      <c r="J92" s="50">
        <v>7.5476682969139262</v>
      </c>
      <c r="K92" s="50">
        <v>7.7250899935813813</v>
      </c>
      <c r="L92" s="50">
        <v>7.468672350681679</v>
      </c>
      <c r="M92" s="50">
        <v>7.5508720388424075</v>
      </c>
      <c r="N92" s="50">
        <v>7.449894556953736</v>
      </c>
    </row>
    <row r="93" spans="1:14" x14ac:dyDescent="0.35">
      <c r="A93" s="18">
        <v>85</v>
      </c>
      <c r="B93" s="51">
        <v>7.3386879446558506</v>
      </c>
      <c r="C93" s="51">
        <v>7.8450846322639682</v>
      </c>
      <c r="D93" s="51">
        <v>5.9633380223878873</v>
      </c>
      <c r="E93" s="51">
        <v>6.9904399458184416</v>
      </c>
      <c r="F93" s="51">
        <v>7.6065421653879239</v>
      </c>
      <c r="G93" s="51">
        <v>7.2031704308643665</v>
      </c>
      <c r="H93" s="51">
        <v>7.5367261873416771</v>
      </c>
      <c r="I93" s="51">
        <v>6.621614384165956</v>
      </c>
      <c r="J93" s="51">
        <v>7.0620974690731844</v>
      </c>
      <c r="K93" s="51">
        <v>7.1614186965685338</v>
      </c>
      <c r="L93" s="51">
        <v>6.9673974512140227</v>
      </c>
      <c r="M93" s="51">
        <v>6.9951343014523966</v>
      </c>
      <c r="N93" s="51">
        <v>6.8639308284318314</v>
      </c>
    </row>
    <row r="94" spans="1:14" x14ac:dyDescent="0.35">
      <c r="A94" s="18">
        <v>86</v>
      </c>
      <c r="B94" s="53">
        <v>6.7751896917701213</v>
      </c>
      <c r="C94" s="53">
        <v>7.4008321943978732</v>
      </c>
      <c r="D94" s="53">
        <v>5.5546605689611592</v>
      </c>
      <c r="E94" s="53">
        <v>6.4556717620331154</v>
      </c>
      <c r="F94" s="53">
        <v>7.066924635096032</v>
      </c>
      <c r="G94" s="53">
        <v>6.6228813508013742</v>
      </c>
      <c r="H94" s="53">
        <v>7.0035749616631957</v>
      </c>
      <c r="I94" s="53">
        <v>6.0999809057007592</v>
      </c>
      <c r="J94" s="50">
        <v>6.5515044751741875</v>
      </c>
      <c r="K94" s="50">
        <v>6.7461200241670261</v>
      </c>
      <c r="L94" s="50">
        <v>6.4870990321151503</v>
      </c>
      <c r="M94" s="50">
        <v>6.551198117985777</v>
      </c>
      <c r="N94" s="50">
        <v>6.3853131131708238</v>
      </c>
    </row>
    <row r="95" spans="1:14" x14ac:dyDescent="0.35">
      <c r="A95" s="18">
        <v>87</v>
      </c>
      <c r="B95" s="53">
        <v>6.2484519603207076</v>
      </c>
      <c r="C95" s="53">
        <v>6.8560920283001554</v>
      </c>
      <c r="D95" s="53">
        <v>5.1419906543431546</v>
      </c>
      <c r="E95" s="53">
        <v>5.9475065171559702</v>
      </c>
      <c r="F95" s="53">
        <v>6.4885570354232245</v>
      </c>
      <c r="G95" s="53">
        <v>6.1294875394294221</v>
      </c>
      <c r="H95" s="53">
        <v>6.5692248536685369</v>
      </c>
      <c r="I95" s="53">
        <v>5.7847168561232021</v>
      </c>
      <c r="J95" s="50">
        <v>5.9913023173321029</v>
      </c>
      <c r="K95" s="50">
        <v>6.2306675169508923</v>
      </c>
      <c r="L95" s="50">
        <v>6.0056666648180368</v>
      </c>
      <c r="M95" s="50">
        <v>6.146911922347071</v>
      </c>
      <c r="N95" s="50">
        <v>5.7599749559190991</v>
      </c>
    </row>
    <row r="96" spans="1:14" x14ac:dyDescent="0.35">
      <c r="A96" s="18">
        <v>88</v>
      </c>
      <c r="B96" s="53">
        <v>5.7148596437633064</v>
      </c>
      <c r="C96" s="53">
        <v>6.4750494865143917</v>
      </c>
      <c r="D96" s="53">
        <v>4.9398253919271342</v>
      </c>
      <c r="E96" s="53">
        <v>5.5249807062537757</v>
      </c>
      <c r="F96" s="53">
        <v>6.0133575545937115</v>
      </c>
      <c r="G96" s="53">
        <v>5.657141828219741</v>
      </c>
      <c r="H96" s="53">
        <v>6.0936387525360409</v>
      </c>
      <c r="I96" s="53">
        <v>5.3604157883281545</v>
      </c>
      <c r="J96" s="50">
        <v>5.5222521220188927</v>
      </c>
      <c r="K96" s="50">
        <v>5.7921738442602022</v>
      </c>
      <c r="L96" s="50">
        <v>5.6385019136476968</v>
      </c>
      <c r="M96" s="50">
        <v>5.742218902112576</v>
      </c>
      <c r="N96" s="50">
        <v>5.28597245151101</v>
      </c>
    </row>
    <row r="97" spans="1:14" x14ac:dyDescent="0.35">
      <c r="A97" s="18">
        <v>89</v>
      </c>
      <c r="B97" s="53">
        <v>5.2440903937836465</v>
      </c>
      <c r="C97" s="53">
        <v>6.1922256821142385</v>
      </c>
      <c r="D97" s="53">
        <v>4.6200330173094208</v>
      </c>
      <c r="E97" s="53">
        <v>5.0667862369492145</v>
      </c>
      <c r="F97" s="53">
        <v>5.5037131865872233</v>
      </c>
      <c r="G97" s="53">
        <v>5.1311768150353529</v>
      </c>
      <c r="H97" s="53">
        <v>5.6179007194843917</v>
      </c>
      <c r="I97" s="53">
        <v>5.1337985136718363</v>
      </c>
      <c r="J97" s="50">
        <v>5.1001999446789217</v>
      </c>
      <c r="K97" s="50">
        <v>5.4663361174143672</v>
      </c>
      <c r="L97" s="50">
        <v>5.3490536116563154</v>
      </c>
      <c r="M97" s="50">
        <v>5.377639375095919</v>
      </c>
      <c r="N97" s="50">
        <v>5.0648829770733803</v>
      </c>
    </row>
    <row r="98" spans="1:14" x14ac:dyDescent="0.35">
      <c r="A98" s="18">
        <v>90</v>
      </c>
      <c r="B98" s="51">
        <v>4.8412485970139221</v>
      </c>
      <c r="C98" s="51">
        <v>5.756532011753996</v>
      </c>
      <c r="D98" s="51">
        <v>4.3456225174779028</v>
      </c>
      <c r="E98" s="51">
        <v>4.7075343059089256</v>
      </c>
      <c r="F98" s="51">
        <v>5.0899793092663801</v>
      </c>
      <c r="G98" s="51">
        <v>4.7636531465902365</v>
      </c>
      <c r="H98" s="51">
        <v>5.1360900013943533</v>
      </c>
      <c r="I98" s="51">
        <v>4.8244915442659639</v>
      </c>
      <c r="J98" s="51">
        <v>4.8966445701331534</v>
      </c>
      <c r="K98" s="51">
        <v>4.9316504923793172</v>
      </c>
      <c r="L98" s="51">
        <v>5.022779524793207</v>
      </c>
      <c r="M98" s="51">
        <v>4.8720589608756217</v>
      </c>
      <c r="N98" s="51">
        <v>4.813888166216242</v>
      </c>
    </row>
    <row r="99" spans="1:14" x14ac:dyDescent="0.35">
      <c r="A99" s="18">
        <v>91</v>
      </c>
      <c r="B99" s="53">
        <v>4.4685751821017794</v>
      </c>
      <c r="C99" s="53">
        <v>5.4816960076943264</v>
      </c>
      <c r="D99" s="53">
        <v>3.9986231929059723</v>
      </c>
      <c r="E99" s="53">
        <v>4.5775668234019573</v>
      </c>
      <c r="F99" s="53">
        <v>4.8390384326536013</v>
      </c>
      <c r="G99" s="53">
        <v>4.3933318919054418</v>
      </c>
      <c r="H99" s="53">
        <v>4.7519458526537797</v>
      </c>
      <c r="I99" s="53">
        <v>4.4366472291549481</v>
      </c>
      <c r="J99" s="50">
        <v>4.5368728838061019</v>
      </c>
      <c r="K99" s="50">
        <v>4.5922691993178484</v>
      </c>
      <c r="L99" s="50">
        <v>5.1108066746255352</v>
      </c>
      <c r="M99" s="50">
        <v>4.7197030451270177</v>
      </c>
      <c r="N99" s="50">
        <v>4.7491484732549933</v>
      </c>
    </row>
    <row r="100" spans="1:14" x14ac:dyDescent="0.35">
      <c r="A100" s="18">
        <v>92</v>
      </c>
      <c r="B100" s="53">
        <v>4.0576955487513802</v>
      </c>
      <c r="C100" s="53">
        <v>5.1483974394206156</v>
      </c>
      <c r="D100" s="53">
        <v>3.7155587291475847</v>
      </c>
      <c r="E100" s="53">
        <v>4.2501551654064054</v>
      </c>
      <c r="F100" s="53">
        <v>4.9160312655795551</v>
      </c>
      <c r="G100" s="53">
        <v>4.2867515233114268</v>
      </c>
      <c r="H100" s="53">
        <v>4.5988283282217246</v>
      </c>
      <c r="I100" s="53">
        <v>4.1655027152701338</v>
      </c>
      <c r="J100" s="50">
        <v>4.4718170512560684</v>
      </c>
      <c r="K100" s="50">
        <v>4.3238480505925478</v>
      </c>
      <c r="L100" s="50">
        <v>5.106968610501422</v>
      </c>
      <c r="M100" s="50">
        <v>4.335913648542391</v>
      </c>
      <c r="N100" s="50">
        <v>4.4398227833953809</v>
      </c>
    </row>
    <row r="101" spans="1:14" x14ac:dyDescent="0.35">
      <c r="A101" s="18">
        <v>93</v>
      </c>
      <c r="B101" s="53">
        <v>3.7487489827978338</v>
      </c>
      <c r="C101" s="53">
        <v>5.0219698443425322</v>
      </c>
      <c r="D101" s="53">
        <v>3.4841962774247599</v>
      </c>
      <c r="E101" s="53">
        <v>4.1091292535721182</v>
      </c>
      <c r="F101" s="53">
        <v>4.6321444437816437</v>
      </c>
      <c r="G101" s="53">
        <v>4.0737507078550559</v>
      </c>
      <c r="H101" s="53">
        <v>4.4300167329159805</v>
      </c>
      <c r="I101" s="53">
        <v>3.9195975704297679</v>
      </c>
      <c r="J101" s="50">
        <v>4.1786450825623005</v>
      </c>
      <c r="K101" s="50">
        <v>3.8567885454486519</v>
      </c>
      <c r="L101" s="50">
        <v>4.9861610934215417</v>
      </c>
      <c r="M101" s="50">
        <v>3.9189725231208348</v>
      </c>
      <c r="N101" s="50">
        <v>4.3839277821813711</v>
      </c>
    </row>
    <row r="102" spans="1:14" x14ac:dyDescent="0.35">
      <c r="A102" s="18">
        <v>94</v>
      </c>
      <c r="B102" s="53">
        <v>3.4476877217250603</v>
      </c>
      <c r="C102" s="53">
        <v>4.6649933723807697</v>
      </c>
      <c r="D102" s="53">
        <v>3.3121955732460706</v>
      </c>
      <c r="E102" s="53">
        <v>3.7677294823261547</v>
      </c>
      <c r="F102" s="53">
        <v>4.3700273801712228</v>
      </c>
      <c r="G102" s="53">
        <v>3.6230731640163141</v>
      </c>
      <c r="H102" s="53">
        <v>4.0843558327023537</v>
      </c>
      <c r="I102" s="53">
        <v>3.7351881019711008</v>
      </c>
      <c r="J102" s="50">
        <v>3.7592483707759734</v>
      </c>
      <c r="K102" s="50">
        <v>3.758612333778141</v>
      </c>
      <c r="L102" s="50">
        <v>4.97311653397428</v>
      </c>
      <c r="M102" s="50">
        <v>3.7079661823025662</v>
      </c>
      <c r="N102" s="50">
        <v>4.3833010126841794</v>
      </c>
    </row>
    <row r="103" spans="1:14" x14ac:dyDescent="0.35">
      <c r="A103" s="18">
        <v>95</v>
      </c>
      <c r="B103" s="51">
        <v>3.3205244197217456</v>
      </c>
      <c r="C103" s="51">
        <v>4.7502303803000299</v>
      </c>
      <c r="D103" s="51">
        <v>3.4231195839596538</v>
      </c>
      <c r="E103" s="51">
        <v>3.6972169795211491</v>
      </c>
      <c r="F103" s="51">
        <v>4.2334597837154</v>
      </c>
      <c r="G103" s="51">
        <v>3.3987107555237208</v>
      </c>
      <c r="H103" s="51">
        <v>4.0126652717857736</v>
      </c>
      <c r="I103" s="51">
        <v>3.5385062491937873</v>
      </c>
      <c r="J103" s="51">
        <v>3.4960612202026522</v>
      </c>
      <c r="K103" s="51">
        <v>3.742344359069655</v>
      </c>
      <c r="L103" s="51">
        <v>4.3086002740223517</v>
      </c>
      <c r="M103" s="51">
        <v>3.4976193964078131</v>
      </c>
      <c r="N103" s="51">
        <v>4.3963360594713565</v>
      </c>
    </row>
    <row r="104" spans="1:14" x14ac:dyDescent="0.35">
      <c r="A104" s="18">
        <v>96</v>
      </c>
      <c r="B104" s="53">
        <v>3.1555538622206769</v>
      </c>
      <c r="C104" s="53">
        <v>4.6885144750829371</v>
      </c>
      <c r="D104" s="53">
        <v>3.2955287554514912</v>
      </c>
      <c r="E104" s="53">
        <v>3.6249068803148505</v>
      </c>
      <c r="F104" s="53">
        <v>4.2021412411118284</v>
      </c>
      <c r="G104" s="53">
        <v>3.1574648426892997</v>
      </c>
      <c r="H104" s="53">
        <v>3.7336918697720551</v>
      </c>
      <c r="I104" s="53">
        <v>3.2188547188274197</v>
      </c>
      <c r="J104" s="50">
        <v>3.5119392900903752</v>
      </c>
      <c r="K104" s="50">
        <v>3.709359343353587</v>
      </c>
      <c r="L104" s="50">
        <v>3.8575877009084558</v>
      </c>
      <c r="M104" s="50">
        <v>3.4501339709673045</v>
      </c>
      <c r="N104" s="50">
        <v>4.2238764614829725</v>
      </c>
    </row>
    <row r="105" spans="1:14" x14ac:dyDescent="0.35">
      <c r="A105" s="18">
        <v>97</v>
      </c>
      <c r="B105" s="53">
        <v>2.8488017841160729</v>
      </c>
      <c r="C105" s="53">
        <v>5.1315489569365349</v>
      </c>
      <c r="D105" s="53">
        <v>3.4921113718350001</v>
      </c>
      <c r="E105" s="53">
        <v>3.3526249209361167</v>
      </c>
      <c r="F105" s="53">
        <v>4.0836034413765505</v>
      </c>
      <c r="G105" s="53">
        <v>3.2304213611111652</v>
      </c>
      <c r="H105" s="53">
        <v>3.7574379394606883</v>
      </c>
      <c r="I105" s="53">
        <v>3.2822188269503618</v>
      </c>
      <c r="J105" s="50">
        <v>3.3089802058308884</v>
      </c>
      <c r="K105" s="50">
        <v>3.1977401129943503</v>
      </c>
      <c r="L105" s="50">
        <v>3.9221886792452834</v>
      </c>
      <c r="M105" s="50">
        <v>3.241633329031703</v>
      </c>
      <c r="N105" s="50">
        <v>3.9594569970845477</v>
      </c>
    </row>
    <row r="106" spans="1:14" x14ac:dyDescent="0.35">
      <c r="A106" s="18">
        <v>98</v>
      </c>
      <c r="B106" s="53">
        <v>3.0252316192784772</v>
      </c>
      <c r="C106" s="53">
        <v>5.8758037574225837</v>
      </c>
      <c r="D106" s="53">
        <v>3.3541619246832974</v>
      </c>
      <c r="E106" s="53">
        <v>3.5196078431372557</v>
      </c>
      <c r="F106" s="53">
        <v>3.9576530612244891</v>
      </c>
      <c r="G106" s="53">
        <v>3.6713607204777805</v>
      </c>
      <c r="H106" s="53">
        <v>4.1214985116964362</v>
      </c>
      <c r="I106" s="53">
        <v>3.1971354092793773</v>
      </c>
      <c r="J106" s="50">
        <v>3.7643870444389789</v>
      </c>
      <c r="K106" s="50">
        <v>3.1108213820078228</v>
      </c>
      <c r="L106" s="50">
        <v>3.7777358490566044</v>
      </c>
      <c r="M106" s="50">
        <v>3.263937282229965</v>
      </c>
      <c r="N106" s="50">
        <v>4.1126093294460642</v>
      </c>
    </row>
    <row r="107" spans="1:14" x14ac:dyDescent="0.35">
      <c r="A107" s="18">
        <v>99</v>
      </c>
      <c r="B107" s="53">
        <v>3.1260761702143318</v>
      </c>
      <c r="C107" s="53">
        <v>6.0576021753389186</v>
      </c>
      <c r="D107" s="53">
        <v>3.2172463839417498</v>
      </c>
      <c r="E107" s="53">
        <v>3.8372549019607844</v>
      </c>
      <c r="F107" s="53">
        <v>3.9821428571428568</v>
      </c>
      <c r="G107" s="53">
        <v>3.8827588264693373</v>
      </c>
      <c r="H107" s="53">
        <v>3.975416908799549</v>
      </c>
      <c r="I107" s="53">
        <v>3.4197719828437494</v>
      </c>
      <c r="J107" s="50">
        <v>3.438205045237098</v>
      </c>
      <c r="K107" s="50">
        <v>2.9230769230769234</v>
      </c>
      <c r="L107" s="50">
        <v>3.5400000000000005</v>
      </c>
      <c r="M107" s="50">
        <v>3.5731707317073171</v>
      </c>
      <c r="N107" s="50">
        <v>3.8979591836734691</v>
      </c>
    </row>
    <row r="108" spans="1:14" x14ac:dyDescent="0.35">
      <c r="A108" s="18" t="s">
        <v>25</v>
      </c>
      <c r="B108" s="51">
        <v>2.8684210526315788</v>
      </c>
      <c r="C108" s="51">
        <v>5.6666666666666661</v>
      </c>
      <c r="D108" s="51">
        <v>3.125</v>
      </c>
      <c r="E108" s="51">
        <v>4.0999999999999996</v>
      </c>
      <c r="F108" s="51">
        <v>4.1428571428571423</v>
      </c>
      <c r="G108" s="51">
        <v>4.8181818181818183</v>
      </c>
      <c r="H108" s="51">
        <v>3.6923076923076925</v>
      </c>
      <c r="I108" s="51">
        <v>3.416666666666667</v>
      </c>
      <c r="J108" s="51">
        <v>3.041666666666667</v>
      </c>
      <c r="K108" s="51">
        <v>2.6153846153846159</v>
      </c>
      <c r="L108" s="51">
        <v>3.3</v>
      </c>
      <c r="M108" s="51">
        <v>3.1</v>
      </c>
      <c r="N108" s="51">
        <v>4</v>
      </c>
    </row>
    <row r="109" spans="1:14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x14ac:dyDescent="0.35">
      <c r="A110" s="6"/>
    </row>
    <row r="111" spans="1:14" ht="15.5" x14ac:dyDescent="0.35">
      <c r="A111" s="8"/>
    </row>
    <row r="112" spans="1:14" x14ac:dyDescent="0.35">
      <c r="A112" s="6"/>
    </row>
    <row r="113" spans="1:1" x14ac:dyDescent="0.35">
      <c r="A113" s="7" t="s">
        <v>50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1640625" defaultRowHeight="14.5" x14ac:dyDescent="0.35"/>
  <cols>
    <col min="1" max="1" width="8.54296875" style="1" customWidth="1"/>
    <col min="2" max="4" width="12.7265625" style="1" customWidth="1"/>
    <col min="5" max="12" width="10.81640625" style="1" customWidth="1"/>
    <col min="13" max="16384" width="10.81640625" style="1"/>
  </cols>
  <sheetData>
    <row r="1" spans="1:12" ht="12.75" customHeight="1" x14ac:dyDescent="0.35">
      <c r="A1" s="11"/>
      <c r="B1" s="11"/>
      <c r="C1" s="11"/>
      <c r="D1" s="11"/>
      <c r="E1" s="12"/>
      <c r="F1" s="12"/>
      <c r="G1" s="12"/>
      <c r="H1" s="11"/>
      <c r="I1" s="11"/>
      <c r="J1" s="11"/>
      <c r="K1" s="11"/>
      <c r="L1" s="12"/>
    </row>
    <row r="2" spans="1:12" ht="12.75" customHeight="1" x14ac:dyDescent="0.35">
      <c r="A2" s="11"/>
      <c r="B2" s="11"/>
      <c r="C2" s="11"/>
      <c r="D2" s="11"/>
      <c r="E2" s="12"/>
      <c r="F2" s="12"/>
      <c r="G2" s="3"/>
      <c r="H2" s="13"/>
      <c r="I2" s="13"/>
      <c r="J2" s="13"/>
      <c r="K2" s="13"/>
      <c r="L2" s="14"/>
    </row>
    <row r="3" spans="1:12" ht="12.75" customHeight="1" x14ac:dyDescent="0.35">
      <c r="A3" s="11"/>
      <c r="B3" s="11"/>
      <c r="C3" s="11"/>
      <c r="D3" s="11"/>
      <c r="E3" s="12"/>
      <c r="F3" s="12"/>
      <c r="G3" s="12"/>
      <c r="H3" s="11"/>
      <c r="I3" s="11"/>
      <c r="J3" s="11"/>
      <c r="K3" s="11"/>
      <c r="L3" s="12"/>
    </row>
    <row r="4" spans="1:12" ht="15.5" x14ac:dyDescent="0.35">
      <c r="A4" s="9" t="s">
        <v>52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12.75" customHeight="1" x14ac:dyDescent="0.35">
      <c r="A5" s="15"/>
      <c r="B5" s="11"/>
      <c r="C5" s="11"/>
      <c r="D5" s="11"/>
      <c r="E5" s="12"/>
      <c r="F5" s="12"/>
      <c r="G5" s="12"/>
      <c r="H5" s="11"/>
      <c r="I5" s="11"/>
      <c r="J5" s="11"/>
      <c r="K5" s="11"/>
      <c r="L5" s="12"/>
    </row>
    <row r="6" spans="1:12" ht="114.75" customHeight="1" x14ac:dyDescent="0.35">
      <c r="A6" s="63" t="s">
        <v>0</v>
      </c>
      <c r="B6" s="64" t="s">
        <v>37</v>
      </c>
      <c r="C6" s="73" t="s">
        <v>38</v>
      </c>
      <c r="D6" s="73"/>
      <c r="E6" s="65" t="s">
        <v>39</v>
      </c>
      <c r="F6" s="65" t="s">
        <v>40</v>
      </c>
      <c r="G6" s="65" t="s">
        <v>41</v>
      </c>
      <c r="H6" s="64" t="s">
        <v>42</v>
      </c>
      <c r="I6" s="64" t="s">
        <v>43</v>
      </c>
      <c r="J6" s="64" t="s">
        <v>44</v>
      </c>
      <c r="K6" s="64" t="s">
        <v>45</v>
      </c>
      <c r="L6" s="65" t="s">
        <v>46</v>
      </c>
    </row>
    <row r="7" spans="1:12" ht="14.25" customHeight="1" x14ac:dyDescent="0.35">
      <c r="A7" s="66"/>
      <c r="B7" s="67"/>
      <c r="C7" s="68">
        <v>44562</v>
      </c>
      <c r="D7" s="69">
        <v>44927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2" ht="12.75" customHeight="1" x14ac:dyDescent="0.3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2" ht="12.75" customHeight="1" x14ac:dyDescent="0.35">
      <c r="A9" s="18">
        <v>0</v>
      </c>
      <c r="B9" s="60">
        <v>4</v>
      </c>
      <c r="C9" s="57">
        <v>1182</v>
      </c>
      <c r="D9" s="59">
        <v>1254</v>
      </c>
      <c r="E9" s="19">
        <v>0.13769999999999999</v>
      </c>
      <c r="F9" s="20">
        <f>B9/((C9+D9)/2)</f>
        <v>3.2840722495894909E-3</v>
      </c>
      <c r="G9" s="20">
        <f t="shared" ref="G9:G72" si="0">F9/((1+(1-E9)*F9))</f>
        <v>3.2747984934617005E-3</v>
      </c>
      <c r="H9" s="15">
        <v>100000</v>
      </c>
      <c r="I9" s="15">
        <f>H9*G9</f>
        <v>327.47984934617006</v>
      </c>
      <c r="J9" s="15">
        <f t="shared" ref="J9:J72" si="1">H10+I9*E9</f>
        <v>99717.614125908804</v>
      </c>
      <c r="K9" s="15">
        <f t="shared" ref="K9:K72" si="2">K10+J9</f>
        <v>8451039.8199365083</v>
      </c>
      <c r="L9" s="21">
        <f>K9/H9</f>
        <v>84.510398199365085</v>
      </c>
    </row>
    <row r="10" spans="1:12" ht="12.75" customHeight="1" x14ac:dyDescent="0.35">
      <c r="A10" s="18">
        <v>1</v>
      </c>
      <c r="B10" s="60">
        <v>0</v>
      </c>
      <c r="C10" s="57">
        <v>1322</v>
      </c>
      <c r="D10" s="59">
        <v>1213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99672.520150653829</v>
      </c>
      <c r="I10" s="15">
        <f t="shared" ref="I10:I73" si="4">H10*G10</f>
        <v>0</v>
      </c>
      <c r="J10" s="15">
        <f t="shared" si="1"/>
        <v>99672.520150653829</v>
      </c>
      <c r="K10" s="15">
        <f t="shared" si="2"/>
        <v>8351322.205810599</v>
      </c>
      <c r="L10" s="22">
        <f t="shared" ref="L10:L73" si="5">K10/H10</f>
        <v>83.787609595781007</v>
      </c>
    </row>
    <row r="11" spans="1:12" ht="12.75" customHeight="1" x14ac:dyDescent="0.35">
      <c r="A11" s="18">
        <v>2</v>
      </c>
      <c r="B11" s="61">
        <v>0</v>
      </c>
      <c r="C11" s="57">
        <v>1369</v>
      </c>
      <c r="D11" s="59">
        <v>1302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99672.520150653829</v>
      </c>
      <c r="I11" s="15">
        <f t="shared" si="4"/>
        <v>0</v>
      </c>
      <c r="J11" s="15">
        <f t="shared" si="1"/>
        <v>99672.520150653829</v>
      </c>
      <c r="K11" s="15">
        <f t="shared" si="2"/>
        <v>8251649.685659945</v>
      </c>
      <c r="L11" s="22">
        <f t="shared" si="5"/>
        <v>82.787609595781007</v>
      </c>
    </row>
    <row r="12" spans="1:12" ht="12.75" customHeight="1" x14ac:dyDescent="0.35">
      <c r="A12" s="18">
        <v>3</v>
      </c>
      <c r="B12" s="61">
        <v>1</v>
      </c>
      <c r="C12" s="57">
        <v>1457</v>
      </c>
      <c r="D12" s="59">
        <v>1414</v>
      </c>
      <c r="E12" s="19">
        <v>0.2356</v>
      </c>
      <c r="F12" s="20">
        <f t="shared" si="3"/>
        <v>6.9662138627655872E-4</v>
      </c>
      <c r="G12" s="20">
        <f t="shared" si="0"/>
        <v>6.9625063463245361E-4</v>
      </c>
      <c r="H12" s="15">
        <f t="shared" si="6"/>
        <v>99672.520150653829</v>
      </c>
      <c r="I12" s="15">
        <f t="shared" si="4"/>
        <v>69.397055410308752</v>
      </c>
      <c r="J12" s="15">
        <f t="shared" si="1"/>
        <v>99619.47304149819</v>
      </c>
      <c r="K12" s="15">
        <f t="shared" si="2"/>
        <v>8151977.165509291</v>
      </c>
      <c r="L12" s="22">
        <f t="shared" si="5"/>
        <v>81.787609595781007</v>
      </c>
    </row>
    <row r="13" spans="1:12" ht="12.75" customHeight="1" x14ac:dyDescent="0.35">
      <c r="A13" s="18">
        <v>4</v>
      </c>
      <c r="B13" s="61">
        <v>0</v>
      </c>
      <c r="C13" s="57">
        <v>1532</v>
      </c>
      <c r="D13" s="59">
        <v>1488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99603.123095243514</v>
      </c>
      <c r="I13" s="15">
        <f t="shared" si="4"/>
        <v>0</v>
      </c>
      <c r="J13" s="15">
        <f t="shared" si="1"/>
        <v>99603.123095243514</v>
      </c>
      <c r="K13" s="15">
        <f t="shared" si="2"/>
        <v>8052357.6924677929</v>
      </c>
      <c r="L13" s="22">
        <f t="shared" si="5"/>
        <v>80.844429795317609</v>
      </c>
    </row>
    <row r="14" spans="1:12" ht="12.75" customHeight="1" x14ac:dyDescent="0.35">
      <c r="A14" s="18">
        <v>5</v>
      </c>
      <c r="B14" s="61">
        <v>0</v>
      </c>
      <c r="C14" s="57">
        <v>1746</v>
      </c>
      <c r="D14" s="59">
        <v>1553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99603.123095243514</v>
      </c>
      <c r="I14" s="15">
        <f t="shared" si="4"/>
        <v>0</v>
      </c>
      <c r="J14" s="15">
        <f t="shared" si="1"/>
        <v>99603.123095243514</v>
      </c>
      <c r="K14" s="15">
        <f t="shared" si="2"/>
        <v>7952754.5693725497</v>
      </c>
      <c r="L14" s="22">
        <f t="shared" si="5"/>
        <v>79.844429795317623</v>
      </c>
    </row>
    <row r="15" spans="1:12" ht="12.75" customHeight="1" x14ac:dyDescent="0.35">
      <c r="A15" s="18">
        <v>6</v>
      </c>
      <c r="B15" s="61">
        <v>0</v>
      </c>
      <c r="C15" s="57">
        <v>1810</v>
      </c>
      <c r="D15" s="59">
        <v>1787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99603.123095243514</v>
      </c>
      <c r="I15" s="15">
        <f t="shared" si="4"/>
        <v>0</v>
      </c>
      <c r="J15" s="15">
        <f t="shared" si="1"/>
        <v>99603.123095243514</v>
      </c>
      <c r="K15" s="15">
        <f t="shared" si="2"/>
        <v>7853151.4462773064</v>
      </c>
      <c r="L15" s="22">
        <f t="shared" si="5"/>
        <v>78.844429795317623</v>
      </c>
    </row>
    <row r="16" spans="1:12" ht="12.75" customHeight="1" x14ac:dyDescent="0.35">
      <c r="A16" s="18">
        <v>7</v>
      </c>
      <c r="B16" s="61">
        <v>0</v>
      </c>
      <c r="C16" s="57">
        <v>1795</v>
      </c>
      <c r="D16" s="59">
        <v>1874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99603.123095243514</v>
      </c>
      <c r="I16" s="15">
        <f t="shared" si="4"/>
        <v>0</v>
      </c>
      <c r="J16" s="15">
        <f t="shared" si="1"/>
        <v>99603.123095243514</v>
      </c>
      <c r="K16" s="15">
        <f t="shared" si="2"/>
        <v>7753548.3231820632</v>
      </c>
      <c r="L16" s="22">
        <f t="shared" si="5"/>
        <v>77.844429795317623</v>
      </c>
    </row>
    <row r="17" spans="1:12" ht="12.75" customHeight="1" x14ac:dyDescent="0.35">
      <c r="A17" s="18">
        <v>8</v>
      </c>
      <c r="B17" s="61">
        <v>0</v>
      </c>
      <c r="C17" s="57">
        <v>1852</v>
      </c>
      <c r="D17" s="59">
        <v>1840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99603.123095243514</v>
      </c>
      <c r="I17" s="15">
        <f t="shared" si="4"/>
        <v>0</v>
      </c>
      <c r="J17" s="15">
        <f t="shared" si="1"/>
        <v>99603.123095243514</v>
      </c>
      <c r="K17" s="15">
        <f t="shared" si="2"/>
        <v>7653945.2000868199</v>
      </c>
      <c r="L17" s="22">
        <f t="shared" si="5"/>
        <v>76.844429795317623</v>
      </c>
    </row>
    <row r="18" spans="1:12" ht="12.75" customHeight="1" x14ac:dyDescent="0.35">
      <c r="A18" s="18">
        <v>9</v>
      </c>
      <c r="B18" s="60">
        <v>1</v>
      </c>
      <c r="C18" s="57">
        <v>1908</v>
      </c>
      <c r="D18" s="59">
        <v>1902</v>
      </c>
      <c r="E18" s="19">
        <v>0.51780000000000004</v>
      </c>
      <c r="F18" s="20">
        <f t="shared" si="3"/>
        <v>5.2493438320209973E-4</v>
      </c>
      <c r="G18" s="20">
        <f t="shared" si="0"/>
        <v>5.248015436722527E-4</v>
      </c>
      <c r="H18" s="15">
        <f t="shared" si="6"/>
        <v>99603.123095243514</v>
      </c>
      <c r="I18" s="15">
        <f t="shared" si="4"/>
        <v>52.271872754961201</v>
      </c>
      <c r="J18" s="15">
        <f t="shared" si="1"/>
        <v>99577.917598201064</v>
      </c>
      <c r="K18" s="15">
        <f t="shared" si="2"/>
        <v>7554342.0769915767</v>
      </c>
      <c r="L18" s="22">
        <f t="shared" si="5"/>
        <v>75.844429795317623</v>
      </c>
    </row>
    <row r="19" spans="1:12" ht="12.75" customHeight="1" x14ac:dyDescent="0.35">
      <c r="A19" s="18">
        <v>10</v>
      </c>
      <c r="B19" s="62">
        <v>1</v>
      </c>
      <c r="C19" s="57">
        <v>2028</v>
      </c>
      <c r="D19" s="59">
        <v>1944</v>
      </c>
      <c r="E19" s="19">
        <v>0.5534</v>
      </c>
      <c r="F19" s="20">
        <f t="shared" si="3"/>
        <v>5.0352467270896274E-4</v>
      </c>
      <c r="G19" s="20">
        <f t="shared" si="0"/>
        <v>5.0341146849857429E-4</v>
      </c>
      <c r="H19" s="15">
        <f t="shared" si="6"/>
        <v>99550.851222488549</v>
      </c>
      <c r="I19" s="15">
        <f t="shared" si="4"/>
        <v>50.115040204196049</v>
      </c>
      <c r="J19" s="15">
        <f t="shared" si="1"/>
        <v>99528.469845533356</v>
      </c>
      <c r="K19" s="15">
        <f t="shared" si="2"/>
        <v>7454764.1593933757</v>
      </c>
      <c r="L19" s="22">
        <f t="shared" si="5"/>
        <v>74.883982084016012</v>
      </c>
    </row>
    <row r="20" spans="1:12" ht="12.75" customHeight="1" x14ac:dyDescent="0.35">
      <c r="A20" s="18">
        <v>11</v>
      </c>
      <c r="B20" s="60">
        <v>0</v>
      </c>
      <c r="C20" s="57">
        <v>2038</v>
      </c>
      <c r="D20" s="59">
        <v>2079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99500.736182284352</v>
      </c>
      <c r="I20" s="15">
        <f t="shared" si="4"/>
        <v>0</v>
      </c>
      <c r="J20" s="15">
        <f t="shared" si="1"/>
        <v>99500.736182284352</v>
      </c>
      <c r="K20" s="15">
        <f t="shared" si="2"/>
        <v>7355235.6895478424</v>
      </c>
      <c r="L20" s="22">
        <f t="shared" si="5"/>
        <v>73.921419798071895</v>
      </c>
    </row>
    <row r="21" spans="1:12" ht="12.75" customHeight="1" x14ac:dyDescent="0.35">
      <c r="A21" s="18">
        <v>12</v>
      </c>
      <c r="B21" s="62">
        <v>0</v>
      </c>
      <c r="C21" s="57">
        <v>1961</v>
      </c>
      <c r="D21" s="59">
        <v>2080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99500.736182284352</v>
      </c>
      <c r="I21" s="15">
        <f t="shared" si="4"/>
        <v>0</v>
      </c>
      <c r="J21" s="15">
        <f t="shared" si="1"/>
        <v>99500.736182284352</v>
      </c>
      <c r="K21" s="15">
        <f t="shared" si="2"/>
        <v>7255734.9533655578</v>
      </c>
      <c r="L21" s="22">
        <f t="shared" si="5"/>
        <v>72.921419798071881</v>
      </c>
    </row>
    <row r="22" spans="1:12" ht="12.75" customHeight="1" x14ac:dyDescent="0.35">
      <c r="A22" s="18">
        <v>13</v>
      </c>
      <c r="B22" s="62">
        <v>1</v>
      </c>
      <c r="C22" s="57">
        <v>2103</v>
      </c>
      <c r="D22" s="59">
        <v>2048</v>
      </c>
      <c r="E22" s="19">
        <v>0.33150000000000002</v>
      </c>
      <c r="F22" s="20">
        <f t="shared" si="3"/>
        <v>4.8181161165984101E-4</v>
      </c>
      <c r="G22" s="20">
        <f t="shared" si="0"/>
        <v>4.8165647441428765E-4</v>
      </c>
      <c r="H22" s="15">
        <f t="shared" si="6"/>
        <v>99500.736182284352</v>
      </c>
      <c r="I22" s="15">
        <f t="shared" si="4"/>
        <v>47.92517379118523</v>
      </c>
      <c r="J22" s="15">
        <f t="shared" si="1"/>
        <v>99468.698203604945</v>
      </c>
      <c r="K22" s="15">
        <f t="shared" si="2"/>
        <v>7156234.2171832733</v>
      </c>
      <c r="L22" s="22">
        <f t="shared" si="5"/>
        <v>71.921419798071881</v>
      </c>
    </row>
    <row r="23" spans="1:12" ht="12.75" customHeight="1" x14ac:dyDescent="0.35">
      <c r="A23" s="18">
        <v>14</v>
      </c>
      <c r="B23" s="62">
        <v>1</v>
      </c>
      <c r="C23" s="57">
        <v>2109</v>
      </c>
      <c r="D23" s="59">
        <v>2146</v>
      </c>
      <c r="E23" s="19">
        <v>0.30959999999999999</v>
      </c>
      <c r="F23" s="20">
        <f t="shared" si="3"/>
        <v>4.7003525264394829E-4</v>
      </c>
      <c r="G23" s="20">
        <f t="shared" si="0"/>
        <v>4.6988276988750626E-4</v>
      </c>
      <c r="H23" s="15">
        <f t="shared" si="6"/>
        <v>99452.811008493169</v>
      </c>
      <c r="I23" s="15">
        <f t="shared" si="4"/>
        <v>46.731162309769445</v>
      </c>
      <c r="J23" s="15">
        <f t="shared" si="1"/>
        <v>99420.547814034508</v>
      </c>
      <c r="K23" s="15">
        <f t="shared" si="2"/>
        <v>7056765.5189796686</v>
      </c>
      <c r="L23" s="22">
        <f t="shared" si="5"/>
        <v>70.955918162806157</v>
      </c>
    </row>
    <row r="24" spans="1:12" ht="12.75" customHeight="1" x14ac:dyDescent="0.35">
      <c r="A24" s="18">
        <v>15</v>
      </c>
      <c r="B24" s="62">
        <v>1</v>
      </c>
      <c r="C24" s="57">
        <v>2045</v>
      </c>
      <c r="D24" s="59">
        <v>2168</v>
      </c>
      <c r="E24" s="19">
        <v>0.47670000000000001</v>
      </c>
      <c r="F24" s="20">
        <f t="shared" si="3"/>
        <v>4.7472110135295516E-4</v>
      </c>
      <c r="G24" s="20">
        <f t="shared" si="0"/>
        <v>4.7460319968934376E-4</v>
      </c>
      <c r="H24" s="15">
        <f t="shared" si="6"/>
        <v>99406.079846183406</v>
      </c>
      <c r="I24" s="15">
        <f t="shared" si="4"/>
        <v>47.178443563573033</v>
      </c>
      <c r="J24" s="15">
        <f t="shared" si="1"/>
        <v>99381.391366666576</v>
      </c>
      <c r="K24" s="15">
        <f t="shared" si="2"/>
        <v>6957344.9711656338</v>
      </c>
      <c r="L24" s="22">
        <f t="shared" si="5"/>
        <v>69.989129255787205</v>
      </c>
    </row>
    <row r="25" spans="1:12" ht="12.75" customHeight="1" x14ac:dyDescent="0.35">
      <c r="A25" s="18">
        <v>16</v>
      </c>
      <c r="B25" s="62">
        <v>1</v>
      </c>
      <c r="C25" s="57">
        <v>1854</v>
      </c>
      <c r="D25" s="59">
        <v>2084</v>
      </c>
      <c r="E25" s="19">
        <v>0.53969999999999996</v>
      </c>
      <c r="F25" s="20">
        <f t="shared" si="3"/>
        <v>5.0787201625190448E-4</v>
      </c>
      <c r="G25" s="20">
        <f t="shared" si="0"/>
        <v>5.0775331698739998E-4</v>
      </c>
      <c r="H25" s="15">
        <f t="shared" si="6"/>
        <v>99358.901402619827</v>
      </c>
      <c r="I25" s="15">
        <f t="shared" si="4"/>
        <v>50.449811759404248</v>
      </c>
      <c r="J25" s="15">
        <f t="shared" si="1"/>
        <v>99335.679354266977</v>
      </c>
      <c r="K25" s="15">
        <f t="shared" si="2"/>
        <v>6857963.5797989676</v>
      </c>
      <c r="L25" s="22">
        <f t="shared" si="5"/>
        <v>69.022135742114202</v>
      </c>
    </row>
    <row r="26" spans="1:12" ht="12.75" customHeight="1" x14ac:dyDescent="0.35">
      <c r="A26" s="18">
        <v>17</v>
      </c>
      <c r="B26" s="62">
        <v>1</v>
      </c>
      <c r="C26" s="57">
        <v>1823</v>
      </c>
      <c r="D26" s="59">
        <v>1918</v>
      </c>
      <c r="E26" s="19">
        <v>0.88770000000000004</v>
      </c>
      <c r="F26" s="20">
        <f t="shared" si="3"/>
        <v>5.3461641272387062E-4</v>
      </c>
      <c r="G26" s="20">
        <f t="shared" si="0"/>
        <v>5.3458431765898251E-4</v>
      </c>
      <c r="H26" s="15">
        <f t="shared" si="6"/>
        <v>99308.451590860423</v>
      </c>
      <c r="I26" s="15">
        <f t="shared" si="4"/>
        <v>53.088740831470218</v>
      </c>
      <c r="J26" s="15">
        <f t="shared" si="1"/>
        <v>99302.489725265041</v>
      </c>
      <c r="K26" s="15">
        <f t="shared" si="2"/>
        <v>6758627.9004447004</v>
      </c>
      <c r="L26" s="22">
        <f t="shared" si="5"/>
        <v>68.056925590678645</v>
      </c>
    </row>
    <row r="27" spans="1:12" ht="12.75" customHeight="1" x14ac:dyDescent="0.35">
      <c r="A27" s="18">
        <v>18</v>
      </c>
      <c r="B27" s="62">
        <v>1</v>
      </c>
      <c r="C27" s="57">
        <v>1863</v>
      </c>
      <c r="D27" s="59">
        <v>1896</v>
      </c>
      <c r="E27" s="19">
        <v>0.27400000000000002</v>
      </c>
      <c r="F27" s="20">
        <f t="shared" si="3"/>
        <v>5.3205639797818572E-4</v>
      </c>
      <c r="G27" s="20">
        <f t="shared" si="0"/>
        <v>5.3185095834224188E-4</v>
      </c>
      <c r="H27" s="15">
        <f t="shared" si="6"/>
        <v>99255.362850028949</v>
      </c>
      <c r="I27" s="15">
        <f t="shared" si="4"/>
        <v>52.78905985239485</v>
      </c>
      <c r="J27" s="15">
        <f t="shared" si="1"/>
        <v>99217.037992576108</v>
      </c>
      <c r="K27" s="15">
        <f t="shared" si="2"/>
        <v>6659325.4107194357</v>
      </c>
      <c r="L27" s="22">
        <f t="shared" si="5"/>
        <v>67.092852411223575</v>
      </c>
    </row>
    <row r="28" spans="1:12" ht="12.75" customHeight="1" x14ac:dyDescent="0.35">
      <c r="A28" s="18">
        <v>19</v>
      </c>
      <c r="B28" s="62">
        <v>0</v>
      </c>
      <c r="C28" s="57">
        <v>1813</v>
      </c>
      <c r="D28" s="59">
        <v>1965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99202.573790176553</v>
      </c>
      <c r="I28" s="15">
        <f t="shared" si="4"/>
        <v>0</v>
      </c>
      <c r="J28" s="15">
        <f t="shared" si="1"/>
        <v>99202.573790176553</v>
      </c>
      <c r="K28" s="15">
        <f t="shared" si="2"/>
        <v>6560108.3727268595</v>
      </c>
      <c r="L28" s="22">
        <f t="shared" si="5"/>
        <v>66.128408992715762</v>
      </c>
    </row>
    <row r="29" spans="1:12" ht="12.75" customHeight="1" x14ac:dyDescent="0.35">
      <c r="A29" s="18">
        <v>20</v>
      </c>
      <c r="B29" s="62">
        <v>0</v>
      </c>
      <c r="C29" s="57">
        <v>1858</v>
      </c>
      <c r="D29" s="59">
        <v>1908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99202.573790176553</v>
      </c>
      <c r="I29" s="15">
        <f t="shared" si="4"/>
        <v>0</v>
      </c>
      <c r="J29" s="15">
        <f t="shared" si="1"/>
        <v>99202.573790176553</v>
      </c>
      <c r="K29" s="15">
        <f t="shared" si="2"/>
        <v>6460905.7989366828</v>
      </c>
      <c r="L29" s="22">
        <f t="shared" si="5"/>
        <v>65.128408992715748</v>
      </c>
    </row>
    <row r="30" spans="1:12" ht="12.75" customHeight="1" x14ac:dyDescent="0.35">
      <c r="A30" s="18">
        <v>21</v>
      </c>
      <c r="B30" s="60">
        <v>0</v>
      </c>
      <c r="C30" s="57">
        <v>1841</v>
      </c>
      <c r="D30" s="59">
        <v>1949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99202.573790176553</v>
      </c>
      <c r="I30" s="15">
        <f t="shared" si="4"/>
        <v>0</v>
      </c>
      <c r="J30" s="15">
        <f t="shared" si="1"/>
        <v>99202.573790176553</v>
      </c>
      <c r="K30" s="15">
        <f t="shared" si="2"/>
        <v>6361703.225146506</v>
      </c>
      <c r="L30" s="22">
        <f t="shared" si="5"/>
        <v>64.128408992715748</v>
      </c>
    </row>
    <row r="31" spans="1:12" ht="12.75" customHeight="1" x14ac:dyDescent="0.35">
      <c r="A31" s="18">
        <v>22</v>
      </c>
      <c r="B31" s="60">
        <v>0</v>
      </c>
      <c r="C31" s="57">
        <v>1755</v>
      </c>
      <c r="D31" s="59">
        <v>1947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99202.573790176553</v>
      </c>
      <c r="I31" s="15">
        <f t="shared" si="4"/>
        <v>0</v>
      </c>
      <c r="J31" s="15">
        <f t="shared" si="1"/>
        <v>99202.573790176553</v>
      </c>
      <c r="K31" s="15">
        <f t="shared" si="2"/>
        <v>6262500.6513563292</v>
      </c>
      <c r="L31" s="22">
        <f t="shared" si="5"/>
        <v>63.128408992715748</v>
      </c>
    </row>
    <row r="32" spans="1:12" ht="12.75" customHeight="1" x14ac:dyDescent="0.35">
      <c r="A32" s="18">
        <v>23</v>
      </c>
      <c r="B32" s="62">
        <v>1</v>
      </c>
      <c r="C32" s="57">
        <v>1650</v>
      </c>
      <c r="D32" s="59">
        <v>1875</v>
      </c>
      <c r="E32" s="19">
        <v>1.37E-2</v>
      </c>
      <c r="F32" s="20">
        <f t="shared" si="3"/>
        <v>5.6737588652482269E-4</v>
      </c>
      <c r="G32" s="20">
        <f t="shared" si="0"/>
        <v>5.6705855894655934E-4</v>
      </c>
      <c r="H32" s="15">
        <f t="shared" si="6"/>
        <v>99202.573790176553</v>
      </c>
      <c r="I32" s="15">
        <f t="shared" si="4"/>
        <v>56.253668537247236</v>
      </c>
      <c r="J32" s="15">
        <f t="shared" si="1"/>
        <v>99147.090796898265</v>
      </c>
      <c r="K32" s="15">
        <f t="shared" si="2"/>
        <v>6163298.0775661524</v>
      </c>
      <c r="L32" s="22">
        <f t="shared" si="5"/>
        <v>62.128408992715748</v>
      </c>
    </row>
    <row r="33" spans="1:12" ht="12.75" customHeight="1" x14ac:dyDescent="0.35">
      <c r="A33" s="18">
        <v>24</v>
      </c>
      <c r="B33" s="62">
        <v>0</v>
      </c>
      <c r="C33" s="57">
        <v>1674</v>
      </c>
      <c r="D33" s="59">
        <v>1765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99146.320121639306</v>
      </c>
      <c r="I33" s="15">
        <f t="shared" si="4"/>
        <v>0</v>
      </c>
      <c r="J33" s="15">
        <f t="shared" si="1"/>
        <v>99146.320121639306</v>
      </c>
      <c r="K33" s="15">
        <f t="shared" si="2"/>
        <v>6064150.9867692543</v>
      </c>
      <c r="L33" s="22">
        <f t="shared" si="5"/>
        <v>61.163651654739681</v>
      </c>
    </row>
    <row r="34" spans="1:12" ht="12.75" customHeight="1" x14ac:dyDescent="0.35">
      <c r="A34" s="18">
        <v>25</v>
      </c>
      <c r="B34" s="60">
        <v>0</v>
      </c>
      <c r="C34" s="57">
        <v>1735</v>
      </c>
      <c r="D34" s="59">
        <v>1820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99146.320121639306</v>
      </c>
      <c r="I34" s="15">
        <f t="shared" si="4"/>
        <v>0</v>
      </c>
      <c r="J34" s="15">
        <f t="shared" si="1"/>
        <v>99146.320121639306</v>
      </c>
      <c r="K34" s="15">
        <f t="shared" si="2"/>
        <v>5965004.6666476149</v>
      </c>
      <c r="L34" s="22">
        <f t="shared" si="5"/>
        <v>60.163651654739681</v>
      </c>
    </row>
    <row r="35" spans="1:12" ht="12.75" customHeight="1" x14ac:dyDescent="0.35">
      <c r="A35" s="18">
        <v>26</v>
      </c>
      <c r="B35" s="60">
        <v>1</v>
      </c>
      <c r="C35" s="57">
        <v>1790</v>
      </c>
      <c r="D35" s="59">
        <v>1882</v>
      </c>
      <c r="E35" s="19">
        <v>0.43840000000000001</v>
      </c>
      <c r="F35" s="20">
        <f t="shared" si="3"/>
        <v>5.4466230936819177E-4</v>
      </c>
      <c r="G35" s="20">
        <f t="shared" si="0"/>
        <v>5.4449575772465243E-4</v>
      </c>
      <c r="H35" s="15">
        <f t="shared" si="6"/>
        <v>99146.320121639306</v>
      </c>
      <c r="I35" s="15">
        <f t="shared" si="4"/>
        <v>53.984750700242948</v>
      </c>
      <c r="J35" s="15">
        <f t="shared" si="1"/>
        <v>99116.002285646056</v>
      </c>
      <c r="K35" s="15">
        <f t="shared" si="2"/>
        <v>5865858.3465259755</v>
      </c>
      <c r="L35" s="22">
        <f t="shared" si="5"/>
        <v>59.163651654739681</v>
      </c>
    </row>
    <row r="36" spans="1:12" ht="12.75" customHeight="1" x14ac:dyDescent="0.35">
      <c r="A36" s="18">
        <v>27</v>
      </c>
      <c r="B36" s="60">
        <v>0</v>
      </c>
      <c r="C36" s="57">
        <v>1880</v>
      </c>
      <c r="D36" s="59">
        <v>1895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99092.335370939065</v>
      </c>
      <c r="I36" s="15">
        <f t="shared" si="4"/>
        <v>0</v>
      </c>
      <c r="J36" s="15">
        <f t="shared" si="1"/>
        <v>99092.335370939065</v>
      </c>
      <c r="K36" s="15">
        <f t="shared" si="2"/>
        <v>5766742.3442403292</v>
      </c>
      <c r="L36" s="22">
        <f t="shared" si="5"/>
        <v>58.195644725228156</v>
      </c>
    </row>
    <row r="37" spans="1:12" ht="12.75" customHeight="1" x14ac:dyDescent="0.35">
      <c r="A37" s="18">
        <v>28</v>
      </c>
      <c r="B37" s="60">
        <v>1</v>
      </c>
      <c r="C37" s="57">
        <v>2002</v>
      </c>
      <c r="D37" s="59">
        <v>2017</v>
      </c>
      <c r="E37" s="19">
        <v>0.51780000000000004</v>
      </c>
      <c r="F37" s="20">
        <f t="shared" si="3"/>
        <v>4.976362279173924E-4</v>
      </c>
      <c r="G37" s="20">
        <f t="shared" si="0"/>
        <v>4.9751684368150133E-4</v>
      </c>
      <c r="H37" s="15">
        <f t="shared" si="6"/>
        <v>99092.335370939065</v>
      </c>
      <c r="I37" s="15">
        <f t="shared" si="4"/>
        <v>49.300105926778393</v>
      </c>
      <c r="J37" s="15">
        <f t="shared" si="1"/>
        <v>99068.562859861166</v>
      </c>
      <c r="K37" s="15">
        <f t="shared" si="2"/>
        <v>5667650.00886939</v>
      </c>
      <c r="L37" s="22">
        <f t="shared" si="5"/>
        <v>57.195644725228149</v>
      </c>
    </row>
    <row r="38" spans="1:12" ht="12.75" customHeight="1" x14ac:dyDescent="0.35">
      <c r="A38" s="18">
        <v>29</v>
      </c>
      <c r="B38" s="60">
        <v>0</v>
      </c>
      <c r="C38" s="57">
        <v>1929</v>
      </c>
      <c r="D38" s="59">
        <v>2096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99043.03526501228</v>
      </c>
      <c r="I38" s="15">
        <f t="shared" si="4"/>
        <v>0</v>
      </c>
      <c r="J38" s="15">
        <f t="shared" si="1"/>
        <v>99043.03526501228</v>
      </c>
      <c r="K38" s="15">
        <f t="shared" si="2"/>
        <v>5568581.4460095288</v>
      </c>
      <c r="L38" s="22">
        <f t="shared" si="5"/>
        <v>56.223856943696404</v>
      </c>
    </row>
    <row r="39" spans="1:12" ht="12.75" customHeight="1" x14ac:dyDescent="0.35">
      <c r="A39" s="18">
        <v>30</v>
      </c>
      <c r="B39" s="60">
        <v>0</v>
      </c>
      <c r="C39" s="57">
        <v>1972</v>
      </c>
      <c r="D39" s="59">
        <v>1978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99043.03526501228</v>
      </c>
      <c r="I39" s="15">
        <f t="shared" si="4"/>
        <v>0</v>
      </c>
      <c r="J39" s="15">
        <f t="shared" si="1"/>
        <v>99043.03526501228</v>
      </c>
      <c r="K39" s="15">
        <f t="shared" si="2"/>
        <v>5469538.4107445162</v>
      </c>
      <c r="L39" s="22">
        <f t="shared" si="5"/>
        <v>55.223856943696404</v>
      </c>
    </row>
    <row r="40" spans="1:12" ht="12.75" customHeight="1" x14ac:dyDescent="0.35">
      <c r="A40" s="18">
        <v>31</v>
      </c>
      <c r="B40" s="60">
        <v>0</v>
      </c>
      <c r="C40" s="57">
        <v>1970</v>
      </c>
      <c r="D40" s="59">
        <v>2083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99043.03526501228</v>
      </c>
      <c r="I40" s="15">
        <f t="shared" si="4"/>
        <v>0</v>
      </c>
      <c r="J40" s="15">
        <f t="shared" si="1"/>
        <v>99043.03526501228</v>
      </c>
      <c r="K40" s="15">
        <f t="shared" si="2"/>
        <v>5370495.3754795035</v>
      </c>
      <c r="L40" s="22">
        <f t="shared" si="5"/>
        <v>54.223856943696397</v>
      </c>
    </row>
    <row r="41" spans="1:12" ht="12.75" customHeight="1" x14ac:dyDescent="0.35">
      <c r="A41" s="18">
        <v>32</v>
      </c>
      <c r="B41" s="60">
        <v>1</v>
      </c>
      <c r="C41" s="57">
        <v>2018</v>
      </c>
      <c r="D41" s="59">
        <v>2022</v>
      </c>
      <c r="E41" s="19">
        <v>5.21E-2</v>
      </c>
      <c r="F41" s="20">
        <f t="shared" si="3"/>
        <v>4.9504950495049506E-4</v>
      </c>
      <c r="G41" s="20">
        <f t="shared" si="0"/>
        <v>4.9481730825421083E-4</v>
      </c>
      <c r="H41" s="15">
        <f t="shared" si="6"/>
        <v>99043.03526501228</v>
      </c>
      <c r="I41" s="15">
        <f t="shared" si="4"/>
        <v>49.008208111160258</v>
      </c>
      <c r="J41" s="15">
        <f t="shared" si="1"/>
        <v>98996.580384543704</v>
      </c>
      <c r="K41" s="15">
        <f t="shared" si="2"/>
        <v>5271452.3402144909</v>
      </c>
      <c r="L41" s="22">
        <f t="shared" si="5"/>
        <v>53.223856943696397</v>
      </c>
    </row>
    <row r="42" spans="1:12" ht="12.75" customHeight="1" x14ac:dyDescent="0.35">
      <c r="A42" s="18">
        <v>33</v>
      </c>
      <c r="B42" s="60">
        <v>1</v>
      </c>
      <c r="C42" s="57">
        <v>2095</v>
      </c>
      <c r="D42" s="59">
        <v>2049</v>
      </c>
      <c r="E42" s="19">
        <v>0.56159999999999999</v>
      </c>
      <c r="F42" s="20">
        <f t="shared" si="3"/>
        <v>4.8262548262548264E-4</v>
      </c>
      <c r="G42" s="20">
        <f t="shared" si="0"/>
        <v>4.8252338887370554E-4</v>
      </c>
      <c r="H42" s="15">
        <f t="shared" si="6"/>
        <v>98994.027056901119</v>
      </c>
      <c r="I42" s="15">
        <f t="shared" si="4"/>
        <v>47.766933413751225</v>
      </c>
      <c r="J42" s="15">
        <f t="shared" si="1"/>
        <v>98973.086033292537</v>
      </c>
      <c r="K42" s="15">
        <f t="shared" si="2"/>
        <v>5172455.7598299468</v>
      </c>
      <c r="L42" s="22">
        <f t="shared" si="5"/>
        <v>52.250180274582156</v>
      </c>
    </row>
    <row r="43" spans="1:12" ht="12.75" customHeight="1" x14ac:dyDescent="0.35">
      <c r="A43" s="18">
        <v>34</v>
      </c>
      <c r="B43" s="60">
        <v>1</v>
      </c>
      <c r="C43" s="57">
        <v>2029</v>
      </c>
      <c r="D43" s="59">
        <v>2148</v>
      </c>
      <c r="E43" s="19">
        <v>0.4027</v>
      </c>
      <c r="F43" s="20">
        <f t="shared" si="3"/>
        <v>4.7881254488867607E-4</v>
      </c>
      <c r="G43" s="20">
        <f t="shared" si="0"/>
        <v>4.7867564617502497E-4</v>
      </c>
      <c r="H43" s="15">
        <f t="shared" si="6"/>
        <v>98946.260123487373</v>
      </c>
      <c r="I43" s="15">
        <f t="shared" si="4"/>
        <v>47.363165001212423</v>
      </c>
      <c r="J43" s="15">
        <f t="shared" si="1"/>
        <v>98917.970105032146</v>
      </c>
      <c r="K43" s="15">
        <f t="shared" si="2"/>
        <v>5073482.6737966547</v>
      </c>
      <c r="L43" s="22">
        <f t="shared" si="5"/>
        <v>51.275133263903285</v>
      </c>
    </row>
    <row r="44" spans="1:12" ht="12.75" customHeight="1" x14ac:dyDescent="0.35">
      <c r="A44" s="18">
        <v>35</v>
      </c>
      <c r="B44" s="60">
        <v>3</v>
      </c>
      <c r="C44" s="57">
        <v>2121</v>
      </c>
      <c r="D44" s="59">
        <v>2056</v>
      </c>
      <c r="E44" s="19">
        <v>0.1653</v>
      </c>
      <c r="F44" s="20">
        <f t="shared" si="3"/>
        <v>1.4364376346660283E-3</v>
      </c>
      <c r="G44" s="20">
        <f t="shared" si="0"/>
        <v>1.4347174163838322E-3</v>
      </c>
      <c r="H44" s="15">
        <f t="shared" si="6"/>
        <v>98898.896958486162</v>
      </c>
      <c r="I44" s="15">
        <f t="shared" si="4"/>
        <v>141.89196992749009</v>
      </c>
      <c r="J44" s="15">
        <f t="shared" si="1"/>
        <v>98780.459731187686</v>
      </c>
      <c r="K44" s="15">
        <f t="shared" si="2"/>
        <v>4974564.7036916222</v>
      </c>
      <c r="L44" s="22">
        <f t="shared" si="5"/>
        <v>50.299496320770366</v>
      </c>
    </row>
    <row r="45" spans="1:12" ht="12.75" customHeight="1" x14ac:dyDescent="0.35">
      <c r="A45" s="18">
        <v>36</v>
      </c>
      <c r="B45" s="60">
        <v>1</v>
      </c>
      <c r="C45" s="57">
        <v>2298</v>
      </c>
      <c r="D45" s="59">
        <v>2189</v>
      </c>
      <c r="E45" s="19">
        <v>0.50680000000000003</v>
      </c>
      <c r="F45" s="20">
        <f t="shared" si="3"/>
        <v>4.4573211499888569E-4</v>
      </c>
      <c r="G45" s="20">
        <f t="shared" si="0"/>
        <v>4.4563414898048716E-4</v>
      </c>
      <c r="H45" s="15">
        <f t="shared" si="6"/>
        <v>98757.004988558678</v>
      </c>
      <c r="I45" s="15">
        <f t="shared" si="4"/>
        <v>44.009493873938069</v>
      </c>
      <c r="J45" s="15">
        <f t="shared" si="1"/>
        <v>98735.299506180061</v>
      </c>
      <c r="K45" s="15">
        <f t="shared" si="2"/>
        <v>4875784.2439604346</v>
      </c>
      <c r="L45" s="22">
        <f t="shared" si="5"/>
        <v>49.371528070594181</v>
      </c>
    </row>
    <row r="46" spans="1:12" ht="12.75" customHeight="1" x14ac:dyDescent="0.35">
      <c r="A46" s="18">
        <v>37</v>
      </c>
      <c r="B46" s="60">
        <v>1</v>
      </c>
      <c r="C46" s="57">
        <v>2274</v>
      </c>
      <c r="D46" s="59">
        <v>2310</v>
      </c>
      <c r="E46" s="19">
        <v>0.69320000000000004</v>
      </c>
      <c r="F46" s="20">
        <f t="shared" si="3"/>
        <v>4.3630017452006982E-4</v>
      </c>
      <c r="G46" s="20">
        <f t="shared" si="0"/>
        <v>4.3624178055049178E-4</v>
      </c>
      <c r="H46" s="15">
        <f t="shared" si="6"/>
        <v>98712.995494684743</v>
      </c>
      <c r="I46" s="15">
        <f t="shared" si="4"/>
        <v>43.062732918073948</v>
      </c>
      <c r="J46" s="15">
        <f t="shared" si="1"/>
        <v>98699.783848225474</v>
      </c>
      <c r="K46" s="15">
        <f t="shared" si="2"/>
        <v>4777048.9444542546</v>
      </c>
      <c r="L46" s="22">
        <f t="shared" si="5"/>
        <v>48.393313570465779</v>
      </c>
    </row>
    <row r="47" spans="1:12" ht="12.75" customHeight="1" x14ac:dyDescent="0.35">
      <c r="A47" s="18">
        <v>38</v>
      </c>
      <c r="B47" s="60">
        <v>1</v>
      </c>
      <c r="C47" s="57">
        <v>2432</v>
      </c>
      <c r="D47" s="59">
        <v>2365</v>
      </c>
      <c r="E47" s="19">
        <v>0.3836</v>
      </c>
      <c r="F47" s="20">
        <f t="shared" si="3"/>
        <v>4.1692724619553888E-4</v>
      </c>
      <c r="G47" s="20">
        <f t="shared" si="0"/>
        <v>4.1682012594303468E-4</v>
      </c>
      <c r="H47" s="15">
        <f t="shared" si="6"/>
        <v>98669.932761766671</v>
      </c>
      <c r="I47" s="15">
        <f t="shared" si="4"/>
        <v>41.12761380055035</v>
      </c>
      <c r="J47" s="15">
        <f t="shared" si="1"/>
        <v>98644.581700620009</v>
      </c>
      <c r="K47" s="15">
        <f t="shared" si="2"/>
        <v>4678349.1606060294</v>
      </c>
      <c r="L47" s="22">
        <f t="shared" si="5"/>
        <v>47.414131434564325</v>
      </c>
    </row>
    <row r="48" spans="1:12" ht="12.75" customHeight="1" x14ac:dyDescent="0.35">
      <c r="A48" s="18">
        <v>39</v>
      </c>
      <c r="B48" s="60">
        <v>0</v>
      </c>
      <c r="C48" s="57">
        <v>2494</v>
      </c>
      <c r="D48" s="59">
        <v>2466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98628.805147966123</v>
      </c>
      <c r="I48" s="15">
        <f t="shared" si="4"/>
        <v>0</v>
      </c>
      <c r="J48" s="15">
        <f t="shared" si="1"/>
        <v>98628.805147966123</v>
      </c>
      <c r="K48" s="15">
        <f t="shared" si="2"/>
        <v>4579704.5789054092</v>
      </c>
      <c r="L48" s="22">
        <f t="shared" si="5"/>
        <v>46.433742881045639</v>
      </c>
    </row>
    <row r="49" spans="1:12" ht="12.75" customHeight="1" x14ac:dyDescent="0.35">
      <c r="A49" s="18">
        <v>40</v>
      </c>
      <c r="B49" s="60">
        <v>1</v>
      </c>
      <c r="C49" s="57">
        <v>2766</v>
      </c>
      <c r="D49" s="59">
        <v>2589</v>
      </c>
      <c r="E49" s="19">
        <v>0.47670000000000001</v>
      </c>
      <c r="F49" s="20">
        <f t="shared" si="3"/>
        <v>3.7348272642390287E-4</v>
      </c>
      <c r="G49" s="20">
        <f t="shared" si="0"/>
        <v>3.7340974591221812E-4</v>
      </c>
      <c r="H49" s="15">
        <f t="shared" si="6"/>
        <v>98628.805147966123</v>
      </c>
      <c r="I49" s="15">
        <f t="shared" si="4"/>
        <v>36.828957069927696</v>
      </c>
      <c r="J49" s="15">
        <f t="shared" si="1"/>
        <v>98609.532554731428</v>
      </c>
      <c r="K49" s="15">
        <f t="shared" si="2"/>
        <v>4481075.7737574428</v>
      </c>
      <c r="L49" s="22">
        <f t="shared" si="5"/>
        <v>45.433742881045632</v>
      </c>
    </row>
    <row r="50" spans="1:12" ht="12.75" customHeight="1" x14ac:dyDescent="0.35">
      <c r="A50" s="18">
        <v>41</v>
      </c>
      <c r="B50" s="60">
        <v>4</v>
      </c>
      <c r="C50" s="57">
        <v>2922</v>
      </c>
      <c r="D50" s="59">
        <v>2799</v>
      </c>
      <c r="E50" s="19">
        <v>0.5514</v>
      </c>
      <c r="F50" s="20">
        <f t="shared" si="3"/>
        <v>1.3983569306065373E-3</v>
      </c>
      <c r="G50" s="20">
        <f t="shared" si="0"/>
        <v>1.3974802871430697E-3</v>
      </c>
      <c r="H50" s="15">
        <f t="shared" si="6"/>
        <v>98591.976190896195</v>
      </c>
      <c r="I50" s="15">
        <f t="shared" si="4"/>
        <v>137.78034319725631</v>
      </c>
      <c r="J50" s="15">
        <f t="shared" si="1"/>
        <v>98530.16792893791</v>
      </c>
      <c r="K50" s="15">
        <f t="shared" si="2"/>
        <v>4382466.2412027111</v>
      </c>
      <c r="L50" s="22">
        <f t="shared" si="5"/>
        <v>44.450536549924436</v>
      </c>
    </row>
    <row r="51" spans="1:12" ht="12.75" customHeight="1" x14ac:dyDescent="0.35">
      <c r="A51" s="18">
        <v>42</v>
      </c>
      <c r="B51" s="60">
        <v>4</v>
      </c>
      <c r="C51" s="57">
        <v>3134</v>
      </c>
      <c r="D51" s="59">
        <v>2969</v>
      </c>
      <c r="E51" s="19">
        <v>0.43290000000000001</v>
      </c>
      <c r="F51" s="20">
        <f t="shared" si="3"/>
        <v>1.310830738980829E-3</v>
      </c>
      <c r="G51" s="20">
        <f t="shared" si="0"/>
        <v>1.309857027795559E-3</v>
      </c>
      <c r="H51" s="15">
        <f t="shared" si="6"/>
        <v>98454.195847698938</v>
      </c>
      <c r="I51" s="15">
        <f t="shared" si="4"/>
        <v>128.96092034706879</v>
      </c>
      <c r="J51" s="15">
        <f t="shared" si="1"/>
        <v>98381.062109770108</v>
      </c>
      <c r="K51" s="15">
        <f t="shared" si="2"/>
        <v>4283936.0732737733</v>
      </c>
      <c r="L51" s="22">
        <f t="shared" si="5"/>
        <v>43.511970580722561</v>
      </c>
    </row>
    <row r="52" spans="1:12" ht="12.75" customHeight="1" x14ac:dyDescent="0.35">
      <c r="A52" s="18">
        <v>43</v>
      </c>
      <c r="B52" s="60">
        <v>3</v>
      </c>
      <c r="C52" s="57">
        <v>3427</v>
      </c>
      <c r="D52" s="59">
        <v>3159</v>
      </c>
      <c r="E52" s="19">
        <v>0.49680000000000002</v>
      </c>
      <c r="F52" s="20">
        <f t="shared" si="3"/>
        <v>9.1102338293349531E-4</v>
      </c>
      <c r="G52" s="20">
        <f t="shared" si="0"/>
        <v>9.1060593661648455E-4</v>
      </c>
      <c r="H52" s="15">
        <f t="shared" si="6"/>
        <v>98325.234927351863</v>
      </c>
      <c r="I52" s="15">
        <f t="shared" si="4"/>
        <v>89.535542644057131</v>
      </c>
      <c r="J52" s="15">
        <f t="shared" si="1"/>
        <v>98280.180642293373</v>
      </c>
      <c r="K52" s="15">
        <f t="shared" si="2"/>
        <v>4185555.0111640035</v>
      </c>
      <c r="L52" s="22">
        <f t="shared" si="5"/>
        <v>42.568472012871609</v>
      </c>
    </row>
    <row r="53" spans="1:12" ht="12.75" customHeight="1" x14ac:dyDescent="0.35">
      <c r="A53" s="18">
        <v>44</v>
      </c>
      <c r="B53" s="60">
        <v>1</v>
      </c>
      <c r="C53" s="57">
        <v>3634</v>
      </c>
      <c r="D53" s="59">
        <v>3447</v>
      </c>
      <c r="E53" s="19">
        <v>0.68489999999999995</v>
      </c>
      <c r="F53" s="20">
        <f t="shared" si="3"/>
        <v>2.8244598220590313E-4</v>
      </c>
      <c r="G53" s="20">
        <f t="shared" si="0"/>
        <v>2.8242084710946924E-4</v>
      </c>
      <c r="H53" s="15">
        <f t="shared" si="6"/>
        <v>98235.699384707812</v>
      </c>
      <c r="I53" s="15">
        <f t="shared" si="4"/>
        <v>27.743809436620346</v>
      </c>
      <c r="J53" s="15">
        <f t="shared" si="1"/>
        <v>98226.957310354337</v>
      </c>
      <c r="K53" s="15">
        <f t="shared" si="2"/>
        <v>4087274.8305217102</v>
      </c>
      <c r="L53" s="22">
        <f t="shared" si="5"/>
        <v>41.606817644930103</v>
      </c>
    </row>
    <row r="54" spans="1:12" ht="12.75" customHeight="1" x14ac:dyDescent="0.35">
      <c r="A54" s="18">
        <v>45</v>
      </c>
      <c r="B54" s="60">
        <v>2</v>
      </c>
      <c r="C54" s="57">
        <v>3783</v>
      </c>
      <c r="D54" s="59">
        <v>3654</v>
      </c>
      <c r="E54" s="19">
        <v>0.38490000000000002</v>
      </c>
      <c r="F54" s="20">
        <f t="shared" si="3"/>
        <v>5.3785128411994079E-4</v>
      </c>
      <c r="G54" s="20">
        <f t="shared" si="0"/>
        <v>5.3767340437755403E-4</v>
      </c>
      <c r="H54" s="15">
        <f t="shared" si="6"/>
        <v>98207.955575271189</v>
      </c>
      <c r="I54" s="15">
        <f t="shared" si="4"/>
        <v>52.803805811115645</v>
      </c>
      <c r="J54" s="15">
        <f t="shared" si="1"/>
        <v>98175.475954316775</v>
      </c>
      <c r="K54" s="15">
        <f t="shared" si="2"/>
        <v>3989047.8732113559</v>
      </c>
      <c r="L54" s="22">
        <f t="shared" si="5"/>
        <v>40.618378112493772</v>
      </c>
    </row>
    <row r="55" spans="1:12" ht="12.75" customHeight="1" x14ac:dyDescent="0.35">
      <c r="A55" s="18">
        <v>46</v>
      </c>
      <c r="B55" s="60">
        <v>9</v>
      </c>
      <c r="C55" s="57">
        <v>3720</v>
      </c>
      <c r="D55" s="59">
        <v>3790</v>
      </c>
      <c r="E55" s="19">
        <v>0.62590000000000001</v>
      </c>
      <c r="F55" s="20">
        <f t="shared" si="3"/>
        <v>2.3968042609853529E-3</v>
      </c>
      <c r="G55" s="20">
        <f t="shared" si="0"/>
        <v>2.3946571049250141E-3</v>
      </c>
      <c r="H55" s="15">
        <f t="shared" si="6"/>
        <v>98155.151769460077</v>
      </c>
      <c r="I55" s="15">
        <f t="shared" si="4"/>
        <v>235.04793156973065</v>
      </c>
      <c r="J55" s="15">
        <f t="shared" si="1"/>
        <v>98067.220338259838</v>
      </c>
      <c r="K55" s="15">
        <f t="shared" si="2"/>
        <v>3890872.3972570393</v>
      </c>
      <c r="L55" s="22">
        <f t="shared" si="5"/>
        <v>39.640022221102029</v>
      </c>
    </row>
    <row r="56" spans="1:12" ht="12.75" customHeight="1" x14ac:dyDescent="0.35">
      <c r="A56" s="18">
        <v>47</v>
      </c>
      <c r="B56" s="60">
        <v>4</v>
      </c>
      <c r="C56" s="57">
        <v>3532</v>
      </c>
      <c r="D56" s="59">
        <v>3708</v>
      </c>
      <c r="E56" s="19">
        <v>0.33489999999999998</v>
      </c>
      <c r="F56" s="20">
        <f t="shared" si="3"/>
        <v>1.1049723756906078E-3</v>
      </c>
      <c r="G56" s="20">
        <f t="shared" si="0"/>
        <v>1.1041609089275936E-3</v>
      </c>
      <c r="H56" s="15">
        <f t="shared" si="6"/>
        <v>97920.103837890347</v>
      </c>
      <c r="I56" s="15">
        <f t="shared" si="4"/>
        <v>108.11955085592936</v>
      </c>
      <c r="J56" s="15">
        <f t="shared" si="1"/>
        <v>97848.193524616072</v>
      </c>
      <c r="K56" s="15">
        <f t="shared" si="2"/>
        <v>3792805.1769187795</v>
      </c>
      <c r="L56" s="22">
        <f t="shared" si="5"/>
        <v>38.733671925000017</v>
      </c>
    </row>
    <row r="57" spans="1:12" ht="12.75" customHeight="1" x14ac:dyDescent="0.35">
      <c r="A57" s="18">
        <v>48</v>
      </c>
      <c r="B57" s="60">
        <v>1</v>
      </c>
      <c r="C57" s="57">
        <v>3322</v>
      </c>
      <c r="D57" s="59">
        <v>3538</v>
      </c>
      <c r="E57" s="19">
        <v>0.56440000000000001</v>
      </c>
      <c r="F57" s="20">
        <f t="shared" si="3"/>
        <v>2.9154518950437317E-4</v>
      </c>
      <c r="G57" s="20">
        <f t="shared" si="0"/>
        <v>2.915081688168115E-4</v>
      </c>
      <c r="H57" s="15">
        <f t="shared" si="6"/>
        <v>97811.984287034415</v>
      </c>
      <c r="I57" s="15">
        <f t="shared" si="4"/>
        <v>28.51299242785214</v>
      </c>
      <c r="J57" s="15">
        <f t="shared" si="1"/>
        <v>97799.564027532833</v>
      </c>
      <c r="K57" s="15">
        <f t="shared" si="2"/>
        <v>3694956.9833941637</v>
      </c>
      <c r="L57" s="22">
        <f t="shared" si="5"/>
        <v>37.776117214339685</v>
      </c>
    </row>
    <row r="58" spans="1:12" ht="12.75" customHeight="1" x14ac:dyDescent="0.35">
      <c r="A58" s="18">
        <v>49</v>
      </c>
      <c r="B58" s="60">
        <v>3</v>
      </c>
      <c r="C58" s="57">
        <v>3139</v>
      </c>
      <c r="D58" s="59">
        <v>3337</v>
      </c>
      <c r="E58" s="19">
        <v>0.40089999999999998</v>
      </c>
      <c r="F58" s="20">
        <f t="shared" si="3"/>
        <v>9.2649783817171094E-4</v>
      </c>
      <c r="G58" s="20">
        <f t="shared" si="0"/>
        <v>9.2598385707649052E-4</v>
      </c>
      <c r="H58" s="15">
        <f t="shared" si="6"/>
        <v>97783.471294606556</v>
      </c>
      <c r="I58" s="15">
        <f t="shared" si="4"/>
        <v>90.545915907708064</v>
      </c>
      <c r="J58" s="15">
        <f t="shared" si="1"/>
        <v>97729.225236386235</v>
      </c>
      <c r="K58" s="15">
        <f t="shared" si="2"/>
        <v>3597157.4193666307</v>
      </c>
      <c r="L58" s="22">
        <f t="shared" si="5"/>
        <v>36.786967896945988</v>
      </c>
    </row>
    <row r="59" spans="1:12" ht="12.75" customHeight="1" x14ac:dyDescent="0.35">
      <c r="A59" s="18">
        <v>50</v>
      </c>
      <c r="B59" s="60">
        <v>9</v>
      </c>
      <c r="C59" s="57">
        <v>3125</v>
      </c>
      <c r="D59" s="59">
        <v>3173</v>
      </c>
      <c r="E59" s="19">
        <v>0.5756</v>
      </c>
      <c r="F59" s="20">
        <f t="shared" si="3"/>
        <v>2.8580501746586218E-3</v>
      </c>
      <c r="G59" s="20">
        <f t="shared" si="0"/>
        <v>2.8545876839892771E-3</v>
      </c>
      <c r="H59" s="15">
        <f t="shared" si="6"/>
        <v>97692.925378698841</v>
      </c>
      <c r="I59" s="15">
        <f t="shared" si="4"/>
        <v>278.87302159891721</v>
      </c>
      <c r="J59" s="15">
        <f t="shared" si="1"/>
        <v>97574.571668332253</v>
      </c>
      <c r="K59" s="15">
        <f t="shared" si="2"/>
        <v>3499428.1941302447</v>
      </c>
      <c r="L59" s="22">
        <f t="shared" si="5"/>
        <v>35.820692036449827</v>
      </c>
    </row>
    <row r="60" spans="1:12" ht="12.75" customHeight="1" x14ac:dyDescent="0.35">
      <c r="A60" s="18">
        <v>51</v>
      </c>
      <c r="B60" s="60">
        <v>4</v>
      </c>
      <c r="C60" s="57">
        <v>3020</v>
      </c>
      <c r="D60" s="59">
        <v>3162</v>
      </c>
      <c r="E60" s="19">
        <v>0.3664</v>
      </c>
      <c r="F60" s="20">
        <f t="shared" si="3"/>
        <v>1.2940795858945326E-3</v>
      </c>
      <c r="G60" s="20">
        <f t="shared" si="0"/>
        <v>1.2930194020147313E-3</v>
      </c>
      <c r="H60" s="15">
        <f t="shared" si="6"/>
        <v>97414.052357099921</v>
      </c>
      <c r="I60" s="15">
        <f t="shared" si="4"/>
        <v>125.95825972660906</v>
      </c>
      <c r="J60" s="15">
        <f t="shared" si="1"/>
        <v>97334.24520373714</v>
      </c>
      <c r="K60" s="15">
        <f t="shared" si="2"/>
        <v>3401853.6224619122</v>
      </c>
      <c r="L60" s="22">
        <f t="shared" si="5"/>
        <v>34.921590264938523</v>
      </c>
    </row>
    <row r="61" spans="1:12" ht="12.75" customHeight="1" x14ac:dyDescent="0.35">
      <c r="A61" s="18">
        <v>52</v>
      </c>
      <c r="B61" s="60">
        <v>9</v>
      </c>
      <c r="C61" s="57">
        <v>2847</v>
      </c>
      <c r="D61" s="59">
        <v>3054</v>
      </c>
      <c r="E61" s="19">
        <v>0.57869999999999999</v>
      </c>
      <c r="F61" s="20">
        <f t="shared" si="3"/>
        <v>3.0503304524656838E-3</v>
      </c>
      <c r="G61" s="20">
        <f t="shared" si="0"/>
        <v>3.0464154910633911E-3</v>
      </c>
      <c r="H61" s="15">
        <f t="shared" si="6"/>
        <v>97288.094097373309</v>
      </c>
      <c r="I61" s="15">
        <f t="shared" si="4"/>
        <v>296.37995695427094</v>
      </c>
      <c r="J61" s="15">
        <f t="shared" si="1"/>
        <v>97163.229221508474</v>
      </c>
      <c r="K61" s="15">
        <f t="shared" si="2"/>
        <v>3304519.3772581751</v>
      </c>
      <c r="L61" s="22">
        <f t="shared" si="5"/>
        <v>33.966328643983523</v>
      </c>
    </row>
    <row r="62" spans="1:12" ht="12.75" customHeight="1" x14ac:dyDescent="0.35">
      <c r="A62" s="18">
        <v>53</v>
      </c>
      <c r="B62" s="60">
        <v>9</v>
      </c>
      <c r="C62" s="57">
        <v>2837</v>
      </c>
      <c r="D62" s="59">
        <v>2851</v>
      </c>
      <c r="E62" s="19">
        <v>0.65569999999999995</v>
      </c>
      <c r="F62" s="20">
        <f t="shared" si="3"/>
        <v>3.1645569620253164E-3</v>
      </c>
      <c r="G62" s="20">
        <f t="shared" si="0"/>
        <v>3.1611127496212199E-3</v>
      </c>
      <c r="H62" s="15">
        <f t="shared" si="6"/>
        <v>96991.714140419033</v>
      </c>
      <c r="I62" s="15">
        <f t="shared" si="4"/>
        <v>306.60174417689535</v>
      </c>
      <c r="J62" s="15">
        <f t="shared" si="1"/>
        <v>96886.151159898931</v>
      </c>
      <c r="K62" s="15">
        <f t="shared" si="2"/>
        <v>3207356.1480366667</v>
      </c>
      <c r="L62" s="22">
        <f t="shared" si="5"/>
        <v>33.068352038744678</v>
      </c>
    </row>
    <row r="63" spans="1:12" ht="12.75" customHeight="1" x14ac:dyDescent="0.35">
      <c r="A63" s="18">
        <v>54</v>
      </c>
      <c r="B63" s="60">
        <v>4</v>
      </c>
      <c r="C63" s="57">
        <v>2641</v>
      </c>
      <c r="D63" s="59">
        <v>2862</v>
      </c>
      <c r="E63" s="19">
        <v>0.28149999999999997</v>
      </c>
      <c r="F63" s="20">
        <f t="shared" si="3"/>
        <v>1.4537524986371071E-3</v>
      </c>
      <c r="G63" s="20">
        <f t="shared" si="0"/>
        <v>1.4522356078005385E-3</v>
      </c>
      <c r="H63" s="15">
        <f t="shared" si="6"/>
        <v>96685.112396242141</v>
      </c>
      <c r="I63" s="15">
        <f t="shared" si="4"/>
        <v>140.40956296602008</v>
      </c>
      <c r="J63" s="15">
        <f t="shared" si="1"/>
        <v>96584.228125251058</v>
      </c>
      <c r="K63" s="15">
        <f t="shared" si="2"/>
        <v>3110469.9968767678</v>
      </c>
      <c r="L63" s="22">
        <f t="shared" si="5"/>
        <v>32.171137001208706</v>
      </c>
    </row>
    <row r="64" spans="1:12" ht="12.75" customHeight="1" x14ac:dyDescent="0.35">
      <c r="A64" s="18">
        <v>55</v>
      </c>
      <c r="B64" s="60">
        <v>10</v>
      </c>
      <c r="C64" s="57">
        <v>2437</v>
      </c>
      <c r="D64" s="59">
        <v>2646</v>
      </c>
      <c r="E64" s="19">
        <v>0.58819999999999995</v>
      </c>
      <c r="F64" s="20">
        <f t="shared" si="3"/>
        <v>3.9346842415896128E-3</v>
      </c>
      <c r="G64" s="20">
        <f t="shared" si="0"/>
        <v>3.9283191743615898E-3</v>
      </c>
      <c r="H64" s="15">
        <f t="shared" si="6"/>
        <v>96544.702833276126</v>
      </c>
      <c r="I64" s="15">
        <f t="shared" si="4"/>
        <v>379.25840732300031</v>
      </c>
      <c r="J64" s="15">
        <f t="shared" si="1"/>
        <v>96388.524221140513</v>
      </c>
      <c r="K64" s="15">
        <f t="shared" si="2"/>
        <v>3013885.7687515169</v>
      </c>
      <c r="L64" s="22">
        <f t="shared" si="5"/>
        <v>31.217515620263725</v>
      </c>
    </row>
    <row r="65" spans="1:12" ht="12.75" customHeight="1" x14ac:dyDescent="0.35">
      <c r="A65" s="18">
        <v>56</v>
      </c>
      <c r="B65" s="60">
        <v>4</v>
      </c>
      <c r="C65" s="57">
        <v>2434</v>
      </c>
      <c r="D65" s="59">
        <v>2434</v>
      </c>
      <c r="E65" s="19">
        <v>0.81850000000000001</v>
      </c>
      <c r="F65" s="20">
        <f t="shared" si="3"/>
        <v>1.6433853738701725E-3</v>
      </c>
      <c r="G65" s="20">
        <f t="shared" si="0"/>
        <v>1.6428953401738018E-3</v>
      </c>
      <c r="H65" s="15">
        <f t="shared" si="6"/>
        <v>96165.44442595313</v>
      </c>
      <c r="I65" s="15">
        <f t="shared" si="4"/>
        <v>157.98976053314109</v>
      </c>
      <c r="J65" s="15">
        <f t="shared" si="1"/>
        <v>96136.769284416368</v>
      </c>
      <c r="K65" s="15">
        <f t="shared" si="2"/>
        <v>2917497.2445303765</v>
      </c>
      <c r="L65" s="22">
        <f t="shared" si="5"/>
        <v>30.338311874353511</v>
      </c>
    </row>
    <row r="66" spans="1:12" ht="12.75" customHeight="1" x14ac:dyDescent="0.35">
      <c r="A66" s="18">
        <v>57</v>
      </c>
      <c r="B66" s="60">
        <v>12</v>
      </c>
      <c r="C66" s="57">
        <v>2409</v>
      </c>
      <c r="D66" s="59">
        <v>2420</v>
      </c>
      <c r="E66" s="19">
        <v>0.38419999999999999</v>
      </c>
      <c r="F66" s="20">
        <f t="shared" si="3"/>
        <v>4.9699730793124871E-3</v>
      </c>
      <c r="G66" s="20">
        <f t="shared" si="0"/>
        <v>4.9548088401717401E-3</v>
      </c>
      <c r="H66" s="15">
        <f t="shared" si="6"/>
        <v>96007.454665419995</v>
      </c>
      <c r="I66" s="15">
        <f t="shared" si="4"/>
        <v>475.69858509861058</v>
      </c>
      <c r="J66" s="15">
        <f t="shared" si="1"/>
        <v>95714.519476716276</v>
      </c>
      <c r="K66" s="15">
        <f t="shared" si="2"/>
        <v>2821360.4752459601</v>
      </c>
      <c r="L66" s="22">
        <f t="shared" si="5"/>
        <v>29.386889643915943</v>
      </c>
    </row>
    <row r="67" spans="1:12" ht="12.75" customHeight="1" x14ac:dyDescent="0.35">
      <c r="A67" s="18">
        <v>58</v>
      </c>
      <c r="B67" s="60">
        <v>10</v>
      </c>
      <c r="C67" s="57">
        <v>2436</v>
      </c>
      <c r="D67" s="59">
        <v>2412</v>
      </c>
      <c r="E67" s="19">
        <v>0.54159999999999997</v>
      </c>
      <c r="F67" s="20">
        <f t="shared" si="3"/>
        <v>4.125412541254125E-3</v>
      </c>
      <c r="G67" s="20">
        <f t="shared" si="0"/>
        <v>4.1176257440549719E-3</v>
      </c>
      <c r="H67" s="15">
        <f t="shared" si="6"/>
        <v>95531.756080321386</v>
      </c>
      <c r="I67" s="15">
        <f t="shared" si="4"/>
        <v>393.36401821111144</v>
      </c>
      <c r="J67" s="15">
        <f t="shared" si="1"/>
        <v>95351.438014373416</v>
      </c>
      <c r="K67" s="15">
        <f t="shared" si="2"/>
        <v>2725645.9557692437</v>
      </c>
      <c r="L67" s="22">
        <f t="shared" si="5"/>
        <v>28.531307992261436</v>
      </c>
    </row>
    <row r="68" spans="1:12" ht="12.75" customHeight="1" x14ac:dyDescent="0.35">
      <c r="A68" s="18">
        <v>59</v>
      </c>
      <c r="B68" s="60">
        <v>7</v>
      </c>
      <c r="C68" s="57">
        <v>2304</v>
      </c>
      <c r="D68" s="59">
        <v>2461</v>
      </c>
      <c r="E68" s="19">
        <v>0.53700000000000003</v>
      </c>
      <c r="F68" s="20">
        <f t="shared" si="3"/>
        <v>2.9380902413431269E-3</v>
      </c>
      <c r="G68" s="20">
        <f t="shared" si="0"/>
        <v>2.9340988816472535E-3</v>
      </c>
      <c r="H68" s="15">
        <f t="shared" si="6"/>
        <v>95138.392062110273</v>
      </c>
      <c r="I68" s="15">
        <f t="shared" si="4"/>
        <v>279.1454497511557</v>
      </c>
      <c r="J68" s="15">
        <f t="shared" si="1"/>
        <v>95009.14771887548</v>
      </c>
      <c r="K68" s="15">
        <f t="shared" si="2"/>
        <v>2630294.5177548705</v>
      </c>
      <c r="L68" s="22">
        <f t="shared" si="5"/>
        <v>27.647035657673356</v>
      </c>
    </row>
    <row r="69" spans="1:12" ht="12.75" customHeight="1" x14ac:dyDescent="0.35">
      <c r="A69" s="18">
        <v>60</v>
      </c>
      <c r="B69" s="60">
        <v>15</v>
      </c>
      <c r="C69" s="57">
        <v>2250</v>
      </c>
      <c r="D69" s="59">
        <v>2299</v>
      </c>
      <c r="E69" s="19">
        <v>0.64290000000000003</v>
      </c>
      <c r="F69" s="20">
        <f t="shared" si="3"/>
        <v>6.594856012310398E-3</v>
      </c>
      <c r="G69" s="20">
        <f t="shared" si="0"/>
        <v>6.5793614641974181E-3</v>
      </c>
      <c r="H69" s="15">
        <f t="shared" si="6"/>
        <v>94859.246612359115</v>
      </c>
      <c r="I69" s="15">
        <f t="shared" si="4"/>
        <v>624.11327168415505</v>
      </c>
      <c r="J69" s="15">
        <f t="shared" si="1"/>
        <v>94636.375763040705</v>
      </c>
      <c r="K69" s="15">
        <f t="shared" si="2"/>
        <v>2535285.3700359948</v>
      </c>
      <c r="L69" s="22">
        <f t="shared" si="5"/>
        <v>26.726813258346869</v>
      </c>
    </row>
    <row r="70" spans="1:12" ht="12.75" customHeight="1" x14ac:dyDescent="0.35">
      <c r="A70" s="18">
        <v>61</v>
      </c>
      <c r="B70" s="60">
        <v>15</v>
      </c>
      <c r="C70" s="57">
        <v>2193</v>
      </c>
      <c r="D70" s="59">
        <v>2265</v>
      </c>
      <c r="E70" s="19">
        <v>0.50470000000000004</v>
      </c>
      <c r="F70" s="20">
        <f t="shared" si="3"/>
        <v>6.7294751009421266E-3</v>
      </c>
      <c r="G70" s="20">
        <f t="shared" si="0"/>
        <v>6.707119540320855E-3</v>
      </c>
      <c r="H70" s="15">
        <f t="shared" si="6"/>
        <v>94235.133340674962</v>
      </c>
      <c r="I70" s="15">
        <f t="shared" si="4"/>
        <v>632.04630421398235</v>
      </c>
      <c r="J70" s="15">
        <f t="shared" si="1"/>
        <v>93922.080806197773</v>
      </c>
      <c r="K70" s="15">
        <f t="shared" si="2"/>
        <v>2440648.9942729543</v>
      </c>
      <c r="L70" s="22">
        <f t="shared" si="5"/>
        <v>25.899565350532491</v>
      </c>
    </row>
    <row r="71" spans="1:12" ht="12.75" customHeight="1" x14ac:dyDescent="0.35">
      <c r="A71" s="18">
        <v>62</v>
      </c>
      <c r="B71" s="60">
        <v>16</v>
      </c>
      <c r="C71" s="57">
        <v>2165</v>
      </c>
      <c r="D71" s="59">
        <v>2178</v>
      </c>
      <c r="E71" s="19">
        <v>0.4803</v>
      </c>
      <c r="F71" s="20">
        <f t="shared" si="3"/>
        <v>7.3681786783329492E-3</v>
      </c>
      <c r="G71" s="20">
        <f t="shared" si="0"/>
        <v>7.3400717638816343E-3</v>
      </c>
      <c r="H71" s="15">
        <f t="shared" si="6"/>
        <v>93603.087036460973</v>
      </c>
      <c r="I71" s="15">
        <f t="shared" si="4"/>
        <v>687.05337616848226</v>
      </c>
      <c r="J71" s="15">
        <f t="shared" si="1"/>
        <v>93246.025396866215</v>
      </c>
      <c r="K71" s="15">
        <f t="shared" si="2"/>
        <v>2346726.9134667567</v>
      </c>
      <c r="L71" s="22">
        <f t="shared" si="5"/>
        <v>25.071041861607</v>
      </c>
    </row>
    <row r="72" spans="1:12" ht="12.75" customHeight="1" x14ac:dyDescent="0.35">
      <c r="A72" s="18">
        <v>63</v>
      </c>
      <c r="B72" s="60">
        <v>10</v>
      </c>
      <c r="C72" s="57">
        <v>1937</v>
      </c>
      <c r="D72" s="59">
        <v>2139</v>
      </c>
      <c r="E72" s="19">
        <v>0.57420000000000004</v>
      </c>
      <c r="F72" s="20">
        <f t="shared" si="3"/>
        <v>4.9067713444553487E-3</v>
      </c>
      <c r="G72" s="20">
        <f t="shared" si="0"/>
        <v>4.8965409855170113E-3</v>
      </c>
      <c r="H72" s="15">
        <f t="shared" si="6"/>
        <v>92916.033660292494</v>
      </c>
      <c r="I72" s="15">
        <f t="shared" si="4"/>
        <v>454.96716702930041</v>
      </c>
      <c r="J72" s="15">
        <f t="shared" si="1"/>
        <v>92722.308640571413</v>
      </c>
      <c r="K72" s="15">
        <f t="shared" si="2"/>
        <v>2253480.8880698904</v>
      </c>
      <c r="L72" s="22">
        <f t="shared" si="5"/>
        <v>24.252874335002009</v>
      </c>
    </row>
    <row r="73" spans="1:12" ht="12.75" customHeight="1" x14ac:dyDescent="0.35">
      <c r="A73" s="18">
        <v>64</v>
      </c>
      <c r="B73" s="60">
        <v>12</v>
      </c>
      <c r="C73" s="57">
        <v>1910</v>
      </c>
      <c r="D73" s="59">
        <v>1943</v>
      </c>
      <c r="E73" s="19">
        <v>0.48470000000000002</v>
      </c>
      <c r="F73" s="20">
        <f t="shared" si="3"/>
        <v>6.2289125356864783E-3</v>
      </c>
      <c r="G73" s="20">
        <f t="shared" ref="G73:G108" si="7">F73/((1+(1-E73)*F73))</f>
        <v>6.2089831982844986E-3</v>
      </c>
      <c r="H73" s="15">
        <f t="shared" si="6"/>
        <v>92461.066493263192</v>
      </c>
      <c r="I73" s="15">
        <f t="shared" si="4"/>
        <v>574.08920835213701</v>
      </c>
      <c r="J73" s="15">
        <f t="shared" ref="J73:J108" si="8">H74+I73*E73</f>
        <v>92165.238324199338</v>
      </c>
      <c r="K73" s="15">
        <f t="shared" ref="K73:K97" si="9">K74+J73</f>
        <v>2160758.5794293191</v>
      </c>
      <c r="L73" s="22">
        <f t="shared" si="5"/>
        <v>23.369388450508023</v>
      </c>
    </row>
    <row r="74" spans="1:12" ht="12.75" customHeight="1" x14ac:dyDescent="0.35">
      <c r="A74" s="18">
        <v>65</v>
      </c>
      <c r="B74" s="60">
        <v>9</v>
      </c>
      <c r="C74" s="57">
        <v>1736</v>
      </c>
      <c r="D74" s="59">
        <v>1905</v>
      </c>
      <c r="E74" s="19">
        <v>0.37440000000000001</v>
      </c>
      <c r="F74" s="20">
        <f t="shared" ref="F74:F108" si="10">B74/((C74+D74)/2)</f>
        <v>4.9436967865970887E-3</v>
      </c>
      <c r="G74" s="20">
        <f t="shared" si="7"/>
        <v>4.9284541782996438E-3</v>
      </c>
      <c r="H74" s="15">
        <f t="shared" si="6"/>
        <v>91886.97728491106</v>
      </c>
      <c r="I74" s="15">
        <f t="shared" ref="I74:I108" si="11">H74*G74</f>
        <v>452.8607571311444</v>
      </c>
      <c r="J74" s="15">
        <f t="shared" si="8"/>
        <v>91603.667595249819</v>
      </c>
      <c r="K74" s="15">
        <f t="shared" si="9"/>
        <v>2068593.3411051198</v>
      </c>
      <c r="L74" s="22">
        <f t="shared" ref="L74:L108" si="12">K74/H74</f>
        <v>22.512366847057091</v>
      </c>
    </row>
    <row r="75" spans="1:12" ht="12.75" customHeight="1" x14ac:dyDescent="0.35">
      <c r="A75" s="18">
        <v>66</v>
      </c>
      <c r="B75" s="60">
        <v>14</v>
      </c>
      <c r="C75" s="57">
        <v>1732</v>
      </c>
      <c r="D75" s="59">
        <v>1741</v>
      </c>
      <c r="E75" s="19">
        <v>0.53869999999999996</v>
      </c>
      <c r="F75" s="20">
        <f t="shared" si="10"/>
        <v>8.0621940685286497E-3</v>
      </c>
      <c r="G75" s="20">
        <f t="shared" si="7"/>
        <v>8.0323211422970442E-3</v>
      </c>
      <c r="H75" s="15">
        <f t="shared" ref="H75:H108" si="13">H74-I74</f>
        <v>91434.116527779915</v>
      </c>
      <c r="I75" s="15">
        <f t="shared" si="11"/>
        <v>734.42818731333819</v>
      </c>
      <c r="J75" s="15">
        <f t="shared" si="8"/>
        <v>91095.324804972261</v>
      </c>
      <c r="K75" s="15">
        <f t="shared" si="9"/>
        <v>1976989.67350987</v>
      </c>
      <c r="L75" s="22">
        <f t="shared" si="12"/>
        <v>21.622013189236778</v>
      </c>
    </row>
    <row r="76" spans="1:12" ht="12.75" customHeight="1" x14ac:dyDescent="0.35">
      <c r="A76" s="18">
        <v>67</v>
      </c>
      <c r="B76" s="60">
        <v>17</v>
      </c>
      <c r="C76" s="57">
        <v>1823</v>
      </c>
      <c r="D76" s="59">
        <v>1708</v>
      </c>
      <c r="E76" s="19">
        <v>0.44979999999999998</v>
      </c>
      <c r="F76" s="20">
        <f t="shared" si="10"/>
        <v>9.6290002832058914E-3</v>
      </c>
      <c r="G76" s="20">
        <f t="shared" si="7"/>
        <v>9.5782558717243914E-3</v>
      </c>
      <c r="H76" s="15">
        <f t="shared" si="13"/>
        <v>90699.688340466571</v>
      </c>
      <c r="I76" s="15">
        <f t="shared" si="11"/>
        <v>868.74482241064629</v>
      </c>
      <c r="J76" s="15">
        <f t="shared" si="8"/>
        <v>90221.704939176227</v>
      </c>
      <c r="K76" s="15">
        <f t="shared" si="9"/>
        <v>1885894.3487048978</v>
      </c>
      <c r="L76" s="22">
        <f t="shared" si="12"/>
        <v>20.792732403067003</v>
      </c>
    </row>
    <row r="77" spans="1:12" ht="12.75" customHeight="1" x14ac:dyDescent="0.35">
      <c r="A77" s="18">
        <v>68</v>
      </c>
      <c r="B77" s="60">
        <v>12</v>
      </c>
      <c r="C77" s="57">
        <v>2079</v>
      </c>
      <c r="D77" s="59">
        <v>1810</v>
      </c>
      <c r="E77" s="19">
        <v>0.34039999999999998</v>
      </c>
      <c r="F77" s="20">
        <f t="shared" si="10"/>
        <v>6.1712522499357166E-3</v>
      </c>
      <c r="G77" s="20">
        <f t="shared" si="7"/>
        <v>6.1462336494819345E-3</v>
      </c>
      <c r="H77" s="15">
        <f t="shared" si="13"/>
        <v>89830.943518055923</v>
      </c>
      <c r="I77" s="15">
        <f t="shared" si="11"/>
        <v>552.12196781538637</v>
      </c>
      <c r="J77" s="15">
        <f t="shared" si="8"/>
        <v>89466.76386808489</v>
      </c>
      <c r="K77" s="15">
        <f t="shared" si="9"/>
        <v>1795672.6437657215</v>
      </c>
      <c r="L77" s="22">
        <f t="shared" si="12"/>
        <v>19.989466585139375</v>
      </c>
    </row>
    <row r="78" spans="1:12" ht="12.75" customHeight="1" x14ac:dyDescent="0.35">
      <c r="A78" s="18">
        <v>69</v>
      </c>
      <c r="B78" s="60">
        <v>15</v>
      </c>
      <c r="C78" s="57">
        <v>2144</v>
      </c>
      <c r="D78" s="59">
        <v>2073</v>
      </c>
      <c r="E78" s="19">
        <v>0.48530000000000001</v>
      </c>
      <c r="F78" s="20">
        <f t="shared" si="10"/>
        <v>7.1140621294759308E-3</v>
      </c>
      <c r="G78" s="20">
        <f t="shared" si="7"/>
        <v>7.0881082571499516E-3</v>
      </c>
      <c r="H78" s="15">
        <f t="shared" si="13"/>
        <v>89278.821550240536</v>
      </c>
      <c r="I78" s="15">
        <f t="shared" si="11"/>
        <v>632.81795221887694</v>
      </c>
      <c r="J78" s="15">
        <f t="shared" si="8"/>
        <v>88953.110150233479</v>
      </c>
      <c r="K78" s="15">
        <f t="shared" si="9"/>
        <v>1706205.8798976366</v>
      </c>
      <c r="L78" s="22">
        <f t="shared" si="12"/>
        <v>19.110981196559486</v>
      </c>
    </row>
    <row r="79" spans="1:12" ht="12.75" customHeight="1" x14ac:dyDescent="0.35">
      <c r="A79" s="18">
        <v>70</v>
      </c>
      <c r="B79" s="60">
        <v>17</v>
      </c>
      <c r="C79" s="57">
        <v>2109</v>
      </c>
      <c r="D79" s="59">
        <v>2127</v>
      </c>
      <c r="E79" s="19">
        <v>0.56730000000000003</v>
      </c>
      <c r="F79" s="20">
        <f t="shared" si="10"/>
        <v>8.0264400377714831E-3</v>
      </c>
      <c r="G79" s="20">
        <f t="shared" si="7"/>
        <v>7.9986603655416016E-3</v>
      </c>
      <c r="H79" s="15">
        <f t="shared" si="13"/>
        <v>88646.003598021663</v>
      </c>
      <c r="I79" s="15">
        <f t="shared" si="11"/>
        <v>709.04927554315407</v>
      </c>
      <c r="J79" s="15">
        <f t="shared" si="8"/>
        <v>88339.19797649415</v>
      </c>
      <c r="K79" s="15">
        <f t="shared" si="9"/>
        <v>1617252.7697474032</v>
      </c>
      <c r="L79" s="22">
        <f t="shared" si="12"/>
        <v>18.24394449952954</v>
      </c>
    </row>
    <row r="80" spans="1:12" ht="12.75" customHeight="1" x14ac:dyDescent="0.35">
      <c r="A80" s="18">
        <v>71</v>
      </c>
      <c r="B80" s="60">
        <v>24</v>
      </c>
      <c r="C80" s="57">
        <v>2339</v>
      </c>
      <c r="D80" s="59">
        <v>2086</v>
      </c>
      <c r="E80" s="19">
        <v>0.51949999999999996</v>
      </c>
      <c r="F80" s="20">
        <f t="shared" si="10"/>
        <v>1.0847457627118645E-2</v>
      </c>
      <c r="G80" s="20">
        <f t="shared" si="7"/>
        <v>1.079121163724263E-2</v>
      </c>
      <c r="H80" s="15">
        <f t="shared" si="13"/>
        <v>87936.954322478516</v>
      </c>
      <c r="I80" s="15">
        <f t="shared" si="11"/>
        <v>948.9462848284038</v>
      </c>
      <c r="J80" s="15">
        <f t="shared" si="8"/>
        <v>87480.985632618467</v>
      </c>
      <c r="K80" s="15">
        <f t="shared" si="9"/>
        <v>1528913.571770909</v>
      </c>
      <c r="L80" s="22">
        <f t="shared" si="12"/>
        <v>17.386474020514115</v>
      </c>
    </row>
    <row r="81" spans="1:12" ht="12.75" customHeight="1" x14ac:dyDescent="0.35">
      <c r="A81" s="18">
        <v>72</v>
      </c>
      <c r="B81" s="60">
        <v>29</v>
      </c>
      <c r="C81" s="57">
        <v>2496</v>
      </c>
      <c r="D81" s="59">
        <v>2312</v>
      </c>
      <c r="E81" s="19">
        <v>0.55600000000000005</v>
      </c>
      <c r="F81" s="20">
        <f t="shared" si="10"/>
        <v>1.2063227953410981E-2</v>
      </c>
      <c r="G81" s="20">
        <f t="shared" si="7"/>
        <v>1.1998960641754066E-2</v>
      </c>
      <c r="H81" s="15">
        <f t="shared" si="13"/>
        <v>86988.008037650114</v>
      </c>
      <c r="I81" s="15">
        <f t="shared" si="11"/>
        <v>1043.7656847483502</v>
      </c>
      <c r="J81" s="15">
        <f t="shared" si="8"/>
        <v>86524.576073621851</v>
      </c>
      <c r="K81" s="15">
        <f t="shared" si="9"/>
        <v>1441432.5861382906</v>
      </c>
      <c r="L81" s="22">
        <f t="shared" si="12"/>
        <v>16.570474697091701</v>
      </c>
    </row>
    <row r="82" spans="1:12" ht="12.75" customHeight="1" x14ac:dyDescent="0.35">
      <c r="A82" s="18">
        <v>73</v>
      </c>
      <c r="B82" s="60">
        <v>36</v>
      </c>
      <c r="C82" s="57">
        <v>2773</v>
      </c>
      <c r="D82" s="59">
        <v>2456</v>
      </c>
      <c r="E82" s="19">
        <v>0.54279999999999995</v>
      </c>
      <c r="F82" s="20">
        <f t="shared" si="10"/>
        <v>1.3769363166953529E-2</v>
      </c>
      <c r="G82" s="20">
        <f t="shared" si="7"/>
        <v>1.3683222453620717E-2</v>
      </c>
      <c r="H82" s="15">
        <f t="shared" si="13"/>
        <v>85944.242352901769</v>
      </c>
      <c r="I82" s="15">
        <f t="shared" si="11"/>
        <v>1175.9941867226462</v>
      </c>
      <c r="J82" s="15">
        <f t="shared" si="8"/>
        <v>85406.577810732182</v>
      </c>
      <c r="K82" s="15">
        <f t="shared" si="9"/>
        <v>1354908.0100646687</v>
      </c>
      <c r="L82" s="22">
        <f t="shared" si="12"/>
        <v>15.764965435394549</v>
      </c>
    </row>
    <row r="83" spans="1:12" ht="12.75" customHeight="1" x14ac:dyDescent="0.35">
      <c r="A83" s="18">
        <v>74</v>
      </c>
      <c r="B83" s="60">
        <v>32</v>
      </c>
      <c r="C83" s="57">
        <v>2385</v>
      </c>
      <c r="D83" s="59">
        <v>2721</v>
      </c>
      <c r="E83" s="19">
        <v>0.36370000000000002</v>
      </c>
      <c r="F83" s="20">
        <f t="shared" si="10"/>
        <v>1.2534273403838621E-2</v>
      </c>
      <c r="G83" s="20">
        <f t="shared" si="7"/>
        <v>1.243509656785117E-2</v>
      </c>
      <c r="H83" s="15">
        <f t="shared" si="13"/>
        <v>84768.248166179124</v>
      </c>
      <c r="I83" s="15">
        <f t="shared" si="11"/>
        <v>1054.1013518340103</v>
      </c>
      <c r="J83" s="15">
        <f t="shared" si="8"/>
        <v>84097.523476007147</v>
      </c>
      <c r="K83" s="15">
        <f t="shared" si="9"/>
        <v>1269501.4322539365</v>
      </c>
      <c r="L83" s="22">
        <f t="shared" si="12"/>
        <v>14.976143305040516</v>
      </c>
    </row>
    <row r="84" spans="1:12" ht="12.75" customHeight="1" x14ac:dyDescent="0.35">
      <c r="A84" s="18">
        <v>75</v>
      </c>
      <c r="B84" s="60">
        <v>38</v>
      </c>
      <c r="C84" s="57">
        <v>2167</v>
      </c>
      <c r="D84" s="59">
        <v>2351</v>
      </c>
      <c r="E84" s="19">
        <v>0.54510000000000003</v>
      </c>
      <c r="F84" s="20">
        <f t="shared" si="10"/>
        <v>1.6821602478972998E-2</v>
      </c>
      <c r="G84" s="20">
        <f t="shared" si="7"/>
        <v>1.6693858619359903E-2</v>
      </c>
      <c r="H84" s="15">
        <f t="shared" si="13"/>
        <v>83714.14681434512</v>
      </c>
      <c r="I84" s="15">
        <f t="shared" si="11"/>
        <v>1397.5121313590157</v>
      </c>
      <c r="J84" s="15">
        <f t="shared" si="8"/>
        <v>83078.4185457899</v>
      </c>
      <c r="K84" s="15">
        <f t="shared" si="9"/>
        <v>1185403.9087779294</v>
      </c>
      <c r="L84" s="22">
        <f t="shared" si="12"/>
        <v>14.160138445976498</v>
      </c>
    </row>
    <row r="85" spans="1:12" ht="12.75" customHeight="1" x14ac:dyDescent="0.35">
      <c r="A85" s="18">
        <v>76</v>
      </c>
      <c r="B85" s="60">
        <v>37</v>
      </c>
      <c r="C85" s="57">
        <v>2272</v>
      </c>
      <c r="D85" s="59">
        <v>2127</v>
      </c>
      <c r="E85" s="19">
        <v>0.52880000000000005</v>
      </c>
      <c r="F85" s="20">
        <f t="shared" si="10"/>
        <v>1.6822005001136623E-2</v>
      </c>
      <c r="G85" s="20">
        <f t="shared" si="7"/>
        <v>1.668971350708438E-2</v>
      </c>
      <c r="H85" s="15">
        <f t="shared" si="13"/>
        <v>82316.6346829861</v>
      </c>
      <c r="I85" s="15">
        <f t="shared" si="11"/>
        <v>1373.8410497263637</v>
      </c>
      <c r="J85" s="15">
        <f t="shared" si="8"/>
        <v>81669.280780355039</v>
      </c>
      <c r="K85" s="15">
        <f t="shared" si="9"/>
        <v>1102325.4902321396</v>
      </c>
      <c r="L85" s="22">
        <f t="shared" si="12"/>
        <v>13.391284695704131</v>
      </c>
    </row>
    <row r="86" spans="1:12" ht="12.75" customHeight="1" x14ac:dyDescent="0.35">
      <c r="A86" s="18">
        <v>77</v>
      </c>
      <c r="B86" s="60">
        <v>39</v>
      </c>
      <c r="C86" s="57">
        <v>2045</v>
      </c>
      <c r="D86" s="59">
        <v>2235</v>
      </c>
      <c r="E86" s="19">
        <v>0.4405</v>
      </c>
      <c r="F86" s="20">
        <f t="shared" si="10"/>
        <v>1.8224299065420561E-2</v>
      </c>
      <c r="G86" s="20">
        <f t="shared" si="7"/>
        <v>1.8040350713669336E-2</v>
      </c>
      <c r="H86" s="15">
        <f t="shared" si="13"/>
        <v>80942.793633259731</v>
      </c>
      <c r="I86" s="15">
        <f t="shared" si="11"/>
        <v>1460.2363848881669</v>
      </c>
      <c r="J86" s="15">
        <f t="shared" si="8"/>
        <v>80125.791375914807</v>
      </c>
      <c r="K86" s="15">
        <f t="shared" si="9"/>
        <v>1020656.2094517845</v>
      </c>
      <c r="L86" s="22">
        <f t="shared" si="12"/>
        <v>12.60959949166361</v>
      </c>
    </row>
    <row r="87" spans="1:12" ht="12.75" customHeight="1" x14ac:dyDescent="0.35">
      <c r="A87" s="18">
        <v>78</v>
      </c>
      <c r="B87" s="60">
        <v>40</v>
      </c>
      <c r="C87" s="57">
        <v>2012</v>
      </c>
      <c r="D87" s="59">
        <v>2010</v>
      </c>
      <c r="E87" s="19">
        <v>0.4803</v>
      </c>
      <c r="F87" s="20">
        <f t="shared" si="10"/>
        <v>1.9890601690701143E-2</v>
      </c>
      <c r="G87" s="20">
        <f t="shared" si="7"/>
        <v>1.9687093338478227E-2</v>
      </c>
      <c r="H87" s="15">
        <f t="shared" si="13"/>
        <v>79482.557248371566</v>
      </c>
      <c r="I87" s="15">
        <f t="shared" si="11"/>
        <v>1564.7805233296301</v>
      </c>
      <c r="J87" s="15">
        <f t="shared" si="8"/>
        <v>78669.34081039716</v>
      </c>
      <c r="K87" s="15">
        <f t="shared" si="9"/>
        <v>940530.41807586967</v>
      </c>
      <c r="L87" s="22">
        <f t="shared" si="12"/>
        <v>11.833167560737223</v>
      </c>
    </row>
    <row r="88" spans="1:12" ht="12.75" customHeight="1" x14ac:dyDescent="0.35">
      <c r="A88" s="18">
        <v>79</v>
      </c>
      <c r="B88" s="60">
        <v>51</v>
      </c>
      <c r="C88" s="57">
        <v>1544</v>
      </c>
      <c r="D88" s="59">
        <v>1952</v>
      </c>
      <c r="E88" s="19">
        <v>0.43409999999999999</v>
      </c>
      <c r="F88" s="20">
        <f t="shared" si="10"/>
        <v>2.9176201372997711E-2</v>
      </c>
      <c r="G88" s="20">
        <f t="shared" si="7"/>
        <v>2.870230303340008E-2</v>
      </c>
      <c r="H88" s="15">
        <f t="shared" si="13"/>
        <v>77917.776725041942</v>
      </c>
      <c r="I88" s="15">
        <f t="shared" si="11"/>
        <v>2236.4196392509616</v>
      </c>
      <c r="J88" s="15">
        <f t="shared" si="8"/>
        <v>76652.186851189821</v>
      </c>
      <c r="K88" s="15">
        <f t="shared" si="9"/>
        <v>861861.0772654725</v>
      </c>
      <c r="L88" s="22">
        <f t="shared" si="12"/>
        <v>11.061161053232151</v>
      </c>
    </row>
    <row r="89" spans="1:12" ht="12.75" customHeight="1" x14ac:dyDescent="0.35">
      <c r="A89" s="18">
        <v>80</v>
      </c>
      <c r="B89" s="60">
        <v>42</v>
      </c>
      <c r="C89" s="57">
        <v>1285</v>
      </c>
      <c r="D89" s="59">
        <v>1500</v>
      </c>
      <c r="E89" s="19">
        <v>0.50219999999999998</v>
      </c>
      <c r="F89" s="20">
        <f t="shared" si="10"/>
        <v>3.016157989228007E-2</v>
      </c>
      <c r="G89" s="20">
        <f t="shared" si="7"/>
        <v>2.9715419670872007E-2</v>
      </c>
      <c r="H89" s="15">
        <f t="shared" si="13"/>
        <v>75681.35708579098</v>
      </c>
      <c r="I89" s="15">
        <f t="shared" si="11"/>
        <v>2248.9032870654019</v>
      </c>
      <c r="J89" s="15">
        <f t="shared" si="8"/>
        <v>74561.853029489823</v>
      </c>
      <c r="K89" s="15">
        <f t="shared" si="9"/>
        <v>785208.89041428268</v>
      </c>
      <c r="L89" s="22">
        <f t="shared" si="12"/>
        <v>10.375195697458022</v>
      </c>
    </row>
    <row r="90" spans="1:12" ht="12.75" customHeight="1" x14ac:dyDescent="0.35">
      <c r="A90" s="18">
        <v>81</v>
      </c>
      <c r="B90" s="60">
        <v>54</v>
      </c>
      <c r="C90" s="57">
        <v>1655</v>
      </c>
      <c r="D90" s="59">
        <v>1231</v>
      </c>
      <c r="E90" s="19">
        <v>0.47789999999999999</v>
      </c>
      <c r="F90" s="20">
        <f t="shared" si="10"/>
        <v>3.7422037422037424E-2</v>
      </c>
      <c r="G90" s="20">
        <f t="shared" si="7"/>
        <v>3.6704895495045048E-2</v>
      </c>
      <c r="H90" s="15">
        <f t="shared" si="13"/>
        <v>73432.453798725575</v>
      </c>
      <c r="I90" s="15">
        <f t="shared" si="11"/>
        <v>2695.3305426269458</v>
      </c>
      <c r="J90" s="15">
        <f t="shared" si="8"/>
        <v>72025.221722420043</v>
      </c>
      <c r="K90" s="15">
        <f t="shared" si="9"/>
        <v>710647.03738479281</v>
      </c>
      <c r="L90" s="22">
        <f t="shared" si="12"/>
        <v>9.6775608143592518</v>
      </c>
    </row>
    <row r="91" spans="1:12" ht="12.75" customHeight="1" x14ac:dyDescent="0.35">
      <c r="A91" s="18">
        <v>82</v>
      </c>
      <c r="B91" s="60">
        <v>68</v>
      </c>
      <c r="C91" s="57">
        <v>836</v>
      </c>
      <c r="D91" s="59">
        <v>1593</v>
      </c>
      <c r="E91" s="19">
        <v>0.44829999999999998</v>
      </c>
      <c r="F91" s="20">
        <f t="shared" si="10"/>
        <v>5.5990119390695758E-2</v>
      </c>
      <c r="G91" s="20">
        <f t="shared" si="7"/>
        <v>5.4312422305281181E-2</v>
      </c>
      <c r="H91" s="15">
        <f t="shared" si="13"/>
        <v>70737.123256098625</v>
      </c>
      <c r="I91" s="15">
        <f t="shared" si="11"/>
        <v>3841.9045109459553</v>
      </c>
      <c r="J91" s="15">
        <f t="shared" si="8"/>
        <v>68617.544537409747</v>
      </c>
      <c r="K91" s="15">
        <f t="shared" si="9"/>
        <v>638621.81566237274</v>
      </c>
      <c r="L91" s="22">
        <f t="shared" si="12"/>
        <v>9.0280999037844492</v>
      </c>
    </row>
    <row r="92" spans="1:12" ht="12.75" customHeight="1" x14ac:dyDescent="0.35">
      <c r="A92" s="18">
        <v>83</v>
      </c>
      <c r="B92" s="60">
        <v>39</v>
      </c>
      <c r="C92" s="57">
        <v>949</v>
      </c>
      <c r="D92" s="59">
        <v>792</v>
      </c>
      <c r="E92" s="19">
        <v>0.4677</v>
      </c>
      <c r="F92" s="20">
        <f t="shared" si="10"/>
        <v>4.4801838024124067E-2</v>
      </c>
      <c r="G92" s="20">
        <f t="shared" si="7"/>
        <v>4.3758289531098511E-2</v>
      </c>
      <c r="H92" s="15">
        <f t="shared" si="13"/>
        <v>66895.21874515267</v>
      </c>
      <c r="I92" s="15">
        <f t="shared" si="11"/>
        <v>2927.2203500965588</v>
      </c>
      <c r="J92" s="15">
        <f t="shared" si="8"/>
        <v>65337.059352796277</v>
      </c>
      <c r="K92" s="15">
        <f t="shared" si="9"/>
        <v>570004.27112496295</v>
      </c>
      <c r="L92" s="22">
        <f t="shared" si="12"/>
        <v>8.5208521896980312</v>
      </c>
    </row>
    <row r="93" spans="1:12" ht="12.75" customHeight="1" x14ac:dyDescent="0.35">
      <c r="A93" s="18">
        <v>84</v>
      </c>
      <c r="B93" s="60">
        <v>55</v>
      </c>
      <c r="C93" s="57">
        <v>972</v>
      </c>
      <c r="D93" s="59">
        <v>883</v>
      </c>
      <c r="E93" s="19">
        <v>0.56699999999999995</v>
      </c>
      <c r="F93" s="20">
        <f t="shared" si="10"/>
        <v>5.9299191374663072E-2</v>
      </c>
      <c r="G93" s="20">
        <f t="shared" si="7"/>
        <v>5.781470911317492E-2</v>
      </c>
      <c r="H93" s="15">
        <f t="shared" si="13"/>
        <v>63967.998395056115</v>
      </c>
      <c r="I93" s="15">
        <f t="shared" si="11"/>
        <v>3698.2912197622095</v>
      </c>
      <c r="J93" s="15">
        <f t="shared" si="8"/>
        <v>62366.63829689908</v>
      </c>
      <c r="K93" s="15">
        <f t="shared" si="9"/>
        <v>504667.21177216672</v>
      </c>
      <c r="L93" s="22">
        <f t="shared" si="12"/>
        <v>7.8893700668172047</v>
      </c>
    </row>
    <row r="94" spans="1:12" ht="12.75" customHeight="1" x14ac:dyDescent="0.35">
      <c r="A94" s="18">
        <v>85</v>
      </c>
      <c r="B94" s="60">
        <v>57</v>
      </c>
      <c r="C94" s="57">
        <v>940</v>
      </c>
      <c r="D94" s="59">
        <v>906</v>
      </c>
      <c r="E94" s="19">
        <v>0.47989999999999999</v>
      </c>
      <c r="F94" s="20">
        <f t="shared" si="10"/>
        <v>6.1755146262188518E-2</v>
      </c>
      <c r="G94" s="20">
        <f t="shared" si="7"/>
        <v>5.9833367221412956E-2</v>
      </c>
      <c r="H94" s="15">
        <f t="shared" si="13"/>
        <v>60269.707175293908</v>
      </c>
      <c r="I94" s="15">
        <f t="shared" si="11"/>
        <v>3606.1395217463878</v>
      </c>
      <c r="J94" s="15">
        <f t="shared" si="8"/>
        <v>58394.154010033613</v>
      </c>
      <c r="K94" s="15">
        <f t="shared" si="9"/>
        <v>442300.57347526762</v>
      </c>
      <c r="L94" s="22">
        <f t="shared" si="12"/>
        <v>7.3386879446558506</v>
      </c>
    </row>
    <row r="95" spans="1:12" ht="12.75" customHeight="1" x14ac:dyDescent="0.35">
      <c r="A95" s="18">
        <v>86</v>
      </c>
      <c r="B95" s="60">
        <v>61</v>
      </c>
      <c r="C95" s="57">
        <v>805</v>
      </c>
      <c r="D95" s="59">
        <v>876</v>
      </c>
      <c r="E95" s="19">
        <v>0.48270000000000002</v>
      </c>
      <c r="F95" s="20">
        <f t="shared" si="10"/>
        <v>7.2575847709696606E-2</v>
      </c>
      <c r="G95" s="20">
        <f t="shared" si="7"/>
        <v>6.9949692410561579E-2</v>
      </c>
      <c r="H95" s="15">
        <f t="shared" si="13"/>
        <v>56663.567653547521</v>
      </c>
      <c r="I95" s="15">
        <f t="shared" si="11"/>
        <v>3963.5991282506957</v>
      </c>
      <c r="J95" s="15">
        <f t="shared" si="8"/>
        <v>54613.197824503441</v>
      </c>
      <c r="K95" s="15">
        <f t="shared" si="9"/>
        <v>383906.41946523404</v>
      </c>
      <c r="L95" s="22">
        <f t="shared" si="12"/>
        <v>6.7751896917701213</v>
      </c>
    </row>
    <row r="96" spans="1:12" ht="12.75" customHeight="1" x14ac:dyDescent="0.35">
      <c r="A96" s="18">
        <v>87</v>
      </c>
      <c r="B96" s="60">
        <v>52</v>
      </c>
      <c r="C96" s="57">
        <v>595</v>
      </c>
      <c r="D96" s="59">
        <v>734</v>
      </c>
      <c r="E96" s="19">
        <v>0.5403</v>
      </c>
      <c r="F96" s="20">
        <f t="shared" si="10"/>
        <v>7.8254326561324306E-2</v>
      </c>
      <c r="G96" s="20">
        <f t="shared" si="7"/>
        <v>7.5536995405607515E-2</v>
      </c>
      <c r="H96" s="15">
        <f t="shared" si="13"/>
        <v>52699.968525296827</v>
      </c>
      <c r="I96" s="15">
        <f t="shared" si="11"/>
        <v>3980.7972803710072</v>
      </c>
      <c r="J96" s="15">
        <f t="shared" si="8"/>
        <v>50869.996015510274</v>
      </c>
      <c r="K96" s="15">
        <f t="shared" si="9"/>
        <v>329293.22164073057</v>
      </c>
      <c r="L96" s="22">
        <f t="shared" si="12"/>
        <v>6.2484519603207076</v>
      </c>
    </row>
    <row r="97" spans="1:12" ht="12.75" customHeight="1" x14ac:dyDescent="0.35">
      <c r="A97" s="18">
        <v>88</v>
      </c>
      <c r="B97" s="60">
        <v>52</v>
      </c>
      <c r="C97" s="57">
        <v>550</v>
      </c>
      <c r="D97" s="59">
        <v>530</v>
      </c>
      <c r="E97" s="19">
        <v>0.4652</v>
      </c>
      <c r="F97" s="20">
        <f t="shared" si="10"/>
        <v>9.6296296296296297E-2</v>
      </c>
      <c r="G97" s="20">
        <f t="shared" si="7"/>
        <v>9.1579994420664945E-2</v>
      </c>
      <c r="H97" s="15">
        <f t="shared" si="13"/>
        <v>48719.171244925819</v>
      </c>
      <c r="I97" s="15">
        <f t="shared" si="11"/>
        <v>4461.7014307897261</v>
      </c>
      <c r="J97" s="15">
        <f t="shared" si="8"/>
        <v>46333.053319739476</v>
      </c>
      <c r="K97" s="15">
        <f t="shared" si="9"/>
        <v>278423.22562522028</v>
      </c>
      <c r="L97" s="22">
        <f t="shared" si="12"/>
        <v>5.7148596437633064</v>
      </c>
    </row>
    <row r="98" spans="1:12" ht="12.75" customHeight="1" x14ac:dyDescent="0.35">
      <c r="A98" s="18">
        <v>89</v>
      </c>
      <c r="B98" s="60">
        <v>58</v>
      </c>
      <c r="C98" s="57">
        <v>491</v>
      </c>
      <c r="D98" s="59">
        <v>488</v>
      </c>
      <c r="E98" s="19">
        <v>0.5071</v>
      </c>
      <c r="F98" s="20">
        <f t="shared" si="10"/>
        <v>0.11848825331971399</v>
      </c>
      <c r="G98" s="20">
        <f t="shared" si="7"/>
        <v>0.11195005020380701</v>
      </c>
      <c r="H98" s="15">
        <f t="shared" si="13"/>
        <v>44257.469814136093</v>
      </c>
      <c r="I98" s="15">
        <f t="shared" si="11"/>
        <v>4954.6259675860092</v>
      </c>
      <c r="J98" s="15">
        <f t="shared" si="8"/>
        <v>41815.334674712947</v>
      </c>
      <c r="K98" s="15">
        <f>K99+J98</f>
        <v>232090.17230548078</v>
      </c>
      <c r="L98" s="22">
        <f t="shared" si="12"/>
        <v>5.2440903937836465</v>
      </c>
    </row>
    <row r="99" spans="1:12" ht="12.75" customHeight="1" x14ac:dyDescent="0.35">
      <c r="A99" s="18">
        <v>90</v>
      </c>
      <c r="B99" s="60">
        <v>56</v>
      </c>
      <c r="C99" s="57">
        <v>406</v>
      </c>
      <c r="D99" s="59">
        <v>425</v>
      </c>
      <c r="E99" s="19">
        <v>0.501</v>
      </c>
      <c r="F99" s="24">
        <f t="shared" si="10"/>
        <v>0.13477737665463296</v>
      </c>
      <c r="G99" s="24">
        <f t="shared" si="7"/>
        <v>0.1262842658825015</v>
      </c>
      <c r="H99" s="25">
        <f t="shared" si="13"/>
        <v>39302.84384655008</v>
      </c>
      <c r="I99" s="25">
        <f t="shared" si="11"/>
        <v>4963.3307822561683</v>
      </c>
      <c r="J99" s="25">
        <f t="shared" si="8"/>
        <v>36826.141786204251</v>
      </c>
      <c r="K99" s="25">
        <f t="shared" ref="K99:K108" si="14">K100+J99</f>
        <v>190274.83763076784</v>
      </c>
      <c r="L99" s="26">
        <f t="shared" si="12"/>
        <v>4.8412485970139221</v>
      </c>
    </row>
    <row r="100" spans="1:12" ht="12.75" customHeight="1" x14ac:dyDescent="0.35">
      <c r="A100" s="18">
        <v>91</v>
      </c>
      <c r="B100" s="60">
        <v>47</v>
      </c>
      <c r="C100" s="57">
        <v>317</v>
      </c>
      <c r="D100" s="59">
        <v>360</v>
      </c>
      <c r="E100" s="19">
        <v>0.54920000000000002</v>
      </c>
      <c r="F100" s="24">
        <f t="shared" si="10"/>
        <v>0.13884785819793205</v>
      </c>
      <c r="G100" s="24">
        <f t="shared" si="7"/>
        <v>0.13066894716415023</v>
      </c>
      <c r="H100" s="25">
        <f t="shared" si="13"/>
        <v>34339.513064293911</v>
      </c>
      <c r="I100" s="25">
        <f t="shared" si="11"/>
        <v>4487.1080182408678</v>
      </c>
      <c r="J100" s="25">
        <f t="shared" si="8"/>
        <v>32316.724769670927</v>
      </c>
      <c r="K100" s="25">
        <f t="shared" si="14"/>
        <v>153448.6958445636</v>
      </c>
      <c r="L100" s="26">
        <f t="shared" si="12"/>
        <v>4.4685751821017794</v>
      </c>
    </row>
    <row r="101" spans="1:12" ht="12.75" customHeight="1" x14ac:dyDescent="0.35">
      <c r="A101" s="18">
        <v>92</v>
      </c>
      <c r="B101" s="60">
        <v>45</v>
      </c>
      <c r="C101" s="57">
        <v>238</v>
      </c>
      <c r="D101" s="59">
        <v>269</v>
      </c>
      <c r="E101" s="19">
        <v>0.5333</v>
      </c>
      <c r="F101" s="24">
        <f t="shared" si="10"/>
        <v>0.17751479289940827</v>
      </c>
      <c r="G101" s="24">
        <f t="shared" si="7"/>
        <v>0.16393353041786657</v>
      </c>
      <c r="H101" s="25">
        <f t="shared" si="13"/>
        <v>29852.405046053042</v>
      </c>
      <c r="I101" s="25">
        <f t="shared" si="11"/>
        <v>4893.8101506636094</v>
      </c>
      <c r="J101" s="25">
        <f t="shared" si="8"/>
        <v>27568.463848738334</v>
      </c>
      <c r="K101" s="25">
        <f t="shared" si="14"/>
        <v>121131.97107489267</v>
      </c>
      <c r="L101" s="26">
        <f t="shared" si="12"/>
        <v>4.0576955487513802</v>
      </c>
    </row>
    <row r="102" spans="1:12" ht="12.75" customHeight="1" x14ac:dyDescent="0.35">
      <c r="A102" s="18">
        <v>93</v>
      </c>
      <c r="B102" s="60">
        <v>38</v>
      </c>
      <c r="C102" s="57">
        <v>193</v>
      </c>
      <c r="D102" s="59">
        <v>199</v>
      </c>
      <c r="E102" s="19">
        <v>0.4773</v>
      </c>
      <c r="F102" s="24">
        <f t="shared" si="10"/>
        <v>0.19387755102040816</v>
      </c>
      <c r="G102" s="24">
        <f t="shared" si="7"/>
        <v>0.17603790559365079</v>
      </c>
      <c r="H102" s="25">
        <f t="shared" si="13"/>
        <v>24958.594895389433</v>
      </c>
      <c r="I102" s="25">
        <f t="shared" si="11"/>
        <v>4393.6587719447398</v>
      </c>
      <c r="J102" s="25">
        <f t="shared" si="8"/>
        <v>22662.029455293916</v>
      </c>
      <c r="K102" s="25">
        <f t="shared" si="14"/>
        <v>93563.507226154339</v>
      </c>
      <c r="L102" s="26">
        <f t="shared" si="12"/>
        <v>3.7487489827978338</v>
      </c>
    </row>
    <row r="103" spans="1:12" ht="12.75" customHeight="1" x14ac:dyDescent="0.35">
      <c r="A103" s="18">
        <v>94</v>
      </c>
      <c r="B103" s="60">
        <v>38</v>
      </c>
      <c r="C103" s="57">
        <v>141</v>
      </c>
      <c r="D103" s="59">
        <v>154</v>
      </c>
      <c r="E103" s="19">
        <v>0.46949999999999997</v>
      </c>
      <c r="F103" s="24">
        <f t="shared" si="10"/>
        <v>0.25762711864406779</v>
      </c>
      <c r="G103" s="24">
        <f t="shared" si="7"/>
        <v>0.22665052278732425</v>
      </c>
      <c r="H103" s="25">
        <f t="shared" si="13"/>
        <v>20564.936123444691</v>
      </c>
      <c r="I103" s="25">
        <f t="shared" si="11"/>
        <v>4661.0535234666686</v>
      </c>
      <c r="J103" s="25">
        <f t="shared" si="8"/>
        <v>18092.247229245626</v>
      </c>
      <c r="K103" s="25">
        <f t="shared" si="14"/>
        <v>70901.477770860423</v>
      </c>
      <c r="L103" s="26">
        <f t="shared" si="12"/>
        <v>3.4476877217250603</v>
      </c>
    </row>
    <row r="104" spans="1:12" ht="12.75" customHeight="1" x14ac:dyDescent="0.35">
      <c r="A104" s="18">
        <v>95</v>
      </c>
      <c r="B104" s="60">
        <v>25</v>
      </c>
      <c r="C104" s="57">
        <v>87</v>
      </c>
      <c r="D104" s="59">
        <v>108</v>
      </c>
      <c r="E104" s="19">
        <v>0.38740000000000002</v>
      </c>
      <c r="F104" s="24">
        <f t="shared" si="10"/>
        <v>0.25641025641025639</v>
      </c>
      <c r="G104" s="24">
        <f t="shared" si="7"/>
        <v>0.22160173735762087</v>
      </c>
      <c r="H104" s="25">
        <f t="shared" si="13"/>
        <v>15903.882599978024</v>
      </c>
      <c r="I104" s="25">
        <f t="shared" si="11"/>
        <v>3524.3280148867666</v>
      </c>
      <c r="J104" s="25">
        <f t="shared" si="8"/>
        <v>13744.87925805839</v>
      </c>
      <c r="K104" s="25">
        <f t="shared" si="14"/>
        <v>52809.230541614794</v>
      </c>
      <c r="L104" s="26">
        <f t="shared" si="12"/>
        <v>3.3205244197217456</v>
      </c>
    </row>
    <row r="105" spans="1:12" ht="12.75" customHeight="1" x14ac:dyDescent="0.35">
      <c r="A105" s="18">
        <v>96</v>
      </c>
      <c r="B105" s="60">
        <v>16</v>
      </c>
      <c r="C105" s="57">
        <v>71</v>
      </c>
      <c r="D105" s="59">
        <v>67</v>
      </c>
      <c r="E105" s="19">
        <v>0.54090000000000005</v>
      </c>
      <c r="F105" s="24">
        <f t="shared" si="10"/>
        <v>0.2318840579710145</v>
      </c>
      <c r="G105" s="24">
        <f t="shared" si="7"/>
        <v>0.20957330874339844</v>
      </c>
      <c r="H105" s="25">
        <f t="shared" si="13"/>
        <v>12379.554585091257</v>
      </c>
      <c r="I105" s="25">
        <f t="shared" si="11"/>
        <v>2594.4242151670837</v>
      </c>
      <c r="J105" s="25">
        <f t="shared" si="8"/>
        <v>11188.454427908047</v>
      </c>
      <c r="K105" s="25">
        <f t="shared" si="14"/>
        <v>39064.351283556403</v>
      </c>
      <c r="L105" s="26">
        <f t="shared" si="12"/>
        <v>3.1555538622206769</v>
      </c>
    </row>
    <row r="106" spans="1:12" ht="12.75" customHeight="1" x14ac:dyDescent="0.35">
      <c r="A106" s="18">
        <v>97</v>
      </c>
      <c r="B106" s="60">
        <v>21</v>
      </c>
      <c r="C106" s="57">
        <v>54</v>
      </c>
      <c r="D106" s="59">
        <v>51</v>
      </c>
      <c r="E106" s="19">
        <v>0.52300000000000002</v>
      </c>
      <c r="F106" s="24">
        <f t="shared" si="10"/>
        <v>0.4</v>
      </c>
      <c r="G106" s="24">
        <f t="shared" si="7"/>
        <v>0.33590863285186429</v>
      </c>
      <c r="H106" s="25">
        <f t="shared" si="13"/>
        <v>9785.1303699241726</v>
      </c>
      <c r="I106" s="25">
        <f t="shared" si="11"/>
        <v>3286.9097648384859</v>
      </c>
      <c r="J106" s="25">
        <f t="shared" si="8"/>
        <v>8217.2744120962143</v>
      </c>
      <c r="K106" s="25">
        <f t="shared" si="14"/>
        <v>27875.896855648352</v>
      </c>
      <c r="L106" s="26">
        <f t="shared" si="12"/>
        <v>2.8488017841160729</v>
      </c>
    </row>
    <row r="107" spans="1:12" ht="12.75" customHeight="1" x14ac:dyDescent="0.35">
      <c r="A107" s="18">
        <v>98</v>
      </c>
      <c r="B107" s="60">
        <v>14</v>
      </c>
      <c r="C107" s="57">
        <v>43</v>
      </c>
      <c r="D107" s="59">
        <v>35</v>
      </c>
      <c r="E107" s="19">
        <v>0.41060000000000002</v>
      </c>
      <c r="F107" s="24">
        <f t="shared" si="10"/>
        <v>0.35897435897435898</v>
      </c>
      <c r="G107" s="24">
        <f t="shared" si="7"/>
        <v>0.29628626332230018</v>
      </c>
      <c r="H107" s="25">
        <f t="shared" si="13"/>
        <v>6498.2206050856867</v>
      </c>
      <c r="I107" s="25">
        <f t="shared" si="11"/>
        <v>1925.3335013248145</v>
      </c>
      <c r="J107" s="25">
        <f t="shared" si="8"/>
        <v>5363.4290394048412</v>
      </c>
      <c r="K107" s="25">
        <f t="shared" si="14"/>
        <v>19658.622443552136</v>
      </c>
      <c r="L107" s="26">
        <f t="shared" si="12"/>
        <v>3.0252316192784772</v>
      </c>
    </row>
    <row r="108" spans="1:12" ht="12.75" customHeight="1" x14ac:dyDescent="0.35">
      <c r="A108" s="18">
        <v>99</v>
      </c>
      <c r="B108" s="60">
        <v>9</v>
      </c>
      <c r="C108" s="57">
        <v>37</v>
      </c>
      <c r="D108" s="59">
        <v>36</v>
      </c>
      <c r="E108" s="19">
        <v>0.4481</v>
      </c>
      <c r="F108" s="24">
        <f t="shared" si="10"/>
        <v>0.24657534246575341</v>
      </c>
      <c r="G108" s="24">
        <f t="shared" si="7"/>
        <v>0.21703953254507791</v>
      </c>
      <c r="H108" s="25">
        <f t="shared" si="13"/>
        <v>4572.8871037608724</v>
      </c>
      <c r="I108" s="25">
        <f t="shared" si="11"/>
        <v>992.49727938167496</v>
      </c>
      <c r="J108" s="25">
        <f t="shared" si="8"/>
        <v>4025.127855270126</v>
      </c>
      <c r="K108" s="25">
        <f t="shared" si="14"/>
        <v>14295.193404147296</v>
      </c>
      <c r="L108" s="26">
        <f t="shared" si="12"/>
        <v>3.1260761702143318</v>
      </c>
    </row>
    <row r="109" spans="1:12" ht="12.75" customHeight="1" x14ac:dyDescent="0.35">
      <c r="A109" s="18" t="s">
        <v>25</v>
      </c>
      <c r="B109" s="25">
        <v>19</v>
      </c>
      <c r="C109" s="57">
        <v>50</v>
      </c>
      <c r="D109" s="57">
        <v>59</v>
      </c>
      <c r="E109" s="23"/>
      <c r="F109" s="24">
        <f>B109/((C109+D109)/2)</f>
        <v>0.34862385321100919</v>
      </c>
      <c r="G109" s="24">
        <v>1</v>
      </c>
      <c r="H109" s="25">
        <f>H108-I108</f>
        <v>3580.3898243791973</v>
      </c>
      <c r="I109" s="25">
        <f>H109*G109</f>
        <v>3580.3898243791973</v>
      </c>
      <c r="J109" s="25">
        <f>H109/F109</f>
        <v>10270.06554887717</v>
      </c>
      <c r="K109" s="25">
        <f>J109</f>
        <v>10270.06554887717</v>
      </c>
      <c r="L109" s="26">
        <f>K109/H109</f>
        <v>2.8684210526315788</v>
      </c>
    </row>
    <row r="110" spans="1:12" x14ac:dyDescent="0.3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3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x14ac:dyDescent="0.3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x14ac:dyDescent="0.35">
      <c r="A113" s="35" t="s">
        <v>13</v>
      </c>
      <c r="B113" s="11"/>
      <c r="C113" s="11"/>
      <c r="D113" s="11"/>
      <c r="E113" s="32"/>
      <c r="F113" s="32"/>
      <c r="G113" s="32"/>
      <c r="H113" s="34"/>
      <c r="I113" s="34"/>
      <c r="J113" s="34"/>
      <c r="K113" s="34"/>
      <c r="L113" s="31"/>
    </row>
    <row r="114" spans="1:12" x14ac:dyDescent="0.3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x14ac:dyDescent="0.3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x14ac:dyDescent="0.3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x14ac:dyDescent="0.3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x14ac:dyDescent="0.3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x14ac:dyDescent="0.3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x14ac:dyDescent="0.3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x14ac:dyDescent="0.3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x14ac:dyDescent="0.3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x14ac:dyDescent="0.3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x14ac:dyDescent="0.3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x14ac:dyDescent="0.3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ColWidth="10.81640625" defaultRowHeight="14.5" x14ac:dyDescent="0.35"/>
  <cols>
    <col min="1" max="1" width="8.54296875" style="1" customWidth="1"/>
    <col min="2" max="4" width="12.7265625" style="1" customWidth="1"/>
    <col min="5" max="12" width="10.81640625" style="1" customWidth="1"/>
    <col min="13" max="16384" width="10.81640625" style="1"/>
  </cols>
  <sheetData>
    <row r="1" spans="1:12" ht="12.75" customHeight="1" x14ac:dyDescent="0.35">
      <c r="A1" s="11"/>
      <c r="B1" s="11"/>
      <c r="C1" s="11"/>
      <c r="D1" s="11"/>
      <c r="E1" s="12"/>
      <c r="F1" s="12"/>
      <c r="G1" s="12"/>
      <c r="H1" s="11"/>
      <c r="I1" s="11"/>
      <c r="J1" s="11"/>
      <c r="K1" s="11"/>
      <c r="L1" s="12"/>
    </row>
    <row r="2" spans="1:12" ht="12.75" customHeight="1" x14ac:dyDescent="0.35">
      <c r="A2" s="11"/>
      <c r="B2" s="11"/>
      <c r="C2" s="11"/>
      <c r="D2" s="11"/>
      <c r="E2" s="12"/>
      <c r="F2" s="12"/>
      <c r="G2" s="3"/>
      <c r="H2" s="13"/>
      <c r="I2" s="13"/>
      <c r="J2" s="13"/>
      <c r="K2" s="13"/>
      <c r="L2" s="14"/>
    </row>
    <row r="3" spans="1:12" ht="12.75" customHeight="1" x14ac:dyDescent="0.35">
      <c r="A3" s="11"/>
      <c r="B3" s="11"/>
      <c r="C3" s="11"/>
      <c r="D3" s="11"/>
      <c r="E3" s="12"/>
      <c r="F3" s="12"/>
      <c r="G3" s="12"/>
      <c r="H3" s="11"/>
      <c r="I3" s="11"/>
      <c r="J3" s="11"/>
      <c r="K3" s="11"/>
      <c r="L3" s="12"/>
    </row>
    <row r="4" spans="1:12" ht="15.5" x14ac:dyDescent="0.35">
      <c r="A4" s="9" t="s">
        <v>51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12.75" customHeight="1" x14ac:dyDescent="0.35">
      <c r="A5" s="15"/>
      <c r="B5" s="11"/>
      <c r="C5" s="11"/>
      <c r="D5" s="11"/>
      <c r="E5" s="12"/>
      <c r="F5" s="12"/>
      <c r="G5" s="12"/>
      <c r="H5" s="11"/>
      <c r="I5" s="11"/>
      <c r="J5" s="11"/>
      <c r="K5" s="11"/>
      <c r="L5" s="12"/>
    </row>
    <row r="6" spans="1:12" ht="114.75" customHeight="1" x14ac:dyDescent="0.35">
      <c r="A6" s="63" t="s">
        <v>0</v>
      </c>
      <c r="B6" s="64" t="s">
        <v>37</v>
      </c>
      <c r="C6" s="73" t="s">
        <v>38</v>
      </c>
      <c r="D6" s="73"/>
      <c r="E6" s="65" t="s">
        <v>39</v>
      </c>
      <c r="F6" s="65" t="s">
        <v>40</v>
      </c>
      <c r="G6" s="65" t="s">
        <v>41</v>
      </c>
      <c r="H6" s="64" t="s">
        <v>42</v>
      </c>
      <c r="I6" s="64" t="s">
        <v>43</v>
      </c>
      <c r="J6" s="64" t="s">
        <v>44</v>
      </c>
      <c r="K6" s="64" t="s">
        <v>45</v>
      </c>
      <c r="L6" s="65" t="s">
        <v>46</v>
      </c>
    </row>
    <row r="7" spans="1:12" ht="14.25" customHeight="1" x14ac:dyDescent="0.35">
      <c r="A7" s="66"/>
      <c r="B7" s="67"/>
      <c r="C7" s="68">
        <v>44197</v>
      </c>
      <c r="D7" s="69">
        <v>44562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2" ht="12.75" customHeight="1" x14ac:dyDescent="0.3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2" ht="12.75" customHeight="1" x14ac:dyDescent="0.35">
      <c r="A9" s="18">
        <v>0</v>
      </c>
      <c r="B9" s="60">
        <v>4</v>
      </c>
      <c r="C9" s="57">
        <v>1265</v>
      </c>
      <c r="D9" s="59">
        <v>1137</v>
      </c>
      <c r="E9" s="19">
        <v>0.1202</v>
      </c>
      <c r="F9" s="20">
        <f>B9/((C9+D9)/2)</f>
        <v>3.3305578684429643E-3</v>
      </c>
      <c r="G9" s="20">
        <f t="shared" ref="G9:G72" si="0">F9/((1+(1-E9)*F9))</f>
        <v>3.3208270984804561E-3</v>
      </c>
      <c r="H9" s="15">
        <v>100000</v>
      </c>
      <c r="I9" s="15">
        <f>H9*G9</f>
        <v>332.08270984804562</v>
      </c>
      <c r="J9" s="15">
        <f t="shared" ref="J9:J72" si="1">H10+I9*E9</f>
        <v>99707.833631875677</v>
      </c>
      <c r="K9" s="15">
        <f t="shared" ref="K9:K72" si="2">K10+J9</f>
        <v>8477428.8207262922</v>
      </c>
      <c r="L9" s="21">
        <f>K9/H9</f>
        <v>84.774288207262927</v>
      </c>
    </row>
    <row r="10" spans="1:12" ht="12.75" customHeight="1" x14ac:dyDescent="0.35">
      <c r="A10" s="18">
        <v>1</v>
      </c>
      <c r="B10" s="60">
        <v>0</v>
      </c>
      <c r="C10" s="57">
        <v>1377</v>
      </c>
      <c r="D10" s="59">
        <v>1300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99667.917290151949</v>
      </c>
      <c r="I10" s="15">
        <f t="shared" ref="I10:I73" si="4">H10*G10</f>
        <v>0</v>
      </c>
      <c r="J10" s="15">
        <f t="shared" si="1"/>
        <v>99667.917290151949</v>
      </c>
      <c r="K10" s="15">
        <f t="shared" si="2"/>
        <v>8377720.9870944172</v>
      </c>
      <c r="L10" s="22">
        <f t="shared" ref="L10:L73" si="5">K10/H10</f>
        <v>84.056346464081358</v>
      </c>
    </row>
    <row r="11" spans="1:12" ht="12.75" customHeight="1" x14ac:dyDescent="0.35">
      <c r="A11" s="18">
        <v>2</v>
      </c>
      <c r="B11" s="61">
        <v>0</v>
      </c>
      <c r="C11" s="57">
        <v>1472</v>
      </c>
      <c r="D11" s="59">
        <v>1357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99667.917290151949</v>
      </c>
      <c r="I11" s="15">
        <f t="shared" si="4"/>
        <v>0</v>
      </c>
      <c r="J11" s="15">
        <f t="shared" si="1"/>
        <v>99667.917290151949</v>
      </c>
      <c r="K11" s="15">
        <f t="shared" si="2"/>
        <v>8278053.0698042652</v>
      </c>
      <c r="L11" s="22">
        <f t="shared" si="5"/>
        <v>83.056346464081358</v>
      </c>
    </row>
    <row r="12" spans="1:12" ht="12.75" customHeight="1" x14ac:dyDescent="0.35">
      <c r="A12" s="18">
        <v>3</v>
      </c>
      <c r="B12" s="61">
        <v>0</v>
      </c>
      <c r="C12" s="57">
        <v>1525</v>
      </c>
      <c r="D12" s="59">
        <v>1446</v>
      </c>
      <c r="E12" s="19">
        <v>0.43169999999999997</v>
      </c>
      <c r="F12" s="20">
        <f t="shared" si="3"/>
        <v>0</v>
      </c>
      <c r="G12" s="20">
        <f t="shared" si="0"/>
        <v>0</v>
      </c>
      <c r="H12" s="15">
        <f t="shared" si="6"/>
        <v>99667.917290151949</v>
      </c>
      <c r="I12" s="15">
        <f t="shared" si="4"/>
        <v>0</v>
      </c>
      <c r="J12" s="15">
        <f t="shared" si="1"/>
        <v>99667.917290151949</v>
      </c>
      <c r="K12" s="15">
        <f t="shared" si="2"/>
        <v>8178385.1525141131</v>
      </c>
      <c r="L12" s="22">
        <f t="shared" si="5"/>
        <v>82.056346464081358</v>
      </c>
    </row>
    <row r="13" spans="1:12" ht="12.75" customHeight="1" x14ac:dyDescent="0.35">
      <c r="A13" s="18">
        <v>4</v>
      </c>
      <c r="B13" s="61">
        <v>0</v>
      </c>
      <c r="C13" s="57">
        <v>1756</v>
      </c>
      <c r="D13" s="59">
        <v>1526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99667.917290151949</v>
      </c>
      <c r="I13" s="15">
        <f t="shared" si="4"/>
        <v>0</v>
      </c>
      <c r="J13" s="15">
        <f t="shared" si="1"/>
        <v>99667.917290151949</v>
      </c>
      <c r="K13" s="15">
        <f t="shared" si="2"/>
        <v>8078717.2352239611</v>
      </c>
      <c r="L13" s="22">
        <f t="shared" si="5"/>
        <v>81.056346464081358</v>
      </c>
    </row>
    <row r="14" spans="1:12" ht="12.75" customHeight="1" x14ac:dyDescent="0.35">
      <c r="A14" s="18">
        <v>5</v>
      </c>
      <c r="B14" s="61">
        <v>0</v>
      </c>
      <c r="C14" s="57">
        <v>1823</v>
      </c>
      <c r="D14" s="59">
        <v>1736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99667.917290151949</v>
      </c>
      <c r="I14" s="15">
        <f t="shared" si="4"/>
        <v>0</v>
      </c>
      <c r="J14" s="15">
        <f t="shared" si="1"/>
        <v>99667.917290151949</v>
      </c>
      <c r="K14" s="15">
        <f t="shared" si="2"/>
        <v>7979049.317933809</v>
      </c>
      <c r="L14" s="22">
        <f t="shared" si="5"/>
        <v>80.056346464081358</v>
      </c>
    </row>
    <row r="15" spans="1:12" ht="12.75" customHeight="1" x14ac:dyDescent="0.35">
      <c r="A15" s="18">
        <v>6</v>
      </c>
      <c r="B15" s="61">
        <v>0</v>
      </c>
      <c r="C15" s="57">
        <v>1787</v>
      </c>
      <c r="D15" s="59">
        <v>1804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99667.917290151949</v>
      </c>
      <c r="I15" s="15">
        <f t="shared" si="4"/>
        <v>0</v>
      </c>
      <c r="J15" s="15">
        <f t="shared" si="1"/>
        <v>99667.917290151949</v>
      </c>
      <c r="K15" s="15">
        <f t="shared" si="2"/>
        <v>7879381.400643657</v>
      </c>
      <c r="L15" s="22">
        <f t="shared" si="5"/>
        <v>79.056346464081358</v>
      </c>
    </row>
    <row r="16" spans="1:12" ht="12.75" customHeight="1" x14ac:dyDescent="0.35">
      <c r="A16" s="18">
        <v>7</v>
      </c>
      <c r="B16" s="61">
        <v>0</v>
      </c>
      <c r="C16" s="57">
        <v>1839</v>
      </c>
      <c r="D16" s="59">
        <v>1781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99667.917290151949</v>
      </c>
      <c r="I16" s="15">
        <f t="shared" si="4"/>
        <v>0</v>
      </c>
      <c r="J16" s="15">
        <f t="shared" si="1"/>
        <v>99667.917290151949</v>
      </c>
      <c r="K16" s="15">
        <f t="shared" si="2"/>
        <v>7779713.4833535049</v>
      </c>
      <c r="L16" s="22">
        <f t="shared" si="5"/>
        <v>78.056346464081358</v>
      </c>
    </row>
    <row r="17" spans="1:12" ht="12.75" customHeight="1" x14ac:dyDescent="0.35">
      <c r="A17" s="18">
        <v>8</v>
      </c>
      <c r="B17" s="61">
        <v>0</v>
      </c>
      <c r="C17" s="57">
        <v>1902</v>
      </c>
      <c r="D17" s="59">
        <v>1849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99667.917290151949</v>
      </c>
      <c r="I17" s="15">
        <f t="shared" si="4"/>
        <v>0</v>
      </c>
      <c r="J17" s="15">
        <f t="shared" si="1"/>
        <v>99667.917290151949</v>
      </c>
      <c r="K17" s="15">
        <f t="shared" si="2"/>
        <v>7680045.5660633529</v>
      </c>
      <c r="L17" s="22">
        <f t="shared" si="5"/>
        <v>77.056346464081358</v>
      </c>
    </row>
    <row r="18" spans="1:12" ht="12.75" customHeight="1" x14ac:dyDescent="0.35">
      <c r="A18" s="18">
        <v>9</v>
      </c>
      <c r="B18" s="60">
        <v>0</v>
      </c>
      <c r="C18" s="57">
        <v>2009</v>
      </c>
      <c r="D18" s="59">
        <v>1904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99667.917290151949</v>
      </c>
      <c r="I18" s="15">
        <f t="shared" si="4"/>
        <v>0</v>
      </c>
      <c r="J18" s="15">
        <f t="shared" si="1"/>
        <v>99667.917290151949</v>
      </c>
      <c r="K18" s="15">
        <f t="shared" si="2"/>
        <v>7580377.6487732008</v>
      </c>
      <c r="L18" s="22">
        <f t="shared" si="5"/>
        <v>76.056346464081358</v>
      </c>
    </row>
    <row r="19" spans="1:12" ht="12.75" customHeight="1" x14ac:dyDescent="0.35">
      <c r="A19" s="18">
        <v>10</v>
      </c>
      <c r="B19" s="62">
        <v>0</v>
      </c>
      <c r="C19" s="57">
        <v>2036</v>
      </c>
      <c r="D19" s="59">
        <v>2014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99667.917290151949</v>
      </c>
      <c r="I19" s="15">
        <f t="shared" si="4"/>
        <v>0</v>
      </c>
      <c r="J19" s="15">
        <f t="shared" si="1"/>
        <v>99667.917290151949</v>
      </c>
      <c r="K19" s="15">
        <f t="shared" si="2"/>
        <v>7480709.7314830488</v>
      </c>
      <c r="L19" s="22">
        <f t="shared" si="5"/>
        <v>75.056346464081358</v>
      </c>
    </row>
    <row r="20" spans="1:12" ht="12.75" customHeight="1" x14ac:dyDescent="0.35">
      <c r="A20" s="18">
        <v>11</v>
      </c>
      <c r="B20" s="60">
        <v>0</v>
      </c>
      <c r="C20" s="57">
        <v>1978</v>
      </c>
      <c r="D20" s="59">
        <v>2024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99667.917290151949</v>
      </c>
      <c r="I20" s="15">
        <f t="shared" si="4"/>
        <v>0</v>
      </c>
      <c r="J20" s="15">
        <f t="shared" si="1"/>
        <v>99667.917290151949</v>
      </c>
      <c r="K20" s="15">
        <f t="shared" si="2"/>
        <v>7381041.8141928967</v>
      </c>
      <c r="L20" s="22">
        <f t="shared" si="5"/>
        <v>74.056346464081344</v>
      </c>
    </row>
    <row r="21" spans="1:12" ht="12.75" customHeight="1" x14ac:dyDescent="0.35">
      <c r="A21" s="18">
        <v>12</v>
      </c>
      <c r="B21" s="62">
        <v>2</v>
      </c>
      <c r="C21" s="57">
        <v>2109</v>
      </c>
      <c r="D21" s="59">
        <v>1963</v>
      </c>
      <c r="E21" s="19">
        <v>0</v>
      </c>
      <c r="F21" s="20">
        <f t="shared" si="3"/>
        <v>9.8231827111984276E-4</v>
      </c>
      <c r="G21" s="20">
        <f t="shared" si="0"/>
        <v>9.813542688910696E-4</v>
      </c>
      <c r="H21" s="15">
        <f t="shared" si="6"/>
        <v>99667.917290151949</v>
      </c>
      <c r="I21" s="15">
        <f t="shared" si="4"/>
        <v>97.809536104172665</v>
      </c>
      <c r="J21" s="15">
        <f t="shared" si="1"/>
        <v>99570.107754047771</v>
      </c>
      <c r="K21" s="15">
        <f t="shared" si="2"/>
        <v>7281373.8969027447</v>
      </c>
      <c r="L21" s="22">
        <f t="shared" si="5"/>
        <v>73.056346464081344</v>
      </c>
    </row>
    <row r="22" spans="1:12" ht="12.75" customHeight="1" x14ac:dyDescent="0.35">
      <c r="A22" s="18">
        <v>13</v>
      </c>
      <c r="B22" s="62">
        <v>0</v>
      </c>
      <c r="C22" s="57">
        <v>2102</v>
      </c>
      <c r="D22" s="59">
        <v>2099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99570.107754047771</v>
      </c>
      <c r="I22" s="15">
        <f t="shared" si="4"/>
        <v>0</v>
      </c>
      <c r="J22" s="15">
        <f t="shared" si="1"/>
        <v>99570.107754047771</v>
      </c>
      <c r="K22" s="15">
        <f t="shared" si="2"/>
        <v>7181803.7891486967</v>
      </c>
      <c r="L22" s="22">
        <f t="shared" si="5"/>
        <v>72.128111048034285</v>
      </c>
    </row>
    <row r="23" spans="1:12" ht="12.75" customHeight="1" x14ac:dyDescent="0.35">
      <c r="A23" s="18">
        <v>14</v>
      </c>
      <c r="B23" s="62">
        <v>1</v>
      </c>
      <c r="C23" s="57">
        <v>2013</v>
      </c>
      <c r="D23" s="59">
        <v>2107</v>
      </c>
      <c r="E23" s="19">
        <v>0.40710000000000002</v>
      </c>
      <c r="F23" s="20">
        <f t="shared" si="3"/>
        <v>4.8543689320388347E-4</v>
      </c>
      <c r="G23" s="20">
        <f t="shared" si="0"/>
        <v>4.8529721712619705E-4</v>
      </c>
      <c r="H23" s="15">
        <f t="shared" si="6"/>
        <v>99570.107754047771</v>
      </c>
      <c r="I23" s="15">
        <f t="shared" si="4"/>
        <v>48.321096201994955</v>
      </c>
      <c r="J23" s="15">
        <f t="shared" si="1"/>
        <v>99541.458176109605</v>
      </c>
      <c r="K23" s="15">
        <f t="shared" si="2"/>
        <v>7082233.6813946487</v>
      </c>
      <c r="L23" s="22">
        <f t="shared" si="5"/>
        <v>71.128111048034285</v>
      </c>
    </row>
    <row r="24" spans="1:12" ht="12.75" customHeight="1" x14ac:dyDescent="0.35">
      <c r="A24" s="18">
        <v>15</v>
      </c>
      <c r="B24" s="62">
        <v>1</v>
      </c>
      <c r="C24" s="57">
        <v>1806</v>
      </c>
      <c r="D24" s="59">
        <v>2007</v>
      </c>
      <c r="E24" s="19">
        <v>0</v>
      </c>
      <c r="F24" s="20">
        <f t="shared" si="3"/>
        <v>5.2452137424600052E-4</v>
      </c>
      <c r="G24" s="20">
        <f t="shared" si="0"/>
        <v>5.2424639580602882E-4</v>
      </c>
      <c r="H24" s="15">
        <f t="shared" si="6"/>
        <v>99521.786657845776</v>
      </c>
      <c r="I24" s="15">
        <f t="shared" si="4"/>
        <v>52.173937959552177</v>
      </c>
      <c r="J24" s="15">
        <f t="shared" si="1"/>
        <v>99469.612719886223</v>
      </c>
      <c r="K24" s="15">
        <f t="shared" si="2"/>
        <v>6982692.2232185388</v>
      </c>
      <c r="L24" s="22">
        <f t="shared" si="5"/>
        <v>70.162448421720129</v>
      </c>
    </row>
    <row r="25" spans="1:12" ht="12.75" customHeight="1" x14ac:dyDescent="0.35">
      <c r="A25" s="18">
        <v>16</v>
      </c>
      <c r="B25" s="62">
        <v>1</v>
      </c>
      <c r="C25" s="57">
        <v>1779</v>
      </c>
      <c r="D25" s="59">
        <v>1811</v>
      </c>
      <c r="E25" s="19">
        <v>0</v>
      </c>
      <c r="F25" s="20">
        <f t="shared" si="3"/>
        <v>5.5710306406685239E-4</v>
      </c>
      <c r="G25" s="20">
        <f t="shared" si="0"/>
        <v>5.5679287305122503E-4</v>
      </c>
      <c r="H25" s="15">
        <f t="shared" si="6"/>
        <v>99469.612719886223</v>
      </c>
      <c r="I25" s="15">
        <f t="shared" si="4"/>
        <v>55.383971447598128</v>
      </c>
      <c r="J25" s="15">
        <f t="shared" si="1"/>
        <v>99414.228748438618</v>
      </c>
      <c r="K25" s="15">
        <f t="shared" si="2"/>
        <v>6883222.6104986528</v>
      </c>
      <c r="L25" s="22">
        <f t="shared" si="5"/>
        <v>69.199250125586758</v>
      </c>
    </row>
    <row r="26" spans="1:12" ht="12.75" customHeight="1" x14ac:dyDescent="0.35">
      <c r="A26" s="18">
        <v>17</v>
      </c>
      <c r="B26" s="62">
        <v>0</v>
      </c>
      <c r="C26" s="57">
        <v>1813</v>
      </c>
      <c r="D26" s="59">
        <v>1805</v>
      </c>
      <c r="E26" s="19">
        <v>0.47810000000000002</v>
      </c>
      <c r="F26" s="20">
        <f t="shared" si="3"/>
        <v>0</v>
      </c>
      <c r="G26" s="20">
        <f t="shared" si="0"/>
        <v>0</v>
      </c>
      <c r="H26" s="15">
        <f t="shared" si="6"/>
        <v>99414.228748438618</v>
      </c>
      <c r="I26" s="15">
        <f t="shared" si="4"/>
        <v>0</v>
      </c>
      <c r="J26" s="15">
        <f t="shared" si="1"/>
        <v>99414.228748438618</v>
      </c>
      <c r="K26" s="15">
        <f t="shared" si="2"/>
        <v>6783808.3817502139</v>
      </c>
      <c r="L26" s="22">
        <f t="shared" si="5"/>
        <v>68.237801239862847</v>
      </c>
    </row>
    <row r="27" spans="1:12" ht="12.75" customHeight="1" x14ac:dyDescent="0.35">
      <c r="A27" s="18">
        <v>18</v>
      </c>
      <c r="B27" s="62">
        <v>0</v>
      </c>
      <c r="C27" s="57">
        <v>1760</v>
      </c>
      <c r="D27" s="59">
        <v>1852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99414.228748438618</v>
      </c>
      <c r="I27" s="15">
        <f t="shared" si="4"/>
        <v>0</v>
      </c>
      <c r="J27" s="15">
        <f t="shared" si="1"/>
        <v>99414.228748438618</v>
      </c>
      <c r="K27" s="15">
        <f t="shared" si="2"/>
        <v>6684394.153001775</v>
      </c>
      <c r="L27" s="22">
        <f t="shared" si="5"/>
        <v>67.237801239862847</v>
      </c>
    </row>
    <row r="28" spans="1:12" ht="12.75" customHeight="1" x14ac:dyDescent="0.35">
      <c r="A28" s="18">
        <v>19</v>
      </c>
      <c r="B28" s="62">
        <v>0</v>
      </c>
      <c r="C28" s="57">
        <v>1828</v>
      </c>
      <c r="D28" s="59">
        <v>1795</v>
      </c>
      <c r="E28" s="19">
        <v>0.9617</v>
      </c>
      <c r="F28" s="20">
        <f t="shared" si="3"/>
        <v>0</v>
      </c>
      <c r="G28" s="20">
        <f t="shared" si="0"/>
        <v>0</v>
      </c>
      <c r="H28" s="15">
        <f t="shared" si="6"/>
        <v>99414.228748438618</v>
      </c>
      <c r="I28" s="15">
        <f t="shared" si="4"/>
        <v>0</v>
      </c>
      <c r="J28" s="15">
        <f t="shared" si="1"/>
        <v>99414.228748438618</v>
      </c>
      <c r="K28" s="15">
        <f t="shared" si="2"/>
        <v>6584979.9242533362</v>
      </c>
      <c r="L28" s="22">
        <f t="shared" si="5"/>
        <v>66.237801239862847</v>
      </c>
    </row>
    <row r="29" spans="1:12" ht="12.75" customHeight="1" x14ac:dyDescent="0.35">
      <c r="A29" s="18">
        <v>20</v>
      </c>
      <c r="B29" s="62">
        <v>1</v>
      </c>
      <c r="C29" s="57">
        <v>1799</v>
      </c>
      <c r="D29" s="59">
        <v>1846</v>
      </c>
      <c r="E29" s="19">
        <v>0.64480000000000004</v>
      </c>
      <c r="F29" s="20">
        <f t="shared" si="3"/>
        <v>5.4869684499314131E-4</v>
      </c>
      <c r="G29" s="20">
        <f t="shared" si="0"/>
        <v>5.485899263967868E-4</v>
      </c>
      <c r="H29" s="15">
        <f t="shared" si="6"/>
        <v>99414.228748438618</v>
      </c>
      <c r="I29" s="15">
        <f t="shared" si="4"/>
        <v>54.537644431899267</v>
      </c>
      <c r="J29" s="15">
        <f t="shared" si="1"/>
        <v>99394.856977136413</v>
      </c>
      <c r="K29" s="15">
        <f t="shared" si="2"/>
        <v>6485565.6955048973</v>
      </c>
      <c r="L29" s="22">
        <f t="shared" si="5"/>
        <v>65.237801239862847</v>
      </c>
    </row>
    <row r="30" spans="1:12" ht="12.75" customHeight="1" x14ac:dyDescent="0.35">
      <c r="A30" s="18">
        <v>21</v>
      </c>
      <c r="B30" s="60">
        <v>0</v>
      </c>
      <c r="C30" s="57">
        <v>1721</v>
      </c>
      <c r="D30" s="59">
        <v>1827</v>
      </c>
      <c r="E30" s="19">
        <v>0.5464</v>
      </c>
      <c r="F30" s="20">
        <f t="shared" si="3"/>
        <v>0</v>
      </c>
      <c r="G30" s="20">
        <f t="shared" si="0"/>
        <v>0</v>
      </c>
      <c r="H30" s="15">
        <f t="shared" si="6"/>
        <v>99359.691104006721</v>
      </c>
      <c r="I30" s="15">
        <f t="shared" si="4"/>
        <v>0</v>
      </c>
      <c r="J30" s="15">
        <f t="shared" si="1"/>
        <v>99359.691104006721</v>
      </c>
      <c r="K30" s="15">
        <f t="shared" si="2"/>
        <v>6386170.8385277605</v>
      </c>
      <c r="L30" s="22">
        <f t="shared" si="5"/>
        <v>64.273255759651164</v>
      </c>
    </row>
    <row r="31" spans="1:12" ht="12.75" customHeight="1" x14ac:dyDescent="0.35">
      <c r="A31" s="18">
        <v>22</v>
      </c>
      <c r="B31" s="60">
        <v>0</v>
      </c>
      <c r="C31" s="57">
        <v>1642</v>
      </c>
      <c r="D31" s="59">
        <v>1733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99359.691104006721</v>
      </c>
      <c r="I31" s="15">
        <f t="shared" si="4"/>
        <v>0</v>
      </c>
      <c r="J31" s="15">
        <f t="shared" si="1"/>
        <v>99359.691104006721</v>
      </c>
      <c r="K31" s="15">
        <f t="shared" si="2"/>
        <v>6286811.1474237535</v>
      </c>
      <c r="L31" s="22">
        <f t="shared" si="5"/>
        <v>63.273255759651164</v>
      </c>
    </row>
    <row r="32" spans="1:12" ht="12.75" customHeight="1" x14ac:dyDescent="0.35">
      <c r="A32" s="18">
        <v>23</v>
      </c>
      <c r="B32" s="62">
        <v>0</v>
      </c>
      <c r="C32" s="57">
        <v>1638</v>
      </c>
      <c r="D32" s="59">
        <v>1630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99359.691104006721</v>
      </c>
      <c r="I32" s="15">
        <f t="shared" si="4"/>
        <v>0</v>
      </c>
      <c r="J32" s="15">
        <f t="shared" si="1"/>
        <v>99359.691104006721</v>
      </c>
      <c r="K32" s="15">
        <f t="shared" si="2"/>
        <v>6187451.4563197466</v>
      </c>
      <c r="L32" s="22">
        <f t="shared" si="5"/>
        <v>62.273255759651157</v>
      </c>
    </row>
    <row r="33" spans="1:12" ht="12.75" customHeight="1" x14ac:dyDescent="0.35">
      <c r="A33" s="18">
        <v>24</v>
      </c>
      <c r="B33" s="62">
        <v>0</v>
      </c>
      <c r="C33" s="57">
        <v>1729</v>
      </c>
      <c r="D33" s="59">
        <v>1665</v>
      </c>
      <c r="E33" s="19">
        <v>0.87160000000000004</v>
      </c>
      <c r="F33" s="20">
        <f t="shared" si="3"/>
        <v>0</v>
      </c>
      <c r="G33" s="20">
        <f t="shared" si="0"/>
        <v>0</v>
      </c>
      <c r="H33" s="15">
        <f t="shared" si="6"/>
        <v>99359.691104006721</v>
      </c>
      <c r="I33" s="15">
        <f t="shared" si="4"/>
        <v>0</v>
      </c>
      <c r="J33" s="15">
        <f t="shared" si="1"/>
        <v>99359.691104006721</v>
      </c>
      <c r="K33" s="15">
        <f t="shared" si="2"/>
        <v>6088091.7652157396</v>
      </c>
      <c r="L33" s="22">
        <f t="shared" si="5"/>
        <v>61.273255759651157</v>
      </c>
    </row>
    <row r="34" spans="1:12" ht="12.75" customHeight="1" x14ac:dyDescent="0.35">
      <c r="A34" s="18">
        <v>25</v>
      </c>
      <c r="B34" s="60">
        <v>0</v>
      </c>
      <c r="C34" s="57">
        <v>1748</v>
      </c>
      <c r="D34" s="59">
        <v>1717</v>
      </c>
      <c r="E34" s="19">
        <v>2.46E-2</v>
      </c>
      <c r="F34" s="20">
        <f t="shared" si="3"/>
        <v>0</v>
      </c>
      <c r="G34" s="20">
        <f t="shared" si="0"/>
        <v>0</v>
      </c>
      <c r="H34" s="15">
        <f t="shared" si="6"/>
        <v>99359.691104006721</v>
      </c>
      <c r="I34" s="15">
        <f t="shared" si="4"/>
        <v>0</v>
      </c>
      <c r="J34" s="15">
        <f t="shared" si="1"/>
        <v>99359.691104006721</v>
      </c>
      <c r="K34" s="15">
        <f t="shared" si="2"/>
        <v>5988732.0741117327</v>
      </c>
      <c r="L34" s="22">
        <f t="shared" si="5"/>
        <v>60.273255759651157</v>
      </c>
    </row>
    <row r="35" spans="1:12" ht="12.75" customHeight="1" x14ac:dyDescent="0.35">
      <c r="A35" s="18">
        <v>26</v>
      </c>
      <c r="B35" s="60">
        <v>2</v>
      </c>
      <c r="C35" s="57">
        <v>1838</v>
      </c>
      <c r="D35" s="59">
        <v>1756</v>
      </c>
      <c r="E35" s="19">
        <v>0</v>
      </c>
      <c r="F35" s="20">
        <f t="shared" si="3"/>
        <v>1.1129660545353367E-3</v>
      </c>
      <c r="G35" s="20">
        <f t="shared" si="0"/>
        <v>1.1117287381878823E-3</v>
      </c>
      <c r="H35" s="15">
        <f t="shared" si="6"/>
        <v>99359.691104006721</v>
      </c>
      <c r="I35" s="15">
        <f t="shared" si="4"/>
        <v>110.46102401779515</v>
      </c>
      <c r="J35" s="15">
        <f t="shared" si="1"/>
        <v>99249.23007998892</v>
      </c>
      <c r="K35" s="15">
        <f t="shared" si="2"/>
        <v>5889372.3830077257</v>
      </c>
      <c r="L35" s="22">
        <f t="shared" si="5"/>
        <v>59.27325575965115</v>
      </c>
    </row>
    <row r="36" spans="1:12" ht="12.75" customHeight="1" x14ac:dyDescent="0.35">
      <c r="A36" s="18">
        <v>27</v>
      </c>
      <c r="B36" s="60">
        <v>0</v>
      </c>
      <c r="C36" s="57">
        <v>1960</v>
      </c>
      <c r="D36" s="59">
        <v>1857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99249.23007998892</v>
      </c>
      <c r="I36" s="15">
        <f t="shared" si="4"/>
        <v>0</v>
      </c>
      <c r="J36" s="15">
        <f t="shared" si="1"/>
        <v>99249.23007998892</v>
      </c>
      <c r="K36" s="15">
        <f t="shared" si="2"/>
        <v>5790123.1529277368</v>
      </c>
      <c r="L36" s="22">
        <f t="shared" si="5"/>
        <v>58.339224881253436</v>
      </c>
    </row>
    <row r="37" spans="1:12" ht="12.75" customHeight="1" x14ac:dyDescent="0.35">
      <c r="A37" s="18">
        <v>28</v>
      </c>
      <c r="B37" s="60">
        <v>0</v>
      </c>
      <c r="C37" s="57">
        <v>1929</v>
      </c>
      <c r="D37" s="59">
        <v>1975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99249.23007998892</v>
      </c>
      <c r="I37" s="15">
        <f t="shared" si="4"/>
        <v>0</v>
      </c>
      <c r="J37" s="15">
        <f t="shared" si="1"/>
        <v>99249.23007998892</v>
      </c>
      <c r="K37" s="15">
        <f t="shared" si="2"/>
        <v>5690873.9228477478</v>
      </c>
      <c r="L37" s="22">
        <f t="shared" si="5"/>
        <v>57.339224881253436</v>
      </c>
    </row>
    <row r="38" spans="1:12" ht="12.75" customHeight="1" x14ac:dyDescent="0.35">
      <c r="A38" s="18">
        <v>29</v>
      </c>
      <c r="B38" s="60">
        <v>0</v>
      </c>
      <c r="C38" s="57">
        <v>1957</v>
      </c>
      <c r="D38" s="59">
        <v>1904</v>
      </c>
      <c r="E38" s="19">
        <v>0.86890000000000001</v>
      </c>
      <c r="F38" s="20">
        <f t="shared" si="3"/>
        <v>0</v>
      </c>
      <c r="G38" s="20">
        <f t="shared" si="0"/>
        <v>0</v>
      </c>
      <c r="H38" s="15">
        <f t="shared" si="6"/>
        <v>99249.23007998892</v>
      </c>
      <c r="I38" s="15">
        <f t="shared" si="4"/>
        <v>0</v>
      </c>
      <c r="J38" s="15">
        <f t="shared" si="1"/>
        <v>99249.23007998892</v>
      </c>
      <c r="K38" s="15">
        <f t="shared" si="2"/>
        <v>5591624.6927677589</v>
      </c>
      <c r="L38" s="22">
        <f t="shared" si="5"/>
        <v>56.339224881253436</v>
      </c>
    </row>
    <row r="39" spans="1:12" ht="12.75" customHeight="1" x14ac:dyDescent="0.35">
      <c r="A39" s="18">
        <v>30</v>
      </c>
      <c r="B39" s="60">
        <v>2</v>
      </c>
      <c r="C39" s="57">
        <v>1919</v>
      </c>
      <c r="D39" s="59">
        <v>1926</v>
      </c>
      <c r="E39" s="19">
        <v>0.44400000000000001</v>
      </c>
      <c r="F39" s="20">
        <f t="shared" si="3"/>
        <v>1.0403120936280884E-3</v>
      </c>
      <c r="G39" s="20">
        <f t="shared" si="0"/>
        <v>1.0397107108918015E-3</v>
      </c>
      <c r="H39" s="15">
        <f t="shared" si="6"/>
        <v>99249.23007998892</v>
      </c>
      <c r="I39" s="15">
        <f t="shared" si="4"/>
        <v>103.19048756192925</v>
      </c>
      <c r="J39" s="15">
        <f t="shared" si="1"/>
        <v>99191.856168904487</v>
      </c>
      <c r="K39" s="15">
        <f t="shared" si="2"/>
        <v>5492375.4626877699</v>
      </c>
      <c r="L39" s="22">
        <f t="shared" si="5"/>
        <v>55.339224881253436</v>
      </c>
    </row>
    <row r="40" spans="1:12" ht="12.75" customHeight="1" x14ac:dyDescent="0.35">
      <c r="A40" s="18">
        <v>31</v>
      </c>
      <c r="B40" s="60">
        <v>0</v>
      </c>
      <c r="C40" s="57">
        <v>2019</v>
      </c>
      <c r="D40" s="59">
        <v>1936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99146.039592426998</v>
      </c>
      <c r="I40" s="15">
        <f t="shared" si="4"/>
        <v>0</v>
      </c>
      <c r="J40" s="15">
        <f t="shared" si="1"/>
        <v>99146.039592426998</v>
      </c>
      <c r="K40" s="15">
        <f t="shared" si="2"/>
        <v>5393183.6065188656</v>
      </c>
      <c r="L40" s="22">
        <f t="shared" si="5"/>
        <v>54.396359437949847</v>
      </c>
    </row>
    <row r="41" spans="1:12" ht="12.75" customHeight="1" x14ac:dyDescent="0.35">
      <c r="A41" s="18">
        <v>32</v>
      </c>
      <c r="B41" s="60">
        <v>0</v>
      </c>
      <c r="C41" s="57">
        <v>2023</v>
      </c>
      <c r="D41" s="59">
        <v>1983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99146.039592426998</v>
      </c>
      <c r="I41" s="15">
        <f t="shared" si="4"/>
        <v>0</v>
      </c>
      <c r="J41" s="15">
        <f t="shared" si="1"/>
        <v>99146.039592426998</v>
      </c>
      <c r="K41" s="15">
        <f t="shared" si="2"/>
        <v>5294037.5669264384</v>
      </c>
      <c r="L41" s="22">
        <f t="shared" si="5"/>
        <v>53.396359437949847</v>
      </c>
    </row>
    <row r="42" spans="1:12" ht="12.75" customHeight="1" x14ac:dyDescent="0.35">
      <c r="A42" s="18">
        <v>33</v>
      </c>
      <c r="B42" s="60">
        <v>0</v>
      </c>
      <c r="C42" s="57">
        <v>2010</v>
      </c>
      <c r="D42" s="59">
        <v>2051</v>
      </c>
      <c r="E42" s="19">
        <v>0.69950000000000001</v>
      </c>
      <c r="F42" s="20">
        <f t="shared" si="3"/>
        <v>0</v>
      </c>
      <c r="G42" s="20">
        <f t="shared" si="0"/>
        <v>0</v>
      </c>
      <c r="H42" s="15">
        <f t="shared" si="6"/>
        <v>99146.039592426998</v>
      </c>
      <c r="I42" s="15">
        <f t="shared" si="4"/>
        <v>0</v>
      </c>
      <c r="J42" s="15">
        <f t="shared" si="1"/>
        <v>99146.039592426998</v>
      </c>
      <c r="K42" s="15">
        <f t="shared" si="2"/>
        <v>5194891.5273340112</v>
      </c>
      <c r="L42" s="22">
        <f t="shared" si="5"/>
        <v>52.39635943794984</v>
      </c>
    </row>
    <row r="43" spans="1:12" ht="12.75" customHeight="1" x14ac:dyDescent="0.35">
      <c r="A43" s="18">
        <v>34</v>
      </c>
      <c r="B43" s="60">
        <v>2</v>
      </c>
      <c r="C43" s="57">
        <v>2115</v>
      </c>
      <c r="D43" s="59">
        <v>1998</v>
      </c>
      <c r="E43" s="19">
        <v>0.877</v>
      </c>
      <c r="F43" s="20">
        <f t="shared" si="3"/>
        <v>9.7252613663992217E-4</v>
      </c>
      <c r="G43" s="20">
        <f t="shared" si="0"/>
        <v>9.7240981628261348E-4</v>
      </c>
      <c r="H43" s="15">
        <f t="shared" si="6"/>
        <v>99146.039592426998</v>
      </c>
      <c r="I43" s="15">
        <f t="shared" si="4"/>
        <v>96.410582145220658</v>
      </c>
      <c r="J43" s="15">
        <f t="shared" si="1"/>
        <v>99134.181090823127</v>
      </c>
      <c r="K43" s="15">
        <f t="shared" si="2"/>
        <v>5095745.487741584</v>
      </c>
      <c r="L43" s="22">
        <f t="shared" si="5"/>
        <v>51.39635943794984</v>
      </c>
    </row>
    <row r="44" spans="1:12" ht="12.75" customHeight="1" x14ac:dyDescent="0.35">
      <c r="A44" s="18">
        <v>35</v>
      </c>
      <c r="B44" s="60">
        <v>2</v>
      </c>
      <c r="C44" s="57">
        <v>2293</v>
      </c>
      <c r="D44" s="59">
        <v>2077</v>
      </c>
      <c r="E44" s="19">
        <v>0</v>
      </c>
      <c r="F44" s="20">
        <f t="shared" si="3"/>
        <v>9.1533180778032041E-4</v>
      </c>
      <c r="G44" s="20">
        <f t="shared" si="0"/>
        <v>9.1449474165523545E-4</v>
      </c>
      <c r="H44" s="15">
        <f t="shared" si="6"/>
        <v>99049.629010281773</v>
      </c>
      <c r="I44" s="15">
        <f t="shared" si="4"/>
        <v>90.580364892804539</v>
      </c>
      <c r="J44" s="15">
        <f t="shared" si="1"/>
        <v>98959.048645388975</v>
      </c>
      <c r="K44" s="15">
        <f t="shared" si="2"/>
        <v>4996611.3066507606</v>
      </c>
      <c r="L44" s="22">
        <f t="shared" si="5"/>
        <v>50.44553277561586</v>
      </c>
    </row>
    <row r="45" spans="1:12" ht="12.75" customHeight="1" x14ac:dyDescent="0.35">
      <c r="A45" s="18">
        <v>36</v>
      </c>
      <c r="B45" s="60">
        <v>0</v>
      </c>
      <c r="C45" s="57">
        <v>2305</v>
      </c>
      <c r="D45" s="59">
        <v>2252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98959.048645388975</v>
      </c>
      <c r="I45" s="15">
        <f t="shared" si="4"/>
        <v>0</v>
      </c>
      <c r="J45" s="15">
        <f t="shared" si="1"/>
        <v>98959.048645388975</v>
      </c>
      <c r="K45" s="15">
        <f t="shared" si="2"/>
        <v>4897652.2580053713</v>
      </c>
      <c r="L45" s="22">
        <f t="shared" si="5"/>
        <v>49.491707176325797</v>
      </c>
    </row>
    <row r="46" spans="1:12" ht="12.75" customHeight="1" x14ac:dyDescent="0.35">
      <c r="A46" s="18">
        <v>37</v>
      </c>
      <c r="B46" s="60">
        <v>2</v>
      </c>
      <c r="C46" s="57">
        <v>2436</v>
      </c>
      <c r="D46" s="59">
        <v>2237</v>
      </c>
      <c r="E46" s="19">
        <v>0.10929999999999999</v>
      </c>
      <c r="F46" s="20">
        <f t="shared" si="3"/>
        <v>8.559811684142949E-4</v>
      </c>
      <c r="G46" s="20">
        <f t="shared" si="0"/>
        <v>8.55329046367131E-4</v>
      </c>
      <c r="H46" s="15">
        <f t="shared" si="6"/>
        <v>98959.048645388975</v>
      </c>
      <c r="I46" s="15">
        <f t="shared" si="4"/>
        <v>84.642548707259081</v>
      </c>
      <c r="J46" s="15">
        <f t="shared" si="1"/>
        <v>98883.657527255418</v>
      </c>
      <c r="K46" s="15">
        <f t="shared" si="2"/>
        <v>4798693.2093599821</v>
      </c>
      <c r="L46" s="22">
        <f t="shared" si="5"/>
        <v>48.491707176325797</v>
      </c>
    </row>
    <row r="47" spans="1:12" ht="12.75" customHeight="1" x14ac:dyDescent="0.35">
      <c r="A47" s="18">
        <v>38</v>
      </c>
      <c r="B47" s="60">
        <v>1</v>
      </c>
      <c r="C47" s="57">
        <v>2507</v>
      </c>
      <c r="D47" s="59">
        <v>2388</v>
      </c>
      <c r="E47" s="19">
        <v>0.3306</v>
      </c>
      <c r="F47" s="20">
        <f t="shared" si="3"/>
        <v>4.0858018386108274E-4</v>
      </c>
      <c r="G47" s="20">
        <f t="shared" si="0"/>
        <v>4.0846846627525034E-4</v>
      </c>
      <c r="H47" s="15">
        <f t="shared" si="6"/>
        <v>98874.40609668172</v>
      </c>
      <c r="I47" s="15">
        <f t="shared" si="4"/>
        <v>40.387077012187845</v>
      </c>
      <c r="J47" s="15">
        <f t="shared" si="1"/>
        <v>98847.370987329763</v>
      </c>
      <c r="K47" s="15">
        <f t="shared" si="2"/>
        <v>4699809.5518327262</v>
      </c>
      <c r="L47" s="22">
        <f t="shared" si="5"/>
        <v>47.533125480795725</v>
      </c>
    </row>
    <row r="48" spans="1:12" ht="12.75" customHeight="1" x14ac:dyDescent="0.35">
      <c r="A48" s="18">
        <v>39</v>
      </c>
      <c r="B48" s="60">
        <v>2</v>
      </c>
      <c r="C48" s="57">
        <v>2759</v>
      </c>
      <c r="D48" s="59">
        <v>2460</v>
      </c>
      <c r="E48" s="19">
        <v>0.94540000000000002</v>
      </c>
      <c r="F48" s="20">
        <f t="shared" si="3"/>
        <v>7.6643035064188545E-4</v>
      </c>
      <c r="G48" s="20">
        <f t="shared" si="0"/>
        <v>7.6639827909864822E-4</v>
      </c>
      <c r="H48" s="15">
        <f t="shared" si="6"/>
        <v>98834.019019669533</v>
      </c>
      <c r="I48" s="15">
        <f t="shared" si="4"/>
        <v>75.746222093077805</v>
      </c>
      <c r="J48" s="15">
        <f t="shared" si="1"/>
        <v>98829.883275943255</v>
      </c>
      <c r="K48" s="15">
        <f t="shared" si="2"/>
        <v>4600962.1808453966</v>
      </c>
      <c r="L48" s="22">
        <f t="shared" si="5"/>
        <v>46.552414102777021</v>
      </c>
    </row>
    <row r="49" spans="1:12" ht="12.75" customHeight="1" x14ac:dyDescent="0.35">
      <c r="A49" s="18">
        <v>40</v>
      </c>
      <c r="B49" s="60">
        <v>3</v>
      </c>
      <c r="C49" s="57">
        <v>2921</v>
      </c>
      <c r="D49" s="59">
        <v>2723</v>
      </c>
      <c r="E49" s="19">
        <v>0.41120000000000001</v>
      </c>
      <c r="F49" s="20">
        <f t="shared" si="3"/>
        <v>1.0630758327427356E-3</v>
      </c>
      <c r="G49" s="20">
        <f t="shared" si="0"/>
        <v>1.0624108283178097E-3</v>
      </c>
      <c r="H49" s="15">
        <f t="shared" si="6"/>
        <v>98758.272797576457</v>
      </c>
      <c r="I49" s="15">
        <f t="shared" si="4"/>
        <v>104.92185840610942</v>
      </c>
      <c r="J49" s="15">
        <f t="shared" si="1"/>
        <v>98696.494807346928</v>
      </c>
      <c r="K49" s="15">
        <f t="shared" si="2"/>
        <v>4502132.2975694537</v>
      </c>
      <c r="L49" s="22">
        <f t="shared" si="5"/>
        <v>45.587394048470408</v>
      </c>
    </row>
    <row r="50" spans="1:12" ht="12.75" customHeight="1" x14ac:dyDescent="0.35">
      <c r="A50" s="18">
        <v>41</v>
      </c>
      <c r="B50" s="60">
        <v>2</v>
      </c>
      <c r="C50" s="57">
        <v>3117</v>
      </c>
      <c r="D50" s="59">
        <v>2868</v>
      </c>
      <c r="E50" s="19">
        <v>0.6421</v>
      </c>
      <c r="F50" s="20">
        <f t="shared" si="3"/>
        <v>6.6833751044277363E-4</v>
      </c>
      <c r="G50" s="20">
        <f t="shared" si="0"/>
        <v>6.6817768368054192E-4</v>
      </c>
      <c r="H50" s="15">
        <f t="shared" si="6"/>
        <v>98653.350939170341</v>
      </c>
      <c r="I50" s="15">
        <f t="shared" si="4"/>
        <v>65.917967517858457</v>
      </c>
      <c r="J50" s="15">
        <f t="shared" si="1"/>
        <v>98629.758898595697</v>
      </c>
      <c r="K50" s="15">
        <f t="shared" si="2"/>
        <v>4403435.802762107</v>
      </c>
      <c r="L50" s="22">
        <f t="shared" si="5"/>
        <v>44.635440771568575</v>
      </c>
    </row>
    <row r="51" spans="1:12" ht="12.75" customHeight="1" x14ac:dyDescent="0.35">
      <c r="A51" s="18">
        <v>42</v>
      </c>
      <c r="B51" s="60">
        <v>2</v>
      </c>
      <c r="C51" s="57">
        <v>3391</v>
      </c>
      <c r="D51" s="59">
        <v>3106</v>
      </c>
      <c r="E51" s="19">
        <v>0.31690000000000002</v>
      </c>
      <c r="F51" s="20">
        <f t="shared" si="3"/>
        <v>6.1566877020163152E-4</v>
      </c>
      <c r="G51" s="20">
        <f t="shared" si="0"/>
        <v>6.1540995133891967E-4</v>
      </c>
      <c r="H51" s="15">
        <f t="shared" si="6"/>
        <v>98587.432971652481</v>
      </c>
      <c r="I51" s="15">
        <f t="shared" si="4"/>
        <v>60.671687327713656</v>
      </c>
      <c r="J51" s="15">
        <f t="shared" si="1"/>
        <v>98545.988142038914</v>
      </c>
      <c r="K51" s="15">
        <f t="shared" si="2"/>
        <v>4304806.0438635116</v>
      </c>
      <c r="L51" s="22">
        <f t="shared" si="5"/>
        <v>43.66485579456463</v>
      </c>
    </row>
    <row r="52" spans="1:12" ht="12.75" customHeight="1" x14ac:dyDescent="0.35">
      <c r="A52" s="18">
        <v>43</v>
      </c>
      <c r="B52" s="60">
        <v>4</v>
      </c>
      <c r="C52" s="57">
        <v>3637</v>
      </c>
      <c r="D52" s="59">
        <v>3389</v>
      </c>
      <c r="E52" s="19">
        <v>0.73219999999999996</v>
      </c>
      <c r="F52" s="20">
        <f t="shared" si="3"/>
        <v>1.138627953316254E-3</v>
      </c>
      <c r="G52" s="20">
        <f t="shared" si="0"/>
        <v>1.1382808635180756E-3</v>
      </c>
      <c r="H52" s="15">
        <f t="shared" si="6"/>
        <v>98526.761284324763</v>
      </c>
      <c r="I52" s="15">
        <f t="shared" si="4"/>
        <v>112.15112691436049</v>
      </c>
      <c r="J52" s="15">
        <f t="shared" si="1"/>
        <v>98496.727212537095</v>
      </c>
      <c r="K52" s="15">
        <f t="shared" si="2"/>
        <v>4206260.0557214729</v>
      </c>
      <c r="L52" s="22">
        <f t="shared" si="5"/>
        <v>42.691548985185946</v>
      </c>
    </row>
    <row r="53" spans="1:12" ht="12.75" customHeight="1" x14ac:dyDescent="0.35">
      <c r="A53" s="18">
        <v>44</v>
      </c>
      <c r="B53" s="60">
        <v>3</v>
      </c>
      <c r="C53" s="57">
        <v>3802</v>
      </c>
      <c r="D53" s="59">
        <v>3597</v>
      </c>
      <c r="E53" s="19">
        <v>0.31969999999999998</v>
      </c>
      <c r="F53" s="20">
        <f t="shared" si="3"/>
        <v>8.1092039464792536E-4</v>
      </c>
      <c r="G53" s="20">
        <f t="shared" si="0"/>
        <v>8.1047328154607186E-4</v>
      </c>
      <c r="H53" s="15">
        <f t="shared" si="6"/>
        <v>98414.610157410396</v>
      </c>
      <c r="I53" s="15">
        <f t="shared" si="4"/>
        <v>79.762412046353774</v>
      </c>
      <c r="J53" s="15">
        <f t="shared" si="1"/>
        <v>98360.347788495259</v>
      </c>
      <c r="K53" s="15">
        <f t="shared" si="2"/>
        <v>4107763.3285089359</v>
      </c>
      <c r="L53" s="22">
        <f t="shared" si="5"/>
        <v>41.739364937164574</v>
      </c>
    </row>
    <row r="54" spans="1:12" ht="12.75" customHeight="1" x14ac:dyDescent="0.35">
      <c r="A54" s="18">
        <v>45</v>
      </c>
      <c r="B54" s="60">
        <v>6</v>
      </c>
      <c r="C54" s="57">
        <v>3707</v>
      </c>
      <c r="D54" s="59">
        <v>3757</v>
      </c>
      <c r="E54" s="19">
        <v>0.60829999999999995</v>
      </c>
      <c r="F54" s="20">
        <f t="shared" si="3"/>
        <v>1.6077170418006431E-3</v>
      </c>
      <c r="G54" s="20">
        <f t="shared" si="0"/>
        <v>1.6067052308056165E-3</v>
      </c>
      <c r="H54" s="15">
        <f t="shared" si="6"/>
        <v>98334.847745364037</v>
      </c>
      <c r="I54" s="15">
        <f t="shared" si="4"/>
        <v>157.99511424295028</v>
      </c>
      <c r="J54" s="15">
        <f t="shared" si="1"/>
        <v>98272.96105911507</v>
      </c>
      <c r="K54" s="15">
        <f t="shared" si="2"/>
        <v>4009402.9807204404</v>
      </c>
      <c r="L54" s="22">
        <f t="shared" si="5"/>
        <v>40.7729616982039</v>
      </c>
    </row>
    <row r="55" spans="1:12" ht="12.75" customHeight="1" x14ac:dyDescent="0.35">
      <c r="A55" s="18">
        <v>46</v>
      </c>
      <c r="B55" s="60">
        <v>5</v>
      </c>
      <c r="C55" s="57">
        <v>3510</v>
      </c>
      <c r="D55" s="59">
        <v>3671</v>
      </c>
      <c r="E55" s="19">
        <v>0.75339999999999996</v>
      </c>
      <c r="F55" s="20">
        <f t="shared" si="3"/>
        <v>1.392563709789723E-3</v>
      </c>
      <c r="G55" s="20">
        <f t="shared" si="0"/>
        <v>1.3920856589284339E-3</v>
      </c>
      <c r="H55" s="15">
        <f t="shared" si="6"/>
        <v>98176.852631121088</v>
      </c>
      <c r="I55" s="15">
        <f t="shared" si="4"/>
        <v>136.67058858651396</v>
      </c>
      <c r="J55" s="15">
        <f t="shared" si="1"/>
        <v>98143.149663975666</v>
      </c>
      <c r="K55" s="15">
        <f t="shared" si="2"/>
        <v>3911130.0196613255</v>
      </c>
      <c r="L55" s="22">
        <f t="shared" si="5"/>
        <v>39.837598322249903</v>
      </c>
    </row>
    <row r="56" spans="1:12" ht="12.75" customHeight="1" x14ac:dyDescent="0.35">
      <c r="A56" s="18">
        <v>47</v>
      </c>
      <c r="B56" s="60">
        <v>3</v>
      </c>
      <c r="C56" s="57">
        <v>3292</v>
      </c>
      <c r="D56" s="59">
        <v>3505</v>
      </c>
      <c r="E56" s="19">
        <v>0.4642</v>
      </c>
      <c r="F56" s="20">
        <f t="shared" si="3"/>
        <v>8.8274238634691773E-4</v>
      </c>
      <c r="G56" s="20">
        <f t="shared" si="0"/>
        <v>8.8232507008455089E-4</v>
      </c>
      <c r="H56" s="15">
        <f t="shared" si="6"/>
        <v>98040.18204253458</v>
      </c>
      <c r="I56" s="15">
        <f t="shared" si="4"/>
        <v>86.503310491781448</v>
      </c>
      <c r="J56" s="15">
        <f t="shared" si="1"/>
        <v>97993.833568773087</v>
      </c>
      <c r="K56" s="15">
        <f t="shared" si="2"/>
        <v>3812986.86999735</v>
      </c>
      <c r="L56" s="22">
        <f t="shared" si="5"/>
        <v>38.892082721175399</v>
      </c>
    </row>
    <row r="57" spans="1:12" ht="12.75" customHeight="1" x14ac:dyDescent="0.35">
      <c r="A57" s="18">
        <v>48</v>
      </c>
      <c r="B57" s="60">
        <v>6</v>
      </c>
      <c r="C57" s="57">
        <v>3133</v>
      </c>
      <c r="D57" s="59">
        <v>3296</v>
      </c>
      <c r="E57" s="19">
        <v>0.48670000000000002</v>
      </c>
      <c r="F57" s="20">
        <f t="shared" si="3"/>
        <v>1.8665422305179655E-3</v>
      </c>
      <c r="G57" s="20">
        <f t="shared" si="0"/>
        <v>1.8647556153852036E-3</v>
      </c>
      <c r="H57" s="15">
        <f t="shared" si="6"/>
        <v>97953.678732042797</v>
      </c>
      <c r="I57" s="15">
        <f t="shared" si="4"/>
        <v>182.659672463215</v>
      </c>
      <c r="J57" s="15">
        <f t="shared" si="1"/>
        <v>97859.919522167431</v>
      </c>
      <c r="K57" s="15">
        <f t="shared" si="2"/>
        <v>3714993.0364285768</v>
      </c>
      <c r="L57" s="22">
        <f t="shared" si="5"/>
        <v>37.926018547921274</v>
      </c>
    </row>
    <row r="58" spans="1:12" ht="12.75" customHeight="1" x14ac:dyDescent="0.35">
      <c r="A58" s="18">
        <v>49</v>
      </c>
      <c r="B58" s="60">
        <v>5</v>
      </c>
      <c r="C58" s="57">
        <v>3113</v>
      </c>
      <c r="D58" s="59">
        <v>3124</v>
      </c>
      <c r="E58" s="19">
        <v>0.50849999999999995</v>
      </c>
      <c r="F58" s="20">
        <f t="shared" si="3"/>
        <v>1.60333493666827E-3</v>
      </c>
      <c r="G58" s="20">
        <f t="shared" si="0"/>
        <v>1.6020724409095608E-3</v>
      </c>
      <c r="H58" s="15">
        <f t="shared" si="6"/>
        <v>97771.019059579587</v>
      </c>
      <c r="I58" s="15">
        <f t="shared" si="4"/>
        <v>156.63625515499587</v>
      </c>
      <c r="J58" s="15">
        <f t="shared" si="1"/>
        <v>97694.032340170903</v>
      </c>
      <c r="K58" s="15">
        <f t="shared" si="2"/>
        <v>3617133.1169064092</v>
      </c>
      <c r="L58" s="22">
        <f t="shared" si="5"/>
        <v>36.99596415889053</v>
      </c>
    </row>
    <row r="59" spans="1:12" ht="12.75" customHeight="1" x14ac:dyDescent="0.35">
      <c r="A59" s="18">
        <v>50</v>
      </c>
      <c r="B59" s="60">
        <v>6</v>
      </c>
      <c r="C59" s="57">
        <v>3025</v>
      </c>
      <c r="D59" s="59">
        <v>3109</v>
      </c>
      <c r="E59" s="19">
        <v>0.46210000000000001</v>
      </c>
      <c r="F59" s="20">
        <f t="shared" si="3"/>
        <v>1.9563090968373002E-3</v>
      </c>
      <c r="G59" s="20">
        <f t="shared" si="0"/>
        <v>1.9542526393973294E-3</v>
      </c>
      <c r="H59" s="15">
        <f t="shared" si="6"/>
        <v>97614.382804424589</v>
      </c>
      <c r="I59" s="15">
        <f t="shared" si="4"/>
        <v>190.76316523868803</v>
      </c>
      <c r="J59" s="15">
        <f t="shared" si="1"/>
        <v>97511.771297842701</v>
      </c>
      <c r="K59" s="15">
        <f t="shared" si="2"/>
        <v>3519439.0845662383</v>
      </c>
      <c r="L59" s="22">
        <f t="shared" si="5"/>
        <v>36.054513519975991</v>
      </c>
    </row>
    <row r="60" spans="1:12" ht="12.75" customHeight="1" x14ac:dyDescent="0.35">
      <c r="A60" s="18">
        <v>51</v>
      </c>
      <c r="B60" s="60">
        <v>6</v>
      </c>
      <c r="C60" s="57">
        <v>2837</v>
      </c>
      <c r="D60" s="59">
        <v>2991</v>
      </c>
      <c r="E60" s="19">
        <v>0.625</v>
      </c>
      <c r="F60" s="20">
        <f t="shared" si="3"/>
        <v>2.0590253946465341E-3</v>
      </c>
      <c r="G60" s="20">
        <f t="shared" si="0"/>
        <v>2.0574367766823831E-3</v>
      </c>
      <c r="H60" s="15">
        <f t="shared" si="6"/>
        <v>97423.619639185898</v>
      </c>
      <c r="I60" s="15">
        <f t="shared" si="4"/>
        <v>200.44293796317714</v>
      </c>
      <c r="J60" s="15">
        <f t="shared" si="1"/>
        <v>97348.453537449706</v>
      </c>
      <c r="K60" s="15">
        <f t="shared" si="2"/>
        <v>3421927.3132683956</v>
      </c>
      <c r="L60" s="22">
        <f t="shared" si="5"/>
        <v>35.124206285310528</v>
      </c>
    </row>
    <row r="61" spans="1:12" ht="12.75" customHeight="1" x14ac:dyDescent="0.35">
      <c r="A61" s="18">
        <v>52</v>
      </c>
      <c r="B61" s="60">
        <v>11</v>
      </c>
      <c r="C61" s="57">
        <v>2823</v>
      </c>
      <c r="D61" s="59">
        <v>2822</v>
      </c>
      <c r="E61" s="19">
        <v>0.65029999999999999</v>
      </c>
      <c r="F61" s="20">
        <f t="shared" si="3"/>
        <v>3.8972542072630645E-3</v>
      </c>
      <c r="G61" s="20">
        <f t="shared" si="0"/>
        <v>3.8919499861782697E-3</v>
      </c>
      <c r="H61" s="15">
        <f t="shared" si="6"/>
        <v>97223.176701222721</v>
      </c>
      <c r="I61" s="15">
        <f t="shared" si="4"/>
        <v>378.38774121853123</v>
      </c>
      <c r="J61" s="15">
        <f t="shared" si="1"/>
        <v>97090.854508118602</v>
      </c>
      <c r="K61" s="15">
        <f t="shared" si="2"/>
        <v>3324578.8597309459</v>
      </c>
      <c r="L61" s="22">
        <f t="shared" si="5"/>
        <v>34.195332558899352</v>
      </c>
    </row>
    <row r="62" spans="1:12" ht="12.75" customHeight="1" x14ac:dyDescent="0.35">
      <c r="A62" s="18">
        <v>53</v>
      </c>
      <c r="B62" s="60">
        <v>5</v>
      </c>
      <c r="C62" s="57">
        <v>2644</v>
      </c>
      <c r="D62" s="59">
        <v>2812</v>
      </c>
      <c r="E62" s="19">
        <v>0.46039999999999998</v>
      </c>
      <c r="F62" s="20">
        <f t="shared" si="3"/>
        <v>1.8328445747800588E-3</v>
      </c>
      <c r="G62" s="20">
        <f t="shared" si="0"/>
        <v>1.8310336771038031E-3</v>
      </c>
      <c r="H62" s="15">
        <f t="shared" si="6"/>
        <v>96844.788960004196</v>
      </c>
      <c r="I62" s="15">
        <f t="shared" si="4"/>
        <v>177.32607003777827</v>
      </c>
      <c r="J62" s="15">
        <f t="shared" si="1"/>
        <v>96749.103812611822</v>
      </c>
      <c r="K62" s="15">
        <f t="shared" si="2"/>
        <v>3227488.0052228272</v>
      </c>
      <c r="L62" s="22">
        <f t="shared" si="5"/>
        <v>33.326398249014133</v>
      </c>
    </row>
    <row r="63" spans="1:12" ht="12.75" customHeight="1" x14ac:dyDescent="0.35">
      <c r="A63" s="18">
        <v>54</v>
      </c>
      <c r="B63" s="60">
        <v>10</v>
      </c>
      <c r="C63" s="57">
        <v>2438</v>
      </c>
      <c r="D63" s="59">
        <v>2615</v>
      </c>
      <c r="E63" s="19">
        <v>0.55330000000000001</v>
      </c>
      <c r="F63" s="20">
        <f t="shared" si="3"/>
        <v>3.9580447259054026E-3</v>
      </c>
      <c r="G63" s="20">
        <f t="shared" si="0"/>
        <v>3.9510590221049895E-3</v>
      </c>
      <c r="H63" s="15">
        <f t="shared" si="6"/>
        <v>96667.462889966424</v>
      </c>
      <c r="I63" s="15">
        <f t="shared" si="4"/>
        <v>381.93885139540112</v>
      </c>
      <c r="J63" s="15">
        <f t="shared" si="1"/>
        <v>96496.850805048089</v>
      </c>
      <c r="K63" s="15">
        <f t="shared" si="2"/>
        <v>3130738.9014102155</v>
      </c>
      <c r="L63" s="22">
        <f t="shared" si="5"/>
        <v>32.386687390087381</v>
      </c>
    </row>
    <row r="64" spans="1:12" ht="12.75" customHeight="1" x14ac:dyDescent="0.35">
      <c r="A64" s="18">
        <v>55</v>
      </c>
      <c r="B64" s="60">
        <v>15</v>
      </c>
      <c r="C64" s="57">
        <v>2449</v>
      </c>
      <c r="D64" s="59">
        <v>2417</v>
      </c>
      <c r="E64" s="19">
        <v>0.5796</v>
      </c>
      <c r="F64" s="20">
        <f t="shared" si="3"/>
        <v>6.1652281134401974E-3</v>
      </c>
      <c r="G64" s="20">
        <f t="shared" si="0"/>
        <v>6.1492900029762564E-3</v>
      </c>
      <c r="H64" s="15">
        <f t="shared" si="6"/>
        <v>96285.52403857102</v>
      </c>
      <c r="I64" s="15">
        <f t="shared" si="4"/>
        <v>592.08761040171476</v>
      </c>
      <c r="J64" s="15">
        <f t="shared" si="1"/>
        <v>96036.61040715815</v>
      </c>
      <c r="K64" s="15">
        <f t="shared" si="2"/>
        <v>3034242.0506051676</v>
      </c>
      <c r="L64" s="22">
        <f t="shared" si="5"/>
        <v>31.512961900583107</v>
      </c>
    </row>
    <row r="65" spans="1:12" ht="12.75" customHeight="1" x14ac:dyDescent="0.35">
      <c r="A65" s="18">
        <v>56</v>
      </c>
      <c r="B65" s="60">
        <v>8</v>
      </c>
      <c r="C65" s="57">
        <v>2402</v>
      </c>
      <c r="D65" s="59">
        <v>2424</v>
      </c>
      <c r="E65" s="19">
        <v>0.46029999999999999</v>
      </c>
      <c r="F65" s="20">
        <f t="shared" si="3"/>
        <v>3.315375051802735E-3</v>
      </c>
      <c r="G65" s="20">
        <f t="shared" si="0"/>
        <v>3.3094534206014139E-3</v>
      </c>
      <c r="H65" s="15">
        <f t="shared" si="6"/>
        <v>95693.436428169312</v>
      </c>
      <c r="I65" s="15">
        <f t="shared" si="4"/>
        <v>316.69297051630889</v>
      </c>
      <c r="J65" s="15">
        <f t="shared" si="1"/>
        <v>95522.517231981663</v>
      </c>
      <c r="K65" s="15">
        <f t="shared" si="2"/>
        <v>2938205.4401980094</v>
      </c>
      <c r="L65" s="22">
        <f t="shared" si="5"/>
        <v>30.704357058004959</v>
      </c>
    </row>
    <row r="66" spans="1:12" ht="12.75" customHeight="1" x14ac:dyDescent="0.35">
      <c r="A66" s="18">
        <v>57</v>
      </c>
      <c r="B66" s="60">
        <v>4</v>
      </c>
      <c r="C66" s="57">
        <v>2459</v>
      </c>
      <c r="D66" s="59">
        <v>2384</v>
      </c>
      <c r="E66" s="19">
        <v>0.55369999999999997</v>
      </c>
      <c r="F66" s="20">
        <f t="shared" si="3"/>
        <v>1.651868676440223E-3</v>
      </c>
      <c r="G66" s="20">
        <f t="shared" si="0"/>
        <v>1.6506517681038944E-3</v>
      </c>
      <c r="H66" s="15">
        <f t="shared" si="6"/>
        <v>95376.743457653007</v>
      </c>
      <c r="I66" s="15">
        <f t="shared" si="4"/>
        <v>157.43379022436648</v>
      </c>
      <c r="J66" s="15">
        <f t="shared" si="1"/>
        <v>95306.480757075871</v>
      </c>
      <c r="K66" s="15">
        <f t="shared" si="2"/>
        <v>2842682.9229660276</v>
      </c>
      <c r="L66" s="22">
        <f t="shared" si="5"/>
        <v>29.804780703465415</v>
      </c>
    </row>
    <row r="67" spans="1:12" ht="12.75" customHeight="1" x14ac:dyDescent="0.35">
      <c r="A67" s="18">
        <v>58</v>
      </c>
      <c r="B67" s="60">
        <v>11</v>
      </c>
      <c r="C67" s="57">
        <v>2321</v>
      </c>
      <c r="D67" s="59">
        <v>2426</v>
      </c>
      <c r="E67" s="19">
        <v>0.4375</v>
      </c>
      <c r="F67" s="20">
        <f t="shared" si="3"/>
        <v>4.6345060037918688E-3</v>
      </c>
      <c r="G67" s="20">
        <f t="shared" si="0"/>
        <v>4.6224556795797771E-3</v>
      </c>
      <c r="H67" s="15">
        <f t="shared" si="6"/>
        <v>95219.309667428635</v>
      </c>
      <c r="I67" s="15">
        <f t="shared" si="4"/>
        <v>440.1470387778711</v>
      </c>
      <c r="J67" s="15">
        <f t="shared" si="1"/>
        <v>94971.72695811608</v>
      </c>
      <c r="K67" s="15">
        <f t="shared" si="2"/>
        <v>2747376.4422089518</v>
      </c>
      <c r="L67" s="22">
        <f t="shared" si="5"/>
        <v>28.853143882314221</v>
      </c>
    </row>
    <row r="68" spans="1:12" ht="12.75" customHeight="1" x14ac:dyDescent="0.35">
      <c r="A68" s="18">
        <v>59</v>
      </c>
      <c r="B68" s="60">
        <v>9</v>
      </c>
      <c r="C68" s="57">
        <v>2272</v>
      </c>
      <c r="D68" s="59">
        <v>2303</v>
      </c>
      <c r="E68" s="19">
        <v>0.60409999999999997</v>
      </c>
      <c r="F68" s="20">
        <f t="shared" si="3"/>
        <v>3.9344262295081967E-3</v>
      </c>
      <c r="G68" s="20">
        <f t="shared" si="0"/>
        <v>3.9283073434337101E-3</v>
      </c>
      <c r="H68" s="15">
        <f t="shared" si="6"/>
        <v>94779.162628650767</v>
      </c>
      <c r="I68" s="15">
        <f t="shared" si="4"/>
        <v>372.32168055862667</v>
      </c>
      <c r="J68" s="15">
        <f t="shared" si="1"/>
        <v>94631.760475317613</v>
      </c>
      <c r="K68" s="15">
        <f t="shared" si="2"/>
        <v>2652404.7152508358</v>
      </c>
      <c r="L68" s="22">
        <f t="shared" si="5"/>
        <v>27.985103916174936</v>
      </c>
    </row>
    <row r="69" spans="1:12" ht="12.75" customHeight="1" x14ac:dyDescent="0.35">
      <c r="A69" s="18">
        <v>60</v>
      </c>
      <c r="B69" s="60">
        <v>12</v>
      </c>
      <c r="C69" s="57">
        <v>2230</v>
      </c>
      <c r="D69" s="59">
        <v>2246</v>
      </c>
      <c r="E69" s="19">
        <v>0.47970000000000002</v>
      </c>
      <c r="F69" s="20">
        <f t="shared" si="3"/>
        <v>5.3619302949061663E-3</v>
      </c>
      <c r="G69" s="20">
        <f t="shared" si="0"/>
        <v>5.3470131317295503E-3</v>
      </c>
      <c r="H69" s="15">
        <f t="shared" si="6"/>
        <v>94406.84094809214</v>
      </c>
      <c r="I69" s="15">
        <f t="shared" si="4"/>
        <v>504.79461827455168</v>
      </c>
      <c r="J69" s="15">
        <f t="shared" si="1"/>
        <v>94144.196308203886</v>
      </c>
      <c r="K69" s="15">
        <f t="shared" si="2"/>
        <v>2557772.9547755183</v>
      </c>
      <c r="L69" s="22">
        <f t="shared" si="5"/>
        <v>27.093089113974933</v>
      </c>
    </row>
    <row r="70" spans="1:12" ht="12.75" customHeight="1" x14ac:dyDescent="0.35">
      <c r="A70" s="18">
        <v>61</v>
      </c>
      <c r="B70" s="60">
        <v>13</v>
      </c>
      <c r="C70" s="57">
        <v>2173</v>
      </c>
      <c r="D70" s="59">
        <v>2181</v>
      </c>
      <c r="E70" s="19">
        <v>0.49349999999999999</v>
      </c>
      <c r="F70" s="20">
        <f t="shared" si="3"/>
        <v>5.9715204409738175E-3</v>
      </c>
      <c r="G70" s="20">
        <f t="shared" si="0"/>
        <v>5.9535135919860215E-3</v>
      </c>
      <c r="H70" s="15">
        <f t="shared" si="6"/>
        <v>93902.046329817589</v>
      </c>
      <c r="I70" s="15">
        <f t="shared" si="4"/>
        <v>559.04710913987014</v>
      </c>
      <c r="J70" s="15">
        <f t="shared" si="1"/>
        <v>93618.888969038249</v>
      </c>
      <c r="K70" s="15">
        <f t="shared" si="2"/>
        <v>2463628.7584673143</v>
      </c>
      <c r="L70" s="22">
        <f t="shared" si="5"/>
        <v>26.236156236831821</v>
      </c>
    </row>
    <row r="71" spans="1:12" ht="12.75" customHeight="1" x14ac:dyDescent="0.35">
      <c r="A71" s="18">
        <v>62</v>
      </c>
      <c r="B71" s="60">
        <v>13</v>
      </c>
      <c r="C71" s="57">
        <v>1955</v>
      </c>
      <c r="D71" s="59">
        <v>2149</v>
      </c>
      <c r="E71" s="19">
        <v>0.50939999999999996</v>
      </c>
      <c r="F71" s="20">
        <f t="shared" si="3"/>
        <v>6.3352826510721244E-3</v>
      </c>
      <c r="G71" s="20">
        <f t="shared" si="0"/>
        <v>6.3156530351230955E-3</v>
      </c>
      <c r="H71" s="15">
        <f t="shared" si="6"/>
        <v>93342.999220677724</v>
      </c>
      <c r="I71" s="15">
        <f t="shared" si="4"/>
        <v>589.52199633556597</v>
      </c>
      <c r="J71" s="15">
        <f t="shared" si="1"/>
        <v>93053.779729275499</v>
      </c>
      <c r="K71" s="15">
        <f t="shared" si="2"/>
        <v>2370009.8694982762</v>
      </c>
      <c r="L71" s="22">
        <f t="shared" si="5"/>
        <v>25.390333386387073</v>
      </c>
    </row>
    <row r="72" spans="1:12" ht="12.75" customHeight="1" x14ac:dyDescent="0.35">
      <c r="A72" s="18">
        <v>63</v>
      </c>
      <c r="B72" s="60">
        <v>7</v>
      </c>
      <c r="C72" s="57">
        <v>1927</v>
      </c>
      <c r="D72" s="59">
        <v>1922</v>
      </c>
      <c r="E72" s="19">
        <v>0.58799999999999997</v>
      </c>
      <c r="F72" s="20">
        <f t="shared" si="3"/>
        <v>3.6373083917900753E-3</v>
      </c>
      <c r="G72" s="20">
        <f t="shared" si="0"/>
        <v>3.6318657828434808E-3</v>
      </c>
      <c r="H72" s="15">
        <f t="shared" si="6"/>
        <v>92753.477224342161</v>
      </c>
      <c r="I72" s="15">
        <f t="shared" si="4"/>
        <v>336.86818017084039</v>
      </c>
      <c r="J72" s="15">
        <f t="shared" si="1"/>
        <v>92614.68753411177</v>
      </c>
      <c r="K72" s="15">
        <f t="shared" si="2"/>
        <v>2276956.0897690007</v>
      </c>
      <c r="L72" s="22">
        <f t="shared" si="5"/>
        <v>24.548471474139383</v>
      </c>
    </row>
    <row r="73" spans="1:12" ht="12.75" customHeight="1" x14ac:dyDescent="0.35">
      <c r="A73" s="18">
        <v>64</v>
      </c>
      <c r="B73" s="60">
        <v>13</v>
      </c>
      <c r="C73" s="57">
        <v>1752</v>
      </c>
      <c r="D73" s="59">
        <v>1908</v>
      </c>
      <c r="E73" s="19">
        <v>0.51970000000000005</v>
      </c>
      <c r="F73" s="20">
        <f t="shared" si="3"/>
        <v>7.1038251366120223E-3</v>
      </c>
      <c r="G73" s="20">
        <f t="shared" ref="G73:G108" si="7">F73/((1+(1-E73)*F73))</f>
        <v>7.0796695362745658E-3</v>
      </c>
      <c r="H73" s="15">
        <f t="shared" si="6"/>
        <v>92416.609044171317</v>
      </c>
      <c r="I73" s="15">
        <f t="shared" si="4"/>
        <v>654.27905169581618</v>
      </c>
      <c r="J73" s="15">
        <f t="shared" ref="J73:J108" si="8">H74+I73*E73</f>
        <v>92102.358815641812</v>
      </c>
      <c r="K73" s="15">
        <f t="shared" ref="K73:K97" si="9">K74+J73</f>
        <v>2184341.4022348891</v>
      </c>
      <c r="L73" s="22">
        <f t="shared" si="5"/>
        <v>23.635809892038608</v>
      </c>
    </row>
    <row r="74" spans="1:12" ht="12.75" customHeight="1" x14ac:dyDescent="0.35">
      <c r="A74" s="18">
        <v>65</v>
      </c>
      <c r="B74" s="60">
        <v>8</v>
      </c>
      <c r="C74" s="57">
        <v>1750</v>
      </c>
      <c r="D74" s="59">
        <v>1730</v>
      </c>
      <c r="E74" s="19">
        <v>0.58120000000000005</v>
      </c>
      <c r="F74" s="20">
        <f t="shared" ref="F74:F108" si="10">B74/((C74+D74)/2)</f>
        <v>4.5977011494252873E-3</v>
      </c>
      <c r="G74" s="20">
        <f t="shared" si="7"/>
        <v>4.5888652103444035E-3</v>
      </c>
      <c r="H74" s="15">
        <f t="shared" si="6"/>
        <v>91762.329992475497</v>
      </c>
      <c r="I74" s="15">
        <f t="shared" ref="I74:I108" si="11">H74*G74</f>
        <v>421.08496372261362</v>
      </c>
      <c r="J74" s="15">
        <f t="shared" si="8"/>
        <v>91585.979609668459</v>
      </c>
      <c r="K74" s="15">
        <f t="shared" si="9"/>
        <v>2092239.0434192473</v>
      </c>
      <c r="L74" s="22">
        <f t="shared" ref="L74:L108" si="12">K74/H74</f>
        <v>22.800631191370258</v>
      </c>
    </row>
    <row r="75" spans="1:12" ht="12.75" customHeight="1" x14ac:dyDescent="0.35">
      <c r="A75" s="18">
        <v>66</v>
      </c>
      <c r="B75" s="60">
        <v>6</v>
      </c>
      <c r="C75" s="57">
        <v>1850</v>
      </c>
      <c r="D75" s="59">
        <v>1723</v>
      </c>
      <c r="E75" s="19">
        <v>0.49890000000000001</v>
      </c>
      <c r="F75" s="20">
        <f t="shared" si="10"/>
        <v>3.3585222502099076E-3</v>
      </c>
      <c r="G75" s="20">
        <f t="shared" si="7"/>
        <v>3.3528795032105501E-3</v>
      </c>
      <c r="H75" s="15">
        <f t="shared" ref="H75:H108" si="13">H74-I74</f>
        <v>91341.245028752877</v>
      </c>
      <c r="I75" s="15">
        <f t="shared" si="11"/>
        <v>306.25618825463806</v>
      </c>
      <c r="J75" s="15">
        <f t="shared" si="8"/>
        <v>91187.780052818474</v>
      </c>
      <c r="K75" s="15">
        <f t="shared" si="9"/>
        <v>2000653.0638095788</v>
      </c>
      <c r="L75" s="22">
        <f t="shared" si="12"/>
        <v>21.903063212897994</v>
      </c>
    </row>
    <row r="76" spans="1:12" ht="12.75" customHeight="1" x14ac:dyDescent="0.35">
      <c r="A76" s="18">
        <v>67</v>
      </c>
      <c r="B76" s="60">
        <v>16</v>
      </c>
      <c r="C76" s="57">
        <v>2122</v>
      </c>
      <c r="D76" s="59">
        <v>1817</v>
      </c>
      <c r="E76" s="19">
        <v>0.54149999999999998</v>
      </c>
      <c r="F76" s="20">
        <f t="shared" si="10"/>
        <v>8.1238893120081247E-3</v>
      </c>
      <c r="G76" s="20">
        <f t="shared" si="7"/>
        <v>8.0937417165612112E-3</v>
      </c>
      <c r="H76" s="15">
        <f t="shared" si="13"/>
        <v>91034.988840498234</v>
      </c>
      <c r="I76" s="15">
        <f t="shared" si="11"/>
        <v>736.8136868450249</v>
      </c>
      <c r="J76" s="15">
        <f t="shared" si="8"/>
        <v>90697.159765079792</v>
      </c>
      <c r="K76" s="15">
        <f t="shared" si="9"/>
        <v>1909465.2837567604</v>
      </c>
      <c r="L76" s="22">
        <f t="shared" si="12"/>
        <v>20.975070223848999</v>
      </c>
    </row>
    <row r="77" spans="1:12" ht="12.75" customHeight="1" x14ac:dyDescent="0.35">
      <c r="A77" s="18">
        <v>68</v>
      </c>
      <c r="B77" s="60">
        <v>16</v>
      </c>
      <c r="C77" s="57">
        <v>2173</v>
      </c>
      <c r="D77" s="59">
        <v>2076</v>
      </c>
      <c r="E77" s="19">
        <v>0.47160000000000002</v>
      </c>
      <c r="F77" s="20">
        <f t="shared" si="10"/>
        <v>7.5311838079548128E-3</v>
      </c>
      <c r="G77" s="20">
        <f t="shared" si="7"/>
        <v>7.5013324241718438E-3</v>
      </c>
      <c r="H77" s="15">
        <f t="shared" si="13"/>
        <v>90298.17515365321</v>
      </c>
      <c r="I77" s="15">
        <f t="shared" si="11"/>
        <v>677.35662912364717</v>
      </c>
      <c r="J77" s="15">
        <f t="shared" si="8"/>
        <v>89940.259910824272</v>
      </c>
      <c r="K77" s="15">
        <f t="shared" si="9"/>
        <v>1818768.1239916806</v>
      </c>
      <c r="L77" s="22">
        <f t="shared" si="12"/>
        <v>20.141803761779546</v>
      </c>
    </row>
    <row r="78" spans="1:12" ht="12.75" customHeight="1" x14ac:dyDescent="0.35">
      <c r="A78" s="18">
        <v>69</v>
      </c>
      <c r="B78" s="60">
        <v>19</v>
      </c>
      <c r="C78" s="57">
        <v>2129</v>
      </c>
      <c r="D78" s="59">
        <v>2140</v>
      </c>
      <c r="E78" s="19">
        <v>0.48299999999999998</v>
      </c>
      <c r="F78" s="20">
        <f t="shared" si="10"/>
        <v>8.9013820566877493E-3</v>
      </c>
      <c r="G78" s="20">
        <f t="shared" si="7"/>
        <v>8.8606054218510928E-3</v>
      </c>
      <c r="H78" s="15">
        <f t="shared" si="13"/>
        <v>89620.818524529561</v>
      </c>
      <c r="I78" s="15">
        <f t="shared" si="11"/>
        <v>794.09471052917945</v>
      </c>
      <c r="J78" s="15">
        <f t="shared" si="8"/>
        <v>89210.271559185974</v>
      </c>
      <c r="K78" s="15">
        <f t="shared" si="9"/>
        <v>1728827.8640808563</v>
      </c>
      <c r="L78" s="22">
        <f t="shared" si="12"/>
        <v>19.290471706723697</v>
      </c>
    </row>
    <row r="79" spans="1:12" ht="12.75" customHeight="1" x14ac:dyDescent="0.35">
      <c r="A79" s="18">
        <v>70</v>
      </c>
      <c r="B79" s="60">
        <v>39</v>
      </c>
      <c r="C79" s="57">
        <v>2395</v>
      </c>
      <c r="D79" s="59">
        <v>2103</v>
      </c>
      <c r="E79" s="19">
        <v>0.46760000000000002</v>
      </c>
      <c r="F79" s="20">
        <f t="shared" si="10"/>
        <v>1.7341040462427744E-2</v>
      </c>
      <c r="G79" s="20">
        <f t="shared" si="7"/>
        <v>1.7182406132515295E-2</v>
      </c>
      <c r="H79" s="15">
        <f t="shared" si="13"/>
        <v>88826.723814000376</v>
      </c>
      <c r="I79" s="15">
        <f t="shared" si="11"/>
        <v>1526.2568439929223</v>
      </c>
      <c r="J79" s="15">
        <f t="shared" si="8"/>
        <v>88014.144670258553</v>
      </c>
      <c r="K79" s="15">
        <f t="shared" si="9"/>
        <v>1639617.5925216703</v>
      </c>
      <c r="L79" s="22">
        <f t="shared" si="12"/>
        <v>18.458607073643336</v>
      </c>
    </row>
    <row r="80" spans="1:12" ht="12.75" customHeight="1" x14ac:dyDescent="0.35">
      <c r="A80" s="18">
        <v>71</v>
      </c>
      <c r="B80" s="60">
        <v>31</v>
      </c>
      <c r="C80" s="57">
        <v>2532</v>
      </c>
      <c r="D80" s="59">
        <v>2334</v>
      </c>
      <c r="E80" s="19">
        <v>0.5171</v>
      </c>
      <c r="F80" s="20">
        <f t="shared" si="10"/>
        <v>1.2741471434443074E-2</v>
      </c>
      <c r="G80" s="20">
        <f t="shared" si="7"/>
        <v>1.2663554400730173E-2</v>
      </c>
      <c r="H80" s="15">
        <f t="shared" si="13"/>
        <v>87300.466970007459</v>
      </c>
      <c r="I80" s="15">
        <f t="shared" si="11"/>
        <v>1105.534212683837</v>
      </c>
      <c r="J80" s="15">
        <f t="shared" si="8"/>
        <v>86766.604498702436</v>
      </c>
      <c r="K80" s="15">
        <f t="shared" si="9"/>
        <v>1551603.4478514118</v>
      </c>
      <c r="L80" s="22">
        <f t="shared" si="12"/>
        <v>17.773140301580213</v>
      </c>
    </row>
    <row r="81" spans="1:12" ht="12.75" customHeight="1" x14ac:dyDescent="0.35">
      <c r="A81" s="18">
        <v>72</v>
      </c>
      <c r="B81" s="60">
        <v>32</v>
      </c>
      <c r="C81" s="57">
        <v>2818</v>
      </c>
      <c r="D81" s="59">
        <v>2497</v>
      </c>
      <c r="E81" s="19">
        <v>0.4698</v>
      </c>
      <c r="F81" s="20">
        <f t="shared" si="10"/>
        <v>1.2041392285983067E-2</v>
      </c>
      <c r="G81" s="20">
        <f t="shared" si="7"/>
        <v>1.1965003561084186E-2</v>
      </c>
      <c r="H81" s="15">
        <f t="shared" si="13"/>
        <v>86194.932757323622</v>
      </c>
      <c r="I81" s="15">
        <f t="shared" si="11"/>
        <v>1031.3226773887891</v>
      </c>
      <c r="J81" s="15">
        <f t="shared" si="8"/>
        <v>85648.125473772088</v>
      </c>
      <c r="K81" s="15">
        <f t="shared" si="9"/>
        <v>1464836.8433527094</v>
      </c>
      <c r="L81" s="22">
        <f t="shared" si="12"/>
        <v>16.994465875121278</v>
      </c>
    </row>
    <row r="82" spans="1:12" ht="12.75" customHeight="1" x14ac:dyDescent="0.35">
      <c r="A82" s="18">
        <v>73</v>
      </c>
      <c r="B82" s="60">
        <v>31</v>
      </c>
      <c r="C82" s="57">
        <v>2437</v>
      </c>
      <c r="D82" s="59">
        <v>2769</v>
      </c>
      <c r="E82" s="19">
        <v>0.5897</v>
      </c>
      <c r="F82" s="20">
        <f t="shared" si="10"/>
        <v>1.1909335382251248E-2</v>
      </c>
      <c r="G82" s="20">
        <f t="shared" si="7"/>
        <v>1.1851424577553104E-2</v>
      </c>
      <c r="H82" s="15">
        <f t="shared" si="13"/>
        <v>85163.610079934835</v>
      </c>
      <c r="I82" s="15">
        <f t="shared" si="11"/>
        <v>1009.310101614489</v>
      </c>
      <c r="J82" s="15">
        <f t="shared" si="8"/>
        <v>84749.490145242409</v>
      </c>
      <c r="K82" s="15">
        <f t="shared" si="9"/>
        <v>1379188.7178789373</v>
      </c>
      <c r="L82" s="22">
        <f t="shared" si="12"/>
        <v>16.194577902280404</v>
      </c>
    </row>
    <row r="83" spans="1:12" ht="12.75" customHeight="1" x14ac:dyDescent="0.35">
      <c r="A83" s="18">
        <v>74</v>
      </c>
      <c r="B83" s="60">
        <v>28</v>
      </c>
      <c r="C83" s="57">
        <v>2203</v>
      </c>
      <c r="D83" s="59">
        <v>2381</v>
      </c>
      <c r="E83" s="19">
        <v>0.57489999999999997</v>
      </c>
      <c r="F83" s="20">
        <f t="shared" si="10"/>
        <v>1.2216404886561954E-2</v>
      </c>
      <c r="G83" s="20">
        <f t="shared" si="7"/>
        <v>1.2153290494720522E-2</v>
      </c>
      <c r="H83" s="15">
        <f t="shared" si="13"/>
        <v>84154.299978320341</v>
      </c>
      <c r="I83" s="15">
        <f t="shared" si="11"/>
        <v>1022.75165401638</v>
      </c>
      <c r="J83" s="15">
        <f t="shared" si="8"/>
        <v>83719.528250197982</v>
      </c>
      <c r="K83" s="15">
        <f t="shared" si="9"/>
        <v>1294439.2277336949</v>
      </c>
      <c r="L83" s="22">
        <f t="shared" si="12"/>
        <v>15.381736026170566</v>
      </c>
    </row>
    <row r="84" spans="1:12" ht="12.75" customHeight="1" x14ac:dyDescent="0.35">
      <c r="A84" s="18">
        <v>75</v>
      </c>
      <c r="B84" s="60">
        <v>44</v>
      </c>
      <c r="C84" s="57">
        <v>2334</v>
      </c>
      <c r="D84" s="59">
        <v>2166</v>
      </c>
      <c r="E84" s="19">
        <v>0.48920000000000002</v>
      </c>
      <c r="F84" s="20">
        <f t="shared" si="10"/>
        <v>1.9555555555555555E-2</v>
      </c>
      <c r="G84" s="20">
        <f t="shared" si="7"/>
        <v>1.9362147494502911E-2</v>
      </c>
      <c r="H84" s="15">
        <f t="shared" si="13"/>
        <v>83131.548324303963</v>
      </c>
      <c r="I84" s="15">
        <f t="shared" si="11"/>
        <v>1609.6053001015696</v>
      </c>
      <c r="J84" s="15">
        <f t="shared" si="8"/>
        <v>82309.361937012087</v>
      </c>
      <c r="K84" s="15">
        <f t="shared" si="9"/>
        <v>1210719.6994834971</v>
      </c>
      <c r="L84" s="22">
        <f t="shared" si="12"/>
        <v>14.563901718278673</v>
      </c>
    </row>
    <row r="85" spans="1:12" ht="12.75" customHeight="1" x14ac:dyDescent="0.35">
      <c r="A85" s="18">
        <v>76</v>
      </c>
      <c r="B85" s="60">
        <v>45</v>
      </c>
      <c r="C85" s="57">
        <v>2107</v>
      </c>
      <c r="D85" s="59">
        <v>2271</v>
      </c>
      <c r="E85" s="19">
        <v>0.49349999999999999</v>
      </c>
      <c r="F85" s="20">
        <f t="shared" si="10"/>
        <v>2.055733211512106E-2</v>
      </c>
      <c r="G85" s="20">
        <f t="shared" si="7"/>
        <v>2.034548900947987E-2</v>
      </c>
      <c r="H85" s="15">
        <f t="shared" si="13"/>
        <v>81521.943024202395</v>
      </c>
      <c r="I85" s="15">
        <f t="shared" si="11"/>
        <v>1658.6037958303539</v>
      </c>
      <c r="J85" s="15">
        <f t="shared" si="8"/>
        <v>80681.860201614327</v>
      </c>
      <c r="K85" s="15">
        <f t="shared" si="9"/>
        <v>1128410.337546485</v>
      </c>
      <c r="L85" s="22">
        <f t="shared" si="12"/>
        <v>13.841798854223583</v>
      </c>
    </row>
    <row r="86" spans="1:12" ht="12.75" customHeight="1" x14ac:dyDescent="0.35">
      <c r="A86" s="18">
        <v>77</v>
      </c>
      <c r="B86" s="60">
        <v>44</v>
      </c>
      <c r="C86" s="57">
        <v>2060</v>
      </c>
      <c r="D86" s="59">
        <v>2043</v>
      </c>
      <c r="E86" s="19">
        <v>0.48720000000000002</v>
      </c>
      <c r="F86" s="20">
        <f t="shared" si="10"/>
        <v>2.1447721179624665E-2</v>
      </c>
      <c r="G86" s="20">
        <f t="shared" si="7"/>
        <v>2.1214396938338233E-2</v>
      </c>
      <c r="H86" s="15">
        <f t="shared" si="13"/>
        <v>79863.339228372046</v>
      </c>
      <c r="I86" s="15">
        <f t="shared" si="11"/>
        <v>1694.2525792118436</v>
      </c>
      <c r="J86" s="15">
        <f t="shared" si="8"/>
        <v>78994.526505752219</v>
      </c>
      <c r="K86" s="15">
        <f t="shared" si="9"/>
        <v>1047728.4773448707</v>
      </c>
      <c r="L86" s="22">
        <f t="shared" si="12"/>
        <v>13.119016653546804</v>
      </c>
    </row>
    <row r="87" spans="1:12" ht="12.75" customHeight="1" x14ac:dyDescent="0.35">
      <c r="A87" s="18">
        <v>78</v>
      </c>
      <c r="B87" s="60">
        <v>49</v>
      </c>
      <c r="C87" s="57">
        <v>1581</v>
      </c>
      <c r="D87" s="59">
        <v>2011</v>
      </c>
      <c r="E87" s="19">
        <v>0.51559999999999995</v>
      </c>
      <c r="F87" s="20">
        <f t="shared" si="10"/>
        <v>2.7282850779510023E-2</v>
      </c>
      <c r="G87" s="20">
        <f t="shared" si="7"/>
        <v>2.6926988733967729E-2</v>
      </c>
      <c r="H87" s="15">
        <f t="shared" si="13"/>
        <v>78169.086649160206</v>
      </c>
      <c r="I87" s="15">
        <f t="shared" si="11"/>
        <v>2104.858115546484</v>
      </c>
      <c r="J87" s="15">
        <f t="shared" si="8"/>
        <v>77149.493377989493</v>
      </c>
      <c r="K87" s="15">
        <f t="shared" si="9"/>
        <v>968733.95083911845</v>
      </c>
      <c r="L87" s="22">
        <f t="shared" si="12"/>
        <v>12.392801200134349</v>
      </c>
    </row>
    <row r="88" spans="1:12" ht="12.75" customHeight="1" x14ac:dyDescent="0.35">
      <c r="A88" s="18">
        <v>79</v>
      </c>
      <c r="B88" s="60">
        <v>34</v>
      </c>
      <c r="C88" s="57">
        <v>1323</v>
      </c>
      <c r="D88" s="59">
        <v>1546</v>
      </c>
      <c r="E88" s="19">
        <v>0.4889</v>
      </c>
      <c r="F88" s="20">
        <f t="shared" si="10"/>
        <v>2.3701638201463926E-2</v>
      </c>
      <c r="G88" s="20">
        <f t="shared" si="7"/>
        <v>2.3417955262613772E-2</v>
      </c>
      <c r="H88" s="15">
        <f t="shared" si="13"/>
        <v>76064.228533613728</v>
      </c>
      <c r="I88" s="15">
        <f t="shared" si="11"/>
        <v>1781.2687008853961</v>
      </c>
      <c r="J88" s="15">
        <f t="shared" si="8"/>
        <v>75153.822100591206</v>
      </c>
      <c r="K88" s="15">
        <f t="shared" si="9"/>
        <v>891584.45746112894</v>
      </c>
      <c r="L88" s="22">
        <f t="shared" si="12"/>
        <v>11.721468483271696</v>
      </c>
    </row>
    <row r="89" spans="1:12" ht="12.75" customHeight="1" x14ac:dyDescent="0.35">
      <c r="A89" s="18">
        <v>80</v>
      </c>
      <c r="B89" s="60">
        <v>40</v>
      </c>
      <c r="C89" s="57">
        <v>1725</v>
      </c>
      <c r="D89" s="59">
        <v>1283</v>
      </c>
      <c r="E89" s="19">
        <v>0.47589999999999999</v>
      </c>
      <c r="F89" s="20">
        <f t="shared" si="10"/>
        <v>2.6595744680851064E-2</v>
      </c>
      <c r="G89" s="20">
        <f t="shared" si="7"/>
        <v>2.623012739972878E-2</v>
      </c>
      <c r="H89" s="15">
        <f t="shared" si="13"/>
        <v>74282.959832728331</v>
      </c>
      <c r="I89" s="15">
        <f t="shared" si="11"/>
        <v>1948.4515000413999</v>
      </c>
      <c r="J89" s="15">
        <f t="shared" si="8"/>
        <v>73261.776401556635</v>
      </c>
      <c r="K89" s="15">
        <f t="shared" si="9"/>
        <v>816430.6353605378</v>
      </c>
      <c r="L89" s="22">
        <f t="shared" si="12"/>
        <v>10.990819929617649</v>
      </c>
    </row>
    <row r="90" spans="1:12" ht="12.75" customHeight="1" x14ac:dyDescent="0.35">
      <c r="A90" s="18">
        <v>81</v>
      </c>
      <c r="B90" s="60">
        <v>52</v>
      </c>
      <c r="C90" s="57">
        <v>877</v>
      </c>
      <c r="D90" s="59">
        <v>1656</v>
      </c>
      <c r="E90" s="19">
        <v>0.55059999999999998</v>
      </c>
      <c r="F90" s="20">
        <f t="shared" si="10"/>
        <v>4.1058033951835771E-2</v>
      </c>
      <c r="G90" s="20">
        <f t="shared" si="7"/>
        <v>4.0314177690010028E-2</v>
      </c>
      <c r="H90" s="15">
        <f t="shared" si="13"/>
        <v>72334.508332686935</v>
      </c>
      <c r="I90" s="15">
        <f t="shared" si="11"/>
        <v>2916.1062220434519</v>
      </c>
      <c r="J90" s="15">
        <f t="shared" si="8"/>
        <v>71024.010196500603</v>
      </c>
      <c r="K90" s="15">
        <f t="shared" si="9"/>
        <v>743168.85895898112</v>
      </c>
      <c r="L90" s="22">
        <f t="shared" si="12"/>
        <v>10.274056962424305</v>
      </c>
    </row>
    <row r="91" spans="1:12" ht="12.75" customHeight="1" x14ac:dyDescent="0.35">
      <c r="A91" s="18">
        <v>82</v>
      </c>
      <c r="B91" s="60">
        <v>32</v>
      </c>
      <c r="C91" s="57">
        <v>985</v>
      </c>
      <c r="D91" s="59">
        <v>836</v>
      </c>
      <c r="E91" s="19">
        <v>0.58809999999999996</v>
      </c>
      <c r="F91" s="20">
        <f t="shared" si="10"/>
        <v>3.5145524437122461E-2</v>
      </c>
      <c r="G91" s="20">
        <f t="shared" si="7"/>
        <v>3.4644002560191796E-2</v>
      </c>
      <c r="H91" s="15">
        <f t="shared" si="13"/>
        <v>69418.402110643481</v>
      </c>
      <c r="I91" s="15">
        <f t="shared" si="11"/>
        <v>2404.9313004455562</v>
      </c>
      <c r="J91" s="15">
        <f t="shared" si="8"/>
        <v>68427.810907989944</v>
      </c>
      <c r="K91" s="15">
        <f t="shared" si="9"/>
        <v>672144.84876248054</v>
      </c>
      <c r="L91" s="22">
        <f t="shared" si="12"/>
        <v>9.6825168590192146</v>
      </c>
    </row>
    <row r="92" spans="1:12" ht="12.75" customHeight="1" x14ac:dyDescent="0.35">
      <c r="A92" s="18">
        <v>83</v>
      </c>
      <c r="B92" s="60">
        <v>43</v>
      </c>
      <c r="C92" s="57">
        <v>1040</v>
      </c>
      <c r="D92" s="59">
        <v>952</v>
      </c>
      <c r="E92" s="19">
        <v>0.46750000000000003</v>
      </c>
      <c r="F92" s="20">
        <f t="shared" si="10"/>
        <v>4.3172690763052211E-2</v>
      </c>
      <c r="G92" s="20">
        <f t="shared" si="7"/>
        <v>4.2202478659531507E-2</v>
      </c>
      <c r="H92" s="15">
        <f t="shared" si="13"/>
        <v>67013.470810197919</v>
      </c>
      <c r="I92" s="15">
        <f t="shared" si="11"/>
        <v>2828.1345717685153</v>
      </c>
      <c r="J92" s="15">
        <f t="shared" si="8"/>
        <v>65507.489150731184</v>
      </c>
      <c r="K92" s="15">
        <f t="shared" si="9"/>
        <v>603717.03785449057</v>
      </c>
      <c r="L92" s="22">
        <f t="shared" si="12"/>
        <v>9.0088907581640836</v>
      </c>
    </row>
    <row r="93" spans="1:12" ht="12.75" customHeight="1" x14ac:dyDescent="0.35">
      <c r="A93" s="18">
        <v>84</v>
      </c>
      <c r="B93" s="60">
        <v>56</v>
      </c>
      <c r="C93" s="57">
        <v>1010</v>
      </c>
      <c r="D93" s="59">
        <v>971</v>
      </c>
      <c r="E93" s="19">
        <v>0.46610000000000001</v>
      </c>
      <c r="F93" s="20">
        <f t="shared" si="10"/>
        <v>5.6537102473498232E-2</v>
      </c>
      <c r="G93" s="20">
        <f t="shared" si="7"/>
        <v>5.488052509686412E-2</v>
      </c>
      <c r="H93" s="15">
        <f t="shared" si="13"/>
        <v>64185.336238429401</v>
      </c>
      <c r="I93" s="15">
        <f t="shared" si="11"/>
        <v>3522.5249562837867</v>
      </c>
      <c r="J93" s="15">
        <f t="shared" si="8"/>
        <v>62304.660164269488</v>
      </c>
      <c r="K93" s="15">
        <f t="shared" si="9"/>
        <v>538209.54870375933</v>
      </c>
      <c r="L93" s="22">
        <f t="shared" si="12"/>
        <v>8.3852415558667666</v>
      </c>
    </row>
    <row r="94" spans="1:12" ht="12.75" customHeight="1" x14ac:dyDescent="0.35">
      <c r="A94" s="18">
        <v>85</v>
      </c>
      <c r="B94" s="60">
        <v>66</v>
      </c>
      <c r="C94" s="57">
        <v>860</v>
      </c>
      <c r="D94" s="59">
        <v>942</v>
      </c>
      <c r="E94" s="19">
        <v>0.58140000000000003</v>
      </c>
      <c r="F94" s="20">
        <f t="shared" si="10"/>
        <v>7.3251942286348501E-2</v>
      </c>
      <c r="G94" s="20">
        <f t="shared" si="7"/>
        <v>7.1072623729899906E-2</v>
      </c>
      <c r="H94" s="15">
        <f t="shared" si="13"/>
        <v>60662.811282145616</v>
      </c>
      <c r="I94" s="15">
        <f t="shared" si="11"/>
        <v>4311.4651606538619</v>
      </c>
      <c r="J94" s="15">
        <f t="shared" si="8"/>
        <v>58858.031965895912</v>
      </c>
      <c r="K94" s="15">
        <f t="shared" si="9"/>
        <v>475904.88853948982</v>
      </c>
      <c r="L94" s="22">
        <f t="shared" si="12"/>
        <v>7.8450846322639682</v>
      </c>
    </row>
    <row r="95" spans="1:12" ht="12.75" customHeight="1" x14ac:dyDescent="0.35">
      <c r="A95" s="18">
        <v>86</v>
      </c>
      <c r="B95" s="60">
        <v>47</v>
      </c>
      <c r="C95" s="57">
        <v>669</v>
      </c>
      <c r="D95" s="59">
        <v>804</v>
      </c>
      <c r="E95" s="19">
        <v>0.48980000000000001</v>
      </c>
      <c r="F95" s="20">
        <f t="shared" si="10"/>
        <v>6.3815342837746092E-2</v>
      </c>
      <c r="G95" s="20">
        <f t="shared" si="7"/>
        <v>6.1803120505302303E-2</v>
      </c>
      <c r="H95" s="15">
        <f t="shared" si="13"/>
        <v>56351.346121491755</v>
      </c>
      <c r="I95" s="15">
        <f t="shared" si="11"/>
        <v>3482.6890349825544</v>
      </c>
      <c r="J95" s="15">
        <f t="shared" si="8"/>
        <v>54574.478175843658</v>
      </c>
      <c r="K95" s="15">
        <f t="shared" si="9"/>
        <v>417046.85657359392</v>
      </c>
      <c r="L95" s="22">
        <f t="shared" si="12"/>
        <v>7.4008321943978732</v>
      </c>
    </row>
    <row r="96" spans="1:12" ht="12.75" customHeight="1" x14ac:dyDescent="0.35">
      <c r="A96" s="18">
        <v>87</v>
      </c>
      <c r="B96" s="60">
        <v>56</v>
      </c>
      <c r="C96" s="57">
        <v>610</v>
      </c>
      <c r="D96" s="59">
        <v>597</v>
      </c>
      <c r="E96" s="19">
        <v>0.4874</v>
      </c>
      <c r="F96" s="20">
        <f t="shared" si="10"/>
        <v>9.2792046396023203E-2</v>
      </c>
      <c r="G96" s="20">
        <f t="shared" si="7"/>
        <v>8.8578778802338998E-2</v>
      </c>
      <c r="H96" s="15">
        <f t="shared" si="13"/>
        <v>52868.6570865092</v>
      </c>
      <c r="I96" s="15">
        <f t="shared" si="11"/>
        <v>4683.0410816426102</v>
      </c>
      <c r="J96" s="15">
        <f t="shared" si="8"/>
        <v>50468.130228059199</v>
      </c>
      <c r="K96" s="15">
        <f t="shared" si="9"/>
        <v>362472.37839775026</v>
      </c>
      <c r="L96" s="22">
        <f t="shared" si="12"/>
        <v>6.8560920283001554</v>
      </c>
    </row>
    <row r="97" spans="1:12" ht="12.75" customHeight="1" x14ac:dyDescent="0.35">
      <c r="A97" s="18">
        <v>88</v>
      </c>
      <c r="B97" s="60">
        <v>62</v>
      </c>
      <c r="C97" s="57">
        <v>545</v>
      </c>
      <c r="D97" s="59">
        <v>550</v>
      </c>
      <c r="E97" s="19">
        <v>0.50180000000000002</v>
      </c>
      <c r="F97" s="20">
        <f t="shared" si="10"/>
        <v>0.11324200913242009</v>
      </c>
      <c r="G97" s="20">
        <f t="shared" si="7"/>
        <v>0.10719440431377947</v>
      </c>
      <c r="H97" s="15">
        <f t="shared" si="13"/>
        <v>48185.616004866592</v>
      </c>
      <c r="I97" s="15">
        <f t="shared" si="11"/>
        <v>5165.2284041341927</v>
      </c>
      <c r="J97" s="15">
        <f t="shared" si="8"/>
        <v>45612.299213926941</v>
      </c>
      <c r="K97" s="15">
        <f t="shared" si="9"/>
        <v>312004.24816969107</v>
      </c>
      <c r="L97" s="22">
        <f t="shared" si="12"/>
        <v>6.4750494865143917</v>
      </c>
    </row>
    <row r="98" spans="1:12" ht="12.75" customHeight="1" x14ac:dyDescent="0.35">
      <c r="A98" s="18">
        <v>89</v>
      </c>
      <c r="B98" s="60">
        <v>45</v>
      </c>
      <c r="C98" s="57">
        <v>459</v>
      </c>
      <c r="D98" s="59">
        <v>493</v>
      </c>
      <c r="E98" s="19">
        <v>0.5121</v>
      </c>
      <c r="F98" s="20">
        <f t="shared" si="10"/>
        <v>9.4537815126050417E-2</v>
      </c>
      <c r="G98" s="20">
        <f t="shared" si="7"/>
        <v>9.0369520971251449E-2</v>
      </c>
      <c r="H98" s="15">
        <f t="shared" si="13"/>
        <v>43020.3876007324</v>
      </c>
      <c r="I98" s="15">
        <f t="shared" si="11"/>
        <v>3887.7318194757522</v>
      </c>
      <c r="J98" s="15">
        <f t="shared" si="8"/>
        <v>41123.563246010177</v>
      </c>
      <c r="K98" s="15">
        <f>K99+J98</f>
        <v>266391.94895576412</v>
      </c>
      <c r="L98" s="22">
        <f t="shared" si="12"/>
        <v>6.1922256821142385</v>
      </c>
    </row>
    <row r="99" spans="1:12" ht="12.75" customHeight="1" x14ac:dyDescent="0.35">
      <c r="A99" s="18">
        <v>90</v>
      </c>
      <c r="B99" s="60">
        <v>50</v>
      </c>
      <c r="C99" s="57">
        <v>366</v>
      </c>
      <c r="D99" s="59">
        <v>409</v>
      </c>
      <c r="E99" s="19">
        <v>0.49669999999999997</v>
      </c>
      <c r="F99" s="24">
        <f t="shared" si="10"/>
        <v>0.12903225806451613</v>
      </c>
      <c r="G99" s="24">
        <f t="shared" si="7"/>
        <v>0.12116365574982128</v>
      </c>
      <c r="H99" s="25">
        <f t="shared" si="13"/>
        <v>39132.655781256646</v>
      </c>
      <c r="I99" s="25">
        <f t="shared" si="11"/>
        <v>4741.4556336564337</v>
      </c>
      <c r="J99" s="25">
        <f t="shared" si="8"/>
        <v>36746.281160837359</v>
      </c>
      <c r="K99" s="25">
        <f t="shared" ref="K99:K108" si="14">K100+J99</f>
        <v>225268.38570975396</v>
      </c>
      <c r="L99" s="26">
        <f t="shared" si="12"/>
        <v>5.756532011753996</v>
      </c>
    </row>
    <row r="100" spans="1:12" ht="12.75" customHeight="1" x14ac:dyDescent="0.35">
      <c r="A100" s="18">
        <v>91</v>
      </c>
      <c r="B100" s="60">
        <v>38</v>
      </c>
      <c r="C100" s="57">
        <v>282</v>
      </c>
      <c r="D100" s="59">
        <v>326</v>
      </c>
      <c r="E100" s="19">
        <v>0.44429999999999997</v>
      </c>
      <c r="F100" s="24">
        <f t="shared" si="10"/>
        <v>0.125</v>
      </c>
      <c r="G100" s="24">
        <f t="shared" si="7"/>
        <v>0.11688114356510865</v>
      </c>
      <c r="H100" s="25">
        <f t="shared" si="13"/>
        <v>34391.200147600211</v>
      </c>
      <c r="I100" s="25">
        <f t="shared" si="11"/>
        <v>4019.6828018280462</v>
      </c>
      <c r="J100" s="25">
        <f t="shared" si="8"/>
        <v>32157.462414624366</v>
      </c>
      <c r="K100" s="25">
        <f t="shared" si="14"/>
        <v>188522.1045489166</v>
      </c>
      <c r="L100" s="26">
        <f t="shared" si="12"/>
        <v>5.4816960076943264</v>
      </c>
    </row>
    <row r="101" spans="1:12" ht="12.75" customHeight="1" x14ac:dyDescent="0.35">
      <c r="A101" s="18">
        <v>92</v>
      </c>
      <c r="B101" s="60">
        <v>40</v>
      </c>
      <c r="C101" s="57">
        <v>225</v>
      </c>
      <c r="D101" s="59">
        <v>241</v>
      </c>
      <c r="E101" s="19">
        <v>0.4733</v>
      </c>
      <c r="F101" s="24">
        <f t="shared" si="10"/>
        <v>0.17167381974248927</v>
      </c>
      <c r="G101" s="24">
        <f t="shared" si="7"/>
        <v>0.15743816616024059</v>
      </c>
      <c r="H101" s="25">
        <f t="shared" si="13"/>
        <v>30371.517345772165</v>
      </c>
      <c r="I101" s="25">
        <f t="shared" si="11"/>
        <v>4781.6359944223077</v>
      </c>
      <c r="J101" s="25">
        <f t="shared" si="8"/>
        <v>27853.029667509934</v>
      </c>
      <c r="K101" s="25">
        <f t="shared" si="14"/>
        <v>156364.64213429223</v>
      </c>
      <c r="L101" s="26">
        <f t="shared" si="12"/>
        <v>5.1483974394206156</v>
      </c>
    </row>
    <row r="102" spans="1:12" ht="12.75" customHeight="1" x14ac:dyDescent="0.35">
      <c r="A102" s="18">
        <v>93</v>
      </c>
      <c r="B102" s="60">
        <v>24</v>
      </c>
      <c r="C102" s="57">
        <v>167</v>
      </c>
      <c r="D102" s="59">
        <v>196</v>
      </c>
      <c r="E102" s="19">
        <v>0.44569999999999999</v>
      </c>
      <c r="F102" s="24">
        <f t="shared" si="10"/>
        <v>0.13223140495867769</v>
      </c>
      <c r="G102" s="24">
        <f t="shared" si="7"/>
        <v>0.12320126158091858</v>
      </c>
      <c r="H102" s="25">
        <f t="shared" si="13"/>
        <v>25589.881351349857</v>
      </c>
      <c r="I102" s="25">
        <f t="shared" si="11"/>
        <v>3152.7056661923239</v>
      </c>
      <c r="J102" s="25">
        <f t="shared" si="8"/>
        <v>23842.336600579452</v>
      </c>
      <c r="K102" s="25">
        <f t="shared" si="14"/>
        <v>128511.6124667823</v>
      </c>
      <c r="L102" s="26">
        <f t="shared" si="12"/>
        <v>5.0219698443425322</v>
      </c>
    </row>
    <row r="103" spans="1:12" ht="12.75" customHeight="1" x14ac:dyDescent="0.35">
      <c r="A103" s="18">
        <v>94</v>
      </c>
      <c r="B103" s="60">
        <v>30</v>
      </c>
      <c r="C103" s="57">
        <v>113</v>
      </c>
      <c r="D103" s="59">
        <v>147</v>
      </c>
      <c r="E103" s="19">
        <v>0.44230000000000003</v>
      </c>
      <c r="F103" s="24">
        <f t="shared" si="10"/>
        <v>0.23076923076923078</v>
      </c>
      <c r="G103" s="24">
        <f t="shared" si="7"/>
        <v>0.20445577280874527</v>
      </c>
      <c r="H103" s="25">
        <f t="shared" si="13"/>
        <v>22437.175685157534</v>
      </c>
      <c r="I103" s="25">
        <f t="shared" si="11"/>
        <v>4587.4100943544727</v>
      </c>
      <c r="J103" s="25">
        <f t="shared" si="8"/>
        <v>19878.777075536043</v>
      </c>
      <c r="K103" s="25">
        <f t="shared" si="14"/>
        <v>104669.27586620285</v>
      </c>
      <c r="L103" s="26">
        <f t="shared" si="12"/>
        <v>4.6649933723807697</v>
      </c>
    </row>
    <row r="104" spans="1:12" ht="12.75" customHeight="1" x14ac:dyDescent="0.35">
      <c r="A104" s="18">
        <v>95</v>
      </c>
      <c r="B104" s="60">
        <v>18</v>
      </c>
      <c r="C104" s="57">
        <v>92</v>
      </c>
      <c r="D104" s="59">
        <v>89</v>
      </c>
      <c r="E104" s="19">
        <v>0.53059999999999996</v>
      </c>
      <c r="F104" s="24">
        <f t="shared" si="10"/>
        <v>0.19889502762430938</v>
      </c>
      <c r="G104" s="24">
        <f t="shared" si="7"/>
        <v>0.18191152631855537</v>
      </c>
      <c r="H104" s="25">
        <f t="shared" si="13"/>
        <v>17849.765590803061</v>
      </c>
      <c r="I104" s="25">
        <f t="shared" si="11"/>
        <v>3247.0781030514149</v>
      </c>
      <c r="J104" s="25">
        <f t="shared" si="8"/>
        <v>16325.587129230726</v>
      </c>
      <c r="K104" s="25">
        <f t="shared" si="14"/>
        <v>84790.49879066681</v>
      </c>
      <c r="L104" s="26">
        <f t="shared" si="12"/>
        <v>4.7502303803000299</v>
      </c>
    </row>
    <row r="105" spans="1:12" ht="12.75" customHeight="1" x14ac:dyDescent="0.35">
      <c r="A105" s="18">
        <v>96</v>
      </c>
      <c r="B105" s="60">
        <v>22</v>
      </c>
      <c r="C105" s="57">
        <v>76</v>
      </c>
      <c r="D105" s="59">
        <v>73</v>
      </c>
      <c r="E105" s="19">
        <v>0.44719999999999999</v>
      </c>
      <c r="F105" s="24">
        <f t="shared" si="10"/>
        <v>0.29530201342281881</v>
      </c>
      <c r="G105" s="24">
        <f t="shared" si="7"/>
        <v>0.25386099495047404</v>
      </c>
      <c r="H105" s="25">
        <f t="shared" si="13"/>
        <v>14602.687487751646</v>
      </c>
      <c r="I105" s="25">
        <f t="shared" si="11"/>
        <v>3707.052774591471</v>
      </c>
      <c r="J105" s="25">
        <f t="shared" si="8"/>
        <v>12553.428713957481</v>
      </c>
      <c r="K105" s="25">
        <f t="shared" si="14"/>
        <v>68464.911661436083</v>
      </c>
      <c r="L105" s="26">
        <f t="shared" si="12"/>
        <v>4.6885144750829371</v>
      </c>
    </row>
    <row r="106" spans="1:12" ht="12.75" customHeight="1" x14ac:dyDescent="0.35">
      <c r="A106" s="18">
        <v>97</v>
      </c>
      <c r="B106" s="60">
        <v>18</v>
      </c>
      <c r="C106" s="57">
        <v>58</v>
      </c>
      <c r="D106" s="59">
        <v>56</v>
      </c>
      <c r="E106" s="19">
        <v>0.52659999999999996</v>
      </c>
      <c r="F106" s="24">
        <f t="shared" si="10"/>
        <v>0.31578947368421051</v>
      </c>
      <c r="G106" s="24">
        <f t="shared" si="7"/>
        <v>0.27472024321898864</v>
      </c>
      <c r="H106" s="25">
        <f t="shared" si="13"/>
        <v>10895.634713160174</v>
      </c>
      <c r="I106" s="25">
        <f t="shared" si="11"/>
        <v>2993.2514184246184</v>
      </c>
      <c r="J106" s="25">
        <f t="shared" si="8"/>
        <v>9478.6294916779589</v>
      </c>
      <c r="K106" s="25">
        <f t="shared" si="14"/>
        <v>55911.482947478595</v>
      </c>
      <c r="L106" s="26">
        <f t="shared" si="12"/>
        <v>5.1315489569365349</v>
      </c>
    </row>
    <row r="107" spans="1:12" ht="12.75" customHeight="1" x14ac:dyDescent="0.35">
      <c r="A107" s="18">
        <v>98</v>
      </c>
      <c r="B107" s="60">
        <v>9</v>
      </c>
      <c r="C107" s="57">
        <v>47</v>
      </c>
      <c r="D107" s="59">
        <v>44</v>
      </c>
      <c r="E107" s="19">
        <v>0.54369999999999996</v>
      </c>
      <c r="F107" s="24">
        <f t="shared" si="10"/>
        <v>0.19780219780219779</v>
      </c>
      <c r="G107" s="24">
        <f t="shared" si="7"/>
        <v>0.18142710561274988</v>
      </c>
      <c r="H107" s="25">
        <f t="shared" si="13"/>
        <v>7902.3832947355559</v>
      </c>
      <c r="I107" s="25">
        <f t="shared" si="11"/>
        <v>1433.706528606418</v>
      </c>
      <c r="J107" s="25">
        <f t="shared" si="8"/>
        <v>7248.1830057324469</v>
      </c>
      <c r="K107" s="25">
        <f t="shared" si="14"/>
        <v>46432.853455800636</v>
      </c>
      <c r="L107" s="26">
        <f t="shared" si="12"/>
        <v>5.8758037574225837</v>
      </c>
    </row>
    <row r="108" spans="1:12" ht="12.75" customHeight="1" x14ac:dyDescent="0.35">
      <c r="A108" s="18">
        <v>99</v>
      </c>
      <c r="B108" s="60">
        <v>3</v>
      </c>
      <c r="C108" s="57">
        <v>21</v>
      </c>
      <c r="D108" s="59">
        <v>37</v>
      </c>
      <c r="E108" s="19">
        <v>0.43480000000000002</v>
      </c>
      <c r="F108" s="24">
        <f t="shared" si="10"/>
        <v>0.10344827586206896</v>
      </c>
      <c r="G108" s="24">
        <f t="shared" si="7"/>
        <v>9.7733877168063171E-2</v>
      </c>
      <c r="H108" s="25">
        <f t="shared" si="13"/>
        <v>6468.6767661291378</v>
      </c>
      <c r="I108" s="25">
        <f t="shared" si="11"/>
        <v>632.20886050076922</v>
      </c>
      <c r="J108" s="25">
        <f t="shared" si="8"/>
        <v>6111.3523181741029</v>
      </c>
      <c r="K108" s="25">
        <f t="shared" si="14"/>
        <v>39184.670450068188</v>
      </c>
      <c r="L108" s="26">
        <f t="shared" si="12"/>
        <v>6.0576021753389186</v>
      </c>
    </row>
    <row r="109" spans="1:12" ht="12.75" customHeight="1" x14ac:dyDescent="0.35">
      <c r="A109" s="18" t="s">
        <v>25</v>
      </c>
      <c r="B109" s="25">
        <v>12</v>
      </c>
      <c r="C109" s="57">
        <v>65</v>
      </c>
      <c r="D109" s="57">
        <v>71</v>
      </c>
      <c r="E109" s="23"/>
      <c r="F109" s="24">
        <f>B109/((C109+D109)/2)</f>
        <v>0.17647058823529413</v>
      </c>
      <c r="G109" s="24">
        <v>1</v>
      </c>
      <c r="H109" s="25">
        <f>H108-I108</f>
        <v>5836.4679056283685</v>
      </c>
      <c r="I109" s="25">
        <f>H109*G109</f>
        <v>5836.4679056283685</v>
      </c>
      <c r="J109" s="25">
        <f>H109/F109</f>
        <v>33073.318131894084</v>
      </c>
      <c r="K109" s="25">
        <f>J109</f>
        <v>33073.318131894084</v>
      </c>
      <c r="L109" s="26">
        <f>K109/H109</f>
        <v>5.6666666666666661</v>
      </c>
    </row>
    <row r="110" spans="1:12" x14ac:dyDescent="0.3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3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x14ac:dyDescent="0.3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x14ac:dyDescent="0.35">
      <c r="A113" s="35" t="s">
        <v>13</v>
      </c>
      <c r="B113" s="11"/>
      <c r="C113" s="11"/>
      <c r="D113" s="11"/>
      <c r="E113" s="32"/>
      <c r="F113" s="32"/>
      <c r="G113" s="32"/>
      <c r="H113" s="34"/>
      <c r="I113" s="34"/>
      <c r="J113" s="34"/>
      <c r="K113" s="34"/>
      <c r="L113" s="31"/>
    </row>
    <row r="114" spans="1:12" x14ac:dyDescent="0.3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x14ac:dyDescent="0.3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x14ac:dyDescent="0.3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x14ac:dyDescent="0.3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x14ac:dyDescent="0.3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x14ac:dyDescent="0.3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x14ac:dyDescent="0.3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x14ac:dyDescent="0.3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x14ac:dyDescent="0.3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x14ac:dyDescent="0.3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x14ac:dyDescent="0.3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x14ac:dyDescent="0.3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/>
  </sheetViews>
  <sheetFormatPr baseColWidth="10" defaultRowHeight="14.5" x14ac:dyDescent="0.35"/>
  <cols>
    <col min="1" max="1" width="8.54296875" customWidth="1"/>
    <col min="2" max="4" width="12.7265625" customWidth="1"/>
    <col min="5" max="12" width="10.81640625" customWidth="1"/>
  </cols>
  <sheetData>
    <row r="1" spans="1:12" ht="12.75" customHeight="1" x14ac:dyDescent="0.35">
      <c r="A1" s="11"/>
      <c r="B1" s="11"/>
      <c r="C1" s="11"/>
      <c r="D1" s="11"/>
      <c r="E1" s="12"/>
      <c r="F1" s="12"/>
      <c r="G1" s="12"/>
      <c r="H1" s="11"/>
      <c r="I1" s="11"/>
      <c r="J1" s="11"/>
      <c r="K1" s="11"/>
      <c r="L1" s="12"/>
    </row>
    <row r="2" spans="1:12" ht="12.75" customHeight="1" x14ac:dyDescent="0.35">
      <c r="A2" s="11"/>
      <c r="B2" s="11"/>
      <c r="C2" s="11"/>
      <c r="D2" s="11"/>
      <c r="E2" s="12"/>
      <c r="F2" s="12"/>
      <c r="G2" s="3"/>
      <c r="H2" s="13"/>
      <c r="I2" s="13"/>
      <c r="J2" s="13"/>
      <c r="K2" s="13"/>
      <c r="L2" s="14"/>
    </row>
    <row r="3" spans="1:12" ht="12.75" customHeight="1" x14ac:dyDescent="0.35">
      <c r="A3" s="11"/>
      <c r="B3" s="11"/>
      <c r="C3" s="11"/>
      <c r="D3" s="11"/>
      <c r="E3" s="12"/>
      <c r="F3" s="12"/>
      <c r="G3" s="12"/>
      <c r="H3" s="11"/>
      <c r="I3" s="11"/>
      <c r="J3" s="11"/>
      <c r="K3" s="11"/>
      <c r="L3" s="12"/>
    </row>
    <row r="4" spans="1:12" ht="15.5" x14ac:dyDescent="0.35">
      <c r="A4" s="9" t="s">
        <v>49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ht="12.75" customHeight="1" x14ac:dyDescent="0.35">
      <c r="A5" s="15"/>
      <c r="B5" s="11"/>
      <c r="C5" s="11"/>
      <c r="D5" s="11"/>
      <c r="E5" s="12"/>
      <c r="F5" s="12"/>
      <c r="G5" s="12"/>
      <c r="H5" s="11"/>
      <c r="I5" s="11"/>
      <c r="J5" s="11"/>
      <c r="K5" s="11"/>
      <c r="L5" s="12"/>
    </row>
    <row r="6" spans="1:12" ht="114.75" customHeight="1" x14ac:dyDescent="0.35">
      <c r="A6" s="63" t="s">
        <v>0</v>
      </c>
      <c r="B6" s="64" t="s">
        <v>37</v>
      </c>
      <c r="C6" s="73" t="s">
        <v>38</v>
      </c>
      <c r="D6" s="73"/>
      <c r="E6" s="65" t="s">
        <v>39</v>
      </c>
      <c r="F6" s="65" t="s">
        <v>40</v>
      </c>
      <c r="G6" s="65" t="s">
        <v>41</v>
      </c>
      <c r="H6" s="64" t="s">
        <v>42</v>
      </c>
      <c r="I6" s="64" t="s">
        <v>43</v>
      </c>
      <c r="J6" s="64" t="s">
        <v>44</v>
      </c>
      <c r="K6" s="64" t="s">
        <v>45</v>
      </c>
      <c r="L6" s="65" t="s">
        <v>46</v>
      </c>
    </row>
    <row r="7" spans="1:12" ht="14.25" customHeight="1" x14ac:dyDescent="0.35">
      <c r="A7" s="66"/>
      <c r="B7" s="67"/>
      <c r="C7" s="68">
        <v>43831</v>
      </c>
      <c r="D7" s="69">
        <v>44197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2" ht="12.75" customHeight="1" x14ac:dyDescent="0.3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2" ht="12.75" customHeight="1" x14ac:dyDescent="0.35">
      <c r="A9" s="18">
        <v>0</v>
      </c>
      <c r="B9" s="60">
        <v>1</v>
      </c>
      <c r="C9" s="57">
        <v>1387</v>
      </c>
      <c r="D9" s="59">
        <v>1265</v>
      </c>
      <c r="E9" s="19">
        <v>0.1202</v>
      </c>
      <c r="F9" s="20">
        <f>B9/((C9+D9)/2)</f>
        <v>7.5414781297134241E-4</v>
      </c>
      <c r="G9" s="20">
        <f t="shared" ref="G9:G72" si="0">F9/((1+(1-E9)*F9))</f>
        <v>7.5364776824547329E-4</v>
      </c>
      <c r="H9" s="15">
        <v>100000</v>
      </c>
      <c r="I9" s="15">
        <f>H9*G9</f>
        <v>75.364776824547334</v>
      </c>
      <c r="J9" s="15">
        <f t="shared" ref="J9:J72" si="1">H10+I9*E9</f>
        <v>99933.694069349775</v>
      </c>
      <c r="K9" s="15">
        <f t="shared" ref="K9:K72" si="2">K10+J9</f>
        <v>8078968.372866204</v>
      </c>
      <c r="L9" s="21">
        <f>K9/H9</f>
        <v>80.789683728662041</v>
      </c>
    </row>
    <row r="10" spans="1:12" ht="12.75" customHeight="1" x14ac:dyDescent="0.35">
      <c r="A10" s="18">
        <v>1</v>
      </c>
      <c r="B10" s="60">
        <v>0</v>
      </c>
      <c r="C10" s="57">
        <v>1529</v>
      </c>
      <c r="D10" s="59">
        <v>1377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99924.635223175457</v>
      </c>
      <c r="I10" s="15">
        <f t="shared" ref="I10:I73" si="4">H10*G10</f>
        <v>0</v>
      </c>
      <c r="J10" s="15">
        <f t="shared" si="1"/>
        <v>99924.635223175457</v>
      </c>
      <c r="K10" s="15">
        <f t="shared" si="2"/>
        <v>7979034.6787968539</v>
      </c>
      <c r="L10" s="22">
        <f t="shared" ref="L10:L73" si="5">K10/H10</f>
        <v>79.850525958650493</v>
      </c>
    </row>
    <row r="11" spans="1:12" ht="12.75" customHeight="1" x14ac:dyDescent="0.35">
      <c r="A11" s="18">
        <v>2</v>
      </c>
      <c r="B11" s="61">
        <v>0</v>
      </c>
      <c r="C11" s="57">
        <v>1554</v>
      </c>
      <c r="D11" s="59">
        <v>1472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99924.635223175457</v>
      </c>
      <c r="I11" s="15">
        <f t="shared" si="4"/>
        <v>0</v>
      </c>
      <c r="J11" s="15">
        <f t="shared" si="1"/>
        <v>99924.635223175457</v>
      </c>
      <c r="K11" s="15">
        <f t="shared" si="2"/>
        <v>7879110.0435736785</v>
      </c>
      <c r="L11" s="22">
        <f t="shared" si="5"/>
        <v>78.850525958650493</v>
      </c>
    </row>
    <row r="12" spans="1:12" ht="12.75" customHeight="1" x14ac:dyDescent="0.35">
      <c r="A12" s="18">
        <v>3</v>
      </c>
      <c r="B12" s="61">
        <v>1</v>
      </c>
      <c r="C12" s="57">
        <v>1792</v>
      </c>
      <c r="D12" s="59">
        <v>1525</v>
      </c>
      <c r="E12" s="19">
        <v>0.43169999999999997</v>
      </c>
      <c r="F12" s="20">
        <f t="shared" si="3"/>
        <v>6.0295447693699126E-4</v>
      </c>
      <c r="G12" s="20">
        <f t="shared" si="0"/>
        <v>6.0274793991302224E-4</v>
      </c>
      <c r="H12" s="15">
        <f t="shared" si="6"/>
        <v>99924.635223175457</v>
      </c>
      <c r="I12" s="15">
        <f t="shared" si="4"/>
        <v>60.22936802732923</v>
      </c>
      <c r="J12" s="15">
        <f t="shared" si="1"/>
        <v>99890.406873325526</v>
      </c>
      <c r="K12" s="15">
        <f t="shared" si="2"/>
        <v>7779185.4083505031</v>
      </c>
      <c r="L12" s="22">
        <f t="shared" si="5"/>
        <v>77.850525958650493</v>
      </c>
    </row>
    <row r="13" spans="1:12" ht="12.75" customHeight="1" x14ac:dyDescent="0.35">
      <c r="A13" s="18">
        <v>4</v>
      </c>
      <c r="B13" s="61">
        <v>0</v>
      </c>
      <c r="C13" s="57">
        <v>1850</v>
      </c>
      <c r="D13" s="59">
        <v>1756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99864.405855148128</v>
      </c>
      <c r="I13" s="15">
        <f t="shared" si="4"/>
        <v>0</v>
      </c>
      <c r="J13" s="15">
        <f t="shared" si="1"/>
        <v>99864.405855148128</v>
      </c>
      <c r="K13" s="15">
        <f t="shared" si="2"/>
        <v>7679295.0014771773</v>
      </c>
      <c r="L13" s="22">
        <f t="shared" si="5"/>
        <v>76.897218140123755</v>
      </c>
    </row>
    <row r="14" spans="1:12" ht="12.75" customHeight="1" x14ac:dyDescent="0.35">
      <c r="A14" s="18">
        <v>5</v>
      </c>
      <c r="B14" s="61">
        <v>0</v>
      </c>
      <c r="C14" s="57">
        <v>1850</v>
      </c>
      <c r="D14" s="59">
        <v>1823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99864.405855148128</v>
      </c>
      <c r="I14" s="15">
        <f t="shared" si="4"/>
        <v>0</v>
      </c>
      <c r="J14" s="15">
        <f t="shared" si="1"/>
        <v>99864.405855148128</v>
      </c>
      <c r="K14" s="15">
        <f t="shared" si="2"/>
        <v>7579430.5956220292</v>
      </c>
      <c r="L14" s="22">
        <f t="shared" si="5"/>
        <v>75.897218140123755</v>
      </c>
    </row>
    <row r="15" spans="1:12" ht="12.75" customHeight="1" x14ac:dyDescent="0.35">
      <c r="A15" s="18">
        <v>6</v>
      </c>
      <c r="B15" s="61">
        <v>0</v>
      </c>
      <c r="C15" s="57">
        <v>1878</v>
      </c>
      <c r="D15" s="59">
        <v>1787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99864.405855148128</v>
      </c>
      <c r="I15" s="15">
        <f t="shared" si="4"/>
        <v>0</v>
      </c>
      <c r="J15" s="15">
        <f t="shared" si="1"/>
        <v>99864.405855148128</v>
      </c>
      <c r="K15" s="15">
        <f t="shared" si="2"/>
        <v>7479566.1897668811</v>
      </c>
      <c r="L15" s="22">
        <f t="shared" si="5"/>
        <v>74.897218140123755</v>
      </c>
    </row>
    <row r="16" spans="1:12" ht="12.75" customHeight="1" x14ac:dyDescent="0.35">
      <c r="A16" s="18">
        <v>7</v>
      </c>
      <c r="B16" s="61">
        <v>0</v>
      </c>
      <c r="C16" s="57">
        <v>1921</v>
      </c>
      <c r="D16" s="59">
        <v>1839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99864.405855148128</v>
      </c>
      <c r="I16" s="15">
        <f t="shared" si="4"/>
        <v>0</v>
      </c>
      <c r="J16" s="15">
        <f t="shared" si="1"/>
        <v>99864.405855148128</v>
      </c>
      <c r="K16" s="15">
        <f t="shared" si="2"/>
        <v>7379701.783911733</v>
      </c>
      <c r="L16" s="22">
        <f t="shared" si="5"/>
        <v>73.897218140123755</v>
      </c>
    </row>
    <row r="17" spans="1:12" ht="12.75" customHeight="1" x14ac:dyDescent="0.35">
      <c r="A17" s="18">
        <v>8</v>
      </c>
      <c r="B17" s="61">
        <v>0</v>
      </c>
      <c r="C17" s="57">
        <v>2061</v>
      </c>
      <c r="D17" s="59">
        <v>1902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99864.405855148128</v>
      </c>
      <c r="I17" s="15">
        <f t="shared" si="4"/>
        <v>0</v>
      </c>
      <c r="J17" s="15">
        <f t="shared" si="1"/>
        <v>99864.405855148128</v>
      </c>
      <c r="K17" s="15">
        <f t="shared" si="2"/>
        <v>7279837.3780565849</v>
      </c>
      <c r="L17" s="22">
        <f t="shared" si="5"/>
        <v>72.897218140123755</v>
      </c>
    </row>
    <row r="18" spans="1:12" ht="12.75" customHeight="1" x14ac:dyDescent="0.35">
      <c r="A18" s="18">
        <v>9</v>
      </c>
      <c r="B18" s="60">
        <v>0</v>
      </c>
      <c r="C18" s="57">
        <v>2039</v>
      </c>
      <c r="D18" s="59">
        <v>2009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99864.405855148128</v>
      </c>
      <c r="I18" s="15">
        <f t="shared" si="4"/>
        <v>0</v>
      </c>
      <c r="J18" s="15">
        <f t="shared" si="1"/>
        <v>99864.405855148128</v>
      </c>
      <c r="K18" s="15">
        <f t="shared" si="2"/>
        <v>7179972.9722014368</v>
      </c>
      <c r="L18" s="22">
        <f t="shared" si="5"/>
        <v>71.897218140123755</v>
      </c>
    </row>
    <row r="19" spans="1:12" ht="12.75" customHeight="1" x14ac:dyDescent="0.35">
      <c r="A19" s="18">
        <v>10</v>
      </c>
      <c r="B19" s="62">
        <v>0</v>
      </c>
      <c r="C19" s="57">
        <v>2008</v>
      </c>
      <c r="D19" s="59">
        <v>2036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99864.405855148128</v>
      </c>
      <c r="I19" s="15">
        <f t="shared" si="4"/>
        <v>0</v>
      </c>
      <c r="J19" s="15">
        <f t="shared" si="1"/>
        <v>99864.405855148128</v>
      </c>
      <c r="K19" s="15">
        <f t="shared" si="2"/>
        <v>7080108.5663462887</v>
      </c>
      <c r="L19" s="22">
        <f t="shared" si="5"/>
        <v>70.897218140123755</v>
      </c>
    </row>
    <row r="20" spans="1:12" ht="12.75" customHeight="1" x14ac:dyDescent="0.35">
      <c r="A20" s="18">
        <v>11</v>
      </c>
      <c r="B20" s="60">
        <v>0</v>
      </c>
      <c r="C20" s="57">
        <v>2116</v>
      </c>
      <c r="D20" s="59">
        <v>1978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99864.405855148128</v>
      </c>
      <c r="I20" s="15">
        <f t="shared" si="4"/>
        <v>0</v>
      </c>
      <c r="J20" s="15">
        <f t="shared" si="1"/>
        <v>99864.405855148128</v>
      </c>
      <c r="K20" s="15">
        <f t="shared" si="2"/>
        <v>6980244.1604911406</v>
      </c>
      <c r="L20" s="22">
        <f t="shared" si="5"/>
        <v>69.897218140123755</v>
      </c>
    </row>
    <row r="21" spans="1:12" ht="12.75" customHeight="1" x14ac:dyDescent="0.35">
      <c r="A21" s="18">
        <v>12</v>
      </c>
      <c r="B21" s="62">
        <v>0</v>
      </c>
      <c r="C21" s="57">
        <v>2138</v>
      </c>
      <c r="D21" s="59">
        <v>2109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99864.405855148128</v>
      </c>
      <c r="I21" s="15">
        <f t="shared" si="4"/>
        <v>0</v>
      </c>
      <c r="J21" s="15">
        <f t="shared" si="1"/>
        <v>99864.405855148128</v>
      </c>
      <c r="K21" s="15">
        <f t="shared" si="2"/>
        <v>6880379.7546359925</v>
      </c>
      <c r="L21" s="22">
        <f t="shared" si="5"/>
        <v>68.897218140123755</v>
      </c>
    </row>
    <row r="22" spans="1:12" ht="12.75" customHeight="1" x14ac:dyDescent="0.35">
      <c r="A22" s="18">
        <v>13</v>
      </c>
      <c r="B22" s="62">
        <v>0</v>
      </c>
      <c r="C22" s="57">
        <v>2049</v>
      </c>
      <c r="D22" s="59">
        <v>2102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99864.405855148128</v>
      </c>
      <c r="I22" s="15">
        <f t="shared" si="4"/>
        <v>0</v>
      </c>
      <c r="J22" s="15">
        <f t="shared" si="1"/>
        <v>99864.405855148128</v>
      </c>
      <c r="K22" s="15">
        <f t="shared" si="2"/>
        <v>6780515.3487808444</v>
      </c>
      <c r="L22" s="22">
        <f t="shared" si="5"/>
        <v>67.897218140123755</v>
      </c>
    </row>
    <row r="23" spans="1:12" ht="12.75" customHeight="1" x14ac:dyDescent="0.35">
      <c r="A23" s="18">
        <v>14</v>
      </c>
      <c r="B23" s="62">
        <v>1</v>
      </c>
      <c r="C23" s="57">
        <v>1828</v>
      </c>
      <c r="D23" s="59">
        <v>2013</v>
      </c>
      <c r="E23" s="19">
        <v>0.40710000000000002</v>
      </c>
      <c r="F23" s="20">
        <f t="shared" si="3"/>
        <v>5.2069773496485295E-4</v>
      </c>
      <c r="G23" s="20">
        <f t="shared" si="0"/>
        <v>5.2053703389357171E-4</v>
      </c>
      <c r="H23" s="15">
        <f t="shared" si="6"/>
        <v>99864.405855148128</v>
      </c>
      <c r="I23" s="15">
        <f t="shared" si="4"/>
        <v>51.983121615382643</v>
      </c>
      <c r="J23" s="15">
        <f t="shared" si="1"/>
        <v>99833.585062342361</v>
      </c>
      <c r="K23" s="15">
        <f t="shared" si="2"/>
        <v>6680650.9429256963</v>
      </c>
      <c r="L23" s="22">
        <f t="shared" si="5"/>
        <v>66.897218140123755</v>
      </c>
    </row>
    <row r="24" spans="1:12" ht="12.75" customHeight="1" x14ac:dyDescent="0.35">
      <c r="A24" s="18">
        <v>15</v>
      </c>
      <c r="B24" s="62">
        <v>0</v>
      </c>
      <c r="C24" s="57">
        <v>1794</v>
      </c>
      <c r="D24" s="59">
        <v>1806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99812.422733532745</v>
      </c>
      <c r="I24" s="15">
        <f t="shared" si="4"/>
        <v>0</v>
      </c>
      <c r="J24" s="15">
        <f t="shared" si="1"/>
        <v>99812.422733532745</v>
      </c>
      <c r="K24" s="15">
        <f t="shared" si="2"/>
        <v>6580817.3578633536</v>
      </c>
      <c r="L24" s="22">
        <f t="shared" si="5"/>
        <v>65.931846734469431</v>
      </c>
    </row>
    <row r="25" spans="1:12" ht="12.75" customHeight="1" x14ac:dyDescent="0.35">
      <c r="A25" s="18">
        <v>16</v>
      </c>
      <c r="B25" s="62">
        <v>0</v>
      </c>
      <c r="C25" s="57">
        <v>1827</v>
      </c>
      <c r="D25" s="59">
        <v>1779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99812.422733532745</v>
      </c>
      <c r="I25" s="15">
        <f t="shared" si="4"/>
        <v>0</v>
      </c>
      <c r="J25" s="15">
        <f t="shared" si="1"/>
        <v>99812.422733532745</v>
      </c>
      <c r="K25" s="15">
        <f t="shared" si="2"/>
        <v>6481004.9351298204</v>
      </c>
      <c r="L25" s="22">
        <f t="shared" si="5"/>
        <v>64.931846734469431</v>
      </c>
    </row>
    <row r="26" spans="1:12" ht="12.75" customHeight="1" x14ac:dyDescent="0.35">
      <c r="A26" s="18">
        <v>17</v>
      </c>
      <c r="B26" s="62">
        <v>1</v>
      </c>
      <c r="C26" s="57">
        <v>1758</v>
      </c>
      <c r="D26" s="59">
        <v>1813</v>
      </c>
      <c r="E26" s="19">
        <v>0.47810000000000002</v>
      </c>
      <c r="F26" s="20">
        <f t="shared" si="3"/>
        <v>5.6006720806496785E-4</v>
      </c>
      <c r="G26" s="20">
        <f t="shared" si="0"/>
        <v>5.5990354877507383E-4</v>
      </c>
      <c r="H26" s="15">
        <f t="shared" si="6"/>
        <v>99812.422733532745</v>
      </c>
      <c r="I26" s="15">
        <f t="shared" si="4"/>
        <v>55.885329700342837</v>
      </c>
      <c r="J26" s="15">
        <f t="shared" si="1"/>
        <v>99783.256179962147</v>
      </c>
      <c r="K26" s="15">
        <f t="shared" si="2"/>
        <v>6381192.5123962872</v>
      </c>
      <c r="L26" s="22">
        <f t="shared" si="5"/>
        <v>63.931846734469424</v>
      </c>
    </row>
    <row r="27" spans="1:12" ht="12.75" customHeight="1" x14ac:dyDescent="0.35">
      <c r="A27" s="18">
        <v>18</v>
      </c>
      <c r="B27" s="62">
        <v>0</v>
      </c>
      <c r="C27" s="57">
        <v>1823</v>
      </c>
      <c r="D27" s="59">
        <v>1760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99756.537403832408</v>
      </c>
      <c r="I27" s="15">
        <f t="shared" si="4"/>
        <v>0</v>
      </c>
      <c r="J27" s="15">
        <f t="shared" si="1"/>
        <v>99756.537403832408</v>
      </c>
      <c r="K27" s="15">
        <f t="shared" si="2"/>
        <v>6281409.2562163249</v>
      </c>
      <c r="L27" s="22">
        <f t="shared" si="5"/>
        <v>62.967394615834053</v>
      </c>
    </row>
    <row r="28" spans="1:12" ht="12.75" customHeight="1" x14ac:dyDescent="0.35">
      <c r="A28" s="18">
        <v>19</v>
      </c>
      <c r="B28" s="62">
        <v>1</v>
      </c>
      <c r="C28" s="57">
        <v>1773</v>
      </c>
      <c r="D28" s="59">
        <v>1828</v>
      </c>
      <c r="E28" s="19">
        <v>0.9617</v>
      </c>
      <c r="F28" s="20">
        <f t="shared" si="3"/>
        <v>5.554012774229381E-4</v>
      </c>
      <c r="G28" s="20">
        <f t="shared" si="0"/>
        <v>5.5538946325107334E-4</v>
      </c>
      <c r="H28" s="15">
        <f t="shared" si="6"/>
        <v>99756.537403832408</v>
      </c>
      <c r="I28" s="15">
        <f t="shared" si="4"/>
        <v>55.403729764500106</v>
      </c>
      <c r="J28" s="15">
        <f t="shared" si="1"/>
        <v>99754.415440982426</v>
      </c>
      <c r="K28" s="15">
        <f t="shared" si="2"/>
        <v>6181652.7188124927</v>
      </c>
      <c r="L28" s="22">
        <f t="shared" si="5"/>
        <v>61.967394615834053</v>
      </c>
    </row>
    <row r="29" spans="1:12" ht="12.75" customHeight="1" x14ac:dyDescent="0.35">
      <c r="A29" s="18">
        <v>20</v>
      </c>
      <c r="B29" s="62">
        <v>1</v>
      </c>
      <c r="C29" s="57">
        <v>1752</v>
      </c>
      <c r="D29" s="59">
        <v>1799</v>
      </c>
      <c r="E29" s="19">
        <v>0.64480000000000004</v>
      </c>
      <c r="F29" s="20">
        <f t="shared" si="3"/>
        <v>5.6322162771050405E-4</v>
      </c>
      <c r="G29" s="20">
        <f t="shared" si="0"/>
        <v>5.6310897420014882E-4</v>
      </c>
      <c r="H29" s="15">
        <f t="shared" si="6"/>
        <v>99701.133674067911</v>
      </c>
      <c r="I29" s="15">
        <f t="shared" si="4"/>
        <v>56.142603109796298</v>
      </c>
      <c r="J29" s="15">
        <f t="shared" si="1"/>
        <v>99681.19182144331</v>
      </c>
      <c r="K29" s="15">
        <f t="shared" si="2"/>
        <v>6081898.3033715105</v>
      </c>
      <c r="L29" s="22">
        <f t="shared" si="5"/>
        <v>61.001295363940294</v>
      </c>
    </row>
    <row r="30" spans="1:12" ht="12.75" customHeight="1" x14ac:dyDescent="0.35">
      <c r="A30" s="18">
        <v>21</v>
      </c>
      <c r="B30" s="60">
        <v>1</v>
      </c>
      <c r="C30" s="57">
        <v>1626</v>
      </c>
      <c r="D30" s="59">
        <v>1721</v>
      </c>
      <c r="E30" s="19">
        <v>0.5464</v>
      </c>
      <c r="F30" s="20">
        <f t="shared" si="3"/>
        <v>5.9755004481625333E-4</v>
      </c>
      <c r="G30" s="20">
        <f t="shared" si="0"/>
        <v>5.9738812354177557E-4</v>
      </c>
      <c r="H30" s="15">
        <f t="shared" si="6"/>
        <v>99644.991070958116</v>
      </c>
      <c r="I30" s="15">
        <f t="shared" si="4"/>
        <v>59.526734236216647</v>
      </c>
      <c r="J30" s="15">
        <f t="shared" si="1"/>
        <v>99617.989744308565</v>
      </c>
      <c r="K30" s="15">
        <f t="shared" si="2"/>
        <v>5982217.1115500676</v>
      </c>
      <c r="L30" s="22">
        <f t="shared" si="5"/>
        <v>60.035301797458899</v>
      </c>
    </row>
    <row r="31" spans="1:12" ht="12.75" customHeight="1" x14ac:dyDescent="0.35">
      <c r="A31" s="18">
        <v>22</v>
      </c>
      <c r="B31" s="60">
        <v>0</v>
      </c>
      <c r="C31" s="57">
        <v>1699</v>
      </c>
      <c r="D31" s="59">
        <v>1642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99585.464336721896</v>
      </c>
      <c r="I31" s="15">
        <f t="shared" si="4"/>
        <v>0</v>
      </c>
      <c r="J31" s="15">
        <f t="shared" si="1"/>
        <v>99585.464336721896</v>
      </c>
      <c r="K31" s="15">
        <f t="shared" si="2"/>
        <v>5882599.1218057591</v>
      </c>
      <c r="L31" s="22">
        <f t="shared" si="5"/>
        <v>59.07086100352263</v>
      </c>
    </row>
    <row r="32" spans="1:12" ht="12.75" customHeight="1" x14ac:dyDescent="0.35">
      <c r="A32" s="18">
        <v>23</v>
      </c>
      <c r="B32" s="62">
        <v>0</v>
      </c>
      <c r="C32" s="57">
        <v>1760</v>
      </c>
      <c r="D32" s="59">
        <v>1638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99585.464336721896</v>
      </c>
      <c r="I32" s="15">
        <f t="shared" si="4"/>
        <v>0</v>
      </c>
      <c r="J32" s="15">
        <f t="shared" si="1"/>
        <v>99585.464336721896</v>
      </c>
      <c r="K32" s="15">
        <f t="shared" si="2"/>
        <v>5783013.657469037</v>
      </c>
      <c r="L32" s="22">
        <f t="shared" si="5"/>
        <v>58.07086100352263</v>
      </c>
    </row>
    <row r="33" spans="1:12" ht="12.75" customHeight="1" x14ac:dyDescent="0.35">
      <c r="A33" s="18">
        <v>24</v>
      </c>
      <c r="B33" s="62">
        <v>1</v>
      </c>
      <c r="C33" s="57">
        <v>1754</v>
      </c>
      <c r="D33" s="59">
        <v>1729</v>
      </c>
      <c r="E33" s="19">
        <v>0.87160000000000004</v>
      </c>
      <c r="F33" s="20">
        <f t="shared" si="3"/>
        <v>5.7421762848119441E-4</v>
      </c>
      <c r="G33" s="20">
        <f t="shared" si="0"/>
        <v>5.7417529479882165E-4</v>
      </c>
      <c r="H33" s="15">
        <f t="shared" si="6"/>
        <v>99585.464336721896</v>
      </c>
      <c r="I33" s="15">
        <f t="shared" si="4"/>
        <v>57.179513343214836</v>
      </c>
      <c r="J33" s="15">
        <f t="shared" si="1"/>
        <v>99578.122487208631</v>
      </c>
      <c r="K33" s="15">
        <f t="shared" si="2"/>
        <v>5683428.1931323148</v>
      </c>
      <c r="L33" s="22">
        <f t="shared" si="5"/>
        <v>57.070861003522623</v>
      </c>
    </row>
    <row r="34" spans="1:12" ht="12.75" customHeight="1" x14ac:dyDescent="0.35">
      <c r="A34" s="18">
        <v>25</v>
      </c>
      <c r="B34" s="60">
        <v>1</v>
      </c>
      <c r="C34" s="57">
        <v>1847</v>
      </c>
      <c r="D34" s="59">
        <v>1748</v>
      </c>
      <c r="E34" s="19">
        <v>2.46E-2</v>
      </c>
      <c r="F34" s="20">
        <f t="shared" si="3"/>
        <v>5.5632823365785818E-4</v>
      </c>
      <c r="G34" s="20">
        <f t="shared" si="0"/>
        <v>5.5602651000953357E-4</v>
      </c>
      <c r="H34" s="15">
        <f t="shared" si="6"/>
        <v>99528.284823378679</v>
      </c>
      <c r="I34" s="15">
        <f t="shared" si="4"/>
        <v>55.340364857578074</v>
      </c>
      <c r="J34" s="15">
        <f t="shared" si="1"/>
        <v>99474.305831496604</v>
      </c>
      <c r="K34" s="15">
        <f t="shared" si="2"/>
        <v>5583850.070645106</v>
      </c>
      <c r="L34" s="22">
        <f t="shared" si="5"/>
        <v>56.103147769039907</v>
      </c>
    </row>
    <row r="35" spans="1:12" ht="12.75" customHeight="1" x14ac:dyDescent="0.35">
      <c r="A35" s="18">
        <v>26</v>
      </c>
      <c r="B35" s="60">
        <v>0</v>
      </c>
      <c r="C35" s="57">
        <v>1982</v>
      </c>
      <c r="D35" s="59">
        <v>1838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99472.944458521102</v>
      </c>
      <c r="I35" s="15">
        <f t="shared" si="4"/>
        <v>0</v>
      </c>
      <c r="J35" s="15">
        <f t="shared" si="1"/>
        <v>99472.944458521102</v>
      </c>
      <c r="K35" s="15">
        <f t="shared" si="2"/>
        <v>5484375.7648136094</v>
      </c>
      <c r="L35" s="22">
        <f t="shared" si="5"/>
        <v>55.134346275438958</v>
      </c>
    </row>
    <row r="36" spans="1:12" ht="12.75" customHeight="1" x14ac:dyDescent="0.35">
      <c r="A36" s="18">
        <v>27</v>
      </c>
      <c r="B36" s="60">
        <v>0</v>
      </c>
      <c r="C36" s="57">
        <v>1943</v>
      </c>
      <c r="D36" s="59">
        <v>1960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99472.944458521102</v>
      </c>
      <c r="I36" s="15">
        <f t="shared" si="4"/>
        <v>0</v>
      </c>
      <c r="J36" s="15">
        <f t="shared" si="1"/>
        <v>99472.944458521102</v>
      </c>
      <c r="K36" s="15">
        <f t="shared" si="2"/>
        <v>5384902.8203550885</v>
      </c>
      <c r="L36" s="22">
        <f t="shared" si="5"/>
        <v>54.134346275438958</v>
      </c>
    </row>
    <row r="37" spans="1:12" ht="12.75" customHeight="1" x14ac:dyDescent="0.35">
      <c r="A37" s="18">
        <v>28</v>
      </c>
      <c r="B37" s="60">
        <v>0</v>
      </c>
      <c r="C37" s="57">
        <v>2035</v>
      </c>
      <c r="D37" s="59">
        <v>1929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99472.944458521102</v>
      </c>
      <c r="I37" s="15">
        <f t="shared" si="4"/>
        <v>0</v>
      </c>
      <c r="J37" s="15">
        <f t="shared" si="1"/>
        <v>99472.944458521102</v>
      </c>
      <c r="K37" s="15">
        <f t="shared" si="2"/>
        <v>5285429.8758965675</v>
      </c>
      <c r="L37" s="22">
        <f t="shared" si="5"/>
        <v>53.134346275438965</v>
      </c>
    </row>
    <row r="38" spans="1:12" ht="12.75" customHeight="1" x14ac:dyDescent="0.35">
      <c r="A38" s="18">
        <v>29</v>
      </c>
      <c r="B38" s="60">
        <v>1</v>
      </c>
      <c r="C38" s="57">
        <v>1998</v>
      </c>
      <c r="D38" s="59">
        <v>1957</v>
      </c>
      <c r="E38" s="19">
        <v>0.86890000000000001</v>
      </c>
      <c r="F38" s="20">
        <f t="shared" si="3"/>
        <v>5.0568900126422248E-4</v>
      </c>
      <c r="G38" s="20">
        <f t="shared" si="0"/>
        <v>5.056554784155649E-4</v>
      </c>
      <c r="H38" s="15">
        <f t="shared" si="6"/>
        <v>99472.944458521102</v>
      </c>
      <c r="I38" s="15">
        <f t="shared" si="4"/>
        <v>50.299039319578405</v>
      </c>
      <c r="J38" s="15">
        <f t="shared" si="1"/>
        <v>99466.350254466306</v>
      </c>
      <c r="K38" s="15">
        <f t="shared" si="2"/>
        <v>5185956.9314380465</v>
      </c>
      <c r="L38" s="22">
        <f t="shared" si="5"/>
        <v>52.134346275438965</v>
      </c>
    </row>
    <row r="39" spans="1:12" ht="12.75" customHeight="1" x14ac:dyDescent="0.35">
      <c r="A39" s="18">
        <v>30</v>
      </c>
      <c r="B39" s="60">
        <v>2</v>
      </c>
      <c r="C39" s="57">
        <v>2051</v>
      </c>
      <c r="D39" s="59">
        <v>1919</v>
      </c>
      <c r="E39" s="19">
        <v>0.44400000000000001</v>
      </c>
      <c r="F39" s="20">
        <f t="shared" si="3"/>
        <v>1.0075566750629723E-3</v>
      </c>
      <c r="G39" s="20">
        <f t="shared" si="0"/>
        <v>1.0069925563110237E-3</v>
      </c>
      <c r="H39" s="15">
        <f t="shared" si="6"/>
        <v>99422.645419201523</v>
      </c>
      <c r="I39" s="15">
        <f t="shared" si="4"/>
        <v>100.11786386588624</v>
      </c>
      <c r="J39" s="15">
        <f t="shared" si="1"/>
        <v>99366.979886892092</v>
      </c>
      <c r="K39" s="15">
        <f t="shared" si="2"/>
        <v>5086490.5811835798</v>
      </c>
      <c r="L39" s="22">
        <f t="shared" si="5"/>
        <v>51.160282043764894</v>
      </c>
    </row>
    <row r="40" spans="1:12" ht="12.75" customHeight="1" x14ac:dyDescent="0.35">
      <c r="A40" s="18">
        <v>31</v>
      </c>
      <c r="B40" s="60">
        <v>0</v>
      </c>
      <c r="C40" s="57">
        <v>2035</v>
      </c>
      <c r="D40" s="59">
        <v>2019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99322.527555335633</v>
      </c>
      <c r="I40" s="15">
        <f t="shared" si="4"/>
        <v>0</v>
      </c>
      <c r="J40" s="15">
        <f t="shared" si="1"/>
        <v>99322.527555335633</v>
      </c>
      <c r="K40" s="15">
        <f t="shared" si="2"/>
        <v>4987123.6012966875</v>
      </c>
      <c r="L40" s="22">
        <f t="shared" si="5"/>
        <v>50.211404442141365</v>
      </c>
    </row>
    <row r="41" spans="1:12" ht="12.75" customHeight="1" x14ac:dyDescent="0.35">
      <c r="A41" s="18">
        <v>32</v>
      </c>
      <c r="B41" s="60">
        <v>0</v>
      </c>
      <c r="C41" s="57">
        <v>2090</v>
      </c>
      <c r="D41" s="59">
        <v>2023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99322.527555335633</v>
      </c>
      <c r="I41" s="15">
        <f t="shared" si="4"/>
        <v>0</v>
      </c>
      <c r="J41" s="15">
        <f t="shared" si="1"/>
        <v>99322.527555335633</v>
      </c>
      <c r="K41" s="15">
        <f t="shared" si="2"/>
        <v>4887801.0737413522</v>
      </c>
      <c r="L41" s="22">
        <f t="shared" si="5"/>
        <v>49.211404442141365</v>
      </c>
    </row>
    <row r="42" spans="1:12" ht="12.75" customHeight="1" x14ac:dyDescent="0.35">
      <c r="A42" s="18">
        <v>33</v>
      </c>
      <c r="B42" s="60">
        <v>1</v>
      </c>
      <c r="C42" s="57">
        <v>2180</v>
      </c>
      <c r="D42" s="59">
        <v>2010</v>
      </c>
      <c r="E42" s="19">
        <v>0.69950000000000001</v>
      </c>
      <c r="F42" s="20">
        <f t="shared" si="3"/>
        <v>4.7732696897374703E-4</v>
      </c>
      <c r="G42" s="20">
        <f t="shared" si="0"/>
        <v>4.7725851256180202E-4</v>
      </c>
      <c r="H42" s="15">
        <f t="shared" si="6"/>
        <v>99322.527555335633</v>
      </c>
      <c r="I42" s="15">
        <f t="shared" si="4"/>
        <v>47.402521764938079</v>
      </c>
      <c r="J42" s="15">
        <f t="shared" si="1"/>
        <v>99308.283097545282</v>
      </c>
      <c r="K42" s="15">
        <f t="shared" si="2"/>
        <v>4788478.5461860169</v>
      </c>
      <c r="L42" s="22">
        <f t="shared" si="5"/>
        <v>48.211404442141372</v>
      </c>
    </row>
    <row r="43" spans="1:12" ht="12.75" customHeight="1" x14ac:dyDescent="0.35">
      <c r="A43" s="18">
        <v>34</v>
      </c>
      <c r="B43" s="60">
        <v>2</v>
      </c>
      <c r="C43" s="57">
        <v>2369</v>
      </c>
      <c r="D43" s="59">
        <v>2115</v>
      </c>
      <c r="E43" s="19">
        <v>0.877</v>
      </c>
      <c r="F43" s="20">
        <f t="shared" si="3"/>
        <v>8.9206066012488853E-4</v>
      </c>
      <c r="G43" s="20">
        <f t="shared" si="0"/>
        <v>8.9196279088021575E-4</v>
      </c>
      <c r="H43" s="15">
        <f t="shared" si="6"/>
        <v>99275.125033570701</v>
      </c>
      <c r="I43" s="15">
        <f t="shared" si="4"/>
        <v>88.54971758992609</v>
      </c>
      <c r="J43" s="15">
        <f t="shared" si="1"/>
        <v>99264.233418307151</v>
      </c>
      <c r="K43" s="15">
        <f t="shared" si="2"/>
        <v>4689170.2630884713</v>
      </c>
      <c r="L43" s="22">
        <f t="shared" si="5"/>
        <v>47.234090730208493</v>
      </c>
    </row>
    <row r="44" spans="1:12" ht="12.75" customHeight="1" x14ac:dyDescent="0.35">
      <c r="A44" s="18">
        <v>35</v>
      </c>
      <c r="B44" s="60">
        <v>0</v>
      </c>
      <c r="C44" s="57">
        <v>2355</v>
      </c>
      <c r="D44" s="59">
        <v>2293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99186.575315980779</v>
      </c>
      <c r="I44" s="15">
        <f t="shared" si="4"/>
        <v>0</v>
      </c>
      <c r="J44" s="15">
        <f t="shared" si="1"/>
        <v>99186.575315980779</v>
      </c>
      <c r="K44" s="15">
        <f t="shared" si="2"/>
        <v>4589906.029670164</v>
      </c>
      <c r="L44" s="22">
        <f t="shared" si="5"/>
        <v>46.275476444750744</v>
      </c>
    </row>
    <row r="45" spans="1:12" ht="12.75" customHeight="1" x14ac:dyDescent="0.35">
      <c r="A45" s="18">
        <v>36</v>
      </c>
      <c r="B45" s="60">
        <v>0</v>
      </c>
      <c r="C45" s="57">
        <v>2476</v>
      </c>
      <c r="D45" s="59">
        <v>2305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99186.575315980779</v>
      </c>
      <c r="I45" s="15">
        <f t="shared" si="4"/>
        <v>0</v>
      </c>
      <c r="J45" s="15">
        <f t="shared" si="1"/>
        <v>99186.575315980779</v>
      </c>
      <c r="K45" s="15">
        <f t="shared" si="2"/>
        <v>4490719.4543541828</v>
      </c>
      <c r="L45" s="22">
        <f t="shared" si="5"/>
        <v>45.275476444750737</v>
      </c>
    </row>
    <row r="46" spans="1:12" ht="12.75" customHeight="1" x14ac:dyDescent="0.35">
      <c r="A46" s="18">
        <v>37</v>
      </c>
      <c r="B46" s="60">
        <v>2</v>
      </c>
      <c r="C46" s="57">
        <v>2541</v>
      </c>
      <c r="D46" s="59">
        <v>2436</v>
      </c>
      <c r="E46" s="19">
        <v>0.10929999999999999</v>
      </c>
      <c r="F46" s="20">
        <f t="shared" si="3"/>
        <v>8.0369700622865184E-4</v>
      </c>
      <c r="G46" s="20">
        <f t="shared" si="0"/>
        <v>8.0312208893340326E-4</v>
      </c>
      <c r="H46" s="15">
        <f t="shared" si="6"/>
        <v>99186.575315980779</v>
      </c>
      <c r="I46" s="15">
        <f t="shared" si="4"/>
        <v>79.658929561920814</v>
      </c>
      <c r="J46" s="15">
        <f t="shared" si="1"/>
        <v>99115.623107419975</v>
      </c>
      <c r="K46" s="15">
        <f t="shared" si="2"/>
        <v>4391532.8790382016</v>
      </c>
      <c r="L46" s="22">
        <f t="shared" si="5"/>
        <v>44.275476444750737</v>
      </c>
    </row>
    <row r="47" spans="1:12" ht="12.75" customHeight="1" x14ac:dyDescent="0.35">
      <c r="A47" s="18">
        <v>38</v>
      </c>
      <c r="B47" s="60">
        <v>1</v>
      </c>
      <c r="C47" s="57">
        <v>2849</v>
      </c>
      <c r="D47" s="59">
        <v>2507</v>
      </c>
      <c r="E47" s="19">
        <v>0.3306</v>
      </c>
      <c r="F47" s="20">
        <f t="shared" si="3"/>
        <v>3.734129947722181E-4</v>
      </c>
      <c r="G47" s="20">
        <f t="shared" si="0"/>
        <v>3.7331967879276185E-4</v>
      </c>
      <c r="H47" s="15">
        <f t="shared" si="6"/>
        <v>99106.916386418859</v>
      </c>
      <c r="I47" s="15">
        <f t="shared" si="4"/>
        <v>36.998562191518992</v>
      </c>
      <c r="J47" s="15">
        <f t="shared" si="1"/>
        <v>99082.149548887843</v>
      </c>
      <c r="K47" s="15">
        <f t="shared" si="2"/>
        <v>4292417.2559307814</v>
      </c>
      <c r="L47" s="22">
        <f t="shared" si="5"/>
        <v>43.310975786943096</v>
      </c>
    </row>
    <row r="48" spans="1:12" ht="12.75" customHeight="1" x14ac:dyDescent="0.35">
      <c r="A48" s="18">
        <v>39</v>
      </c>
      <c r="B48" s="60">
        <v>1</v>
      </c>
      <c r="C48" s="57">
        <v>2991</v>
      </c>
      <c r="D48" s="59">
        <v>2759</v>
      </c>
      <c r="E48" s="19">
        <v>0.94540000000000002</v>
      </c>
      <c r="F48" s="20">
        <f t="shared" si="3"/>
        <v>3.4782608695652176E-4</v>
      </c>
      <c r="G48" s="20">
        <f t="shared" si="0"/>
        <v>3.4781948141089219E-4</v>
      </c>
      <c r="H48" s="15">
        <f t="shared" si="6"/>
        <v>99069.917824227334</v>
      </c>
      <c r="I48" s="15">
        <f t="shared" si="4"/>
        <v>34.458447441042459</v>
      </c>
      <c r="J48" s="15">
        <f t="shared" si="1"/>
        <v>99068.036392997063</v>
      </c>
      <c r="K48" s="15">
        <f t="shared" si="2"/>
        <v>4193335.1063818936</v>
      </c>
      <c r="L48" s="22">
        <f t="shared" si="5"/>
        <v>42.327027199334395</v>
      </c>
    </row>
    <row r="49" spans="1:12" ht="12.75" customHeight="1" x14ac:dyDescent="0.35">
      <c r="A49" s="18">
        <v>40</v>
      </c>
      <c r="B49" s="60">
        <v>2</v>
      </c>
      <c r="C49" s="57">
        <v>3195</v>
      </c>
      <c r="D49" s="59">
        <v>2921</v>
      </c>
      <c r="E49" s="19">
        <v>0.41120000000000001</v>
      </c>
      <c r="F49" s="20">
        <f t="shared" si="3"/>
        <v>6.5402223675604975E-4</v>
      </c>
      <c r="G49" s="20">
        <f t="shared" si="0"/>
        <v>6.5377047739889323E-4</v>
      </c>
      <c r="H49" s="15">
        <f t="shared" si="6"/>
        <v>99035.459376786297</v>
      </c>
      <c r="I49" s="15">
        <f t="shared" si="4"/>
        <v>64.74645955618027</v>
      </c>
      <c r="J49" s="15">
        <f t="shared" si="1"/>
        <v>98997.336661399619</v>
      </c>
      <c r="K49" s="15">
        <f t="shared" si="2"/>
        <v>4094267.0699888966</v>
      </c>
      <c r="L49" s="22">
        <f t="shared" si="5"/>
        <v>41.341425543471395</v>
      </c>
    </row>
    <row r="50" spans="1:12" ht="12.75" customHeight="1" x14ac:dyDescent="0.35">
      <c r="A50" s="18">
        <v>41</v>
      </c>
      <c r="B50" s="60">
        <v>2</v>
      </c>
      <c r="C50" s="57">
        <v>3465</v>
      </c>
      <c r="D50" s="59">
        <v>3117</v>
      </c>
      <c r="E50" s="19">
        <v>0.6421</v>
      </c>
      <c r="F50" s="20">
        <f t="shared" si="3"/>
        <v>6.0771801883925853E-4</v>
      </c>
      <c r="G50" s="20">
        <f t="shared" si="0"/>
        <v>6.0758586752841781E-4</v>
      </c>
      <c r="H50" s="15">
        <f t="shared" si="6"/>
        <v>98970.712917230121</v>
      </c>
      <c r="I50" s="15">
        <f t="shared" si="4"/>
        <v>60.133206467721251</v>
      </c>
      <c r="J50" s="15">
        <f t="shared" si="1"/>
        <v>98949.191242635323</v>
      </c>
      <c r="K50" s="15">
        <f t="shared" si="2"/>
        <v>3995269.7333274968</v>
      </c>
      <c r="L50" s="22">
        <f t="shared" si="5"/>
        <v>40.368202022236297</v>
      </c>
    </row>
    <row r="51" spans="1:12" ht="12.75" customHeight="1" x14ac:dyDescent="0.35">
      <c r="A51" s="18">
        <v>42</v>
      </c>
      <c r="B51" s="60">
        <v>1</v>
      </c>
      <c r="C51" s="57">
        <v>3689</v>
      </c>
      <c r="D51" s="59">
        <v>3391</v>
      </c>
      <c r="E51" s="19">
        <v>0.31690000000000002</v>
      </c>
      <c r="F51" s="20">
        <f t="shared" si="3"/>
        <v>2.824858757062147E-4</v>
      </c>
      <c r="G51" s="20">
        <f t="shared" si="0"/>
        <v>2.8243137602458694E-4</v>
      </c>
      <c r="H51" s="15">
        <f t="shared" si="6"/>
        <v>98910.579710762395</v>
      </c>
      <c r="I51" s="15">
        <f t="shared" si="4"/>
        <v>27.935451131100212</v>
      </c>
      <c r="J51" s="15">
        <f t="shared" si="1"/>
        <v>98891.497004094752</v>
      </c>
      <c r="K51" s="15">
        <f t="shared" si="2"/>
        <v>3896320.5420848615</v>
      </c>
      <c r="L51" s="22">
        <f t="shared" si="5"/>
        <v>39.392353714623972</v>
      </c>
    </row>
    <row r="52" spans="1:12" ht="12.75" customHeight="1" x14ac:dyDescent="0.35">
      <c r="A52" s="18">
        <v>43</v>
      </c>
      <c r="B52" s="60">
        <v>3</v>
      </c>
      <c r="C52" s="57">
        <v>3841</v>
      </c>
      <c r="D52" s="59">
        <v>3637</v>
      </c>
      <c r="E52" s="19">
        <v>0.73219999999999996</v>
      </c>
      <c r="F52" s="20">
        <f t="shared" si="3"/>
        <v>8.0235357047338859E-4</v>
      </c>
      <c r="G52" s="20">
        <f t="shared" si="0"/>
        <v>8.0218120556818564E-4</v>
      </c>
      <c r="H52" s="15">
        <f t="shared" si="6"/>
        <v>98882.644259631299</v>
      </c>
      <c r="I52" s="15">
        <f t="shared" si="4"/>
        <v>79.321798781961064</v>
      </c>
      <c r="J52" s="15">
        <f t="shared" si="1"/>
        <v>98861.401881917482</v>
      </c>
      <c r="K52" s="15">
        <f t="shared" si="2"/>
        <v>3797429.045080767</v>
      </c>
      <c r="L52" s="22">
        <f t="shared" si="5"/>
        <v>38.403392966616508</v>
      </c>
    </row>
    <row r="53" spans="1:12" ht="12.75" customHeight="1" x14ac:dyDescent="0.35">
      <c r="A53" s="18">
        <v>44</v>
      </c>
      <c r="B53" s="60">
        <v>1</v>
      </c>
      <c r="C53" s="57">
        <v>3771</v>
      </c>
      <c r="D53" s="59">
        <v>3802</v>
      </c>
      <c r="E53" s="19">
        <v>0.31969999999999998</v>
      </c>
      <c r="F53" s="20">
        <f t="shared" si="3"/>
        <v>2.6409613099168095E-4</v>
      </c>
      <c r="G53" s="20">
        <f t="shared" si="0"/>
        <v>2.6404869078982054E-4</v>
      </c>
      <c r="H53" s="15">
        <f t="shared" si="6"/>
        <v>98803.322460849333</v>
      </c>
      <c r="I53" s="15">
        <f t="shared" si="4"/>
        <v>26.088887941471736</v>
      </c>
      <c r="J53" s="15">
        <f t="shared" si="1"/>
        <v>98785.574190382744</v>
      </c>
      <c r="K53" s="15">
        <f t="shared" si="2"/>
        <v>3698567.6431988496</v>
      </c>
      <c r="L53" s="22">
        <f t="shared" si="5"/>
        <v>37.433636350279635</v>
      </c>
    </row>
    <row r="54" spans="1:12" ht="12.75" customHeight="1" x14ac:dyDescent="0.35">
      <c r="A54" s="18">
        <v>45</v>
      </c>
      <c r="B54" s="60">
        <v>8</v>
      </c>
      <c r="C54" s="57">
        <v>3584</v>
      </c>
      <c r="D54" s="59">
        <v>3707</v>
      </c>
      <c r="E54" s="19">
        <v>0.60829999999999995</v>
      </c>
      <c r="F54" s="20">
        <f t="shared" si="3"/>
        <v>2.1944863530379919E-3</v>
      </c>
      <c r="G54" s="20">
        <f t="shared" si="0"/>
        <v>2.1926016358562281E-3</v>
      </c>
      <c r="H54" s="15">
        <f t="shared" si="6"/>
        <v>98777.233572907862</v>
      </c>
      <c r="I54" s="15">
        <f t="shared" si="4"/>
        <v>216.57912391731051</v>
      </c>
      <c r="J54" s="15">
        <f t="shared" si="1"/>
        <v>98692.399530069451</v>
      </c>
      <c r="K54" s="15">
        <f t="shared" si="2"/>
        <v>3599782.0690084668</v>
      </c>
      <c r="L54" s="22">
        <f t="shared" si="5"/>
        <v>36.443438824913571</v>
      </c>
    </row>
    <row r="55" spans="1:12" ht="12.75" customHeight="1" x14ac:dyDescent="0.35">
      <c r="A55" s="18">
        <v>46</v>
      </c>
      <c r="B55" s="60">
        <v>4</v>
      </c>
      <c r="C55" s="57">
        <v>3359</v>
      </c>
      <c r="D55" s="59">
        <v>3510</v>
      </c>
      <c r="E55" s="19">
        <v>0.75339999999999996</v>
      </c>
      <c r="F55" s="20">
        <f t="shared" si="3"/>
        <v>1.164652787887611E-3</v>
      </c>
      <c r="G55" s="20">
        <f t="shared" si="0"/>
        <v>1.1643183917130339E-3</v>
      </c>
      <c r="H55" s="15">
        <f t="shared" si="6"/>
        <v>98560.65444899055</v>
      </c>
      <c r="I55" s="15">
        <f t="shared" si="4"/>
        <v>114.75598267423275</v>
      </c>
      <c r="J55" s="15">
        <f t="shared" si="1"/>
        <v>98532.355623663083</v>
      </c>
      <c r="K55" s="15">
        <f t="shared" si="2"/>
        <v>3501089.6694783974</v>
      </c>
      <c r="L55" s="22">
        <f t="shared" si="5"/>
        <v>35.522183664987374</v>
      </c>
    </row>
    <row r="56" spans="1:12" ht="12.75" customHeight="1" x14ac:dyDescent="0.35">
      <c r="A56" s="18">
        <v>47</v>
      </c>
      <c r="B56" s="60">
        <v>9</v>
      </c>
      <c r="C56" s="57">
        <v>3179</v>
      </c>
      <c r="D56" s="59">
        <v>3292</v>
      </c>
      <c r="E56" s="19">
        <v>0.4642</v>
      </c>
      <c r="F56" s="20">
        <f t="shared" si="3"/>
        <v>2.7816411682892906E-3</v>
      </c>
      <c r="G56" s="20">
        <f t="shared" si="0"/>
        <v>2.7775015706771379E-3</v>
      </c>
      <c r="H56" s="15">
        <f t="shared" si="6"/>
        <v>98445.898466316314</v>
      </c>
      <c r="I56" s="15">
        <f t="shared" si="4"/>
        <v>273.43363761691558</v>
      </c>
      <c r="J56" s="15">
        <f t="shared" si="1"/>
        <v>98299.392723281184</v>
      </c>
      <c r="K56" s="15">
        <f t="shared" si="2"/>
        <v>3402557.3138547344</v>
      </c>
      <c r="L56" s="22">
        <f t="shared" si="5"/>
        <v>34.562712788069419</v>
      </c>
    </row>
    <row r="57" spans="1:12" ht="12.75" customHeight="1" x14ac:dyDescent="0.35">
      <c r="A57" s="18">
        <v>48</v>
      </c>
      <c r="B57" s="60">
        <v>8</v>
      </c>
      <c r="C57" s="57">
        <v>3180</v>
      </c>
      <c r="D57" s="59">
        <v>3133</v>
      </c>
      <c r="E57" s="19">
        <v>0.48670000000000002</v>
      </c>
      <c r="F57" s="20">
        <f t="shared" si="3"/>
        <v>2.5344527166165057E-3</v>
      </c>
      <c r="G57" s="20">
        <f t="shared" si="0"/>
        <v>2.5311598432503331E-3</v>
      </c>
      <c r="H57" s="15">
        <f t="shared" si="6"/>
        <v>98172.464828699405</v>
      </c>
      <c r="I57" s="15">
        <f t="shared" si="4"/>
        <v>248.49020068730962</v>
      </c>
      <c r="J57" s="15">
        <f t="shared" si="1"/>
        <v>98044.914808686604</v>
      </c>
      <c r="K57" s="15">
        <f t="shared" si="2"/>
        <v>3304257.921131453</v>
      </c>
      <c r="L57" s="22">
        <f t="shared" si="5"/>
        <v>33.657685247050019</v>
      </c>
    </row>
    <row r="58" spans="1:12" ht="12.75" customHeight="1" x14ac:dyDescent="0.35">
      <c r="A58" s="18">
        <v>49</v>
      </c>
      <c r="B58" s="60">
        <v>9</v>
      </c>
      <c r="C58" s="57">
        <v>3071</v>
      </c>
      <c r="D58" s="59">
        <v>3113</v>
      </c>
      <c r="E58" s="19">
        <v>0.50849999999999995</v>
      </c>
      <c r="F58" s="20">
        <f t="shared" si="3"/>
        <v>2.9107373868046574E-3</v>
      </c>
      <c r="G58" s="20">
        <f t="shared" si="0"/>
        <v>2.9065791549508654E-3</v>
      </c>
      <c r="H58" s="15">
        <f t="shared" si="6"/>
        <v>97923.974628012089</v>
      </c>
      <c r="I58" s="15">
        <f t="shared" si="4"/>
        <v>284.62378342371738</v>
      </c>
      <c r="J58" s="15">
        <f t="shared" si="1"/>
        <v>97784.082038459339</v>
      </c>
      <c r="K58" s="15">
        <f t="shared" si="2"/>
        <v>3206213.0063227662</v>
      </c>
      <c r="L58" s="22">
        <f t="shared" si="5"/>
        <v>32.741859371030863</v>
      </c>
    </row>
    <row r="59" spans="1:12" ht="12.75" customHeight="1" x14ac:dyDescent="0.35">
      <c r="A59" s="18">
        <v>50</v>
      </c>
      <c r="B59" s="60">
        <v>8</v>
      </c>
      <c r="C59" s="57">
        <v>2873</v>
      </c>
      <c r="D59" s="59">
        <v>3025</v>
      </c>
      <c r="E59" s="19">
        <v>0.46210000000000001</v>
      </c>
      <c r="F59" s="20">
        <f t="shared" si="3"/>
        <v>2.7127839945744322E-3</v>
      </c>
      <c r="G59" s="20">
        <f t="shared" si="0"/>
        <v>2.7088312503775439E-3</v>
      </c>
      <c r="H59" s="15">
        <f t="shared" si="6"/>
        <v>97639.350844588378</v>
      </c>
      <c r="I59" s="15">
        <f t="shared" si="4"/>
        <v>264.48852483439805</v>
      </c>
      <c r="J59" s="15">
        <f t="shared" si="1"/>
        <v>97497.082467079963</v>
      </c>
      <c r="K59" s="15">
        <f t="shared" si="2"/>
        <v>3108428.9242843068</v>
      </c>
      <c r="L59" s="22">
        <f t="shared" si="5"/>
        <v>31.835821289225525</v>
      </c>
    </row>
    <row r="60" spans="1:12" ht="12.75" customHeight="1" x14ac:dyDescent="0.35">
      <c r="A60" s="18">
        <v>51</v>
      </c>
      <c r="B60" s="60">
        <v>4</v>
      </c>
      <c r="C60" s="57">
        <v>2840</v>
      </c>
      <c r="D60" s="59">
        <v>2837</v>
      </c>
      <c r="E60" s="19">
        <v>0.625</v>
      </c>
      <c r="F60" s="20">
        <f t="shared" si="3"/>
        <v>1.4091949973577594E-3</v>
      </c>
      <c r="G60" s="20">
        <f t="shared" si="0"/>
        <v>1.4084507042253522E-3</v>
      </c>
      <c r="H60" s="15">
        <f t="shared" si="6"/>
        <v>97374.862319753986</v>
      </c>
      <c r="I60" s="15">
        <f t="shared" si="4"/>
        <v>137.1476934081042</v>
      </c>
      <c r="J60" s="15">
        <f t="shared" si="1"/>
        <v>97323.431934725944</v>
      </c>
      <c r="K60" s="15">
        <f t="shared" si="2"/>
        <v>3010931.8418172267</v>
      </c>
      <c r="L60" s="22">
        <f t="shared" si="5"/>
        <v>30.921038244245228</v>
      </c>
    </row>
    <row r="61" spans="1:12" ht="12.75" customHeight="1" x14ac:dyDescent="0.35">
      <c r="A61" s="18">
        <v>52</v>
      </c>
      <c r="B61" s="60">
        <v>8</v>
      </c>
      <c r="C61" s="57">
        <v>2691</v>
      </c>
      <c r="D61" s="59">
        <v>2823</v>
      </c>
      <c r="E61" s="19">
        <v>0.65029999999999999</v>
      </c>
      <c r="F61" s="20">
        <f t="shared" si="3"/>
        <v>2.9017047515415306E-3</v>
      </c>
      <c r="G61" s="20">
        <f t="shared" si="0"/>
        <v>2.8987633006130596E-3</v>
      </c>
      <c r="H61" s="15">
        <f t="shared" si="6"/>
        <v>97237.714626345885</v>
      </c>
      <c r="I61" s="15">
        <f t="shared" si="4"/>
        <v>281.86911859433718</v>
      </c>
      <c r="J61" s="15">
        <f t="shared" si="1"/>
        <v>97139.144995573457</v>
      </c>
      <c r="K61" s="15">
        <f t="shared" si="2"/>
        <v>2913608.4098825008</v>
      </c>
      <c r="L61" s="22">
        <f t="shared" si="5"/>
        <v>29.963768904674346</v>
      </c>
    </row>
    <row r="62" spans="1:12" ht="12.75" customHeight="1" x14ac:dyDescent="0.35">
      <c r="A62" s="18">
        <v>53</v>
      </c>
      <c r="B62" s="60">
        <v>10</v>
      </c>
      <c r="C62" s="57">
        <v>2476</v>
      </c>
      <c r="D62" s="59">
        <v>2644</v>
      </c>
      <c r="E62" s="19">
        <v>0.46039999999999998</v>
      </c>
      <c r="F62" s="20">
        <f t="shared" si="3"/>
        <v>3.90625E-3</v>
      </c>
      <c r="G62" s="20">
        <f t="shared" si="0"/>
        <v>3.8980336758925324E-3</v>
      </c>
      <c r="H62" s="15">
        <f t="shared" si="6"/>
        <v>96955.845507751554</v>
      </c>
      <c r="I62" s="15">
        <f t="shared" si="4"/>
        <v>377.93715086384924</v>
      </c>
      <c r="J62" s="15">
        <f t="shared" si="1"/>
        <v>96751.91062114542</v>
      </c>
      <c r="K62" s="15">
        <f t="shared" si="2"/>
        <v>2816469.2648869273</v>
      </c>
      <c r="L62" s="22">
        <f t="shared" si="5"/>
        <v>29.048988744693609</v>
      </c>
    </row>
    <row r="63" spans="1:12" ht="12.75" customHeight="1" x14ac:dyDescent="0.35">
      <c r="A63" s="18">
        <v>54</v>
      </c>
      <c r="B63" s="60">
        <v>12</v>
      </c>
      <c r="C63" s="57">
        <v>2478</v>
      </c>
      <c r="D63" s="59">
        <v>2438</v>
      </c>
      <c r="E63" s="19">
        <v>0.55330000000000001</v>
      </c>
      <c r="F63" s="20">
        <f t="shared" si="3"/>
        <v>4.8820179007323028E-3</v>
      </c>
      <c r="G63" s="20">
        <f t="shared" si="0"/>
        <v>4.8713943765597602E-3</v>
      </c>
      <c r="H63" s="15">
        <f t="shared" si="6"/>
        <v>96577.90835688771</v>
      </c>
      <c r="I63" s="15">
        <f t="shared" si="4"/>
        <v>470.46907966964665</v>
      </c>
      <c r="J63" s="15">
        <f t="shared" si="1"/>
        <v>96367.749818999277</v>
      </c>
      <c r="K63" s="15">
        <f t="shared" si="2"/>
        <v>2719717.3542657821</v>
      </c>
      <c r="L63" s="22">
        <f t="shared" si="5"/>
        <v>28.160864120348474</v>
      </c>
    </row>
    <row r="64" spans="1:12" ht="12.75" customHeight="1" x14ac:dyDescent="0.35">
      <c r="A64" s="18">
        <v>55</v>
      </c>
      <c r="B64" s="60">
        <v>8</v>
      </c>
      <c r="C64" s="57">
        <v>2432</v>
      </c>
      <c r="D64" s="59">
        <v>2449</v>
      </c>
      <c r="E64" s="19">
        <v>0.5796</v>
      </c>
      <c r="F64" s="20">
        <f t="shared" si="3"/>
        <v>3.2780167998360992E-3</v>
      </c>
      <c r="G64" s="20">
        <f t="shared" si="0"/>
        <v>3.2735056528532367E-3</v>
      </c>
      <c r="H64" s="15">
        <f t="shared" si="6"/>
        <v>96107.439277218058</v>
      </c>
      <c r="I64" s="15">
        <f t="shared" si="4"/>
        <v>314.60824575522247</v>
      </c>
      <c r="J64" s="15">
        <f t="shared" si="1"/>
        <v>95975.177970702556</v>
      </c>
      <c r="K64" s="15">
        <f t="shared" si="2"/>
        <v>2623349.6044467827</v>
      </c>
      <c r="L64" s="22">
        <f t="shared" si="5"/>
        <v>27.296009800862926</v>
      </c>
    </row>
    <row r="65" spans="1:12" ht="12.75" customHeight="1" x14ac:dyDescent="0.35">
      <c r="A65" s="18">
        <v>56</v>
      </c>
      <c r="B65" s="60">
        <v>11</v>
      </c>
      <c r="C65" s="57">
        <v>2519</v>
      </c>
      <c r="D65" s="59">
        <v>2402</v>
      </c>
      <c r="E65" s="19">
        <v>0.46029999999999999</v>
      </c>
      <c r="F65" s="20">
        <f t="shared" si="3"/>
        <v>4.4706360495834182E-3</v>
      </c>
      <c r="G65" s="20">
        <f t="shared" si="0"/>
        <v>4.4598752524238712E-3</v>
      </c>
      <c r="H65" s="15">
        <f t="shared" si="6"/>
        <v>95792.831031462832</v>
      </c>
      <c r="I65" s="15">
        <f t="shared" si="4"/>
        <v>427.22407647684253</v>
      </c>
      <c r="J65" s="15">
        <f t="shared" si="1"/>
        <v>95562.258197388292</v>
      </c>
      <c r="K65" s="15">
        <f t="shared" si="2"/>
        <v>2527374.42647608</v>
      </c>
      <c r="L65" s="22">
        <f t="shared" si="5"/>
        <v>26.383753348368757</v>
      </c>
    </row>
    <row r="66" spans="1:12" ht="12.75" customHeight="1" x14ac:dyDescent="0.35">
      <c r="A66" s="18">
        <v>57</v>
      </c>
      <c r="B66" s="60">
        <v>12</v>
      </c>
      <c r="C66" s="57">
        <v>2365</v>
      </c>
      <c r="D66" s="59">
        <v>2459</v>
      </c>
      <c r="E66" s="19">
        <v>0.55369999999999997</v>
      </c>
      <c r="F66" s="20">
        <f t="shared" si="3"/>
        <v>4.9751243781094526E-3</v>
      </c>
      <c r="G66" s="20">
        <f t="shared" si="0"/>
        <v>4.9641020956949821E-3</v>
      </c>
      <c r="H66" s="15">
        <f t="shared" si="6"/>
        <v>95365.606954985997</v>
      </c>
      <c r="I66" s="15">
        <f t="shared" si="4"/>
        <v>473.40460934246994</v>
      </c>
      <c r="J66" s="15">
        <f t="shared" si="1"/>
        <v>95154.326477836454</v>
      </c>
      <c r="K66" s="15">
        <f t="shared" si="2"/>
        <v>2431812.1682786918</v>
      </c>
      <c r="L66" s="22">
        <f t="shared" si="5"/>
        <v>25.499886656481344</v>
      </c>
    </row>
    <row r="67" spans="1:12" ht="12.75" customHeight="1" x14ac:dyDescent="0.35">
      <c r="A67" s="18">
        <v>58</v>
      </c>
      <c r="B67" s="60">
        <v>8</v>
      </c>
      <c r="C67" s="57">
        <v>2317</v>
      </c>
      <c r="D67" s="59">
        <v>2321</v>
      </c>
      <c r="E67" s="19">
        <v>0.4375</v>
      </c>
      <c r="F67" s="20">
        <f t="shared" si="3"/>
        <v>3.4497628288055198E-3</v>
      </c>
      <c r="G67" s="20">
        <f t="shared" si="0"/>
        <v>3.4430815579944052E-3</v>
      </c>
      <c r="H67" s="15">
        <f t="shared" si="6"/>
        <v>94892.202345643527</v>
      </c>
      <c r="I67" s="15">
        <f t="shared" si="4"/>
        <v>326.72159189375867</v>
      </c>
      <c r="J67" s="15">
        <f t="shared" si="1"/>
        <v>94708.421450203285</v>
      </c>
      <c r="K67" s="15">
        <f t="shared" si="2"/>
        <v>2336657.8418008555</v>
      </c>
      <c r="L67" s="22">
        <f t="shared" si="5"/>
        <v>24.624339872412403</v>
      </c>
    </row>
    <row r="68" spans="1:12" ht="12.75" customHeight="1" x14ac:dyDescent="0.35">
      <c r="A68" s="18">
        <v>59</v>
      </c>
      <c r="B68" s="60">
        <v>18</v>
      </c>
      <c r="C68" s="57">
        <v>2277</v>
      </c>
      <c r="D68" s="59">
        <v>2272</v>
      </c>
      <c r="E68" s="19">
        <v>0.60409999999999997</v>
      </c>
      <c r="F68" s="20">
        <f t="shared" si="3"/>
        <v>7.9138272147724776E-3</v>
      </c>
      <c r="G68" s="20">
        <f t="shared" si="0"/>
        <v>7.8891099690212175E-3</v>
      </c>
      <c r="H68" s="15">
        <f t="shared" si="6"/>
        <v>94565.480753749769</v>
      </c>
      <c r="I68" s="15">
        <f t="shared" si="4"/>
        <v>746.03747693969137</v>
      </c>
      <c r="J68" s="15">
        <f t="shared" si="1"/>
        <v>94270.124516629352</v>
      </c>
      <c r="K68" s="15">
        <f t="shared" si="2"/>
        <v>2241949.4203506522</v>
      </c>
      <c r="L68" s="22">
        <f t="shared" si="5"/>
        <v>23.707904855776384</v>
      </c>
    </row>
    <row r="69" spans="1:12" ht="12.75" customHeight="1" x14ac:dyDescent="0.35">
      <c r="A69" s="18">
        <v>60</v>
      </c>
      <c r="B69" s="60">
        <v>17</v>
      </c>
      <c r="C69" s="57">
        <v>2200</v>
      </c>
      <c r="D69" s="59">
        <v>2230</v>
      </c>
      <c r="E69" s="19">
        <v>0.47970000000000002</v>
      </c>
      <c r="F69" s="20">
        <f t="shared" si="3"/>
        <v>7.6749435665914223E-3</v>
      </c>
      <c r="G69" s="20">
        <f t="shared" si="0"/>
        <v>7.6444173202531059E-3</v>
      </c>
      <c r="H69" s="15">
        <f t="shared" si="6"/>
        <v>93819.443276810081</v>
      </c>
      <c r="I69" s="15">
        <f t="shared" si="4"/>
        <v>717.19497716175078</v>
      </c>
      <c r="J69" s="15">
        <f t="shared" si="1"/>
        <v>93446.28673019282</v>
      </c>
      <c r="K69" s="15">
        <f t="shared" si="2"/>
        <v>2147679.295834023</v>
      </c>
      <c r="L69" s="22">
        <f t="shared" si="5"/>
        <v>22.891622683129668</v>
      </c>
    </row>
    <row r="70" spans="1:12" ht="12.75" customHeight="1" x14ac:dyDescent="0.35">
      <c r="A70" s="18">
        <v>61</v>
      </c>
      <c r="B70" s="60">
        <v>21</v>
      </c>
      <c r="C70" s="57">
        <v>2001</v>
      </c>
      <c r="D70" s="59">
        <v>2173</v>
      </c>
      <c r="E70" s="19">
        <v>0.49349999999999999</v>
      </c>
      <c r="F70" s="20">
        <f t="shared" si="3"/>
        <v>1.0062290368950648E-2</v>
      </c>
      <c r="G70" s="20">
        <f t="shared" si="0"/>
        <v>1.0011267443143748E-2</v>
      </c>
      <c r="H70" s="15">
        <f t="shared" si="6"/>
        <v>93102.24829964833</v>
      </c>
      <c r="I70" s="15">
        <f t="shared" si="4"/>
        <v>932.07150728575471</v>
      </c>
      <c r="J70" s="15">
        <f t="shared" si="1"/>
        <v>92630.154081208093</v>
      </c>
      <c r="K70" s="15">
        <f t="shared" si="2"/>
        <v>2054233.0091038304</v>
      </c>
      <c r="L70" s="22">
        <f t="shared" si="5"/>
        <v>22.064268550124687</v>
      </c>
    </row>
    <row r="71" spans="1:12" ht="12.75" customHeight="1" x14ac:dyDescent="0.35">
      <c r="A71" s="18">
        <v>62</v>
      </c>
      <c r="B71" s="60">
        <v>21</v>
      </c>
      <c r="C71" s="57">
        <v>1970</v>
      </c>
      <c r="D71" s="59">
        <v>1955</v>
      </c>
      <c r="E71" s="19">
        <v>0.50939999999999996</v>
      </c>
      <c r="F71" s="20">
        <f t="shared" si="3"/>
        <v>1.070063694267516E-2</v>
      </c>
      <c r="G71" s="20">
        <f t="shared" si="0"/>
        <v>1.064475482747235E-2</v>
      </c>
      <c r="H71" s="15">
        <f t="shared" si="6"/>
        <v>92170.176792362574</v>
      </c>
      <c r="I71" s="15">
        <f t="shared" si="4"/>
        <v>981.12893435948149</v>
      </c>
      <c r="J71" s="15">
        <f t="shared" si="1"/>
        <v>91688.834937165811</v>
      </c>
      <c r="K71" s="15">
        <f t="shared" si="2"/>
        <v>1961602.8550226223</v>
      </c>
      <c r="L71" s="22">
        <f t="shared" si="5"/>
        <v>21.282403086213513</v>
      </c>
    </row>
    <row r="72" spans="1:12" ht="12.75" customHeight="1" x14ac:dyDescent="0.35">
      <c r="A72" s="18">
        <v>63</v>
      </c>
      <c r="B72" s="60">
        <v>23</v>
      </c>
      <c r="C72" s="57">
        <v>1807</v>
      </c>
      <c r="D72" s="59">
        <v>1927</v>
      </c>
      <c r="E72" s="19">
        <v>0.58799999999999997</v>
      </c>
      <c r="F72" s="20">
        <f t="shared" si="3"/>
        <v>1.2319228709159078E-2</v>
      </c>
      <c r="G72" s="20">
        <f t="shared" si="0"/>
        <v>1.2257017942142612E-2</v>
      </c>
      <c r="H72" s="15">
        <f t="shared" si="6"/>
        <v>91189.04785800309</v>
      </c>
      <c r="I72" s="15">
        <f t="shared" si="4"/>
        <v>1117.7057957224451</v>
      </c>
      <c r="J72" s="15">
        <f t="shared" si="1"/>
        <v>90728.553070165435</v>
      </c>
      <c r="K72" s="15">
        <f t="shared" si="2"/>
        <v>1869914.0200854565</v>
      </c>
      <c r="L72" s="22">
        <f t="shared" si="5"/>
        <v>20.50590574207148</v>
      </c>
    </row>
    <row r="73" spans="1:12" ht="12.75" customHeight="1" x14ac:dyDescent="0.35">
      <c r="A73" s="18">
        <v>64</v>
      </c>
      <c r="B73" s="60">
        <v>14</v>
      </c>
      <c r="C73" s="57">
        <v>1776</v>
      </c>
      <c r="D73" s="59">
        <v>1752</v>
      </c>
      <c r="E73" s="19">
        <v>0.51970000000000005</v>
      </c>
      <c r="F73" s="20">
        <f t="shared" si="3"/>
        <v>7.9365079365079361E-3</v>
      </c>
      <c r="G73" s="20">
        <f t="shared" ref="G73:G108" si="7">F73/((1+(1-E73)*F73))</f>
        <v>7.9063696085477347E-3</v>
      </c>
      <c r="H73" s="15">
        <f t="shared" si="6"/>
        <v>90071.342062280644</v>
      </c>
      <c r="I73" s="15">
        <f t="shared" si="4"/>
        <v>712.13732148232293</v>
      </c>
      <c r="J73" s="15">
        <f t="shared" ref="J73:J108" si="8">H74+I73*E73</f>
        <v>89729.302506772685</v>
      </c>
      <c r="K73" s="15">
        <f t="shared" ref="K73:K97" si="9">K74+J73</f>
        <v>1779185.4670152911</v>
      </c>
      <c r="L73" s="22">
        <f t="shared" si="5"/>
        <v>19.753069359009409</v>
      </c>
    </row>
    <row r="74" spans="1:12" ht="12.75" customHeight="1" x14ac:dyDescent="0.35">
      <c r="A74" s="18">
        <v>65</v>
      </c>
      <c r="B74" s="60">
        <v>17</v>
      </c>
      <c r="C74" s="57">
        <v>1887</v>
      </c>
      <c r="D74" s="59">
        <v>1750</v>
      </c>
      <c r="E74" s="19">
        <v>0.58120000000000005</v>
      </c>
      <c r="F74" s="20">
        <f t="shared" ref="F74:F108" si="10">B74/((C74+D74)/2)</f>
        <v>9.3483640362936483E-3</v>
      </c>
      <c r="G74" s="20">
        <f t="shared" si="7"/>
        <v>9.3119070369314626E-3</v>
      </c>
      <c r="H74" s="15">
        <f t="shared" si="6"/>
        <v>89359.204740798319</v>
      </c>
      <c r="I74" s="15">
        <f t="shared" ref="I74:I108" si="11">H74*G74</f>
        <v>832.10460744043917</v>
      </c>
      <c r="J74" s="15">
        <f t="shared" si="8"/>
        <v>89010.719331202257</v>
      </c>
      <c r="K74" s="15">
        <f t="shared" si="9"/>
        <v>1689456.1645085185</v>
      </c>
      <c r="L74" s="22">
        <f t="shared" ref="L74:L108" si="12">K74/H74</f>
        <v>18.906347358496259</v>
      </c>
    </row>
    <row r="75" spans="1:12" ht="12.75" customHeight="1" x14ac:dyDescent="0.35">
      <c r="A75" s="18">
        <v>66</v>
      </c>
      <c r="B75" s="60">
        <v>25</v>
      </c>
      <c r="C75" s="57">
        <v>2177</v>
      </c>
      <c r="D75" s="59">
        <v>1850</v>
      </c>
      <c r="E75" s="19">
        <v>0.49890000000000001</v>
      </c>
      <c r="F75" s="20">
        <f t="shared" si="10"/>
        <v>1.2416190712689347E-2</v>
      </c>
      <c r="G75" s="20">
        <f t="shared" si="7"/>
        <v>1.2339417900299972E-2</v>
      </c>
      <c r="H75" s="15">
        <f t="shared" ref="H75:H108" si="13">H74-I74</f>
        <v>88527.100133357875</v>
      </c>
      <c r="I75" s="15">
        <f t="shared" si="11"/>
        <v>1092.3728840472043</v>
      </c>
      <c r="J75" s="15">
        <f t="shared" si="8"/>
        <v>87979.712081161822</v>
      </c>
      <c r="K75" s="15">
        <f t="shared" si="9"/>
        <v>1600445.4451773162</v>
      </c>
      <c r="L75" s="22">
        <f t="shared" si="12"/>
        <v>18.078593365945494</v>
      </c>
    </row>
    <row r="76" spans="1:12" ht="12.75" customHeight="1" x14ac:dyDescent="0.35">
      <c r="A76" s="18">
        <v>67</v>
      </c>
      <c r="B76" s="60">
        <v>30</v>
      </c>
      <c r="C76" s="57">
        <v>2239</v>
      </c>
      <c r="D76" s="59">
        <v>2122</v>
      </c>
      <c r="E76" s="19">
        <v>0.54149999999999998</v>
      </c>
      <c r="F76" s="20">
        <f t="shared" si="10"/>
        <v>1.3758312313689521E-2</v>
      </c>
      <c r="G76" s="20">
        <f t="shared" si="7"/>
        <v>1.3672066373324885E-2</v>
      </c>
      <c r="H76" s="15">
        <f t="shared" si="13"/>
        <v>87434.727249310672</v>
      </c>
      <c r="I76" s="15">
        <f t="shared" si="11"/>
        <v>1195.4133942861336</v>
      </c>
      <c r="J76" s="15">
        <f t="shared" si="8"/>
        <v>86886.630208030474</v>
      </c>
      <c r="K76" s="15">
        <f t="shared" si="9"/>
        <v>1512465.7330961544</v>
      </c>
      <c r="L76" s="22">
        <f t="shared" si="12"/>
        <v>17.298226696396295</v>
      </c>
    </row>
    <row r="77" spans="1:12" ht="12.75" customHeight="1" x14ac:dyDescent="0.35">
      <c r="A77" s="18">
        <v>68</v>
      </c>
      <c r="B77" s="60">
        <v>27</v>
      </c>
      <c r="C77" s="57">
        <v>2186</v>
      </c>
      <c r="D77" s="59">
        <v>2173</v>
      </c>
      <c r="E77" s="19">
        <v>0.47160000000000002</v>
      </c>
      <c r="F77" s="20">
        <f t="shared" si="10"/>
        <v>1.2388162422573986E-2</v>
      </c>
      <c r="G77" s="20">
        <f t="shared" si="7"/>
        <v>1.2307598054633702E-2</v>
      </c>
      <c r="H77" s="15">
        <f t="shared" si="13"/>
        <v>86239.313855024535</v>
      </c>
      <c r="I77" s="15">
        <f t="shared" si="11"/>
        <v>1061.3988114350452</v>
      </c>
      <c r="J77" s="15">
        <f t="shared" si="8"/>
        <v>85678.470723062259</v>
      </c>
      <c r="K77" s="15">
        <f t="shared" si="9"/>
        <v>1425579.1028881238</v>
      </c>
      <c r="L77" s="22">
        <f t="shared" si="12"/>
        <v>16.530501451862673</v>
      </c>
    </row>
    <row r="78" spans="1:12" ht="12.75" customHeight="1" x14ac:dyDescent="0.35">
      <c r="A78" s="18">
        <v>69</v>
      </c>
      <c r="B78" s="60">
        <v>30</v>
      </c>
      <c r="C78" s="57">
        <v>2456</v>
      </c>
      <c r="D78" s="59">
        <v>2129</v>
      </c>
      <c r="E78" s="19">
        <v>0.48299999999999998</v>
      </c>
      <c r="F78" s="20">
        <f t="shared" si="10"/>
        <v>1.3086150490730643E-2</v>
      </c>
      <c r="G78" s="20">
        <f t="shared" si="7"/>
        <v>1.2998210579676865E-2</v>
      </c>
      <c r="H78" s="15">
        <f t="shared" si="13"/>
        <v>85177.915043589484</v>
      </c>
      <c r="I78" s="15">
        <f t="shared" si="11"/>
        <v>1107.160476474402</v>
      </c>
      <c r="J78" s="15">
        <f t="shared" si="8"/>
        <v>84605.513077252224</v>
      </c>
      <c r="K78" s="15">
        <f t="shared" si="9"/>
        <v>1339900.6321650615</v>
      </c>
      <c r="L78" s="22">
        <f t="shared" si="12"/>
        <v>15.730610821823619</v>
      </c>
    </row>
    <row r="79" spans="1:12" ht="12.75" customHeight="1" x14ac:dyDescent="0.35">
      <c r="A79" s="18">
        <v>70</v>
      </c>
      <c r="B79" s="60">
        <v>45</v>
      </c>
      <c r="C79" s="57">
        <v>2574</v>
      </c>
      <c r="D79" s="59">
        <v>2395</v>
      </c>
      <c r="E79" s="19">
        <v>0.46760000000000002</v>
      </c>
      <c r="F79" s="20">
        <f t="shared" si="10"/>
        <v>1.8112296236667338E-2</v>
      </c>
      <c r="G79" s="20">
        <f t="shared" si="7"/>
        <v>1.7939307734074084E-2</v>
      </c>
      <c r="H79" s="15">
        <f t="shared" si="13"/>
        <v>84070.754567115087</v>
      </c>
      <c r="I79" s="15">
        <f t="shared" si="11"/>
        <v>1508.1711376152919</v>
      </c>
      <c r="J79" s="15">
        <f t="shared" si="8"/>
        <v>83267.804253448703</v>
      </c>
      <c r="K79" s="15">
        <f t="shared" si="9"/>
        <v>1255295.1190878092</v>
      </c>
      <c r="L79" s="22">
        <f t="shared" si="12"/>
        <v>14.931412541155273</v>
      </c>
    </row>
    <row r="80" spans="1:12" ht="12.75" customHeight="1" x14ac:dyDescent="0.35">
      <c r="A80" s="18">
        <v>71</v>
      </c>
      <c r="B80" s="60">
        <v>41</v>
      </c>
      <c r="C80" s="57">
        <v>2893</v>
      </c>
      <c r="D80" s="59">
        <v>2532</v>
      </c>
      <c r="E80" s="19">
        <v>0.5171</v>
      </c>
      <c r="F80" s="20">
        <f t="shared" si="10"/>
        <v>1.5115207373271889E-2</v>
      </c>
      <c r="G80" s="20">
        <f t="shared" si="7"/>
        <v>1.5005678917485931E-2</v>
      </c>
      <c r="H80" s="15">
        <f t="shared" si="13"/>
        <v>82562.583429499791</v>
      </c>
      <c r="I80" s="15">
        <f t="shared" si="11"/>
        <v>1238.9076175412183</v>
      </c>
      <c r="J80" s="15">
        <f t="shared" si="8"/>
        <v>81964.314940989134</v>
      </c>
      <c r="K80" s="15">
        <f t="shared" si="9"/>
        <v>1172027.3148343605</v>
      </c>
      <c r="L80" s="22">
        <f t="shared" si="12"/>
        <v>14.195623079492842</v>
      </c>
    </row>
    <row r="81" spans="1:12" ht="12.75" customHeight="1" x14ac:dyDescent="0.35">
      <c r="A81" s="18">
        <v>72</v>
      </c>
      <c r="B81" s="60">
        <v>60</v>
      </c>
      <c r="C81" s="57">
        <v>2492</v>
      </c>
      <c r="D81" s="59">
        <v>2818</v>
      </c>
      <c r="E81" s="19">
        <v>0.4698</v>
      </c>
      <c r="F81" s="20">
        <f t="shared" si="10"/>
        <v>2.2598870056497175E-2</v>
      </c>
      <c r="G81" s="20">
        <f t="shared" si="7"/>
        <v>2.2331298207690004E-2</v>
      </c>
      <c r="H81" s="15">
        <f t="shared" si="13"/>
        <v>81323.675811958572</v>
      </c>
      <c r="I81" s="15">
        <f t="shared" si="11"/>
        <v>1816.0632559023534</v>
      </c>
      <c r="J81" s="15">
        <f t="shared" si="8"/>
        <v>80360.79907367914</v>
      </c>
      <c r="K81" s="15">
        <f t="shared" si="9"/>
        <v>1090062.9998933715</v>
      </c>
      <c r="L81" s="22">
        <f t="shared" si="12"/>
        <v>13.404005524957823</v>
      </c>
    </row>
    <row r="82" spans="1:12" ht="12.75" customHeight="1" x14ac:dyDescent="0.35">
      <c r="A82" s="18">
        <v>73</v>
      </c>
      <c r="B82" s="60">
        <v>57</v>
      </c>
      <c r="C82" s="57">
        <v>2276</v>
      </c>
      <c r="D82" s="59">
        <v>2437</v>
      </c>
      <c r="E82" s="19">
        <v>0.5897</v>
      </c>
      <c r="F82" s="20">
        <f t="shared" si="10"/>
        <v>2.4188415022278802E-2</v>
      </c>
      <c r="G82" s="20">
        <f t="shared" si="7"/>
        <v>2.395071598144298E-2</v>
      </c>
      <c r="H82" s="15">
        <f t="shared" si="13"/>
        <v>79507.612556056221</v>
      </c>
      <c r="I82" s="15">
        <f t="shared" si="11"/>
        <v>1904.2642466927123</v>
      </c>
      <c r="J82" s="15">
        <f t="shared" si="8"/>
        <v>78726.292935638208</v>
      </c>
      <c r="K82" s="15">
        <f t="shared" si="9"/>
        <v>1009702.2008196923</v>
      </c>
      <c r="L82" s="22">
        <f t="shared" si="12"/>
        <v>12.699440573791719</v>
      </c>
    </row>
    <row r="83" spans="1:12" ht="12.75" customHeight="1" x14ac:dyDescent="0.35">
      <c r="A83" s="18">
        <v>74</v>
      </c>
      <c r="B83" s="60">
        <v>60</v>
      </c>
      <c r="C83" s="57">
        <v>2415</v>
      </c>
      <c r="D83" s="59">
        <v>2203</v>
      </c>
      <c r="E83" s="19">
        <v>0.57489999999999997</v>
      </c>
      <c r="F83" s="20">
        <f t="shared" si="10"/>
        <v>2.5985275010827199E-2</v>
      </c>
      <c r="G83" s="20">
        <f t="shared" si="7"/>
        <v>2.5701368940581008E-2</v>
      </c>
      <c r="H83" s="15">
        <f t="shared" si="13"/>
        <v>77603.348309363515</v>
      </c>
      <c r="I83" s="15">
        <f t="shared" si="11"/>
        <v>1994.5122859233652</v>
      </c>
      <c r="J83" s="15">
        <f t="shared" si="8"/>
        <v>76755.481136617484</v>
      </c>
      <c r="K83" s="15">
        <f t="shared" si="9"/>
        <v>930975.90788405412</v>
      </c>
      <c r="L83" s="22">
        <f t="shared" si="12"/>
        <v>11.996594582140263</v>
      </c>
    </row>
    <row r="84" spans="1:12" ht="12.75" customHeight="1" x14ac:dyDescent="0.35">
      <c r="A84" s="18">
        <v>75</v>
      </c>
      <c r="B84" s="60">
        <v>80</v>
      </c>
      <c r="C84" s="57">
        <v>2192</v>
      </c>
      <c r="D84" s="59">
        <v>2334</v>
      </c>
      <c r="E84" s="19">
        <v>0.48920000000000002</v>
      </c>
      <c r="F84" s="20">
        <f t="shared" si="10"/>
        <v>3.5351303579319489E-2</v>
      </c>
      <c r="G84" s="20">
        <f t="shared" si="7"/>
        <v>3.4724271918828542E-2</v>
      </c>
      <c r="H84" s="15">
        <f t="shared" si="13"/>
        <v>75608.836023440148</v>
      </c>
      <c r="I84" s="15">
        <f t="shared" si="11"/>
        <v>2625.4617815440547</v>
      </c>
      <c r="J84" s="15">
        <f t="shared" si="8"/>
        <v>74267.750145427446</v>
      </c>
      <c r="K84" s="15">
        <f t="shared" si="9"/>
        <v>854220.42674743664</v>
      </c>
      <c r="L84" s="22">
        <f t="shared" si="12"/>
        <v>11.29789151207952</v>
      </c>
    </row>
    <row r="85" spans="1:12" ht="12.75" customHeight="1" x14ac:dyDescent="0.35">
      <c r="A85" s="18">
        <v>76</v>
      </c>
      <c r="B85" s="60">
        <v>77</v>
      </c>
      <c r="C85" s="57">
        <v>2149</v>
      </c>
      <c r="D85" s="59">
        <v>2107</v>
      </c>
      <c r="E85" s="19">
        <v>0.49349999999999999</v>
      </c>
      <c r="F85" s="20">
        <f t="shared" si="10"/>
        <v>3.6184210526315791E-2</v>
      </c>
      <c r="G85" s="20">
        <f t="shared" si="7"/>
        <v>3.5532986725199188E-2</v>
      </c>
      <c r="H85" s="15">
        <f t="shared" si="13"/>
        <v>72983.37424189609</v>
      </c>
      <c r="I85" s="15">
        <f t="shared" si="11"/>
        <v>2593.3172680975381</v>
      </c>
      <c r="J85" s="15">
        <f t="shared" si="8"/>
        <v>71669.85904560468</v>
      </c>
      <c r="K85" s="15">
        <f t="shared" si="9"/>
        <v>779952.67660200922</v>
      </c>
      <c r="L85" s="22">
        <f t="shared" si="12"/>
        <v>10.686717142138894</v>
      </c>
    </row>
    <row r="86" spans="1:12" ht="12.75" customHeight="1" x14ac:dyDescent="0.35">
      <c r="A86" s="18">
        <v>77</v>
      </c>
      <c r="B86" s="60">
        <v>86</v>
      </c>
      <c r="C86" s="57">
        <v>1650</v>
      </c>
      <c r="D86" s="59">
        <v>2060</v>
      </c>
      <c r="E86" s="19">
        <v>0.48720000000000002</v>
      </c>
      <c r="F86" s="20">
        <f t="shared" si="10"/>
        <v>4.6361185983827491E-2</v>
      </c>
      <c r="G86" s="20">
        <f t="shared" si="7"/>
        <v>4.528458942253092E-2</v>
      </c>
      <c r="H86" s="15">
        <f t="shared" si="13"/>
        <v>70390.05697379855</v>
      </c>
      <c r="I86" s="15">
        <f t="shared" si="11"/>
        <v>3187.5848294870266</v>
      </c>
      <c r="J86" s="15">
        <f t="shared" si="8"/>
        <v>68755.4634732376</v>
      </c>
      <c r="K86" s="15">
        <f t="shared" si="9"/>
        <v>708282.81755640451</v>
      </c>
      <c r="L86" s="22">
        <f t="shared" si="12"/>
        <v>10.062256631217819</v>
      </c>
    </row>
    <row r="87" spans="1:12" ht="12.75" customHeight="1" x14ac:dyDescent="0.35">
      <c r="A87" s="18">
        <v>78</v>
      </c>
      <c r="B87" s="60">
        <v>65</v>
      </c>
      <c r="C87" s="57">
        <v>1402</v>
      </c>
      <c r="D87" s="59">
        <v>1581</v>
      </c>
      <c r="E87" s="19">
        <v>0.51559999999999995</v>
      </c>
      <c r="F87" s="20">
        <f t="shared" si="10"/>
        <v>4.3580288300368759E-2</v>
      </c>
      <c r="G87" s="20">
        <f t="shared" si="7"/>
        <v>4.2679315502571924E-2</v>
      </c>
      <c r="H87" s="15">
        <f t="shared" si="13"/>
        <v>67202.472144311527</v>
      </c>
      <c r="I87" s="15">
        <f t="shared" si="11"/>
        <v>2868.1555111998728</v>
      </c>
      <c r="J87" s="15">
        <f t="shared" si="8"/>
        <v>65813.137614686304</v>
      </c>
      <c r="K87" s="15">
        <f t="shared" si="9"/>
        <v>639527.35408316692</v>
      </c>
      <c r="L87" s="22">
        <f t="shared" si="12"/>
        <v>9.5164260134632688</v>
      </c>
    </row>
    <row r="88" spans="1:12" ht="12.75" customHeight="1" x14ac:dyDescent="0.35">
      <c r="A88" s="18">
        <v>79</v>
      </c>
      <c r="B88" s="60">
        <v>79</v>
      </c>
      <c r="C88" s="57">
        <v>1821</v>
      </c>
      <c r="D88" s="59">
        <v>1323</v>
      </c>
      <c r="E88" s="19">
        <v>0.4889</v>
      </c>
      <c r="F88" s="20">
        <f t="shared" si="10"/>
        <v>5.025445292620865E-2</v>
      </c>
      <c r="G88" s="20">
        <f t="shared" si="7"/>
        <v>4.8995988468949161E-2</v>
      </c>
      <c r="H88" s="15">
        <f t="shared" si="13"/>
        <v>64334.316633111652</v>
      </c>
      <c r="I88" s="15">
        <f t="shared" si="11"/>
        <v>3152.1234359136629</v>
      </c>
      <c r="J88" s="15">
        <f t="shared" si="8"/>
        <v>62723.266345016178</v>
      </c>
      <c r="K88" s="15">
        <f t="shared" si="9"/>
        <v>573714.21646848065</v>
      </c>
      <c r="L88" s="22">
        <f t="shared" si="12"/>
        <v>8.9177012595048044</v>
      </c>
    </row>
    <row r="89" spans="1:12" ht="12.75" customHeight="1" x14ac:dyDescent="0.35">
      <c r="A89" s="18">
        <v>80</v>
      </c>
      <c r="B89" s="60">
        <v>77</v>
      </c>
      <c r="C89" s="57">
        <v>941</v>
      </c>
      <c r="D89" s="59">
        <v>1725</v>
      </c>
      <c r="E89" s="19">
        <v>0.47589999999999999</v>
      </c>
      <c r="F89" s="20">
        <f t="shared" si="10"/>
        <v>5.7764441110277572E-2</v>
      </c>
      <c r="G89" s="20">
        <f t="shared" si="7"/>
        <v>5.6067048034241965E-2</v>
      </c>
      <c r="H89" s="15">
        <f t="shared" si="13"/>
        <v>61182.193197197987</v>
      </c>
      <c r="I89" s="15">
        <f t="shared" si="11"/>
        <v>3430.3049648275714</v>
      </c>
      <c r="J89" s="15">
        <f t="shared" si="8"/>
        <v>59384.370365131857</v>
      </c>
      <c r="K89" s="15">
        <f t="shared" si="9"/>
        <v>510990.95012346446</v>
      </c>
      <c r="L89" s="22">
        <f t="shared" si="12"/>
        <v>8.3519554206969282</v>
      </c>
    </row>
    <row r="90" spans="1:12" ht="12.75" customHeight="1" x14ac:dyDescent="0.35">
      <c r="A90" s="18">
        <v>81</v>
      </c>
      <c r="B90" s="60">
        <v>74</v>
      </c>
      <c r="C90" s="57">
        <v>1070</v>
      </c>
      <c r="D90" s="59">
        <v>877</v>
      </c>
      <c r="E90" s="19">
        <v>0.55059999999999998</v>
      </c>
      <c r="F90" s="20">
        <f t="shared" si="10"/>
        <v>7.6014381099126865E-2</v>
      </c>
      <c r="G90" s="20">
        <f t="shared" si="7"/>
        <v>7.3503440159657429E-2</v>
      </c>
      <c r="H90" s="15">
        <f t="shared" si="13"/>
        <v>57751.888232370417</v>
      </c>
      <c r="I90" s="15">
        <f t="shared" si="11"/>
        <v>4244.9624607952628</v>
      </c>
      <c r="J90" s="15">
        <f t="shared" si="8"/>
        <v>55844.202102489027</v>
      </c>
      <c r="K90" s="15">
        <f t="shared" si="9"/>
        <v>451606.57975833258</v>
      </c>
      <c r="L90" s="22">
        <f t="shared" si="12"/>
        <v>7.8197716746723325</v>
      </c>
    </row>
    <row r="91" spans="1:12" ht="12.75" customHeight="1" x14ac:dyDescent="0.35">
      <c r="A91" s="18">
        <v>82</v>
      </c>
      <c r="B91" s="60">
        <v>74</v>
      </c>
      <c r="C91" s="57">
        <v>1123</v>
      </c>
      <c r="D91" s="59">
        <v>985</v>
      </c>
      <c r="E91" s="19">
        <v>0.58809999999999996</v>
      </c>
      <c r="F91" s="20">
        <f t="shared" si="10"/>
        <v>7.020872865275142E-2</v>
      </c>
      <c r="G91" s="20">
        <f t="shared" si="7"/>
        <v>6.823542993761253E-2</v>
      </c>
      <c r="H91" s="15">
        <f t="shared" si="13"/>
        <v>53506.925771575152</v>
      </c>
      <c r="I91" s="15">
        <f t="shared" si="11"/>
        <v>3651.0680846633504</v>
      </c>
      <c r="J91" s="15">
        <f t="shared" si="8"/>
        <v>52003.050827502317</v>
      </c>
      <c r="K91" s="15">
        <f t="shared" si="9"/>
        <v>395762.37765584356</v>
      </c>
      <c r="L91" s="22">
        <f t="shared" si="12"/>
        <v>7.3964701195015596</v>
      </c>
    </row>
    <row r="92" spans="1:12" ht="12.75" customHeight="1" x14ac:dyDescent="0.35">
      <c r="A92" s="18">
        <v>83</v>
      </c>
      <c r="B92" s="60">
        <v>83</v>
      </c>
      <c r="C92" s="57">
        <v>1091</v>
      </c>
      <c r="D92" s="59">
        <v>1040</v>
      </c>
      <c r="E92" s="19">
        <v>0.46750000000000003</v>
      </c>
      <c r="F92" s="20">
        <f t="shared" si="10"/>
        <v>7.7897700610042239E-2</v>
      </c>
      <c r="G92" s="20">
        <f t="shared" si="7"/>
        <v>7.4795158139943543E-2</v>
      </c>
      <c r="H92" s="15">
        <f t="shared" si="13"/>
        <v>49855.857686911804</v>
      </c>
      <c r="I92" s="15">
        <f t="shared" si="11"/>
        <v>3728.9767598950884</v>
      </c>
      <c r="J92" s="15">
        <f t="shared" si="8"/>
        <v>47870.177562267672</v>
      </c>
      <c r="K92" s="15">
        <f t="shared" si="9"/>
        <v>343759.32682834123</v>
      </c>
      <c r="L92" s="22">
        <f t="shared" si="12"/>
        <v>6.8950639458878502</v>
      </c>
    </row>
    <row r="93" spans="1:12" ht="12.75" customHeight="1" x14ac:dyDescent="0.35">
      <c r="A93" s="18">
        <v>84</v>
      </c>
      <c r="B93" s="60">
        <v>86</v>
      </c>
      <c r="C93" s="57">
        <v>935</v>
      </c>
      <c r="D93" s="59">
        <v>1010</v>
      </c>
      <c r="E93" s="19">
        <v>0.46610000000000001</v>
      </c>
      <c r="F93" s="20">
        <f t="shared" si="10"/>
        <v>8.8431876606683807E-2</v>
      </c>
      <c r="G93" s="20">
        <f t="shared" si="7"/>
        <v>8.4444913146443007E-2</v>
      </c>
      <c r="H93" s="15">
        <f t="shared" si="13"/>
        <v>46126.880927016718</v>
      </c>
      <c r="I93" s="15">
        <f t="shared" si="11"/>
        <v>3895.1804535982451</v>
      </c>
      <c r="J93" s="15">
        <f t="shared" si="8"/>
        <v>44047.244082840618</v>
      </c>
      <c r="K93" s="15">
        <f t="shared" si="9"/>
        <v>295889.14926607354</v>
      </c>
      <c r="L93" s="22">
        <f t="shared" si="12"/>
        <v>6.4146793218955747</v>
      </c>
    </row>
    <row r="94" spans="1:12" ht="12.75" customHeight="1" x14ac:dyDescent="0.35">
      <c r="A94" s="18">
        <v>85</v>
      </c>
      <c r="B94" s="60">
        <v>82</v>
      </c>
      <c r="C94" s="57">
        <v>728</v>
      </c>
      <c r="D94" s="59">
        <v>860</v>
      </c>
      <c r="E94" s="19">
        <v>0.58140000000000003</v>
      </c>
      <c r="F94" s="20">
        <f t="shared" si="10"/>
        <v>0.10327455919395466</v>
      </c>
      <c r="G94" s="20">
        <f t="shared" si="7"/>
        <v>9.8994935805405887E-2</v>
      </c>
      <c r="H94" s="15">
        <f t="shared" si="13"/>
        <v>42231.700473418474</v>
      </c>
      <c r="I94" s="15">
        <f t="shared" si="11"/>
        <v>4180.7244773191915</v>
      </c>
      <c r="J94" s="15">
        <f t="shared" si="8"/>
        <v>40481.649207212657</v>
      </c>
      <c r="K94" s="15">
        <f t="shared" si="9"/>
        <v>251841.90518323291</v>
      </c>
      <c r="L94" s="22">
        <f t="shared" si="12"/>
        <v>5.9633380223878873</v>
      </c>
    </row>
    <row r="95" spans="1:12" ht="12.75" customHeight="1" x14ac:dyDescent="0.35">
      <c r="A95" s="18">
        <v>86</v>
      </c>
      <c r="B95" s="60">
        <v>75</v>
      </c>
      <c r="C95" s="57">
        <v>698</v>
      </c>
      <c r="D95" s="59">
        <v>669</v>
      </c>
      <c r="E95" s="19">
        <v>0.48980000000000001</v>
      </c>
      <c r="F95" s="20">
        <f t="shared" si="10"/>
        <v>0.1097293343087052</v>
      </c>
      <c r="G95" s="20">
        <f t="shared" si="7"/>
        <v>0.10391193809619476</v>
      </c>
      <c r="H95" s="15">
        <f t="shared" si="13"/>
        <v>38050.975996099281</v>
      </c>
      <c r="I95" s="15">
        <f t="shared" si="11"/>
        <v>3953.9506622064609</v>
      </c>
      <c r="J95" s="15">
        <f t="shared" si="8"/>
        <v>36033.670368241546</v>
      </c>
      <c r="K95" s="15">
        <f t="shared" si="9"/>
        <v>211360.25597602024</v>
      </c>
      <c r="L95" s="22">
        <f t="shared" si="12"/>
        <v>5.5546605689611592</v>
      </c>
    </row>
    <row r="96" spans="1:12" ht="12.75" customHeight="1" x14ac:dyDescent="0.35">
      <c r="A96" s="18">
        <v>87</v>
      </c>
      <c r="B96" s="60">
        <v>98</v>
      </c>
      <c r="C96" s="57">
        <v>629</v>
      </c>
      <c r="D96" s="59">
        <v>610</v>
      </c>
      <c r="E96" s="19">
        <v>0.4874</v>
      </c>
      <c r="F96" s="20">
        <f t="shared" si="10"/>
        <v>0.15819209039548024</v>
      </c>
      <c r="G96" s="20">
        <f t="shared" si="7"/>
        <v>0.14632657583270273</v>
      </c>
      <c r="H96" s="15">
        <f t="shared" si="13"/>
        <v>34097.025333892823</v>
      </c>
      <c r="I96" s="15">
        <f t="shared" si="11"/>
        <v>4989.3009631894538</v>
      </c>
      <c r="J96" s="15">
        <f t="shared" si="8"/>
        <v>31539.509660161912</v>
      </c>
      <c r="K96" s="15">
        <f t="shared" si="9"/>
        <v>175326.58560777869</v>
      </c>
      <c r="L96" s="22">
        <f t="shared" si="12"/>
        <v>5.1419906543431546</v>
      </c>
    </row>
    <row r="97" spans="1:12" ht="12.75" customHeight="1" x14ac:dyDescent="0.35">
      <c r="A97" s="18">
        <v>88</v>
      </c>
      <c r="B97" s="60">
        <v>76</v>
      </c>
      <c r="C97" s="57">
        <v>523</v>
      </c>
      <c r="D97" s="59">
        <v>545</v>
      </c>
      <c r="E97" s="19">
        <v>0.50180000000000002</v>
      </c>
      <c r="F97" s="20">
        <f t="shared" si="10"/>
        <v>0.14232209737827714</v>
      </c>
      <c r="G97" s="20">
        <f t="shared" si="7"/>
        <v>0.13289891708366616</v>
      </c>
      <c r="H97" s="15">
        <f t="shared" si="13"/>
        <v>29107.72437070337</v>
      </c>
      <c r="I97" s="15">
        <f t="shared" si="11"/>
        <v>3868.3850476363159</v>
      </c>
      <c r="J97" s="15">
        <f t="shared" si="8"/>
        <v>27180.494939970959</v>
      </c>
      <c r="K97" s="15">
        <f t="shared" si="9"/>
        <v>143787.07594761677</v>
      </c>
      <c r="L97" s="22">
        <f t="shared" si="12"/>
        <v>4.9398253919271342</v>
      </c>
    </row>
    <row r="98" spans="1:12" ht="12.75" customHeight="1" x14ac:dyDescent="0.35">
      <c r="A98" s="18">
        <v>89</v>
      </c>
      <c r="B98" s="60">
        <v>72</v>
      </c>
      <c r="C98" s="57">
        <v>430</v>
      </c>
      <c r="D98" s="59">
        <v>459</v>
      </c>
      <c r="E98" s="19">
        <v>0.5121</v>
      </c>
      <c r="F98" s="20">
        <f t="shared" si="10"/>
        <v>0.16197975253093364</v>
      </c>
      <c r="G98" s="20">
        <f t="shared" si="7"/>
        <v>0.15011608977609353</v>
      </c>
      <c r="H98" s="15">
        <f t="shared" si="13"/>
        <v>25239.339323067055</v>
      </c>
      <c r="I98" s="15">
        <f t="shared" si="11"/>
        <v>3788.8309277108219</v>
      </c>
      <c r="J98" s="15">
        <f t="shared" si="8"/>
        <v>23390.768713436948</v>
      </c>
      <c r="K98" s="15">
        <f>K99+J98</f>
        <v>116606.5810076458</v>
      </c>
      <c r="L98" s="22">
        <f t="shared" si="12"/>
        <v>4.6200330173094208</v>
      </c>
    </row>
    <row r="99" spans="1:12" ht="12.75" customHeight="1" x14ac:dyDescent="0.35">
      <c r="A99" s="18">
        <v>90</v>
      </c>
      <c r="B99" s="60">
        <v>55</v>
      </c>
      <c r="C99" s="57">
        <v>337</v>
      </c>
      <c r="D99" s="59">
        <v>366</v>
      </c>
      <c r="E99" s="19">
        <v>0.49669999999999997</v>
      </c>
      <c r="F99" s="24">
        <f t="shared" si="10"/>
        <v>0.15647226173541964</v>
      </c>
      <c r="G99" s="24">
        <f t="shared" si="7"/>
        <v>0.14504927059996336</v>
      </c>
      <c r="H99" s="25">
        <f t="shared" si="13"/>
        <v>21450.508395356235</v>
      </c>
      <c r="I99" s="25">
        <f t="shared" si="11"/>
        <v>3111.3805967448125</v>
      </c>
      <c r="J99" s="25">
        <f t="shared" si="8"/>
        <v>19884.550541014571</v>
      </c>
      <c r="K99" s="25">
        <f t="shared" ref="K99:K108" si="14">K100+J99</f>
        <v>93215.812294208852</v>
      </c>
      <c r="L99" s="26">
        <f t="shared" si="12"/>
        <v>4.3456225174779028</v>
      </c>
    </row>
    <row r="100" spans="1:12" ht="12.75" customHeight="1" x14ac:dyDescent="0.35">
      <c r="A100" s="18">
        <v>91</v>
      </c>
      <c r="B100" s="60">
        <v>51</v>
      </c>
      <c r="C100" s="57">
        <v>269</v>
      </c>
      <c r="D100" s="59">
        <v>282</v>
      </c>
      <c r="E100" s="19">
        <v>0.44429999999999997</v>
      </c>
      <c r="F100" s="24">
        <f t="shared" si="10"/>
        <v>0.18511796733212341</v>
      </c>
      <c r="G100" s="24">
        <f t="shared" si="7"/>
        <v>0.16785111408708578</v>
      </c>
      <c r="H100" s="25">
        <f t="shared" si="13"/>
        <v>18339.127798611422</v>
      </c>
      <c r="I100" s="25">
        <f t="shared" si="11"/>
        <v>3078.2430323823719</v>
      </c>
      <c r="J100" s="25">
        <f t="shared" si="8"/>
        <v>16628.548145516539</v>
      </c>
      <c r="K100" s="25">
        <f t="shared" si="14"/>
        <v>73331.261753194281</v>
      </c>
      <c r="L100" s="26">
        <f t="shared" si="12"/>
        <v>3.9986231929059723</v>
      </c>
    </row>
    <row r="101" spans="1:12" ht="12.75" customHeight="1" x14ac:dyDescent="0.35">
      <c r="A101" s="18">
        <v>92</v>
      </c>
      <c r="B101" s="60">
        <v>47</v>
      </c>
      <c r="C101" s="57">
        <v>216</v>
      </c>
      <c r="D101" s="59">
        <v>225</v>
      </c>
      <c r="E101" s="19">
        <v>0.4733</v>
      </c>
      <c r="F101" s="24">
        <f t="shared" si="10"/>
        <v>0.21315192743764172</v>
      </c>
      <c r="G101" s="24">
        <f t="shared" si="7"/>
        <v>0.1916373536267777</v>
      </c>
      <c r="H101" s="25">
        <f t="shared" si="13"/>
        <v>15260.88476622905</v>
      </c>
      <c r="I101" s="25">
        <f t="shared" si="11"/>
        <v>2924.555570603341</v>
      </c>
      <c r="J101" s="25">
        <f t="shared" si="8"/>
        <v>13720.521347192271</v>
      </c>
      <c r="K101" s="25">
        <f t="shared" si="14"/>
        <v>56702.713607677746</v>
      </c>
      <c r="L101" s="26">
        <f t="shared" si="12"/>
        <v>3.7155587291475847</v>
      </c>
    </row>
    <row r="102" spans="1:12" ht="12.75" customHeight="1" x14ac:dyDescent="0.35">
      <c r="A102" s="18">
        <v>93</v>
      </c>
      <c r="B102" s="60">
        <v>39</v>
      </c>
      <c r="C102" s="57">
        <v>154</v>
      </c>
      <c r="D102" s="59">
        <v>167</v>
      </c>
      <c r="E102" s="19">
        <v>0.44569999999999999</v>
      </c>
      <c r="F102" s="24">
        <f t="shared" si="10"/>
        <v>0.24299065420560748</v>
      </c>
      <c r="G102" s="24">
        <f t="shared" si="7"/>
        <v>0.21414722456960525</v>
      </c>
      <c r="H102" s="25">
        <f t="shared" si="13"/>
        <v>12336.329195625709</v>
      </c>
      <c r="I102" s="25">
        <f t="shared" si="11"/>
        <v>2641.7906586202362</v>
      </c>
      <c r="J102" s="25">
        <f t="shared" si="8"/>
        <v>10871.984633552511</v>
      </c>
      <c r="K102" s="25">
        <f t="shared" si="14"/>
        <v>42982.192260485477</v>
      </c>
      <c r="L102" s="26">
        <f t="shared" si="12"/>
        <v>3.4841962774247599</v>
      </c>
    </row>
    <row r="103" spans="1:12" ht="12.75" customHeight="1" x14ac:dyDescent="0.35">
      <c r="A103" s="18">
        <v>94</v>
      </c>
      <c r="B103" s="60">
        <v>39</v>
      </c>
      <c r="C103" s="57">
        <v>123</v>
      </c>
      <c r="D103" s="59">
        <v>113</v>
      </c>
      <c r="E103" s="19">
        <v>0.44230000000000003</v>
      </c>
      <c r="F103" s="24">
        <f t="shared" si="10"/>
        <v>0.33050847457627119</v>
      </c>
      <c r="G103" s="24">
        <f t="shared" si="7"/>
        <v>0.27906916836672263</v>
      </c>
      <c r="H103" s="25">
        <f t="shared" si="13"/>
        <v>9694.5385370054719</v>
      </c>
      <c r="I103" s="25">
        <f t="shared" si="11"/>
        <v>2705.4468072212608</v>
      </c>
      <c r="J103" s="25">
        <f t="shared" si="8"/>
        <v>8185.7108526181755</v>
      </c>
      <c r="K103" s="25">
        <f t="shared" si="14"/>
        <v>32110.207626932963</v>
      </c>
      <c r="L103" s="26">
        <f t="shared" si="12"/>
        <v>3.3121955732460706</v>
      </c>
    </row>
    <row r="104" spans="1:12" ht="12.75" customHeight="1" x14ac:dyDescent="0.35">
      <c r="A104" s="18">
        <v>95</v>
      </c>
      <c r="B104" s="60">
        <v>26</v>
      </c>
      <c r="C104" s="57">
        <v>108</v>
      </c>
      <c r="D104" s="59">
        <v>92</v>
      </c>
      <c r="E104" s="19">
        <v>0.53059999999999996</v>
      </c>
      <c r="F104" s="24">
        <f t="shared" si="10"/>
        <v>0.26</v>
      </c>
      <c r="G104" s="24">
        <f t="shared" si="7"/>
        <v>0.23171996820089052</v>
      </c>
      <c r="H104" s="25">
        <f t="shared" si="13"/>
        <v>6989.0917297842116</v>
      </c>
      <c r="I104" s="25">
        <f t="shared" si="11"/>
        <v>1619.5121133787045</v>
      </c>
      <c r="J104" s="25">
        <f t="shared" si="8"/>
        <v>6228.8927437642478</v>
      </c>
      <c r="K104" s="25">
        <f t="shared" si="14"/>
        <v>23924.496774314786</v>
      </c>
      <c r="L104" s="26">
        <f t="shared" si="12"/>
        <v>3.4231195839596538</v>
      </c>
    </row>
    <row r="105" spans="1:12" ht="12.75" customHeight="1" x14ac:dyDescent="0.35">
      <c r="A105" s="18">
        <v>96</v>
      </c>
      <c r="B105" s="60">
        <v>29</v>
      </c>
      <c r="C105" s="57">
        <v>88</v>
      </c>
      <c r="D105" s="59">
        <v>76</v>
      </c>
      <c r="E105" s="19">
        <v>0.44719999999999999</v>
      </c>
      <c r="F105" s="24">
        <f t="shared" si="10"/>
        <v>0.35365853658536583</v>
      </c>
      <c r="G105" s="24">
        <f t="shared" si="7"/>
        <v>0.2958241865854952</v>
      </c>
      <c r="H105" s="25">
        <f t="shared" si="13"/>
        <v>5369.5796164055073</v>
      </c>
      <c r="I105" s="25">
        <f t="shared" si="11"/>
        <v>1588.4515223292144</v>
      </c>
      <c r="J105" s="25">
        <f t="shared" si="8"/>
        <v>4491.483614861917</v>
      </c>
      <c r="K105" s="25">
        <f t="shared" si="14"/>
        <v>17695.604030550538</v>
      </c>
      <c r="L105" s="26">
        <f t="shared" si="12"/>
        <v>3.2955287554514912</v>
      </c>
    </row>
    <row r="106" spans="1:12" ht="12.75" customHeight="1" x14ac:dyDescent="0.35">
      <c r="A106" s="18">
        <v>97</v>
      </c>
      <c r="B106" s="60">
        <v>15</v>
      </c>
      <c r="C106" s="57">
        <v>61</v>
      </c>
      <c r="D106" s="59">
        <v>58</v>
      </c>
      <c r="E106" s="19">
        <v>0.52659999999999996</v>
      </c>
      <c r="F106" s="24">
        <f t="shared" si="10"/>
        <v>0.25210084033613445</v>
      </c>
      <c r="G106" s="24">
        <f t="shared" si="7"/>
        <v>0.22522184351586311</v>
      </c>
      <c r="H106" s="25">
        <f t="shared" si="13"/>
        <v>3781.1280940762927</v>
      </c>
      <c r="I106" s="25">
        <f t="shared" si="11"/>
        <v>851.59263991748446</v>
      </c>
      <c r="J106" s="25">
        <f t="shared" si="8"/>
        <v>3377.9841383393555</v>
      </c>
      <c r="K106" s="25">
        <f t="shared" si="14"/>
        <v>13204.120415688622</v>
      </c>
      <c r="L106" s="26">
        <f t="shared" si="12"/>
        <v>3.4921113718350001</v>
      </c>
    </row>
    <row r="107" spans="1:12" ht="12.75" customHeight="1" x14ac:dyDescent="0.35">
      <c r="A107" s="18">
        <v>98</v>
      </c>
      <c r="B107" s="60">
        <v>10</v>
      </c>
      <c r="C107" s="57">
        <v>29</v>
      </c>
      <c r="D107" s="59">
        <v>47</v>
      </c>
      <c r="E107" s="19">
        <v>0.54369999999999996</v>
      </c>
      <c r="F107" s="24">
        <f t="shared" si="10"/>
        <v>0.26315789473684209</v>
      </c>
      <c r="G107" s="24">
        <f t="shared" si="7"/>
        <v>0.23494584498273149</v>
      </c>
      <c r="H107" s="25">
        <f t="shared" si="13"/>
        <v>2929.5354541588081</v>
      </c>
      <c r="I107" s="25">
        <f t="shared" si="11"/>
        <v>688.28218268421119</v>
      </c>
      <c r="J107" s="25">
        <f t="shared" si="8"/>
        <v>2615.4722942000021</v>
      </c>
      <c r="K107" s="25">
        <f t="shared" si="14"/>
        <v>9826.1362773492656</v>
      </c>
      <c r="L107" s="26">
        <f t="shared" si="12"/>
        <v>3.3541619246832974</v>
      </c>
    </row>
    <row r="108" spans="1:12" ht="12.75" customHeight="1" x14ac:dyDescent="0.35">
      <c r="A108" s="18">
        <v>99</v>
      </c>
      <c r="B108" s="60">
        <v>7</v>
      </c>
      <c r="C108" s="57">
        <v>28</v>
      </c>
      <c r="D108" s="59">
        <v>21</v>
      </c>
      <c r="E108" s="19">
        <v>0.43480000000000002</v>
      </c>
      <c r="F108" s="24">
        <f t="shared" si="10"/>
        <v>0.2857142857142857</v>
      </c>
      <c r="G108" s="24">
        <f t="shared" si="7"/>
        <v>0.24599035717799861</v>
      </c>
      <c r="H108" s="25">
        <f t="shared" si="13"/>
        <v>2241.2532714745967</v>
      </c>
      <c r="I108" s="25">
        <f t="shared" si="11"/>
        <v>551.32669277639388</v>
      </c>
      <c r="J108" s="25">
        <f t="shared" si="8"/>
        <v>1929.6434247173788</v>
      </c>
      <c r="K108" s="25">
        <f t="shared" si="14"/>
        <v>7210.663983149263</v>
      </c>
      <c r="L108" s="26">
        <f t="shared" si="12"/>
        <v>3.2172463839417498</v>
      </c>
    </row>
    <row r="109" spans="1:12" ht="12.75" customHeight="1" x14ac:dyDescent="0.35">
      <c r="A109" s="18" t="s">
        <v>25</v>
      </c>
      <c r="B109" s="25">
        <v>20</v>
      </c>
      <c r="C109" s="57">
        <v>60</v>
      </c>
      <c r="D109" s="57">
        <v>65</v>
      </c>
      <c r="E109" s="23"/>
      <c r="F109" s="24">
        <f>B109/((C109+D109)/2)</f>
        <v>0.32</v>
      </c>
      <c r="G109" s="24">
        <v>1</v>
      </c>
      <c r="H109" s="25">
        <f>H108-I108</f>
        <v>1689.9265786982028</v>
      </c>
      <c r="I109" s="25">
        <f>H109*G109</f>
        <v>1689.9265786982028</v>
      </c>
      <c r="J109" s="25">
        <f>H109/F109</f>
        <v>5281.0205584318837</v>
      </c>
      <c r="K109" s="25">
        <f>J109</f>
        <v>5281.0205584318837</v>
      </c>
      <c r="L109" s="26">
        <f>K109/H109</f>
        <v>3.125</v>
      </c>
    </row>
    <row r="110" spans="1:12" x14ac:dyDescent="0.3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3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x14ac:dyDescent="0.3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x14ac:dyDescent="0.35">
      <c r="A113" s="35" t="s">
        <v>13</v>
      </c>
      <c r="B113" s="11"/>
      <c r="C113" s="11"/>
      <c r="D113" s="11"/>
      <c r="E113" s="32"/>
      <c r="F113" s="32"/>
      <c r="G113" s="32"/>
      <c r="H113" s="34"/>
      <c r="I113" s="34"/>
      <c r="J113" s="34"/>
      <c r="K113" s="34"/>
      <c r="L113" s="31"/>
    </row>
    <row r="114" spans="1:12" x14ac:dyDescent="0.3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x14ac:dyDescent="0.3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x14ac:dyDescent="0.3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x14ac:dyDescent="0.3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x14ac:dyDescent="0.3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x14ac:dyDescent="0.3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x14ac:dyDescent="0.3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x14ac:dyDescent="0.3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x14ac:dyDescent="0.3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x14ac:dyDescent="0.3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x14ac:dyDescent="0.3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x14ac:dyDescent="0.3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5429687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48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3" t="s">
        <v>0</v>
      </c>
      <c r="B6" s="64" t="s">
        <v>37</v>
      </c>
      <c r="C6" s="73" t="s">
        <v>38</v>
      </c>
      <c r="D6" s="73"/>
      <c r="E6" s="65" t="s">
        <v>39</v>
      </c>
      <c r="F6" s="65" t="s">
        <v>40</v>
      </c>
      <c r="G6" s="65" t="s">
        <v>41</v>
      </c>
      <c r="H6" s="64" t="s">
        <v>42</v>
      </c>
      <c r="I6" s="64" t="s">
        <v>43</v>
      </c>
      <c r="J6" s="64" t="s">
        <v>44</v>
      </c>
      <c r="K6" s="64" t="s">
        <v>45</v>
      </c>
      <c r="L6" s="65" t="s">
        <v>46</v>
      </c>
    </row>
    <row r="7" spans="1:13" s="41" customFormat="1" ht="14.5" x14ac:dyDescent="0.25">
      <c r="A7" s="66"/>
      <c r="B7" s="67"/>
      <c r="C7" s="68">
        <v>43466</v>
      </c>
      <c r="D7" s="69">
        <v>43831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2</v>
      </c>
      <c r="C9" s="57">
        <v>1393</v>
      </c>
      <c r="D9" s="59">
        <v>1387</v>
      </c>
      <c r="E9" s="19">
        <v>0.5</v>
      </c>
      <c r="F9" s="20">
        <f>B9/((C9+D9)/2)</f>
        <v>1.4388489208633094E-3</v>
      </c>
      <c r="G9" s="20">
        <f t="shared" ref="G9:G72" si="0">F9/((1+(1-E9)*F9))</f>
        <v>1.4378145219266715E-3</v>
      </c>
      <c r="H9" s="15">
        <v>100000</v>
      </c>
      <c r="I9" s="15">
        <f>H9*G9</f>
        <v>143.78145219266716</v>
      </c>
      <c r="J9" s="15">
        <f t="shared" ref="J9:J72" si="1">H10+I9*E9</f>
        <v>99928.109273903669</v>
      </c>
      <c r="K9" s="15">
        <f t="shared" ref="K9:K72" si="2">K10+J9</f>
        <v>8467359.6375582647</v>
      </c>
      <c r="L9" s="21">
        <f>K9/H9</f>
        <v>84.673596375582648</v>
      </c>
    </row>
    <row r="10" spans="1:13" x14ac:dyDescent="0.25">
      <c r="A10" s="18">
        <v>1</v>
      </c>
      <c r="B10" s="60">
        <v>0</v>
      </c>
      <c r="C10" s="57">
        <v>1572</v>
      </c>
      <c r="D10" s="59">
        <v>1529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99856.218547807337</v>
      </c>
      <c r="I10" s="15">
        <f t="shared" ref="I10:I73" si="4">H10*G10</f>
        <v>0</v>
      </c>
      <c r="J10" s="15">
        <f t="shared" si="1"/>
        <v>99856.218547807337</v>
      </c>
      <c r="K10" s="15">
        <f t="shared" si="2"/>
        <v>8367431.5282843616</v>
      </c>
      <c r="L10" s="22">
        <f t="shared" ref="L10:L73" si="5">K10/H10</f>
        <v>83.794796658340871</v>
      </c>
    </row>
    <row r="11" spans="1:13" x14ac:dyDescent="0.25">
      <c r="A11" s="18">
        <v>2</v>
      </c>
      <c r="B11" s="61">
        <v>0</v>
      </c>
      <c r="C11" s="57">
        <v>1782</v>
      </c>
      <c r="D11" s="59">
        <v>1554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99856.218547807337</v>
      </c>
      <c r="I11" s="15">
        <f t="shared" si="4"/>
        <v>0</v>
      </c>
      <c r="J11" s="15">
        <f t="shared" si="1"/>
        <v>99856.218547807337</v>
      </c>
      <c r="K11" s="15">
        <f t="shared" si="2"/>
        <v>8267575.3097365545</v>
      </c>
      <c r="L11" s="22">
        <f t="shared" si="5"/>
        <v>82.794796658340871</v>
      </c>
    </row>
    <row r="12" spans="1:13" x14ac:dyDescent="0.25">
      <c r="A12" s="18">
        <v>3</v>
      </c>
      <c r="B12" s="61">
        <v>0</v>
      </c>
      <c r="C12" s="57">
        <v>1841</v>
      </c>
      <c r="D12" s="59">
        <v>1792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99856.218547807337</v>
      </c>
      <c r="I12" s="15">
        <f t="shared" si="4"/>
        <v>0</v>
      </c>
      <c r="J12" s="15">
        <f t="shared" si="1"/>
        <v>99856.218547807337</v>
      </c>
      <c r="K12" s="15">
        <f t="shared" si="2"/>
        <v>8167719.0911887474</v>
      </c>
      <c r="L12" s="22">
        <f t="shared" si="5"/>
        <v>81.794796658340871</v>
      </c>
    </row>
    <row r="13" spans="1:13" x14ac:dyDescent="0.25">
      <c r="A13" s="18">
        <v>4</v>
      </c>
      <c r="B13" s="61">
        <v>0</v>
      </c>
      <c r="C13" s="57">
        <v>1833</v>
      </c>
      <c r="D13" s="59">
        <v>1850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99856.218547807337</v>
      </c>
      <c r="I13" s="15">
        <f t="shared" si="4"/>
        <v>0</v>
      </c>
      <c r="J13" s="15">
        <f t="shared" si="1"/>
        <v>99856.218547807337</v>
      </c>
      <c r="K13" s="15">
        <f t="shared" si="2"/>
        <v>8067862.8726409404</v>
      </c>
      <c r="L13" s="22">
        <f t="shared" si="5"/>
        <v>80.794796658340871</v>
      </c>
    </row>
    <row r="14" spans="1:13" x14ac:dyDescent="0.25">
      <c r="A14" s="18">
        <v>5</v>
      </c>
      <c r="B14" s="61">
        <v>0</v>
      </c>
      <c r="C14" s="57">
        <v>1896</v>
      </c>
      <c r="D14" s="59">
        <v>1850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99856.218547807337</v>
      </c>
      <c r="I14" s="15">
        <f t="shared" si="4"/>
        <v>0</v>
      </c>
      <c r="J14" s="15">
        <f t="shared" si="1"/>
        <v>99856.218547807337</v>
      </c>
      <c r="K14" s="15">
        <f t="shared" si="2"/>
        <v>7968006.6540931333</v>
      </c>
      <c r="L14" s="22">
        <f t="shared" si="5"/>
        <v>79.794796658340871</v>
      </c>
    </row>
    <row r="15" spans="1:13" x14ac:dyDescent="0.25">
      <c r="A15" s="18">
        <v>6</v>
      </c>
      <c r="B15" s="61">
        <v>2</v>
      </c>
      <c r="C15" s="57">
        <v>1925</v>
      </c>
      <c r="D15" s="59">
        <v>1878</v>
      </c>
      <c r="E15" s="19">
        <v>0.5</v>
      </c>
      <c r="F15" s="20">
        <f t="shared" si="3"/>
        <v>1.0518012095713911E-3</v>
      </c>
      <c r="G15" s="20">
        <f t="shared" si="0"/>
        <v>1.0512483574244415E-3</v>
      </c>
      <c r="H15" s="15">
        <f t="shared" si="6"/>
        <v>99856.218547807337</v>
      </c>
      <c r="I15" s="15">
        <f t="shared" si="4"/>
        <v>104.97368572699851</v>
      </c>
      <c r="J15" s="15">
        <f t="shared" si="1"/>
        <v>99803.731704943828</v>
      </c>
      <c r="K15" s="15">
        <f t="shared" si="2"/>
        <v>7868150.4355453262</v>
      </c>
      <c r="L15" s="22">
        <f t="shared" si="5"/>
        <v>78.794796658340886</v>
      </c>
    </row>
    <row r="16" spans="1:13" x14ac:dyDescent="0.25">
      <c r="A16" s="18">
        <v>7</v>
      </c>
      <c r="B16" s="61">
        <v>0</v>
      </c>
      <c r="C16" s="57">
        <v>2037</v>
      </c>
      <c r="D16" s="59">
        <v>1921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99751.244862080333</v>
      </c>
      <c r="I16" s="15">
        <f t="shared" si="4"/>
        <v>0</v>
      </c>
      <c r="J16" s="15">
        <f t="shared" si="1"/>
        <v>99751.244862080333</v>
      </c>
      <c r="K16" s="15">
        <f t="shared" si="2"/>
        <v>7768346.7038403824</v>
      </c>
      <c r="L16" s="22">
        <f t="shared" si="5"/>
        <v>77.877190551167345</v>
      </c>
    </row>
    <row r="17" spans="1:12" x14ac:dyDescent="0.25">
      <c r="A17" s="18">
        <v>8</v>
      </c>
      <c r="B17" s="61">
        <v>0</v>
      </c>
      <c r="C17" s="57">
        <v>2026</v>
      </c>
      <c r="D17" s="59">
        <v>2061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99751.244862080333</v>
      </c>
      <c r="I17" s="15">
        <f t="shared" si="4"/>
        <v>0</v>
      </c>
      <c r="J17" s="15">
        <f t="shared" si="1"/>
        <v>99751.244862080333</v>
      </c>
      <c r="K17" s="15">
        <f t="shared" si="2"/>
        <v>7668595.4589783018</v>
      </c>
      <c r="L17" s="22">
        <f t="shared" si="5"/>
        <v>76.877190551167345</v>
      </c>
    </row>
    <row r="18" spans="1:12" x14ac:dyDescent="0.25">
      <c r="A18" s="18">
        <v>9</v>
      </c>
      <c r="B18" s="60">
        <v>0</v>
      </c>
      <c r="C18" s="57">
        <v>1997</v>
      </c>
      <c r="D18" s="59">
        <v>2039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99751.244862080333</v>
      </c>
      <c r="I18" s="15">
        <f t="shared" si="4"/>
        <v>0</v>
      </c>
      <c r="J18" s="15">
        <f t="shared" si="1"/>
        <v>99751.244862080333</v>
      </c>
      <c r="K18" s="15">
        <f t="shared" si="2"/>
        <v>7568844.2141162213</v>
      </c>
      <c r="L18" s="22">
        <f t="shared" si="5"/>
        <v>75.877190551167331</v>
      </c>
    </row>
    <row r="19" spans="1:12" x14ac:dyDescent="0.25">
      <c r="A19" s="18">
        <v>10</v>
      </c>
      <c r="B19" s="62">
        <v>0</v>
      </c>
      <c r="C19" s="57">
        <v>2110</v>
      </c>
      <c r="D19" s="59">
        <v>2008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99751.244862080333</v>
      </c>
      <c r="I19" s="15">
        <f t="shared" si="4"/>
        <v>0</v>
      </c>
      <c r="J19" s="15">
        <f t="shared" si="1"/>
        <v>99751.244862080333</v>
      </c>
      <c r="K19" s="15">
        <f t="shared" si="2"/>
        <v>7469092.9692541407</v>
      </c>
      <c r="L19" s="22">
        <f t="shared" si="5"/>
        <v>74.877190551167331</v>
      </c>
    </row>
    <row r="20" spans="1:12" x14ac:dyDescent="0.25">
      <c r="A20" s="18">
        <v>11</v>
      </c>
      <c r="B20" s="60">
        <v>0</v>
      </c>
      <c r="C20" s="57">
        <v>2132</v>
      </c>
      <c r="D20" s="59">
        <v>2116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99751.244862080333</v>
      </c>
      <c r="I20" s="15">
        <f t="shared" si="4"/>
        <v>0</v>
      </c>
      <c r="J20" s="15">
        <f t="shared" si="1"/>
        <v>99751.244862080333</v>
      </c>
      <c r="K20" s="15">
        <f t="shared" si="2"/>
        <v>7369341.7243920602</v>
      </c>
      <c r="L20" s="22">
        <f t="shared" si="5"/>
        <v>73.877190551167331</v>
      </c>
    </row>
    <row r="21" spans="1:12" x14ac:dyDescent="0.25">
      <c r="A21" s="18">
        <v>12</v>
      </c>
      <c r="B21" s="62">
        <v>0</v>
      </c>
      <c r="C21" s="57">
        <v>2036</v>
      </c>
      <c r="D21" s="59">
        <v>2138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99751.244862080333</v>
      </c>
      <c r="I21" s="15">
        <f t="shared" si="4"/>
        <v>0</v>
      </c>
      <c r="J21" s="15">
        <f t="shared" si="1"/>
        <v>99751.244862080333</v>
      </c>
      <c r="K21" s="15">
        <f t="shared" si="2"/>
        <v>7269590.4795299796</v>
      </c>
      <c r="L21" s="22">
        <f t="shared" si="5"/>
        <v>72.877190551167331</v>
      </c>
    </row>
    <row r="22" spans="1:12" x14ac:dyDescent="0.25">
      <c r="A22" s="18">
        <v>13</v>
      </c>
      <c r="B22" s="62">
        <v>0</v>
      </c>
      <c r="C22" s="57">
        <v>1840</v>
      </c>
      <c r="D22" s="59">
        <v>2049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99751.244862080333</v>
      </c>
      <c r="I22" s="15">
        <f t="shared" si="4"/>
        <v>0</v>
      </c>
      <c r="J22" s="15">
        <f t="shared" si="1"/>
        <v>99751.244862080333</v>
      </c>
      <c r="K22" s="15">
        <f t="shared" si="2"/>
        <v>7169839.2346678991</v>
      </c>
      <c r="L22" s="22">
        <f t="shared" si="5"/>
        <v>71.877190551167331</v>
      </c>
    </row>
    <row r="23" spans="1:12" x14ac:dyDescent="0.25">
      <c r="A23" s="18">
        <v>14</v>
      </c>
      <c r="B23" s="62">
        <v>0</v>
      </c>
      <c r="C23" s="57">
        <v>1782</v>
      </c>
      <c r="D23" s="59">
        <v>1828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99751.244862080333</v>
      </c>
      <c r="I23" s="15">
        <f t="shared" si="4"/>
        <v>0</v>
      </c>
      <c r="J23" s="15">
        <f t="shared" si="1"/>
        <v>99751.244862080333</v>
      </c>
      <c r="K23" s="15">
        <f t="shared" si="2"/>
        <v>7070087.9898058185</v>
      </c>
      <c r="L23" s="22">
        <f t="shared" si="5"/>
        <v>70.877190551167331</v>
      </c>
    </row>
    <row r="24" spans="1:12" x14ac:dyDescent="0.25">
      <c r="A24" s="18">
        <v>15</v>
      </c>
      <c r="B24" s="62">
        <v>0</v>
      </c>
      <c r="C24" s="57">
        <v>1816</v>
      </c>
      <c r="D24" s="59">
        <v>1794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99751.244862080333</v>
      </c>
      <c r="I24" s="15">
        <f t="shared" si="4"/>
        <v>0</v>
      </c>
      <c r="J24" s="15">
        <f t="shared" si="1"/>
        <v>99751.244862080333</v>
      </c>
      <c r="K24" s="15">
        <f t="shared" si="2"/>
        <v>6970336.744943738</v>
      </c>
      <c r="L24" s="22">
        <f t="shared" si="5"/>
        <v>69.877190551167331</v>
      </c>
    </row>
    <row r="25" spans="1:12" x14ac:dyDescent="0.25">
      <c r="A25" s="18">
        <v>16</v>
      </c>
      <c r="B25" s="62">
        <v>1</v>
      </c>
      <c r="C25" s="57">
        <v>1759</v>
      </c>
      <c r="D25" s="59">
        <v>1827</v>
      </c>
      <c r="E25" s="19">
        <v>0.5</v>
      </c>
      <c r="F25" s="20">
        <f t="shared" si="3"/>
        <v>5.5772448410485224E-4</v>
      </c>
      <c r="G25" s="20">
        <f t="shared" si="0"/>
        <v>5.575689991636465E-4</v>
      </c>
      <c r="H25" s="15">
        <f t="shared" si="6"/>
        <v>99751.244862080333</v>
      </c>
      <c r="I25" s="15">
        <f t="shared" si="4"/>
        <v>55.61820176307797</v>
      </c>
      <c r="J25" s="15">
        <f t="shared" si="1"/>
        <v>99723.435761198794</v>
      </c>
      <c r="K25" s="15">
        <f t="shared" si="2"/>
        <v>6870585.5000816574</v>
      </c>
      <c r="L25" s="22">
        <f t="shared" si="5"/>
        <v>68.877190551167317</v>
      </c>
    </row>
    <row r="26" spans="1:12" x14ac:dyDescent="0.25">
      <c r="A26" s="18">
        <v>17</v>
      </c>
      <c r="B26" s="62">
        <v>0</v>
      </c>
      <c r="C26" s="57">
        <v>1771</v>
      </c>
      <c r="D26" s="59">
        <v>1758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99695.626660317255</v>
      </c>
      <c r="I26" s="15">
        <f t="shared" si="4"/>
        <v>0</v>
      </c>
      <c r="J26" s="15">
        <f t="shared" si="1"/>
        <v>99695.626660317255</v>
      </c>
      <c r="K26" s="15">
        <f t="shared" si="2"/>
        <v>6770862.064320459</v>
      </c>
      <c r="L26" s="22">
        <f t="shared" si="5"/>
        <v>67.91533682204664</v>
      </c>
    </row>
    <row r="27" spans="1:12" x14ac:dyDescent="0.25">
      <c r="A27" s="18">
        <v>18</v>
      </c>
      <c r="B27" s="62">
        <v>0</v>
      </c>
      <c r="C27" s="57">
        <v>1721</v>
      </c>
      <c r="D27" s="59">
        <v>1823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99695.626660317255</v>
      </c>
      <c r="I27" s="15">
        <f t="shared" si="4"/>
        <v>0</v>
      </c>
      <c r="J27" s="15">
        <f t="shared" si="1"/>
        <v>99695.626660317255</v>
      </c>
      <c r="K27" s="15">
        <f t="shared" si="2"/>
        <v>6671166.4376601418</v>
      </c>
      <c r="L27" s="22">
        <f t="shared" si="5"/>
        <v>66.91533682204664</v>
      </c>
    </row>
    <row r="28" spans="1:12" x14ac:dyDescent="0.25">
      <c r="A28" s="18">
        <v>19</v>
      </c>
      <c r="B28" s="62">
        <v>1</v>
      </c>
      <c r="C28" s="57">
        <v>1684</v>
      </c>
      <c r="D28" s="59">
        <v>1773</v>
      </c>
      <c r="E28" s="19">
        <v>0.5</v>
      </c>
      <c r="F28" s="20">
        <f t="shared" si="3"/>
        <v>5.785363031530228E-4</v>
      </c>
      <c r="G28" s="20">
        <f t="shared" si="0"/>
        <v>5.7836899942163096E-4</v>
      </c>
      <c r="H28" s="15">
        <f t="shared" si="6"/>
        <v>99695.626660317255</v>
      </c>
      <c r="I28" s="15">
        <f t="shared" si="4"/>
        <v>57.660859838240164</v>
      </c>
      <c r="J28" s="15">
        <f t="shared" si="1"/>
        <v>99666.796230398133</v>
      </c>
      <c r="K28" s="15">
        <f t="shared" si="2"/>
        <v>6571470.8109998247</v>
      </c>
      <c r="L28" s="22">
        <f t="shared" si="5"/>
        <v>65.91533682204664</v>
      </c>
    </row>
    <row r="29" spans="1:12" x14ac:dyDescent="0.25">
      <c r="A29" s="18">
        <v>20</v>
      </c>
      <c r="B29" s="62">
        <v>0</v>
      </c>
      <c r="C29" s="57">
        <v>1576</v>
      </c>
      <c r="D29" s="59">
        <v>1752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99637.965800479011</v>
      </c>
      <c r="I29" s="15">
        <f t="shared" si="4"/>
        <v>0</v>
      </c>
      <c r="J29" s="15">
        <f t="shared" si="1"/>
        <v>99637.965800479011</v>
      </c>
      <c r="K29" s="15">
        <f t="shared" si="2"/>
        <v>6471804.0147694265</v>
      </c>
      <c r="L29" s="22">
        <f t="shared" si="5"/>
        <v>64.953192919744581</v>
      </c>
    </row>
    <row r="30" spans="1:12" x14ac:dyDescent="0.25">
      <c r="A30" s="18">
        <v>21</v>
      </c>
      <c r="B30" s="60">
        <v>0</v>
      </c>
      <c r="C30" s="57">
        <v>1649</v>
      </c>
      <c r="D30" s="59">
        <v>1626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99637.965800479011</v>
      </c>
      <c r="I30" s="15">
        <f t="shared" si="4"/>
        <v>0</v>
      </c>
      <c r="J30" s="15">
        <f t="shared" si="1"/>
        <v>99637.965800479011</v>
      </c>
      <c r="K30" s="15">
        <f t="shared" si="2"/>
        <v>6372166.0489689475</v>
      </c>
      <c r="L30" s="22">
        <f t="shared" si="5"/>
        <v>63.953192919744588</v>
      </c>
    </row>
    <row r="31" spans="1:12" x14ac:dyDescent="0.25">
      <c r="A31" s="18">
        <v>22</v>
      </c>
      <c r="B31" s="60">
        <v>0</v>
      </c>
      <c r="C31" s="57">
        <v>1696</v>
      </c>
      <c r="D31" s="59">
        <v>1699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99637.965800479011</v>
      </c>
      <c r="I31" s="15">
        <f t="shared" si="4"/>
        <v>0</v>
      </c>
      <c r="J31" s="15">
        <f t="shared" si="1"/>
        <v>99637.965800479011</v>
      </c>
      <c r="K31" s="15">
        <f t="shared" si="2"/>
        <v>6272528.0831684684</v>
      </c>
      <c r="L31" s="22">
        <f t="shared" si="5"/>
        <v>62.953192919744588</v>
      </c>
    </row>
    <row r="32" spans="1:12" x14ac:dyDescent="0.25">
      <c r="A32" s="18">
        <v>23</v>
      </c>
      <c r="B32" s="62">
        <v>0</v>
      </c>
      <c r="C32" s="57">
        <v>1673</v>
      </c>
      <c r="D32" s="59">
        <v>1760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99637.965800479011</v>
      </c>
      <c r="I32" s="15">
        <f t="shared" si="4"/>
        <v>0</v>
      </c>
      <c r="J32" s="15">
        <f t="shared" si="1"/>
        <v>99637.965800479011</v>
      </c>
      <c r="K32" s="15">
        <f t="shared" si="2"/>
        <v>6172890.1173679894</v>
      </c>
      <c r="L32" s="22">
        <f t="shared" si="5"/>
        <v>61.953192919744588</v>
      </c>
    </row>
    <row r="33" spans="1:12" x14ac:dyDescent="0.25">
      <c r="A33" s="18">
        <v>24</v>
      </c>
      <c r="B33" s="62">
        <v>0</v>
      </c>
      <c r="C33" s="57">
        <v>1777</v>
      </c>
      <c r="D33" s="59">
        <v>1754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99637.965800479011</v>
      </c>
      <c r="I33" s="15">
        <f t="shared" si="4"/>
        <v>0</v>
      </c>
      <c r="J33" s="15">
        <f t="shared" si="1"/>
        <v>99637.965800479011</v>
      </c>
      <c r="K33" s="15">
        <f t="shared" si="2"/>
        <v>6073252.1515675103</v>
      </c>
      <c r="L33" s="22">
        <f t="shared" si="5"/>
        <v>60.953192919744588</v>
      </c>
    </row>
    <row r="34" spans="1:12" x14ac:dyDescent="0.25">
      <c r="A34" s="18">
        <v>25</v>
      </c>
      <c r="B34" s="60">
        <v>1</v>
      </c>
      <c r="C34" s="57">
        <v>1929</v>
      </c>
      <c r="D34" s="59">
        <v>1847</v>
      </c>
      <c r="E34" s="19">
        <v>0.5</v>
      </c>
      <c r="F34" s="20">
        <f t="shared" si="3"/>
        <v>5.2966101694915254E-4</v>
      </c>
      <c r="G34" s="20">
        <f t="shared" si="0"/>
        <v>5.2952078369075987E-4</v>
      </c>
      <c r="H34" s="15">
        <f t="shared" si="6"/>
        <v>99637.965800479011</v>
      </c>
      <c r="I34" s="15">
        <f t="shared" si="4"/>
        <v>52.760373736022778</v>
      </c>
      <c r="J34" s="15">
        <f t="shared" si="1"/>
        <v>99611.585613611009</v>
      </c>
      <c r="K34" s="15">
        <f t="shared" si="2"/>
        <v>5973614.1857670313</v>
      </c>
      <c r="L34" s="22">
        <f t="shared" si="5"/>
        <v>59.953192919744588</v>
      </c>
    </row>
    <row r="35" spans="1:12" x14ac:dyDescent="0.25">
      <c r="A35" s="18">
        <v>26</v>
      </c>
      <c r="B35" s="60">
        <v>2</v>
      </c>
      <c r="C35" s="57">
        <v>1908</v>
      </c>
      <c r="D35" s="59">
        <v>1982</v>
      </c>
      <c r="E35" s="19">
        <v>0.5</v>
      </c>
      <c r="F35" s="20">
        <f t="shared" si="3"/>
        <v>1.0282776349614395E-3</v>
      </c>
      <c r="G35" s="20">
        <f t="shared" si="0"/>
        <v>1.0277492291880779E-3</v>
      </c>
      <c r="H35" s="15">
        <f t="shared" si="6"/>
        <v>99585.205426742992</v>
      </c>
      <c r="I35" s="15">
        <f t="shared" si="4"/>
        <v>102.3486181158715</v>
      </c>
      <c r="J35" s="15">
        <f t="shared" si="1"/>
        <v>99534.031117685066</v>
      </c>
      <c r="K35" s="15">
        <f t="shared" si="2"/>
        <v>5874002.6001534201</v>
      </c>
      <c r="L35" s="22">
        <f t="shared" si="5"/>
        <v>58.984691300099414</v>
      </c>
    </row>
    <row r="36" spans="1:12" x14ac:dyDescent="0.25">
      <c r="A36" s="18">
        <v>27</v>
      </c>
      <c r="B36" s="60">
        <v>1</v>
      </c>
      <c r="C36" s="57">
        <v>1992</v>
      </c>
      <c r="D36" s="59">
        <v>1943</v>
      </c>
      <c r="E36" s="19">
        <v>0.5</v>
      </c>
      <c r="F36" s="20">
        <f t="shared" si="3"/>
        <v>5.0825921219822107E-4</v>
      </c>
      <c r="G36" s="20">
        <f t="shared" si="0"/>
        <v>5.0813008130081295E-4</v>
      </c>
      <c r="H36" s="15">
        <f t="shared" si="6"/>
        <v>99482.856808627126</v>
      </c>
      <c r="I36" s="15">
        <f t="shared" si="4"/>
        <v>50.550232118204832</v>
      </c>
      <c r="J36" s="15">
        <f t="shared" si="1"/>
        <v>99457.581692568026</v>
      </c>
      <c r="K36" s="15">
        <f t="shared" si="2"/>
        <v>5774468.569035735</v>
      </c>
      <c r="L36" s="22">
        <f t="shared" si="5"/>
        <v>58.044860735593339</v>
      </c>
    </row>
    <row r="37" spans="1:12" x14ac:dyDescent="0.25">
      <c r="A37" s="18">
        <v>28</v>
      </c>
      <c r="B37" s="60">
        <v>0</v>
      </c>
      <c r="C37" s="57">
        <v>1959</v>
      </c>
      <c r="D37" s="59">
        <v>2035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99432.306576508927</v>
      </c>
      <c r="I37" s="15">
        <f t="shared" si="4"/>
        <v>0</v>
      </c>
      <c r="J37" s="15">
        <f t="shared" si="1"/>
        <v>99432.306576508927</v>
      </c>
      <c r="K37" s="15">
        <f t="shared" si="2"/>
        <v>5675010.987343167</v>
      </c>
      <c r="L37" s="22">
        <f t="shared" si="5"/>
        <v>57.074115875774112</v>
      </c>
    </row>
    <row r="38" spans="1:12" x14ac:dyDescent="0.25">
      <c r="A38" s="18">
        <v>29</v>
      </c>
      <c r="B38" s="60">
        <v>2</v>
      </c>
      <c r="C38" s="57">
        <v>1987</v>
      </c>
      <c r="D38" s="59">
        <v>1998</v>
      </c>
      <c r="E38" s="19">
        <v>0.5</v>
      </c>
      <c r="F38" s="20">
        <f t="shared" si="3"/>
        <v>1.0037641154328732E-3</v>
      </c>
      <c r="G38" s="20">
        <f t="shared" si="0"/>
        <v>1.0032605969400551E-3</v>
      </c>
      <c r="H38" s="15">
        <f t="shared" si="6"/>
        <v>99432.306576508927</v>
      </c>
      <c r="I38" s="15">
        <f t="shared" si="4"/>
        <v>99.756515251074916</v>
      </c>
      <c r="J38" s="15">
        <f t="shared" si="1"/>
        <v>99382.42831888338</v>
      </c>
      <c r="K38" s="15">
        <f t="shared" si="2"/>
        <v>5575578.6807666579</v>
      </c>
      <c r="L38" s="22">
        <f t="shared" si="5"/>
        <v>56.074115875774112</v>
      </c>
    </row>
    <row r="39" spans="1:12" x14ac:dyDescent="0.25">
      <c r="A39" s="18">
        <v>30</v>
      </c>
      <c r="B39" s="60">
        <v>1</v>
      </c>
      <c r="C39" s="57">
        <v>2034</v>
      </c>
      <c r="D39" s="59">
        <v>2051</v>
      </c>
      <c r="E39" s="19">
        <v>0.5</v>
      </c>
      <c r="F39" s="20">
        <f t="shared" si="3"/>
        <v>4.8959608323133417E-4</v>
      </c>
      <c r="G39" s="20">
        <f t="shared" si="0"/>
        <v>4.8947626040137058E-4</v>
      </c>
      <c r="H39" s="15">
        <f t="shared" si="6"/>
        <v>99332.550061257847</v>
      </c>
      <c r="I39" s="15">
        <f t="shared" si="4"/>
        <v>48.620925140116427</v>
      </c>
      <c r="J39" s="15">
        <f t="shared" si="1"/>
        <v>99308.239598687796</v>
      </c>
      <c r="K39" s="15">
        <f t="shared" si="2"/>
        <v>5476196.2524477746</v>
      </c>
      <c r="L39" s="22">
        <f t="shared" si="5"/>
        <v>55.129927189734218</v>
      </c>
    </row>
    <row r="40" spans="1:12" x14ac:dyDescent="0.25">
      <c r="A40" s="18">
        <v>31</v>
      </c>
      <c r="B40" s="60">
        <v>0</v>
      </c>
      <c r="C40" s="57">
        <v>2058</v>
      </c>
      <c r="D40" s="59">
        <v>2035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99283.929136117731</v>
      </c>
      <c r="I40" s="15">
        <f t="shared" si="4"/>
        <v>0</v>
      </c>
      <c r="J40" s="15">
        <f t="shared" si="1"/>
        <v>99283.929136117731</v>
      </c>
      <c r="K40" s="15">
        <f t="shared" si="2"/>
        <v>5376888.0128490869</v>
      </c>
      <c r="L40" s="22">
        <f t="shared" si="5"/>
        <v>54.156680337231641</v>
      </c>
    </row>
    <row r="41" spans="1:12" x14ac:dyDescent="0.25">
      <c r="A41" s="18">
        <v>32</v>
      </c>
      <c r="B41" s="60">
        <v>0</v>
      </c>
      <c r="C41" s="57">
        <v>2157</v>
      </c>
      <c r="D41" s="59">
        <v>2090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99283.929136117731</v>
      </c>
      <c r="I41" s="15">
        <f t="shared" si="4"/>
        <v>0</v>
      </c>
      <c r="J41" s="15">
        <f t="shared" si="1"/>
        <v>99283.929136117731</v>
      </c>
      <c r="K41" s="15">
        <f t="shared" si="2"/>
        <v>5277604.083712969</v>
      </c>
      <c r="L41" s="22">
        <f t="shared" si="5"/>
        <v>53.156680337231641</v>
      </c>
    </row>
    <row r="42" spans="1:12" x14ac:dyDescent="0.25">
      <c r="A42" s="18">
        <v>33</v>
      </c>
      <c r="B42" s="60">
        <v>0</v>
      </c>
      <c r="C42" s="57">
        <v>2387</v>
      </c>
      <c r="D42" s="59">
        <v>2180</v>
      </c>
      <c r="E42" s="19">
        <v>0.5</v>
      </c>
      <c r="F42" s="20">
        <f t="shared" si="3"/>
        <v>0</v>
      </c>
      <c r="G42" s="20">
        <f t="shared" si="0"/>
        <v>0</v>
      </c>
      <c r="H42" s="15">
        <f t="shared" si="6"/>
        <v>99283.929136117731</v>
      </c>
      <c r="I42" s="15">
        <f t="shared" si="4"/>
        <v>0</v>
      </c>
      <c r="J42" s="15">
        <f t="shared" si="1"/>
        <v>99283.929136117731</v>
      </c>
      <c r="K42" s="15">
        <f t="shared" si="2"/>
        <v>5178320.1545768511</v>
      </c>
      <c r="L42" s="22">
        <f t="shared" si="5"/>
        <v>52.156680337231641</v>
      </c>
    </row>
    <row r="43" spans="1:12" x14ac:dyDescent="0.25">
      <c r="A43" s="18">
        <v>34</v>
      </c>
      <c r="B43" s="60">
        <v>1</v>
      </c>
      <c r="C43" s="57">
        <v>2379</v>
      </c>
      <c r="D43" s="59">
        <v>2369</v>
      </c>
      <c r="E43" s="19">
        <v>0.5</v>
      </c>
      <c r="F43" s="20">
        <f t="shared" si="3"/>
        <v>4.2122999157540015E-4</v>
      </c>
      <c r="G43" s="20">
        <f t="shared" si="0"/>
        <v>4.211412929037692E-4</v>
      </c>
      <c r="H43" s="15">
        <f t="shared" si="6"/>
        <v>99283.929136117731</v>
      </c>
      <c r="I43" s="15">
        <f t="shared" si="4"/>
        <v>41.812562280950822</v>
      </c>
      <c r="J43" s="15">
        <f t="shared" si="1"/>
        <v>99263.022854977258</v>
      </c>
      <c r="K43" s="15">
        <f t="shared" si="2"/>
        <v>5079036.2254407331</v>
      </c>
      <c r="L43" s="22">
        <f t="shared" si="5"/>
        <v>51.156680337231634</v>
      </c>
    </row>
    <row r="44" spans="1:12" x14ac:dyDescent="0.25">
      <c r="A44" s="18">
        <v>35</v>
      </c>
      <c r="B44" s="60">
        <v>0</v>
      </c>
      <c r="C44" s="57">
        <v>2436</v>
      </c>
      <c r="D44" s="59">
        <v>2355</v>
      </c>
      <c r="E44" s="19">
        <v>0.5</v>
      </c>
      <c r="F44" s="20">
        <f t="shared" si="3"/>
        <v>0</v>
      </c>
      <c r="G44" s="20">
        <f t="shared" si="0"/>
        <v>0</v>
      </c>
      <c r="H44" s="15">
        <f t="shared" si="6"/>
        <v>99242.116573836785</v>
      </c>
      <c r="I44" s="15">
        <f t="shared" si="4"/>
        <v>0</v>
      </c>
      <c r="J44" s="15">
        <f t="shared" si="1"/>
        <v>99242.116573836785</v>
      </c>
      <c r="K44" s="15">
        <f t="shared" si="2"/>
        <v>4979773.2025857558</v>
      </c>
      <c r="L44" s="22">
        <f t="shared" si="5"/>
        <v>50.178022945336643</v>
      </c>
    </row>
    <row r="45" spans="1:12" x14ac:dyDescent="0.25">
      <c r="A45" s="18">
        <v>36</v>
      </c>
      <c r="B45" s="60">
        <v>0</v>
      </c>
      <c r="C45" s="57">
        <v>2528</v>
      </c>
      <c r="D45" s="59">
        <v>2476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99242.116573836785</v>
      </c>
      <c r="I45" s="15">
        <f t="shared" si="4"/>
        <v>0</v>
      </c>
      <c r="J45" s="15">
        <f t="shared" si="1"/>
        <v>99242.116573836785</v>
      </c>
      <c r="K45" s="15">
        <f t="shared" si="2"/>
        <v>4880531.0860119192</v>
      </c>
      <c r="L45" s="22">
        <f t="shared" si="5"/>
        <v>49.178022945336643</v>
      </c>
    </row>
    <row r="46" spans="1:12" x14ac:dyDescent="0.25">
      <c r="A46" s="18">
        <v>37</v>
      </c>
      <c r="B46" s="60">
        <v>1</v>
      </c>
      <c r="C46" s="57">
        <v>2778</v>
      </c>
      <c r="D46" s="59">
        <v>2541</v>
      </c>
      <c r="E46" s="19">
        <v>0.5</v>
      </c>
      <c r="F46" s="20">
        <f t="shared" si="3"/>
        <v>3.7601052829479227E-4</v>
      </c>
      <c r="G46" s="20">
        <f t="shared" si="0"/>
        <v>3.7593984962406017E-4</v>
      </c>
      <c r="H46" s="15">
        <f t="shared" si="6"/>
        <v>99242.116573836785</v>
      </c>
      <c r="I46" s="15">
        <f t="shared" si="4"/>
        <v>37.309066381141648</v>
      </c>
      <c r="J46" s="15">
        <f t="shared" si="1"/>
        <v>99223.462040646205</v>
      </c>
      <c r="K46" s="15">
        <f t="shared" si="2"/>
        <v>4781288.9694380825</v>
      </c>
      <c r="L46" s="22">
        <f t="shared" si="5"/>
        <v>48.178022945336643</v>
      </c>
    </row>
    <row r="47" spans="1:12" x14ac:dyDescent="0.25">
      <c r="A47" s="18">
        <v>38</v>
      </c>
      <c r="B47" s="60">
        <v>1</v>
      </c>
      <c r="C47" s="57">
        <v>2995</v>
      </c>
      <c r="D47" s="59">
        <v>2849</v>
      </c>
      <c r="E47" s="19">
        <v>0.5</v>
      </c>
      <c r="F47" s="20">
        <f t="shared" si="3"/>
        <v>3.4223134839151266E-4</v>
      </c>
      <c r="G47" s="20">
        <f t="shared" si="0"/>
        <v>3.4217279726261765E-4</v>
      </c>
      <c r="H47" s="15">
        <f t="shared" si="6"/>
        <v>99204.80750745564</v>
      </c>
      <c r="I47" s="15">
        <f t="shared" si="4"/>
        <v>33.945186486725625</v>
      </c>
      <c r="J47" s="15">
        <f t="shared" si="1"/>
        <v>99187.834914212275</v>
      </c>
      <c r="K47" s="15">
        <f t="shared" si="2"/>
        <v>4682065.5073974365</v>
      </c>
      <c r="L47" s="22">
        <f t="shared" si="5"/>
        <v>47.195953755018984</v>
      </c>
    </row>
    <row r="48" spans="1:12" x14ac:dyDescent="0.25">
      <c r="A48" s="18">
        <v>39</v>
      </c>
      <c r="B48" s="60">
        <v>3</v>
      </c>
      <c r="C48" s="57">
        <v>3196</v>
      </c>
      <c r="D48" s="59">
        <v>2991</v>
      </c>
      <c r="E48" s="19">
        <v>0.5</v>
      </c>
      <c r="F48" s="20">
        <f t="shared" si="3"/>
        <v>9.6977533538063687E-4</v>
      </c>
      <c r="G48" s="20">
        <f t="shared" si="0"/>
        <v>9.6930533117932144E-4</v>
      </c>
      <c r="H48" s="15">
        <f t="shared" si="6"/>
        <v>99170.86232096891</v>
      </c>
      <c r="I48" s="15">
        <f t="shared" si="4"/>
        <v>96.126845545365654</v>
      </c>
      <c r="J48" s="15">
        <f t="shared" si="1"/>
        <v>99122.798898196226</v>
      </c>
      <c r="K48" s="15">
        <f t="shared" si="2"/>
        <v>4582877.6724832244</v>
      </c>
      <c r="L48" s="22">
        <f t="shared" si="5"/>
        <v>46.211937309273658</v>
      </c>
    </row>
    <row r="49" spans="1:12" x14ac:dyDescent="0.25">
      <c r="A49" s="18">
        <v>40</v>
      </c>
      <c r="B49" s="60">
        <v>2</v>
      </c>
      <c r="C49" s="57">
        <v>3501</v>
      </c>
      <c r="D49" s="59">
        <v>3195</v>
      </c>
      <c r="E49" s="19">
        <v>0.5</v>
      </c>
      <c r="F49" s="20">
        <f t="shared" si="3"/>
        <v>5.9737156511350056E-4</v>
      </c>
      <c r="G49" s="20">
        <f t="shared" si="0"/>
        <v>5.9719319199761126E-4</v>
      </c>
      <c r="H49" s="15">
        <f t="shared" si="6"/>
        <v>99074.735475423542</v>
      </c>
      <c r="I49" s="15">
        <f t="shared" si="4"/>
        <v>59.16675752488716</v>
      </c>
      <c r="J49" s="15">
        <f t="shared" si="1"/>
        <v>99045.152096661099</v>
      </c>
      <c r="K49" s="15">
        <f t="shared" si="2"/>
        <v>4483754.8735850286</v>
      </c>
      <c r="L49" s="22">
        <f t="shared" si="5"/>
        <v>45.256289124256789</v>
      </c>
    </row>
    <row r="50" spans="1:12" x14ac:dyDescent="0.25">
      <c r="A50" s="18">
        <v>41</v>
      </c>
      <c r="B50" s="60">
        <v>1</v>
      </c>
      <c r="C50" s="57">
        <v>3687</v>
      </c>
      <c r="D50" s="59">
        <v>3465</v>
      </c>
      <c r="E50" s="19">
        <v>0.5</v>
      </c>
      <c r="F50" s="20">
        <f t="shared" si="3"/>
        <v>2.7964205816554809E-4</v>
      </c>
      <c r="G50" s="20">
        <f t="shared" si="0"/>
        <v>2.7960296379141619E-4</v>
      </c>
      <c r="H50" s="15">
        <f t="shared" si="6"/>
        <v>99015.568717898655</v>
      </c>
      <c r="I50" s="15">
        <f t="shared" si="4"/>
        <v>27.685046475017099</v>
      </c>
      <c r="J50" s="15">
        <f t="shared" si="1"/>
        <v>99001.726194661154</v>
      </c>
      <c r="K50" s="15">
        <f t="shared" si="2"/>
        <v>4384709.7214883678</v>
      </c>
      <c r="L50" s="22">
        <f t="shared" si="5"/>
        <v>44.283033246828801</v>
      </c>
    </row>
    <row r="51" spans="1:12" x14ac:dyDescent="0.25">
      <c r="A51" s="18">
        <v>42</v>
      </c>
      <c r="B51" s="60">
        <v>0</v>
      </c>
      <c r="C51" s="57">
        <v>3838</v>
      </c>
      <c r="D51" s="59">
        <v>3689</v>
      </c>
      <c r="E51" s="19">
        <v>0.5</v>
      </c>
      <c r="F51" s="20">
        <f t="shared" si="3"/>
        <v>0</v>
      </c>
      <c r="G51" s="20">
        <f t="shared" si="0"/>
        <v>0</v>
      </c>
      <c r="H51" s="15">
        <f t="shared" si="6"/>
        <v>98987.883671423639</v>
      </c>
      <c r="I51" s="15">
        <f t="shared" si="4"/>
        <v>0</v>
      </c>
      <c r="J51" s="15">
        <f t="shared" si="1"/>
        <v>98987.883671423639</v>
      </c>
      <c r="K51" s="15">
        <f t="shared" si="2"/>
        <v>4285707.9952937067</v>
      </c>
      <c r="L51" s="22">
        <f t="shared" si="5"/>
        <v>43.295278536507681</v>
      </c>
    </row>
    <row r="52" spans="1:12" x14ac:dyDescent="0.25">
      <c r="A52" s="18">
        <v>43</v>
      </c>
      <c r="B52" s="60">
        <v>1</v>
      </c>
      <c r="C52" s="57">
        <v>3784</v>
      </c>
      <c r="D52" s="59">
        <v>3841</v>
      </c>
      <c r="E52" s="19">
        <v>0.5</v>
      </c>
      <c r="F52" s="20">
        <f t="shared" si="3"/>
        <v>2.6229508196721314E-4</v>
      </c>
      <c r="G52" s="20">
        <f t="shared" si="0"/>
        <v>2.6226068712300032E-4</v>
      </c>
      <c r="H52" s="15">
        <f t="shared" si="6"/>
        <v>98987.883671423639</v>
      </c>
      <c r="I52" s="15">
        <f t="shared" si="4"/>
        <v>25.960630388519188</v>
      </c>
      <c r="J52" s="15">
        <f t="shared" si="1"/>
        <v>98974.903356229377</v>
      </c>
      <c r="K52" s="15">
        <f t="shared" si="2"/>
        <v>4186720.1116222828</v>
      </c>
      <c r="L52" s="22">
        <f t="shared" si="5"/>
        <v>42.295278536507674</v>
      </c>
    </row>
    <row r="53" spans="1:12" x14ac:dyDescent="0.25">
      <c r="A53" s="18">
        <v>44</v>
      </c>
      <c r="B53" s="60">
        <v>3</v>
      </c>
      <c r="C53" s="57">
        <v>3578</v>
      </c>
      <c r="D53" s="59">
        <v>3771</v>
      </c>
      <c r="E53" s="19">
        <v>0.5</v>
      </c>
      <c r="F53" s="20">
        <f t="shared" si="3"/>
        <v>8.1643761055925977E-4</v>
      </c>
      <c r="G53" s="20">
        <f t="shared" si="0"/>
        <v>8.1610446137105551E-4</v>
      </c>
      <c r="H53" s="15">
        <f t="shared" si="6"/>
        <v>98961.923041035116</v>
      </c>
      <c r="I53" s="15">
        <f t="shared" si="4"/>
        <v>80.763266899647817</v>
      </c>
      <c r="J53" s="15">
        <f t="shared" si="1"/>
        <v>98921.54140758529</v>
      </c>
      <c r="K53" s="15">
        <f t="shared" si="2"/>
        <v>4087745.2082660533</v>
      </c>
      <c r="L53" s="22">
        <f t="shared" si="5"/>
        <v>41.306242670436454</v>
      </c>
    </row>
    <row r="54" spans="1:12" x14ac:dyDescent="0.25">
      <c r="A54" s="18">
        <v>45</v>
      </c>
      <c r="B54" s="60">
        <v>2</v>
      </c>
      <c r="C54" s="57">
        <v>3356</v>
      </c>
      <c r="D54" s="59">
        <v>3584</v>
      </c>
      <c r="E54" s="19">
        <v>0.5</v>
      </c>
      <c r="F54" s="20">
        <f t="shared" si="3"/>
        <v>5.7636887608069167E-4</v>
      </c>
      <c r="G54" s="20">
        <f t="shared" si="0"/>
        <v>5.7620282339383472E-4</v>
      </c>
      <c r="H54" s="15">
        <f t="shared" si="6"/>
        <v>98881.159774135464</v>
      </c>
      <c r="I54" s="15">
        <f t="shared" si="4"/>
        <v>56.975603442313734</v>
      </c>
      <c r="J54" s="15">
        <f t="shared" si="1"/>
        <v>98852.671972414304</v>
      </c>
      <c r="K54" s="15">
        <f t="shared" si="2"/>
        <v>3988823.6668584682</v>
      </c>
      <c r="L54" s="22">
        <f t="shared" si="5"/>
        <v>40.339572027368476</v>
      </c>
    </row>
    <row r="55" spans="1:12" x14ac:dyDescent="0.25">
      <c r="A55" s="18">
        <v>46</v>
      </c>
      <c r="B55" s="60">
        <v>7</v>
      </c>
      <c r="C55" s="57">
        <v>3154</v>
      </c>
      <c r="D55" s="59">
        <v>3359</v>
      </c>
      <c r="E55" s="19">
        <v>0.5</v>
      </c>
      <c r="F55" s="20">
        <f t="shared" si="3"/>
        <v>2.1495470597267005E-3</v>
      </c>
      <c r="G55" s="20">
        <f t="shared" si="0"/>
        <v>2.1472392638036812E-3</v>
      </c>
      <c r="H55" s="15">
        <f t="shared" si="6"/>
        <v>98824.184170693145</v>
      </c>
      <c r="I55" s="15">
        <f t="shared" si="4"/>
        <v>212.19916846467854</v>
      </c>
      <c r="J55" s="15">
        <f t="shared" si="1"/>
        <v>98718.084586460813</v>
      </c>
      <c r="K55" s="15">
        <f t="shared" si="2"/>
        <v>3889970.9948860537</v>
      </c>
      <c r="L55" s="22">
        <f t="shared" si="5"/>
        <v>39.362540936003455</v>
      </c>
    </row>
    <row r="56" spans="1:12" x14ac:dyDescent="0.25">
      <c r="A56" s="18">
        <v>47</v>
      </c>
      <c r="B56" s="60">
        <v>6</v>
      </c>
      <c r="C56" s="57">
        <v>3161</v>
      </c>
      <c r="D56" s="59">
        <v>3179</v>
      </c>
      <c r="E56" s="19">
        <v>0.5</v>
      </c>
      <c r="F56" s="20">
        <f t="shared" si="3"/>
        <v>1.8927444794952682E-3</v>
      </c>
      <c r="G56" s="20">
        <f t="shared" si="0"/>
        <v>1.8909549322407818E-3</v>
      </c>
      <c r="H56" s="15">
        <f t="shared" si="6"/>
        <v>98611.985002228466</v>
      </c>
      <c r="I56" s="15">
        <f t="shared" si="4"/>
        <v>186.47081941801792</v>
      </c>
      <c r="J56" s="15">
        <f t="shared" si="1"/>
        <v>98518.749592519467</v>
      </c>
      <c r="K56" s="15">
        <f t="shared" si="2"/>
        <v>3791252.9102995931</v>
      </c>
      <c r="L56" s="22">
        <f t="shared" si="5"/>
        <v>38.446167676412934</v>
      </c>
    </row>
    <row r="57" spans="1:12" x14ac:dyDescent="0.25">
      <c r="A57" s="18">
        <v>48</v>
      </c>
      <c r="B57" s="60">
        <v>5</v>
      </c>
      <c r="C57" s="57">
        <v>3075</v>
      </c>
      <c r="D57" s="59">
        <v>3180</v>
      </c>
      <c r="E57" s="19">
        <v>0.5</v>
      </c>
      <c r="F57" s="20">
        <f t="shared" si="3"/>
        <v>1.5987210231814548E-3</v>
      </c>
      <c r="G57" s="20">
        <f t="shared" si="0"/>
        <v>1.5974440894568689E-3</v>
      </c>
      <c r="H57" s="15">
        <f t="shared" si="6"/>
        <v>98425.514182810453</v>
      </c>
      <c r="I57" s="15">
        <f t="shared" si="4"/>
        <v>157.22925588308379</v>
      </c>
      <c r="J57" s="15">
        <f t="shared" si="1"/>
        <v>98346.899554868913</v>
      </c>
      <c r="K57" s="15">
        <f t="shared" si="2"/>
        <v>3692734.1607070738</v>
      </c>
      <c r="L57" s="22">
        <f t="shared" si="5"/>
        <v>37.51805811091198</v>
      </c>
    </row>
    <row r="58" spans="1:12" x14ac:dyDescent="0.25">
      <c r="A58" s="18">
        <v>49</v>
      </c>
      <c r="B58" s="60">
        <v>3</v>
      </c>
      <c r="C58" s="57">
        <v>2853</v>
      </c>
      <c r="D58" s="59">
        <v>3071</v>
      </c>
      <c r="E58" s="19">
        <v>0.5</v>
      </c>
      <c r="F58" s="20">
        <f t="shared" si="3"/>
        <v>1.012829169480081E-3</v>
      </c>
      <c r="G58" s="20">
        <f t="shared" si="0"/>
        <v>1.0123165176311793E-3</v>
      </c>
      <c r="H58" s="15">
        <f t="shared" si="6"/>
        <v>98268.284926927372</v>
      </c>
      <c r="I58" s="15">
        <f t="shared" si="4"/>
        <v>99.478607990815632</v>
      </c>
      <c r="J58" s="15">
        <f t="shared" si="1"/>
        <v>98218.545622931953</v>
      </c>
      <c r="K58" s="15">
        <f t="shared" si="2"/>
        <v>3594387.2611522051</v>
      </c>
      <c r="L58" s="22">
        <f t="shared" si="5"/>
        <v>36.577287003889438</v>
      </c>
    </row>
    <row r="59" spans="1:12" x14ac:dyDescent="0.25">
      <c r="A59" s="18">
        <v>50</v>
      </c>
      <c r="B59" s="60">
        <v>4</v>
      </c>
      <c r="C59" s="57">
        <v>2805</v>
      </c>
      <c r="D59" s="59">
        <v>2873</v>
      </c>
      <c r="E59" s="19">
        <v>0.5</v>
      </c>
      <c r="F59" s="20">
        <f t="shared" si="3"/>
        <v>1.4089468122578373E-3</v>
      </c>
      <c r="G59" s="20">
        <f t="shared" si="0"/>
        <v>1.4079549454417458E-3</v>
      </c>
      <c r="H59" s="15">
        <f t="shared" si="6"/>
        <v>98168.806318936549</v>
      </c>
      <c r="I59" s="15">
        <f t="shared" si="4"/>
        <v>138.21725634485963</v>
      </c>
      <c r="J59" s="15">
        <f t="shared" si="1"/>
        <v>98099.697690764122</v>
      </c>
      <c r="K59" s="15">
        <f t="shared" si="2"/>
        <v>3496168.7155292733</v>
      </c>
      <c r="L59" s="22">
        <f t="shared" si="5"/>
        <v>35.613845646352431</v>
      </c>
    </row>
    <row r="60" spans="1:12" x14ac:dyDescent="0.25">
      <c r="A60" s="18">
        <v>51</v>
      </c>
      <c r="B60" s="60">
        <v>5</v>
      </c>
      <c r="C60" s="57">
        <v>2690</v>
      </c>
      <c r="D60" s="59">
        <v>2840</v>
      </c>
      <c r="E60" s="19">
        <v>0.5</v>
      </c>
      <c r="F60" s="20">
        <f t="shared" si="3"/>
        <v>1.8083182640144665E-3</v>
      </c>
      <c r="G60" s="20">
        <f t="shared" si="0"/>
        <v>1.8066847335140019E-3</v>
      </c>
      <c r="H60" s="15">
        <f t="shared" si="6"/>
        <v>98030.589062591695</v>
      </c>
      <c r="I60" s="15">
        <f t="shared" si="4"/>
        <v>177.1103686767691</v>
      </c>
      <c r="J60" s="15">
        <f t="shared" si="1"/>
        <v>97942.033878253307</v>
      </c>
      <c r="K60" s="15">
        <f t="shared" si="2"/>
        <v>3398069.0178385093</v>
      </c>
      <c r="L60" s="22">
        <f t="shared" si="5"/>
        <v>34.663354064606011</v>
      </c>
    </row>
    <row r="61" spans="1:12" x14ac:dyDescent="0.25">
      <c r="A61" s="18">
        <v>52</v>
      </c>
      <c r="B61" s="60">
        <v>2</v>
      </c>
      <c r="C61" s="57">
        <v>2469</v>
      </c>
      <c r="D61" s="59">
        <v>2691</v>
      </c>
      <c r="E61" s="19">
        <v>0.5</v>
      </c>
      <c r="F61" s="20">
        <f t="shared" si="3"/>
        <v>7.7519379844961239E-4</v>
      </c>
      <c r="G61" s="20">
        <f t="shared" si="0"/>
        <v>7.7489345215032924E-4</v>
      </c>
      <c r="H61" s="15">
        <f t="shared" si="6"/>
        <v>97853.47869391492</v>
      </c>
      <c r="I61" s="15">
        <f t="shared" si="4"/>
        <v>75.826019910046426</v>
      </c>
      <c r="J61" s="15">
        <f t="shared" si="1"/>
        <v>97815.565683959896</v>
      </c>
      <c r="K61" s="15">
        <f t="shared" si="2"/>
        <v>3300126.983960256</v>
      </c>
      <c r="L61" s="22">
        <f t="shared" si="5"/>
        <v>33.725188189609824</v>
      </c>
    </row>
    <row r="62" spans="1:12" x14ac:dyDescent="0.25">
      <c r="A62" s="18">
        <v>53</v>
      </c>
      <c r="B62" s="60">
        <v>6</v>
      </c>
      <c r="C62" s="57">
        <v>2479</v>
      </c>
      <c r="D62" s="59">
        <v>2476</v>
      </c>
      <c r="E62" s="19">
        <v>0.5</v>
      </c>
      <c r="F62" s="20">
        <f t="shared" si="3"/>
        <v>2.4217961654894047E-3</v>
      </c>
      <c r="G62" s="20">
        <f t="shared" si="0"/>
        <v>2.4188671638782503E-3</v>
      </c>
      <c r="H62" s="15">
        <f t="shared" si="6"/>
        <v>97777.652674004872</v>
      </c>
      <c r="I62" s="15">
        <f t="shared" si="4"/>
        <v>236.51115341424278</v>
      </c>
      <c r="J62" s="15">
        <f t="shared" si="1"/>
        <v>97659.39709729774</v>
      </c>
      <c r="K62" s="15">
        <f t="shared" si="2"/>
        <v>3202311.418276296</v>
      </c>
      <c r="L62" s="22">
        <f t="shared" si="5"/>
        <v>32.750954136247749</v>
      </c>
    </row>
    <row r="63" spans="1:12" x14ac:dyDescent="0.25">
      <c r="A63" s="18">
        <v>54</v>
      </c>
      <c r="B63" s="60">
        <v>7</v>
      </c>
      <c r="C63" s="57">
        <v>2451</v>
      </c>
      <c r="D63" s="59">
        <v>2478</v>
      </c>
      <c r="E63" s="19">
        <v>0.5</v>
      </c>
      <c r="F63" s="20">
        <f t="shared" si="3"/>
        <v>2.8403327246906067E-3</v>
      </c>
      <c r="G63" s="20">
        <f t="shared" si="0"/>
        <v>2.836304700162075E-3</v>
      </c>
      <c r="H63" s="15">
        <f t="shared" si="6"/>
        <v>97541.141520590623</v>
      </c>
      <c r="I63" s="15">
        <f t="shared" si="4"/>
        <v>276.65639815402534</v>
      </c>
      <c r="J63" s="15">
        <f t="shared" si="1"/>
        <v>97402.813321513619</v>
      </c>
      <c r="K63" s="15">
        <f t="shared" si="2"/>
        <v>3104652.0211789981</v>
      </c>
      <c r="L63" s="22">
        <f t="shared" si="5"/>
        <v>31.829154065452638</v>
      </c>
    </row>
    <row r="64" spans="1:12" x14ac:dyDescent="0.25">
      <c r="A64" s="18">
        <v>55</v>
      </c>
      <c r="B64" s="60">
        <v>11</v>
      </c>
      <c r="C64" s="57">
        <v>2521</v>
      </c>
      <c r="D64" s="59">
        <v>2432</v>
      </c>
      <c r="E64" s="19">
        <v>0.5</v>
      </c>
      <c r="F64" s="20">
        <f t="shared" si="3"/>
        <v>4.441752473248536E-3</v>
      </c>
      <c r="G64" s="20">
        <f t="shared" si="0"/>
        <v>4.4319097502014499E-3</v>
      </c>
      <c r="H64" s="15">
        <f t="shared" si="6"/>
        <v>97264.485122436599</v>
      </c>
      <c r="I64" s="15">
        <f t="shared" si="4"/>
        <v>431.06741996245063</v>
      </c>
      <c r="J64" s="15">
        <f t="shared" si="1"/>
        <v>97048.951412455383</v>
      </c>
      <c r="K64" s="15">
        <f t="shared" si="2"/>
        <v>3007249.2078574845</v>
      </c>
      <c r="L64" s="22">
        <f t="shared" si="5"/>
        <v>30.918265840527067</v>
      </c>
    </row>
    <row r="65" spans="1:12" x14ac:dyDescent="0.25">
      <c r="A65" s="18">
        <v>56</v>
      </c>
      <c r="B65" s="60">
        <v>6</v>
      </c>
      <c r="C65" s="57">
        <v>2360</v>
      </c>
      <c r="D65" s="59">
        <v>2519</v>
      </c>
      <c r="E65" s="19">
        <v>0.5</v>
      </c>
      <c r="F65" s="20">
        <f t="shared" si="3"/>
        <v>2.4595203935232628E-3</v>
      </c>
      <c r="G65" s="20">
        <f t="shared" si="0"/>
        <v>2.456499488229273E-3</v>
      </c>
      <c r="H65" s="15">
        <f t="shared" si="6"/>
        <v>96833.417702474151</v>
      </c>
      <c r="I65" s="15">
        <f t="shared" si="4"/>
        <v>237.87124102961917</v>
      </c>
      <c r="J65" s="15">
        <f t="shared" si="1"/>
        <v>96714.482081959344</v>
      </c>
      <c r="K65" s="15">
        <f t="shared" si="2"/>
        <v>2910200.2564450293</v>
      </c>
      <c r="L65" s="22">
        <f t="shared" si="5"/>
        <v>30.053676979436737</v>
      </c>
    </row>
    <row r="66" spans="1:12" x14ac:dyDescent="0.25">
      <c r="A66" s="18">
        <v>57</v>
      </c>
      <c r="B66" s="60">
        <v>10</v>
      </c>
      <c r="C66" s="57">
        <v>2323</v>
      </c>
      <c r="D66" s="59">
        <v>2365</v>
      </c>
      <c r="E66" s="19">
        <v>0.5</v>
      </c>
      <c r="F66" s="20">
        <f t="shared" si="3"/>
        <v>4.2662116040955633E-3</v>
      </c>
      <c r="G66" s="20">
        <f t="shared" si="0"/>
        <v>4.2571306939123031E-3</v>
      </c>
      <c r="H66" s="15">
        <f t="shared" si="6"/>
        <v>96595.546461444537</v>
      </c>
      <c r="I66" s="15">
        <f t="shared" si="4"/>
        <v>411.21986573624747</v>
      </c>
      <c r="J66" s="15">
        <f t="shared" si="1"/>
        <v>96389.936528576422</v>
      </c>
      <c r="K66" s="15">
        <f t="shared" si="2"/>
        <v>2813485.7743630698</v>
      </c>
      <c r="L66" s="22">
        <f t="shared" si="5"/>
        <v>29.126454349384044</v>
      </c>
    </row>
    <row r="67" spans="1:12" x14ac:dyDescent="0.25">
      <c r="A67" s="18">
        <v>58</v>
      </c>
      <c r="B67" s="60">
        <v>7</v>
      </c>
      <c r="C67" s="57">
        <v>2295</v>
      </c>
      <c r="D67" s="59">
        <v>2317</v>
      </c>
      <c r="E67" s="19">
        <v>0.5</v>
      </c>
      <c r="F67" s="20">
        <f t="shared" si="3"/>
        <v>3.0355594102341719E-3</v>
      </c>
      <c r="G67" s="20">
        <f t="shared" si="0"/>
        <v>3.0309590820523924E-3</v>
      </c>
      <c r="H67" s="15">
        <f t="shared" si="6"/>
        <v>96184.326595708291</v>
      </c>
      <c r="I67" s="15">
        <f t="shared" si="4"/>
        <v>291.5307582463555</v>
      </c>
      <c r="J67" s="15">
        <f t="shared" si="1"/>
        <v>96038.561216585105</v>
      </c>
      <c r="K67" s="15">
        <f t="shared" si="2"/>
        <v>2717095.8378344933</v>
      </c>
      <c r="L67" s="22">
        <f t="shared" si="5"/>
        <v>28.248841926764907</v>
      </c>
    </row>
    <row r="68" spans="1:12" x14ac:dyDescent="0.25">
      <c r="A68" s="18">
        <v>59</v>
      </c>
      <c r="B68" s="60">
        <v>8</v>
      </c>
      <c r="C68" s="57">
        <v>2209</v>
      </c>
      <c r="D68" s="59">
        <v>2277</v>
      </c>
      <c r="E68" s="19">
        <v>0.5</v>
      </c>
      <c r="F68" s="20">
        <f t="shared" si="3"/>
        <v>3.5666518056174765E-3</v>
      </c>
      <c r="G68" s="20">
        <f t="shared" si="0"/>
        <v>3.5603026257231859E-3</v>
      </c>
      <c r="H68" s="15">
        <f t="shared" si="6"/>
        <v>95892.795837461934</v>
      </c>
      <c r="I68" s="15">
        <f t="shared" si="4"/>
        <v>341.40737280805314</v>
      </c>
      <c r="J68" s="15">
        <f t="shared" si="1"/>
        <v>95722.092151057906</v>
      </c>
      <c r="K68" s="15">
        <f t="shared" si="2"/>
        <v>2621057.2766179079</v>
      </c>
      <c r="L68" s="22">
        <f t="shared" si="5"/>
        <v>27.33320322686799</v>
      </c>
    </row>
    <row r="69" spans="1:12" x14ac:dyDescent="0.25">
      <c r="A69" s="18">
        <v>60</v>
      </c>
      <c r="B69" s="60">
        <v>11</v>
      </c>
      <c r="C69" s="57">
        <v>2011</v>
      </c>
      <c r="D69" s="59">
        <v>2200</v>
      </c>
      <c r="E69" s="19">
        <v>0.5</v>
      </c>
      <c r="F69" s="20">
        <f t="shared" si="3"/>
        <v>5.2244122536214679E-3</v>
      </c>
      <c r="G69" s="20">
        <f t="shared" si="0"/>
        <v>5.210800568450971E-3</v>
      </c>
      <c r="H69" s="15">
        <f t="shared" si="6"/>
        <v>95551.388464653879</v>
      </c>
      <c r="I69" s="15">
        <f t="shared" si="4"/>
        <v>497.89922932789801</v>
      </c>
      <c r="J69" s="15">
        <f t="shared" si="1"/>
        <v>95302.438849989921</v>
      </c>
      <c r="K69" s="15">
        <f t="shared" si="2"/>
        <v>2525335.18446685</v>
      </c>
      <c r="L69" s="22">
        <f t="shared" si="5"/>
        <v>26.429078897173905</v>
      </c>
    </row>
    <row r="70" spans="1:12" x14ac:dyDescent="0.25">
      <c r="A70" s="18">
        <v>61</v>
      </c>
      <c r="B70" s="60">
        <v>11</v>
      </c>
      <c r="C70" s="57">
        <v>1975</v>
      </c>
      <c r="D70" s="59">
        <v>2001</v>
      </c>
      <c r="E70" s="19">
        <v>0.5</v>
      </c>
      <c r="F70" s="20">
        <f t="shared" si="3"/>
        <v>5.533199195171026E-3</v>
      </c>
      <c r="G70" s="20">
        <f t="shared" si="0"/>
        <v>5.5179332831703041E-3</v>
      </c>
      <c r="H70" s="15">
        <f t="shared" si="6"/>
        <v>95053.489235325978</v>
      </c>
      <c r="I70" s="15">
        <f t="shared" si="4"/>
        <v>524.49881193307544</v>
      </c>
      <c r="J70" s="15">
        <f t="shared" si="1"/>
        <v>94791.239829359431</v>
      </c>
      <c r="K70" s="15">
        <f t="shared" si="2"/>
        <v>2430032.7456168602</v>
      </c>
      <c r="L70" s="22">
        <f t="shared" si="5"/>
        <v>25.564897881873389</v>
      </c>
    </row>
    <row r="71" spans="1:12" x14ac:dyDescent="0.25">
      <c r="A71" s="18">
        <v>62</v>
      </c>
      <c r="B71" s="60">
        <v>12</v>
      </c>
      <c r="C71" s="57">
        <v>1831</v>
      </c>
      <c r="D71" s="59">
        <v>1970</v>
      </c>
      <c r="E71" s="19">
        <v>0.5</v>
      </c>
      <c r="F71" s="20">
        <f t="shared" si="3"/>
        <v>6.314127861089187E-3</v>
      </c>
      <c r="G71" s="20">
        <f t="shared" si="0"/>
        <v>6.2942564909520072E-3</v>
      </c>
      <c r="H71" s="15">
        <f t="shared" si="6"/>
        <v>94528.990423392897</v>
      </c>
      <c r="I71" s="15">
        <f t="shared" si="4"/>
        <v>594.98971155558081</v>
      </c>
      <c r="J71" s="15">
        <f t="shared" si="1"/>
        <v>94231.495567615115</v>
      </c>
      <c r="K71" s="15">
        <f t="shared" si="2"/>
        <v>2335241.5057875006</v>
      </c>
      <c r="L71" s="22">
        <f t="shared" si="5"/>
        <v>24.703971716274705</v>
      </c>
    </row>
    <row r="72" spans="1:12" x14ac:dyDescent="0.25">
      <c r="A72" s="18">
        <v>63</v>
      </c>
      <c r="B72" s="60">
        <v>11</v>
      </c>
      <c r="C72" s="57">
        <v>1781</v>
      </c>
      <c r="D72" s="59">
        <v>1807</v>
      </c>
      <c r="E72" s="19">
        <v>0.5</v>
      </c>
      <c r="F72" s="20">
        <f t="shared" si="3"/>
        <v>6.131549609810479E-3</v>
      </c>
      <c r="G72" s="20">
        <f t="shared" si="0"/>
        <v>6.112809113642678E-3</v>
      </c>
      <c r="H72" s="15">
        <f t="shared" si="6"/>
        <v>93934.000711837318</v>
      </c>
      <c r="I72" s="15">
        <f t="shared" si="4"/>
        <v>574.20061563223692</v>
      </c>
      <c r="J72" s="15">
        <f t="shared" si="1"/>
        <v>93646.900404021202</v>
      </c>
      <c r="K72" s="15">
        <f t="shared" si="2"/>
        <v>2241010.0102198855</v>
      </c>
      <c r="L72" s="22">
        <f t="shared" si="5"/>
        <v>23.857282701017539</v>
      </c>
    </row>
    <row r="73" spans="1:12" x14ac:dyDescent="0.25">
      <c r="A73" s="18">
        <v>64</v>
      </c>
      <c r="B73" s="60">
        <v>7</v>
      </c>
      <c r="C73" s="57">
        <v>1911</v>
      </c>
      <c r="D73" s="59">
        <v>1776</v>
      </c>
      <c r="E73" s="19">
        <v>0.5</v>
      </c>
      <c r="F73" s="20">
        <f t="shared" si="3"/>
        <v>3.7971250339029019E-3</v>
      </c>
      <c r="G73" s="20">
        <f t="shared" ref="G73:G108" si="7">F73/((1+(1-E73)*F73))</f>
        <v>3.7899296155928532E-3</v>
      </c>
      <c r="H73" s="15">
        <f t="shared" si="6"/>
        <v>93359.800096205086</v>
      </c>
      <c r="I73" s="15">
        <f t="shared" si="4"/>
        <v>353.82707129043615</v>
      </c>
      <c r="J73" s="15">
        <f t="shared" ref="J73:J108" si="8">H74+I73*E73</f>
        <v>93182.886560559869</v>
      </c>
      <c r="K73" s="15">
        <f t="shared" ref="K73:K97" si="9">K74+J73</f>
        <v>2147363.1098158644</v>
      </c>
      <c r="L73" s="22">
        <f t="shared" si="5"/>
        <v>23.000939457915045</v>
      </c>
    </row>
    <row r="74" spans="1:12" x14ac:dyDescent="0.25">
      <c r="A74" s="18">
        <v>65</v>
      </c>
      <c r="B74" s="60">
        <v>8</v>
      </c>
      <c r="C74" s="57">
        <v>2177</v>
      </c>
      <c r="D74" s="59">
        <v>1887</v>
      </c>
      <c r="E74" s="19">
        <v>0.5</v>
      </c>
      <c r="F74" s="20">
        <f t="shared" ref="F74:F108" si="10">B74/((C74+D74)/2)</f>
        <v>3.937007874015748E-3</v>
      </c>
      <c r="G74" s="20">
        <f t="shared" si="7"/>
        <v>3.929273084479371E-3</v>
      </c>
      <c r="H74" s="15">
        <f t="shared" si="6"/>
        <v>93005.973024914652</v>
      </c>
      <c r="I74" s="15">
        <f t="shared" ref="I74:I108" si="11">H74*G74</f>
        <v>365.44586650261158</v>
      </c>
      <c r="J74" s="15">
        <f t="shared" si="8"/>
        <v>92823.250091663343</v>
      </c>
      <c r="K74" s="15">
        <f t="shared" si="9"/>
        <v>2054180.2232553046</v>
      </c>
      <c r="L74" s="22">
        <f t="shared" ref="L74:L108" si="12">K74/H74</f>
        <v>22.08654085802668</v>
      </c>
    </row>
    <row r="75" spans="1:12" x14ac:dyDescent="0.25">
      <c r="A75" s="18">
        <v>66</v>
      </c>
      <c r="B75" s="60">
        <v>14</v>
      </c>
      <c r="C75" s="57">
        <v>2243</v>
      </c>
      <c r="D75" s="59">
        <v>2177</v>
      </c>
      <c r="E75" s="19">
        <v>0.5</v>
      </c>
      <c r="F75" s="20">
        <f t="shared" si="10"/>
        <v>6.3348416289592761E-3</v>
      </c>
      <c r="G75" s="20">
        <f t="shared" si="7"/>
        <v>6.3148398737032027E-3</v>
      </c>
      <c r="H75" s="15">
        <f t="shared" ref="H75:H108" si="13">H74-I74</f>
        <v>92640.527158412035</v>
      </c>
      <c r="I75" s="15">
        <f t="shared" si="11"/>
        <v>585.01009482082475</v>
      </c>
      <c r="J75" s="15">
        <f t="shared" si="8"/>
        <v>92348.022111001614</v>
      </c>
      <c r="K75" s="15">
        <f t="shared" si="9"/>
        <v>1961356.9731636413</v>
      </c>
      <c r="L75" s="22">
        <f t="shared" si="12"/>
        <v>21.171694865356173</v>
      </c>
    </row>
    <row r="76" spans="1:12" x14ac:dyDescent="0.25">
      <c r="A76" s="18">
        <v>67</v>
      </c>
      <c r="B76" s="60">
        <v>18</v>
      </c>
      <c r="C76" s="57">
        <v>2217</v>
      </c>
      <c r="D76" s="59">
        <v>2239</v>
      </c>
      <c r="E76" s="19">
        <v>0.5</v>
      </c>
      <c r="F76" s="20">
        <f t="shared" si="10"/>
        <v>8.0789946140035901E-3</v>
      </c>
      <c r="G76" s="20">
        <f t="shared" si="7"/>
        <v>8.0464908359409934E-3</v>
      </c>
      <c r="H76" s="15">
        <f t="shared" si="13"/>
        <v>92055.517063591207</v>
      </c>
      <c r="I76" s="15">
        <f t="shared" si="11"/>
        <v>740.7238744499964</v>
      </c>
      <c r="J76" s="15">
        <f t="shared" si="8"/>
        <v>91685.155126366211</v>
      </c>
      <c r="K76" s="15">
        <f t="shared" si="9"/>
        <v>1869008.9510526396</v>
      </c>
      <c r="L76" s="22">
        <f t="shared" si="12"/>
        <v>20.303062876302604</v>
      </c>
    </row>
    <row r="77" spans="1:12" x14ac:dyDescent="0.25">
      <c r="A77" s="18">
        <v>68</v>
      </c>
      <c r="B77" s="60">
        <v>29</v>
      </c>
      <c r="C77" s="57">
        <v>2468</v>
      </c>
      <c r="D77" s="59">
        <v>2186</v>
      </c>
      <c r="E77" s="19">
        <v>0.5</v>
      </c>
      <c r="F77" s="20">
        <f t="shared" si="10"/>
        <v>1.2462397937258273E-2</v>
      </c>
      <c r="G77" s="20">
        <f t="shared" si="7"/>
        <v>1.2385223147554985E-2</v>
      </c>
      <c r="H77" s="15">
        <f t="shared" si="13"/>
        <v>91314.793189141215</v>
      </c>
      <c r="I77" s="15">
        <f t="shared" si="11"/>
        <v>1130.9540903203481</v>
      </c>
      <c r="J77" s="15">
        <f t="shared" si="8"/>
        <v>90749.31614398105</v>
      </c>
      <c r="K77" s="15">
        <f t="shared" si="9"/>
        <v>1777323.7959262733</v>
      </c>
      <c r="L77" s="22">
        <f t="shared" si="12"/>
        <v>19.463700610314973</v>
      </c>
    </row>
    <row r="78" spans="1:12" x14ac:dyDescent="0.25">
      <c r="A78" s="18">
        <v>69</v>
      </c>
      <c r="B78" s="60">
        <v>15</v>
      </c>
      <c r="C78" s="57">
        <v>2610</v>
      </c>
      <c r="D78" s="59">
        <v>2456</v>
      </c>
      <c r="E78" s="19">
        <v>0.5</v>
      </c>
      <c r="F78" s="20">
        <f t="shared" si="10"/>
        <v>5.9218318199763123E-3</v>
      </c>
      <c r="G78" s="20">
        <f t="shared" si="7"/>
        <v>5.9043495374926196E-3</v>
      </c>
      <c r="H78" s="15">
        <f t="shared" si="13"/>
        <v>90183.83909882087</v>
      </c>
      <c r="I78" s="15">
        <f t="shared" si="11"/>
        <v>532.47690867243182</v>
      </c>
      <c r="J78" s="15">
        <f t="shared" si="8"/>
        <v>89917.600644484657</v>
      </c>
      <c r="K78" s="15">
        <f t="shared" si="9"/>
        <v>1686574.4797822924</v>
      </c>
      <c r="L78" s="22">
        <f t="shared" si="12"/>
        <v>18.701515666617301</v>
      </c>
    </row>
    <row r="79" spans="1:12" x14ac:dyDescent="0.25">
      <c r="A79" s="18">
        <v>70</v>
      </c>
      <c r="B79" s="60">
        <v>24</v>
      </c>
      <c r="C79" s="57">
        <v>2905</v>
      </c>
      <c r="D79" s="59">
        <v>2574</v>
      </c>
      <c r="E79" s="19">
        <v>0.5</v>
      </c>
      <c r="F79" s="20">
        <f t="shared" si="10"/>
        <v>8.7607227596276701E-3</v>
      </c>
      <c r="G79" s="20">
        <f t="shared" si="7"/>
        <v>8.722514991822642E-3</v>
      </c>
      <c r="H79" s="15">
        <f t="shared" si="13"/>
        <v>89651.362190148444</v>
      </c>
      <c r="I79" s="15">
        <f t="shared" si="11"/>
        <v>781.98535074089136</v>
      </c>
      <c r="J79" s="15">
        <f t="shared" si="8"/>
        <v>89260.369514778009</v>
      </c>
      <c r="K79" s="15">
        <f t="shared" si="9"/>
        <v>1596656.8791378078</v>
      </c>
      <c r="L79" s="22">
        <f t="shared" si="12"/>
        <v>17.80962207524896</v>
      </c>
    </row>
    <row r="80" spans="1:12" x14ac:dyDescent="0.25">
      <c r="A80" s="18">
        <v>71</v>
      </c>
      <c r="B80" s="60">
        <v>22</v>
      </c>
      <c r="C80" s="57">
        <v>2502</v>
      </c>
      <c r="D80" s="59">
        <v>2893</v>
      </c>
      <c r="E80" s="19">
        <v>0.5</v>
      </c>
      <c r="F80" s="20">
        <f t="shared" si="10"/>
        <v>8.155699721964782E-3</v>
      </c>
      <c r="G80" s="20">
        <f t="shared" si="7"/>
        <v>8.1225770721801739E-3</v>
      </c>
      <c r="H80" s="15">
        <f t="shared" si="13"/>
        <v>88869.37683940756</v>
      </c>
      <c r="I80" s="15">
        <f t="shared" si="11"/>
        <v>721.8483627347116</v>
      </c>
      <c r="J80" s="15">
        <f t="shared" si="8"/>
        <v>88508.452658040202</v>
      </c>
      <c r="K80" s="15">
        <f t="shared" si="9"/>
        <v>1507396.5096230297</v>
      </c>
      <c r="L80" s="22">
        <f t="shared" si="12"/>
        <v>16.961934056846015</v>
      </c>
    </row>
    <row r="81" spans="1:12" x14ac:dyDescent="0.25">
      <c r="A81" s="18">
        <v>72</v>
      </c>
      <c r="B81" s="60">
        <v>29</v>
      </c>
      <c r="C81" s="57">
        <v>2292</v>
      </c>
      <c r="D81" s="59">
        <v>2492</v>
      </c>
      <c r="E81" s="19">
        <v>0.5</v>
      </c>
      <c r="F81" s="20">
        <f t="shared" si="10"/>
        <v>1.2123745819397994E-2</v>
      </c>
      <c r="G81" s="20">
        <f t="shared" si="7"/>
        <v>1.2050696031581135E-2</v>
      </c>
      <c r="H81" s="15">
        <f t="shared" si="13"/>
        <v>88147.528476672844</v>
      </c>
      <c r="I81" s="15">
        <f t="shared" si="11"/>
        <v>1062.2390716075265</v>
      </c>
      <c r="J81" s="15">
        <f t="shared" si="8"/>
        <v>87616.408940869078</v>
      </c>
      <c r="K81" s="15">
        <f t="shared" si="9"/>
        <v>1418888.0569649895</v>
      </c>
      <c r="L81" s="22">
        <f t="shared" si="12"/>
        <v>16.096742375941723</v>
      </c>
    </row>
    <row r="82" spans="1:12" x14ac:dyDescent="0.25">
      <c r="A82" s="18">
        <v>73</v>
      </c>
      <c r="B82" s="60">
        <v>40</v>
      </c>
      <c r="C82" s="57">
        <v>2462</v>
      </c>
      <c r="D82" s="59">
        <v>2276</v>
      </c>
      <c r="E82" s="19">
        <v>0.5</v>
      </c>
      <c r="F82" s="20">
        <f t="shared" si="10"/>
        <v>1.6884761502743775E-2</v>
      </c>
      <c r="G82" s="20">
        <f t="shared" si="7"/>
        <v>1.674340728338217E-2</v>
      </c>
      <c r="H82" s="15">
        <f t="shared" si="13"/>
        <v>87085.289405065312</v>
      </c>
      <c r="I82" s="15">
        <f t="shared" si="11"/>
        <v>1458.1044689002147</v>
      </c>
      <c r="J82" s="15">
        <f t="shared" si="8"/>
        <v>86356.237170615204</v>
      </c>
      <c r="K82" s="15">
        <f t="shared" si="9"/>
        <v>1331271.6480241204</v>
      </c>
      <c r="L82" s="22">
        <f t="shared" si="12"/>
        <v>15.286986552136176</v>
      </c>
    </row>
    <row r="83" spans="1:12" x14ac:dyDescent="0.25">
      <c r="A83" s="18">
        <v>74</v>
      </c>
      <c r="B83" s="60">
        <v>39</v>
      </c>
      <c r="C83" s="57">
        <v>2240</v>
      </c>
      <c r="D83" s="59">
        <v>2415</v>
      </c>
      <c r="E83" s="19">
        <v>0.5</v>
      </c>
      <c r="F83" s="20">
        <f t="shared" si="10"/>
        <v>1.6756176154672394E-2</v>
      </c>
      <c r="G83" s="20">
        <f t="shared" si="7"/>
        <v>1.6616957818491693E-2</v>
      </c>
      <c r="H83" s="15">
        <f t="shared" si="13"/>
        <v>85627.184936165097</v>
      </c>
      <c r="I83" s="15">
        <f t="shared" si="11"/>
        <v>1422.8633202004428</v>
      </c>
      <c r="J83" s="15">
        <f t="shared" si="8"/>
        <v>84915.753276064876</v>
      </c>
      <c r="K83" s="15">
        <f t="shared" si="9"/>
        <v>1244915.4108535051</v>
      </c>
      <c r="L83" s="22">
        <f t="shared" si="12"/>
        <v>14.538787089422444</v>
      </c>
    </row>
    <row r="84" spans="1:12" x14ac:dyDescent="0.25">
      <c r="A84" s="18">
        <v>75</v>
      </c>
      <c r="B84" s="60">
        <v>47</v>
      </c>
      <c r="C84" s="57">
        <v>2183</v>
      </c>
      <c r="D84" s="59">
        <v>2192</v>
      </c>
      <c r="E84" s="19">
        <v>0.5</v>
      </c>
      <c r="F84" s="20">
        <f t="shared" si="10"/>
        <v>2.1485714285714285E-2</v>
      </c>
      <c r="G84" s="20">
        <f t="shared" si="7"/>
        <v>2.1257349615558571E-2</v>
      </c>
      <c r="H84" s="15">
        <f t="shared" si="13"/>
        <v>84204.321615964654</v>
      </c>
      <c r="I84" s="15">
        <f t="shared" si="11"/>
        <v>1789.9607037314966</v>
      </c>
      <c r="J84" s="15">
        <f t="shared" si="8"/>
        <v>83309.341264098897</v>
      </c>
      <c r="K84" s="15">
        <f t="shared" si="9"/>
        <v>1159999.6575774401</v>
      </c>
      <c r="L84" s="22">
        <f t="shared" si="12"/>
        <v>13.776010961384088</v>
      </c>
    </row>
    <row r="85" spans="1:12" x14ac:dyDescent="0.25">
      <c r="A85" s="18">
        <v>76</v>
      </c>
      <c r="B85" s="60">
        <v>31</v>
      </c>
      <c r="C85" s="57">
        <v>1686</v>
      </c>
      <c r="D85" s="59">
        <v>2149</v>
      </c>
      <c r="E85" s="19">
        <v>0.5</v>
      </c>
      <c r="F85" s="20">
        <f t="shared" si="10"/>
        <v>1.6166883963494132E-2</v>
      </c>
      <c r="G85" s="20">
        <f t="shared" si="7"/>
        <v>1.6037247801345057E-2</v>
      </c>
      <c r="H85" s="15">
        <f t="shared" si="13"/>
        <v>82414.360912233155</v>
      </c>
      <c r="I85" s="15">
        <f t="shared" si="11"/>
        <v>1321.6995283389692</v>
      </c>
      <c r="J85" s="15">
        <f t="shared" si="8"/>
        <v>81753.51114806367</v>
      </c>
      <c r="K85" s="15">
        <f t="shared" si="9"/>
        <v>1076690.3163133413</v>
      </c>
      <c r="L85" s="22">
        <f t="shared" si="12"/>
        <v>13.06435315878938</v>
      </c>
    </row>
    <row r="86" spans="1:12" x14ac:dyDescent="0.25">
      <c r="A86" s="18">
        <v>77</v>
      </c>
      <c r="B86" s="60">
        <v>29</v>
      </c>
      <c r="C86" s="57">
        <v>1438</v>
      </c>
      <c r="D86" s="59">
        <v>1650</v>
      </c>
      <c r="E86" s="19">
        <v>0.5</v>
      </c>
      <c r="F86" s="20">
        <f t="shared" si="10"/>
        <v>1.878238341968912E-2</v>
      </c>
      <c r="G86" s="20">
        <f t="shared" si="7"/>
        <v>1.8607635547000321E-2</v>
      </c>
      <c r="H86" s="15">
        <f t="shared" si="13"/>
        <v>81092.661383894185</v>
      </c>
      <c r="I86" s="15">
        <f t="shared" si="11"/>
        <v>1508.9426885678097</v>
      </c>
      <c r="J86" s="15">
        <f t="shared" si="8"/>
        <v>80338.190039610272</v>
      </c>
      <c r="K86" s="15">
        <f t="shared" si="9"/>
        <v>994936.80516527756</v>
      </c>
      <c r="L86" s="22">
        <f t="shared" si="12"/>
        <v>12.269134940031478</v>
      </c>
    </row>
    <row r="87" spans="1:12" x14ac:dyDescent="0.25">
      <c r="A87" s="18">
        <v>78</v>
      </c>
      <c r="B87" s="60">
        <v>45</v>
      </c>
      <c r="C87" s="57">
        <v>1864</v>
      </c>
      <c r="D87" s="59">
        <v>1402</v>
      </c>
      <c r="E87" s="19">
        <v>0.5</v>
      </c>
      <c r="F87" s="20">
        <f t="shared" si="10"/>
        <v>2.7556644213104716E-2</v>
      </c>
      <c r="G87" s="20">
        <f t="shared" si="7"/>
        <v>2.7182120205376019E-2</v>
      </c>
      <c r="H87" s="15">
        <f t="shared" si="13"/>
        <v>79583.718695326374</v>
      </c>
      <c r="I87" s="15">
        <f t="shared" si="11"/>
        <v>2163.2542079671921</v>
      </c>
      <c r="J87" s="15">
        <f t="shared" si="8"/>
        <v>78502.091591342774</v>
      </c>
      <c r="K87" s="15">
        <f t="shared" si="9"/>
        <v>914598.6151256673</v>
      </c>
      <c r="L87" s="22">
        <f t="shared" si="12"/>
        <v>11.492282970931063</v>
      </c>
    </row>
    <row r="88" spans="1:12" x14ac:dyDescent="0.25">
      <c r="A88" s="18">
        <v>79</v>
      </c>
      <c r="B88" s="60">
        <v>52</v>
      </c>
      <c r="C88" s="57">
        <v>988</v>
      </c>
      <c r="D88" s="59">
        <v>1821</v>
      </c>
      <c r="E88" s="19">
        <v>0.5</v>
      </c>
      <c r="F88" s="20">
        <f t="shared" si="10"/>
        <v>3.7023851904592384E-2</v>
      </c>
      <c r="G88" s="20">
        <f t="shared" si="7"/>
        <v>3.6350926249563091E-2</v>
      </c>
      <c r="H88" s="15">
        <f t="shared" si="13"/>
        <v>77420.464487359175</v>
      </c>
      <c r="I88" s="15">
        <f t="shared" si="11"/>
        <v>2814.3055947869116</v>
      </c>
      <c r="J88" s="15">
        <f t="shared" si="8"/>
        <v>76013.311689965718</v>
      </c>
      <c r="K88" s="15">
        <f t="shared" si="9"/>
        <v>836096.52353432449</v>
      </c>
      <c r="L88" s="22">
        <f t="shared" si="12"/>
        <v>10.799425307902126</v>
      </c>
    </row>
    <row r="89" spans="1:12" x14ac:dyDescent="0.25">
      <c r="A89" s="18">
        <v>80</v>
      </c>
      <c r="B89" s="60">
        <v>34</v>
      </c>
      <c r="C89" s="57">
        <v>1110</v>
      </c>
      <c r="D89" s="59">
        <v>941</v>
      </c>
      <c r="E89" s="19">
        <v>0.5</v>
      </c>
      <c r="F89" s="20">
        <f t="shared" si="10"/>
        <v>3.3154558751828378E-2</v>
      </c>
      <c r="G89" s="20">
        <f t="shared" si="7"/>
        <v>3.2613908872901679E-2</v>
      </c>
      <c r="H89" s="15">
        <f t="shared" si="13"/>
        <v>74606.158892572261</v>
      </c>
      <c r="I89" s="15">
        <f t="shared" si="11"/>
        <v>2433.1984674795749</v>
      </c>
      <c r="J89" s="15">
        <f t="shared" si="8"/>
        <v>73389.559658832484</v>
      </c>
      <c r="K89" s="15">
        <f t="shared" si="9"/>
        <v>760083.21184435871</v>
      </c>
      <c r="L89" s="22">
        <f t="shared" si="12"/>
        <v>10.187941895505253</v>
      </c>
    </row>
    <row r="90" spans="1:12" x14ac:dyDescent="0.25">
      <c r="A90" s="18">
        <v>81</v>
      </c>
      <c r="B90" s="60">
        <v>45</v>
      </c>
      <c r="C90" s="57">
        <v>1173</v>
      </c>
      <c r="D90" s="59">
        <v>1070</v>
      </c>
      <c r="E90" s="19">
        <v>0.5</v>
      </c>
      <c r="F90" s="20">
        <f t="shared" si="10"/>
        <v>4.0124832813196613E-2</v>
      </c>
      <c r="G90" s="20">
        <f t="shared" si="7"/>
        <v>3.9335664335664336E-2</v>
      </c>
      <c r="H90" s="15">
        <f t="shared" si="13"/>
        <v>72172.960425092693</v>
      </c>
      <c r="I90" s="15">
        <f t="shared" si="11"/>
        <v>2838.971345392632</v>
      </c>
      <c r="J90" s="15">
        <f t="shared" si="8"/>
        <v>70753.474752396374</v>
      </c>
      <c r="K90" s="15">
        <f t="shared" si="9"/>
        <v>686693.65218552621</v>
      </c>
      <c r="L90" s="22">
        <f t="shared" si="12"/>
        <v>9.5145557025921903</v>
      </c>
    </row>
    <row r="91" spans="1:12" x14ac:dyDescent="0.25">
      <c r="A91" s="18">
        <v>82</v>
      </c>
      <c r="B91" s="60">
        <v>52</v>
      </c>
      <c r="C91" s="57">
        <v>1139</v>
      </c>
      <c r="D91" s="59">
        <v>1123</v>
      </c>
      <c r="E91" s="19">
        <v>0.5</v>
      </c>
      <c r="F91" s="20">
        <f t="shared" si="10"/>
        <v>4.5977011494252873E-2</v>
      </c>
      <c r="G91" s="20">
        <f t="shared" si="7"/>
        <v>4.49438202247191E-2</v>
      </c>
      <c r="H91" s="15">
        <f t="shared" si="13"/>
        <v>69333.989079700055</v>
      </c>
      <c r="I91" s="15">
        <f t="shared" si="11"/>
        <v>3116.1343406606766</v>
      </c>
      <c r="J91" s="15">
        <f t="shared" si="8"/>
        <v>67775.921909369717</v>
      </c>
      <c r="K91" s="15">
        <f t="shared" si="9"/>
        <v>615940.17743312987</v>
      </c>
      <c r="L91" s="22">
        <f t="shared" si="12"/>
        <v>8.8836685384581138</v>
      </c>
    </row>
    <row r="92" spans="1:12" x14ac:dyDescent="0.25">
      <c r="A92" s="18">
        <v>83</v>
      </c>
      <c r="B92" s="60">
        <v>46</v>
      </c>
      <c r="C92" s="57">
        <v>978</v>
      </c>
      <c r="D92" s="59">
        <v>1091</v>
      </c>
      <c r="E92" s="19">
        <v>0.5</v>
      </c>
      <c r="F92" s="20">
        <f t="shared" si="10"/>
        <v>4.4465925567907204E-2</v>
      </c>
      <c r="G92" s="20">
        <f t="shared" si="7"/>
        <v>4.3498817966903074E-2</v>
      </c>
      <c r="H92" s="15">
        <f t="shared" si="13"/>
        <v>66217.85473903938</v>
      </c>
      <c r="I92" s="15">
        <f t="shared" si="11"/>
        <v>2880.3984094523039</v>
      </c>
      <c r="J92" s="15">
        <f t="shared" si="8"/>
        <v>64777.655534313228</v>
      </c>
      <c r="K92" s="15">
        <f t="shared" si="9"/>
        <v>548164.2555237601</v>
      </c>
      <c r="L92" s="22">
        <f t="shared" si="12"/>
        <v>8.2781941167384954</v>
      </c>
    </row>
    <row r="93" spans="1:12" x14ac:dyDescent="0.25">
      <c r="A93" s="18">
        <v>84</v>
      </c>
      <c r="B93" s="60">
        <v>42</v>
      </c>
      <c r="C93" s="57">
        <v>778</v>
      </c>
      <c r="D93" s="59">
        <v>935</v>
      </c>
      <c r="E93" s="19">
        <v>0.5</v>
      </c>
      <c r="F93" s="20">
        <f t="shared" si="10"/>
        <v>4.9036777583187391E-2</v>
      </c>
      <c r="G93" s="20">
        <f t="shared" si="7"/>
        <v>4.7863247863247867E-2</v>
      </c>
      <c r="H93" s="15">
        <f t="shared" si="13"/>
        <v>63337.456329587076</v>
      </c>
      <c r="I93" s="15">
        <f t="shared" si="11"/>
        <v>3031.5363713306638</v>
      </c>
      <c r="J93" s="15">
        <f t="shared" si="8"/>
        <v>61821.68814392174</v>
      </c>
      <c r="K93" s="15">
        <f t="shared" si="9"/>
        <v>483386.59998944693</v>
      </c>
      <c r="L93" s="22">
        <f t="shared" si="12"/>
        <v>7.6319231620869603</v>
      </c>
    </row>
    <row r="94" spans="1:12" x14ac:dyDescent="0.25">
      <c r="A94" s="18">
        <v>85</v>
      </c>
      <c r="B94" s="60">
        <v>51</v>
      </c>
      <c r="C94" s="57">
        <v>746</v>
      </c>
      <c r="D94" s="59">
        <v>728</v>
      </c>
      <c r="E94" s="19">
        <v>0.5</v>
      </c>
      <c r="F94" s="20">
        <f t="shared" si="10"/>
        <v>6.9199457259158756E-2</v>
      </c>
      <c r="G94" s="20">
        <f t="shared" si="7"/>
        <v>6.6885245901639342E-2</v>
      </c>
      <c r="H94" s="15">
        <f t="shared" si="13"/>
        <v>60305.919958256411</v>
      </c>
      <c r="I94" s="15">
        <f t="shared" si="11"/>
        <v>4033.5762857325599</v>
      </c>
      <c r="J94" s="15">
        <f t="shared" si="8"/>
        <v>58289.13181539013</v>
      </c>
      <c r="K94" s="15">
        <f t="shared" si="9"/>
        <v>421564.9118455252</v>
      </c>
      <c r="L94" s="22">
        <f t="shared" si="12"/>
        <v>6.9904399458184416</v>
      </c>
    </row>
    <row r="95" spans="1:12" x14ac:dyDescent="0.25">
      <c r="A95" s="18">
        <v>86</v>
      </c>
      <c r="B95" s="60">
        <v>55</v>
      </c>
      <c r="C95" s="57">
        <v>689</v>
      </c>
      <c r="D95" s="59">
        <v>698</v>
      </c>
      <c r="E95" s="19">
        <v>0.5</v>
      </c>
      <c r="F95" s="20">
        <f t="shared" si="10"/>
        <v>7.9307858687815425E-2</v>
      </c>
      <c r="G95" s="20">
        <f t="shared" si="7"/>
        <v>7.6282940360610257E-2</v>
      </c>
      <c r="H95" s="15">
        <f t="shared" si="13"/>
        <v>56272.34367252385</v>
      </c>
      <c r="I95" s="15">
        <f t="shared" si="11"/>
        <v>4292.6198363229005</v>
      </c>
      <c r="J95" s="15">
        <f t="shared" si="8"/>
        <v>54126.033754362405</v>
      </c>
      <c r="K95" s="15">
        <f t="shared" si="9"/>
        <v>363275.78003013507</v>
      </c>
      <c r="L95" s="22">
        <f t="shared" si="12"/>
        <v>6.4556717620331154</v>
      </c>
    </row>
    <row r="96" spans="1:12" x14ac:dyDescent="0.25">
      <c r="A96" s="18">
        <v>87</v>
      </c>
      <c r="B96" s="60">
        <v>60</v>
      </c>
      <c r="C96" s="57">
        <v>563</v>
      </c>
      <c r="D96" s="59">
        <v>629</v>
      </c>
      <c r="E96" s="19">
        <v>0.5</v>
      </c>
      <c r="F96" s="20">
        <f t="shared" si="10"/>
        <v>0.10067114093959731</v>
      </c>
      <c r="G96" s="20">
        <f t="shared" si="7"/>
        <v>9.5846645367412123E-2</v>
      </c>
      <c r="H96" s="15">
        <f t="shared" si="13"/>
        <v>51979.723836200952</v>
      </c>
      <c r="I96" s="15">
        <f t="shared" si="11"/>
        <v>4982.0821568243719</v>
      </c>
      <c r="J96" s="15">
        <f t="shared" si="8"/>
        <v>49488.682757788767</v>
      </c>
      <c r="K96" s="15">
        <f t="shared" si="9"/>
        <v>309149.74627577269</v>
      </c>
      <c r="L96" s="22">
        <f t="shared" si="12"/>
        <v>5.9475065171559702</v>
      </c>
    </row>
    <row r="97" spans="1:12" x14ac:dyDescent="0.25">
      <c r="A97" s="18">
        <v>88</v>
      </c>
      <c r="B97" s="60">
        <v>51</v>
      </c>
      <c r="C97" s="57">
        <v>474</v>
      </c>
      <c r="D97" s="59">
        <v>523</v>
      </c>
      <c r="E97" s="19">
        <v>0.5</v>
      </c>
      <c r="F97" s="20">
        <f t="shared" si="10"/>
        <v>0.10230692076228685</v>
      </c>
      <c r="G97" s="20">
        <f t="shared" si="7"/>
        <v>9.7328244274809156E-2</v>
      </c>
      <c r="H97" s="15">
        <f t="shared" si="13"/>
        <v>46997.641679376582</v>
      </c>
      <c r="I97" s="15">
        <f t="shared" si="11"/>
        <v>4574.1979497103157</v>
      </c>
      <c r="J97" s="15">
        <f t="shared" si="8"/>
        <v>44710.542704521424</v>
      </c>
      <c r="K97" s="15">
        <f t="shared" si="9"/>
        <v>259661.06351798392</v>
      </c>
      <c r="L97" s="22">
        <f t="shared" si="12"/>
        <v>5.5249807062537757</v>
      </c>
    </row>
    <row r="98" spans="1:12" x14ac:dyDescent="0.25">
      <c r="A98" s="18">
        <v>89</v>
      </c>
      <c r="B98" s="60">
        <v>55</v>
      </c>
      <c r="C98" s="57">
        <v>409</v>
      </c>
      <c r="D98" s="59">
        <v>430</v>
      </c>
      <c r="E98" s="19">
        <v>0.5</v>
      </c>
      <c r="F98" s="20">
        <f t="shared" si="10"/>
        <v>0.13110846245530394</v>
      </c>
      <c r="G98" s="20">
        <f t="shared" si="7"/>
        <v>0.12304250559284116</v>
      </c>
      <c r="H98" s="15">
        <f t="shared" si="13"/>
        <v>42423.443729666265</v>
      </c>
      <c r="I98" s="15">
        <f t="shared" si="11"/>
        <v>5219.8868123750435</v>
      </c>
      <c r="J98" s="15">
        <f t="shared" si="8"/>
        <v>39813.500323478744</v>
      </c>
      <c r="K98" s="15">
        <f>K99+J98</f>
        <v>214950.5208134625</v>
      </c>
      <c r="L98" s="22">
        <f t="shared" si="12"/>
        <v>5.0667862369492145</v>
      </c>
    </row>
    <row r="99" spans="1:12" x14ac:dyDescent="0.25">
      <c r="A99" s="18">
        <v>90</v>
      </c>
      <c r="B99" s="60">
        <v>61</v>
      </c>
      <c r="C99" s="57">
        <v>314</v>
      </c>
      <c r="D99" s="59">
        <v>337</v>
      </c>
      <c r="E99" s="19">
        <v>0.5</v>
      </c>
      <c r="F99" s="24">
        <f t="shared" si="10"/>
        <v>0.18740399385560677</v>
      </c>
      <c r="G99" s="24">
        <f t="shared" si="7"/>
        <v>0.17134831460674158</v>
      </c>
      <c r="H99" s="25">
        <f t="shared" si="13"/>
        <v>37203.556917291222</v>
      </c>
      <c r="I99" s="25">
        <f t="shared" si="11"/>
        <v>6374.7667751538329</v>
      </c>
      <c r="J99" s="25">
        <f t="shared" si="8"/>
        <v>34016.17352971431</v>
      </c>
      <c r="K99" s="25">
        <f t="shared" ref="K99:K108" si="14">K100+J99</f>
        <v>175137.02048998376</v>
      </c>
      <c r="L99" s="26">
        <f t="shared" si="12"/>
        <v>4.7075343059089256</v>
      </c>
    </row>
    <row r="100" spans="1:12" x14ac:dyDescent="0.25">
      <c r="A100" s="18">
        <v>91</v>
      </c>
      <c r="B100" s="60">
        <v>40</v>
      </c>
      <c r="C100" s="57">
        <v>256</v>
      </c>
      <c r="D100" s="59">
        <v>269</v>
      </c>
      <c r="E100" s="19">
        <v>0.5</v>
      </c>
      <c r="F100" s="24">
        <f t="shared" si="10"/>
        <v>0.15238095238095239</v>
      </c>
      <c r="G100" s="24">
        <f t="shared" si="7"/>
        <v>0.14159292035398233</v>
      </c>
      <c r="H100" s="25">
        <f t="shared" si="13"/>
        <v>30828.79014213739</v>
      </c>
      <c r="I100" s="25">
        <f t="shared" si="11"/>
        <v>4365.1384272052946</v>
      </c>
      <c r="J100" s="25">
        <f t="shared" si="8"/>
        <v>28646.220928534742</v>
      </c>
      <c r="K100" s="25">
        <f t="shared" si="14"/>
        <v>141120.84696026944</v>
      </c>
      <c r="L100" s="26">
        <f t="shared" si="12"/>
        <v>4.5775668234019573</v>
      </c>
    </row>
    <row r="101" spans="1:12" x14ac:dyDescent="0.25">
      <c r="A101" s="18">
        <v>92</v>
      </c>
      <c r="B101" s="60">
        <v>41</v>
      </c>
      <c r="C101" s="57">
        <v>183</v>
      </c>
      <c r="D101" s="59">
        <v>216</v>
      </c>
      <c r="E101" s="19">
        <v>0.5</v>
      </c>
      <c r="F101" s="24">
        <f t="shared" si="10"/>
        <v>0.20551378446115287</v>
      </c>
      <c r="G101" s="24">
        <f t="shared" si="7"/>
        <v>0.18636363636363637</v>
      </c>
      <c r="H101" s="25">
        <f t="shared" si="13"/>
        <v>26463.651714932093</v>
      </c>
      <c r="I101" s="25">
        <f t="shared" si="11"/>
        <v>4931.8623650555264</v>
      </c>
      <c r="J101" s="25">
        <f t="shared" si="8"/>
        <v>23997.720532404328</v>
      </c>
      <c r="K101" s="25">
        <f t="shared" si="14"/>
        <v>112474.6260317347</v>
      </c>
      <c r="L101" s="26">
        <f t="shared" si="12"/>
        <v>4.2501551654064054</v>
      </c>
    </row>
    <row r="102" spans="1:12" x14ac:dyDescent="0.25">
      <c r="A102" s="18">
        <v>93</v>
      </c>
      <c r="B102" s="60">
        <v>25</v>
      </c>
      <c r="C102" s="57">
        <v>145</v>
      </c>
      <c r="D102" s="59">
        <v>154</v>
      </c>
      <c r="E102" s="19">
        <v>0.5</v>
      </c>
      <c r="F102" s="24">
        <f t="shared" si="10"/>
        <v>0.16722408026755853</v>
      </c>
      <c r="G102" s="24">
        <f t="shared" si="7"/>
        <v>0.15432098765432101</v>
      </c>
      <c r="H102" s="25">
        <f t="shared" si="13"/>
        <v>21531.789349876566</v>
      </c>
      <c r="I102" s="25">
        <f t="shared" si="11"/>
        <v>3322.8069984377421</v>
      </c>
      <c r="J102" s="25">
        <f t="shared" si="8"/>
        <v>19870.385850657694</v>
      </c>
      <c r="K102" s="25">
        <f t="shared" si="14"/>
        <v>88476.905499330373</v>
      </c>
      <c r="L102" s="26">
        <f t="shared" si="12"/>
        <v>4.1091292535721182</v>
      </c>
    </row>
    <row r="103" spans="1:12" x14ac:dyDescent="0.25">
      <c r="A103" s="18">
        <v>94</v>
      </c>
      <c r="B103" s="60">
        <v>32</v>
      </c>
      <c r="C103" s="57">
        <v>134</v>
      </c>
      <c r="D103" s="59">
        <v>123</v>
      </c>
      <c r="E103" s="19">
        <v>0.5</v>
      </c>
      <c r="F103" s="24">
        <f t="shared" si="10"/>
        <v>0.24902723735408561</v>
      </c>
      <c r="G103" s="24">
        <f t="shared" si="7"/>
        <v>0.22145328719723184</v>
      </c>
      <c r="H103" s="25">
        <f t="shared" si="13"/>
        <v>18208.982351438823</v>
      </c>
      <c r="I103" s="25">
        <f t="shared" si="11"/>
        <v>4032.4389982425078</v>
      </c>
      <c r="J103" s="25">
        <f t="shared" si="8"/>
        <v>16192.76285231757</v>
      </c>
      <c r="K103" s="25">
        <f t="shared" si="14"/>
        <v>68606.519648672678</v>
      </c>
      <c r="L103" s="26">
        <f t="shared" si="12"/>
        <v>3.7677294823261547</v>
      </c>
    </row>
    <row r="104" spans="1:12" x14ac:dyDescent="0.25">
      <c r="A104" s="18">
        <v>95</v>
      </c>
      <c r="B104" s="60">
        <v>28</v>
      </c>
      <c r="C104" s="57">
        <v>113</v>
      </c>
      <c r="D104" s="59">
        <v>108</v>
      </c>
      <c r="E104" s="19">
        <v>0.5</v>
      </c>
      <c r="F104" s="24">
        <f t="shared" si="10"/>
        <v>0.25339366515837103</v>
      </c>
      <c r="G104" s="24">
        <f t="shared" si="7"/>
        <v>0.22489959839357429</v>
      </c>
      <c r="H104" s="25">
        <f t="shared" si="13"/>
        <v>14176.543353196315</v>
      </c>
      <c r="I104" s="25">
        <f t="shared" si="11"/>
        <v>3188.2989067429462</v>
      </c>
      <c r="J104" s="25">
        <f t="shared" si="8"/>
        <v>12582.393899824841</v>
      </c>
      <c r="K104" s="25">
        <f t="shared" si="14"/>
        <v>52413.756796355105</v>
      </c>
      <c r="L104" s="26">
        <f t="shared" si="12"/>
        <v>3.6972169795211491</v>
      </c>
    </row>
    <row r="105" spans="1:12" x14ac:dyDescent="0.25">
      <c r="A105" s="18">
        <v>96</v>
      </c>
      <c r="B105" s="60">
        <v>17</v>
      </c>
      <c r="C105" s="57">
        <v>75</v>
      </c>
      <c r="D105" s="59">
        <v>88</v>
      </c>
      <c r="E105" s="19">
        <v>0.5</v>
      </c>
      <c r="F105" s="24">
        <f t="shared" si="10"/>
        <v>0.20858895705521471</v>
      </c>
      <c r="G105" s="24">
        <f t="shared" si="7"/>
        <v>0.18888888888888886</v>
      </c>
      <c r="H105" s="25">
        <f t="shared" si="13"/>
        <v>10988.244446453369</v>
      </c>
      <c r="I105" s="25">
        <f t="shared" si="11"/>
        <v>2075.5572843300806</v>
      </c>
      <c r="J105" s="25">
        <f t="shared" si="8"/>
        <v>9950.4658042883293</v>
      </c>
      <c r="K105" s="25">
        <f t="shared" si="14"/>
        <v>39831.362896530263</v>
      </c>
      <c r="L105" s="26">
        <f t="shared" si="12"/>
        <v>3.6249068803148505</v>
      </c>
    </row>
    <row r="106" spans="1:12" x14ac:dyDescent="0.25">
      <c r="A106" s="18">
        <v>97</v>
      </c>
      <c r="B106" s="60">
        <v>18</v>
      </c>
      <c r="C106" s="57">
        <v>45</v>
      </c>
      <c r="D106" s="59">
        <v>61</v>
      </c>
      <c r="E106" s="19">
        <v>0.5</v>
      </c>
      <c r="F106" s="24">
        <f t="shared" si="10"/>
        <v>0.33962264150943394</v>
      </c>
      <c r="G106" s="24">
        <f t="shared" si="7"/>
        <v>0.29032258064516131</v>
      </c>
      <c r="H106" s="25">
        <f t="shared" si="13"/>
        <v>8912.6871621232895</v>
      </c>
      <c r="I106" s="25">
        <f t="shared" si="11"/>
        <v>2587.5543373906326</v>
      </c>
      <c r="J106" s="25">
        <f t="shared" si="8"/>
        <v>7618.9099934279729</v>
      </c>
      <c r="K106" s="25">
        <f t="shared" si="14"/>
        <v>29880.897092241936</v>
      </c>
      <c r="L106" s="26">
        <f t="shared" si="12"/>
        <v>3.3526249209361167</v>
      </c>
    </row>
    <row r="107" spans="1:12" x14ac:dyDescent="0.25">
      <c r="A107" s="18">
        <v>98</v>
      </c>
      <c r="B107" s="60">
        <v>12</v>
      </c>
      <c r="C107" s="57">
        <v>38</v>
      </c>
      <c r="D107" s="59">
        <v>29</v>
      </c>
      <c r="E107" s="19">
        <v>0.5</v>
      </c>
      <c r="F107" s="24">
        <f t="shared" si="10"/>
        <v>0.35820895522388058</v>
      </c>
      <c r="G107" s="24">
        <f t="shared" si="7"/>
        <v>0.30379746835443033</v>
      </c>
      <c r="H107" s="25">
        <f t="shared" si="13"/>
        <v>6325.1328247326564</v>
      </c>
      <c r="I107" s="25">
        <f t="shared" si="11"/>
        <v>1921.5593391592877</v>
      </c>
      <c r="J107" s="25">
        <f t="shared" si="8"/>
        <v>5364.3531551530132</v>
      </c>
      <c r="K107" s="25">
        <f t="shared" si="14"/>
        <v>22261.987098813963</v>
      </c>
      <c r="L107" s="26">
        <f t="shared" si="12"/>
        <v>3.5196078431372557</v>
      </c>
    </row>
    <row r="108" spans="1:12" x14ac:dyDescent="0.25">
      <c r="A108" s="18">
        <v>99</v>
      </c>
      <c r="B108" s="60">
        <v>7</v>
      </c>
      <c r="C108" s="57">
        <v>16</v>
      </c>
      <c r="D108" s="59">
        <v>28</v>
      </c>
      <c r="E108" s="19">
        <v>0.5</v>
      </c>
      <c r="F108" s="24">
        <f t="shared" si="10"/>
        <v>0.31818181818181818</v>
      </c>
      <c r="G108" s="24">
        <f t="shared" si="7"/>
        <v>0.2745098039215686</v>
      </c>
      <c r="H108" s="25">
        <f t="shared" si="13"/>
        <v>4403.573485573369</v>
      </c>
      <c r="I108" s="25">
        <f t="shared" si="11"/>
        <v>1208.824094078964</v>
      </c>
      <c r="J108" s="25">
        <f t="shared" si="8"/>
        <v>3799.1614385338871</v>
      </c>
      <c r="K108" s="25">
        <f t="shared" si="14"/>
        <v>16897.633943660949</v>
      </c>
      <c r="L108" s="26">
        <f t="shared" si="12"/>
        <v>3.8372549019607844</v>
      </c>
    </row>
    <row r="109" spans="1:12" x14ac:dyDescent="0.25">
      <c r="A109" s="18" t="s">
        <v>25</v>
      </c>
      <c r="B109" s="25">
        <v>15</v>
      </c>
      <c r="C109" s="57">
        <v>63</v>
      </c>
      <c r="D109" s="57">
        <v>60</v>
      </c>
      <c r="E109" s="23"/>
      <c r="F109" s="24">
        <f>B109/((C109+D109)/2)</f>
        <v>0.24390243902439024</v>
      </c>
      <c r="G109" s="24">
        <v>1</v>
      </c>
      <c r="H109" s="25">
        <f>H108-I108</f>
        <v>3194.7493914944052</v>
      </c>
      <c r="I109" s="25">
        <f>H109*G109</f>
        <v>3194.7493914944052</v>
      </c>
      <c r="J109" s="25">
        <f>H109/F109</f>
        <v>13098.472505127062</v>
      </c>
      <c r="K109" s="25">
        <f>J109</f>
        <v>13098.472505127062</v>
      </c>
      <c r="L109" s="26">
        <f>K109/H109</f>
        <v>4.0999999999999996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00" x14ac:dyDescent="0.25">
      <c r="A6" s="63" t="s">
        <v>0</v>
      </c>
      <c r="B6" s="64" t="s">
        <v>37</v>
      </c>
      <c r="C6" s="73" t="s">
        <v>38</v>
      </c>
      <c r="D6" s="73"/>
      <c r="E6" s="65" t="s">
        <v>39</v>
      </c>
      <c r="F6" s="65" t="s">
        <v>40</v>
      </c>
      <c r="G6" s="65" t="s">
        <v>41</v>
      </c>
      <c r="H6" s="64" t="s">
        <v>42</v>
      </c>
      <c r="I6" s="64" t="s">
        <v>43</v>
      </c>
      <c r="J6" s="64" t="s">
        <v>44</v>
      </c>
      <c r="K6" s="64" t="s">
        <v>45</v>
      </c>
      <c r="L6" s="65" t="s">
        <v>46</v>
      </c>
    </row>
    <row r="7" spans="1:13" s="41" customFormat="1" ht="14.5" x14ac:dyDescent="0.25">
      <c r="A7" s="66"/>
      <c r="B7" s="67"/>
      <c r="C7" s="68">
        <v>43101</v>
      </c>
      <c r="D7" s="69">
        <v>43466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4</v>
      </c>
      <c r="C9" s="57">
        <v>1530</v>
      </c>
      <c r="D9" s="59">
        <v>1393</v>
      </c>
      <c r="E9" s="19">
        <v>0.5</v>
      </c>
      <c r="F9" s="20">
        <f>B9/((C9+D9)/2)</f>
        <v>2.7369141293191925E-3</v>
      </c>
      <c r="G9" s="20">
        <f t="shared" ref="G9:G72" si="0">F9/((1+(1-E9)*F9))</f>
        <v>2.7331738981892723E-3</v>
      </c>
      <c r="H9" s="15">
        <v>100000</v>
      </c>
      <c r="I9" s="15">
        <f>H9*G9</f>
        <v>273.31738981892721</v>
      </c>
      <c r="J9" s="15">
        <f t="shared" ref="J9:J72" si="1">H10+I9*E9</f>
        <v>99863.341305090536</v>
      </c>
      <c r="K9" s="15">
        <f t="shared" ref="K9:K72" si="2">K10+J9</f>
        <v>8510562.3294637837</v>
      </c>
      <c r="L9" s="21">
        <f>K9/H9</f>
        <v>85.105623294637837</v>
      </c>
    </row>
    <row r="10" spans="1:13" x14ac:dyDescent="0.25">
      <c r="A10" s="18">
        <v>1</v>
      </c>
      <c r="B10" s="60">
        <v>0</v>
      </c>
      <c r="C10" s="57">
        <v>1746</v>
      </c>
      <c r="D10" s="59">
        <v>1572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99726.682610181073</v>
      </c>
      <c r="I10" s="15">
        <f t="shared" ref="I10:I73" si="4">H10*G10</f>
        <v>0</v>
      </c>
      <c r="J10" s="15">
        <f t="shared" si="1"/>
        <v>99726.682610181073</v>
      </c>
      <c r="K10" s="15">
        <f t="shared" si="2"/>
        <v>8410698.9881586935</v>
      </c>
      <c r="L10" s="22">
        <f t="shared" ref="L10:L73" si="5">K10/H10</f>
        <v>84.337498932307284</v>
      </c>
    </row>
    <row r="11" spans="1:13" x14ac:dyDescent="0.25">
      <c r="A11" s="18">
        <v>2</v>
      </c>
      <c r="B11" s="61">
        <v>0</v>
      </c>
      <c r="C11" s="57">
        <v>1820</v>
      </c>
      <c r="D11" s="59">
        <v>1782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99726.682610181073</v>
      </c>
      <c r="I11" s="15">
        <f t="shared" si="4"/>
        <v>0</v>
      </c>
      <c r="J11" s="15">
        <f t="shared" si="1"/>
        <v>99726.682610181073</v>
      </c>
      <c r="K11" s="15">
        <f t="shared" si="2"/>
        <v>8310972.3055485124</v>
      </c>
      <c r="L11" s="22">
        <f t="shared" si="5"/>
        <v>83.337498932307284</v>
      </c>
    </row>
    <row r="12" spans="1:13" x14ac:dyDescent="0.25">
      <c r="A12" s="18">
        <v>3</v>
      </c>
      <c r="B12" s="61">
        <v>0</v>
      </c>
      <c r="C12" s="57">
        <v>1809</v>
      </c>
      <c r="D12" s="59">
        <v>1841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99726.682610181073</v>
      </c>
      <c r="I12" s="15">
        <f t="shared" si="4"/>
        <v>0</v>
      </c>
      <c r="J12" s="15">
        <f t="shared" si="1"/>
        <v>99726.682610181073</v>
      </c>
      <c r="K12" s="15">
        <f t="shared" si="2"/>
        <v>8211245.6229383312</v>
      </c>
      <c r="L12" s="22">
        <f t="shared" si="5"/>
        <v>82.337498932307284</v>
      </c>
    </row>
    <row r="13" spans="1:13" x14ac:dyDescent="0.25">
      <c r="A13" s="18">
        <v>4</v>
      </c>
      <c r="B13" s="61">
        <v>0</v>
      </c>
      <c r="C13" s="57">
        <v>1892</v>
      </c>
      <c r="D13" s="59">
        <v>1833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99726.682610181073</v>
      </c>
      <c r="I13" s="15">
        <f t="shared" si="4"/>
        <v>0</v>
      </c>
      <c r="J13" s="15">
        <f t="shared" si="1"/>
        <v>99726.682610181073</v>
      </c>
      <c r="K13" s="15">
        <f t="shared" si="2"/>
        <v>8111518.9403281501</v>
      </c>
      <c r="L13" s="22">
        <f t="shared" si="5"/>
        <v>81.337498932307284</v>
      </c>
    </row>
    <row r="14" spans="1:13" x14ac:dyDescent="0.25">
      <c r="A14" s="18">
        <v>5</v>
      </c>
      <c r="B14" s="61">
        <v>1</v>
      </c>
      <c r="C14" s="57">
        <v>1903</v>
      </c>
      <c r="D14" s="59">
        <v>1896</v>
      </c>
      <c r="E14" s="19">
        <v>0.5</v>
      </c>
      <c r="F14" s="20">
        <f t="shared" si="3"/>
        <v>5.2645433008686494E-4</v>
      </c>
      <c r="G14" s="20">
        <f t="shared" si="0"/>
        <v>5.263157894736842E-4</v>
      </c>
      <c r="H14" s="15">
        <f t="shared" si="6"/>
        <v>99726.682610181073</v>
      </c>
      <c r="I14" s="15">
        <f t="shared" si="4"/>
        <v>52.487727689568985</v>
      </c>
      <c r="J14" s="15">
        <f t="shared" si="1"/>
        <v>99700.43874633628</v>
      </c>
      <c r="K14" s="15">
        <f t="shared" si="2"/>
        <v>8011792.2577179689</v>
      </c>
      <c r="L14" s="22">
        <f t="shared" si="5"/>
        <v>80.337498932307284</v>
      </c>
    </row>
    <row r="15" spans="1:13" x14ac:dyDescent="0.25">
      <c r="A15" s="18">
        <v>6</v>
      </c>
      <c r="B15" s="61">
        <v>0</v>
      </c>
      <c r="C15" s="57">
        <v>2036</v>
      </c>
      <c r="D15" s="59">
        <v>1925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99674.194882491502</v>
      </c>
      <c r="I15" s="15">
        <f t="shared" si="4"/>
        <v>0</v>
      </c>
      <c r="J15" s="15">
        <f t="shared" si="1"/>
        <v>99674.194882491502</v>
      </c>
      <c r="K15" s="15">
        <f t="shared" si="2"/>
        <v>7912091.818971633</v>
      </c>
      <c r="L15" s="22">
        <f t="shared" si="5"/>
        <v>79.379540795884068</v>
      </c>
    </row>
    <row r="16" spans="1:13" x14ac:dyDescent="0.25">
      <c r="A16" s="18">
        <v>7</v>
      </c>
      <c r="B16" s="61">
        <v>0</v>
      </c>
      <c r="C16" s="57">
        <v>2025</v>
      </c>
      <c r="D16" s="59">
        <v>2037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99674.194882491502</v>
      </c>
      <c r="I16" s="15">
        <f t="shared" si="4"/>
        <v>0</v>
      </c>
      <c r="J16" s="15">
        <f t="shared" si="1"/>
        <v>99674.194882491502</v>
      </c>
      <c r="K16" s="15">
        <f t="shared" si="2"/>
        <v>7812417.6240891414</v>
      </c>
      <c r="L16" s="22">
        <f t="shared" si="5"/>
        <v>78.379540795884068</v>
      </c>
    </row>
    <row r="17" spans="1:12" x14ac:dyDescent="0.25">
      <c r="A17" s="18">
        <v>8</v>
      </c>
      <c r="B17" s="61">
        <v>0</v>
      </c>
      <c r="C17" s="57">
        <v>1999</v>
      </c>
      <c r="D17" s="59">
        <v>2026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99674.194882491502</v>
      </c>
      <c r="I17" s="15">
        <f t="shared" si="4"/>
        <v>0</v>
      </c>
      <c r="J17" s="15">
        <f t="shared" si="1"/>
        <v>99674.194882491502</v>
      </c>
      <c r="K17" s="15">
        <f t="shared" si="2"/>
        <v>7712743.4292066498</v>
      </c>
      <c r="L17" s="22">
        <f t="shared" si="5"/>
        <v>77.379540795884068</v>
      </c>
    </row>
    <row r="18" spans="1:12" x14ac:dyDescent="0.25">
      <c r="A18" s="18">
        <v>9</v>
      </c>
      <c r="B18" s="60">
        <v>0</v>
      </c>
      <c r="C18" s="57">
        <v>2090</v>
      </c>
      <c r="D18" s="59">
        <v>1997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99674.194882491502</v>
      </c>
      <c r="I18" s="15">
        <f t="shared" si="4"/>
        <v>0</v>
      </c>
      <c r="J18" s="15">
        <f t="shared" si="1"/>
        <v>99674.194882491502</v>
      </c>
      <c r="K18" s="15">
        <f t="shared" si="2"/>
        <v>7613069.2343241582</v>
      </c>
      <c r="L18" s="22">
        <f t="shared" si="5"/>
        <v>76.379540795884068</v>
      </c>
    </row>
    <row r="19" spans="1:12" x14ac:dyDescent="0.25">
      <c r="A19" s="18">
        <v>10</v>
      </c>
      <c r="B19" s="62">
        <v>0</v>
      </c>
      <c r="C19" s="57">
        <v>2105</v>
      </c>
      <c r="D19" s="59">
        <v>2110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99674.194882491502</v>
      </c>
      <c r="I19" s="15">
        <f t="shared" si="4"/>
        <v>0</v>
      </c>
      <c r="J19" s="15">
        <f t="shared" si="1"/>
        <v>99674.194882491502</v>
      </c>
      <c r="K19" s="15">
        <f t="shared" si="2"/>
        <v>7513395.0394416666</v>
      </c>
      <c r="L19" s="22">
        <f t="shared" si="5"/>
        <v>75.379540795884068</v>
      </c>
    </row>
    <row r="20" spans="1:12" x14ac:dyDescent="0.25">
      <c r="A20" s="18">
        <v>11</v>
      </c>
      <c r="B20" s="60">
        <v>0</v>
      </c>
      <c r="C20" s="57">
        <v>2024</v>
      </c>
      <c r="D20" s="59">
        <v>2132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99674.194882491502</v>
      </c>
      <c r="I20" s="15">
        <f t="shared" si="4"/>
        <v>0</v>
      </c>
      <c r="J20" s="15">
        <f t="shared" si="1"/>
        <v>99674.194882491502</v>
      </c>
      <c r="K20" s="15">
        <f t="shared" si="2"/>
        <v>7413720.844559175</v>
      </c>
      <c r="L20" s="22">
        <f t="shared" si="5"/>
        <v>74.379540795884054</v>
      </c>
    </row>
    <row r="21" spans="1:12" x14ac:dyDescent="0.25">
      <c r="A21" s="18">
        <v>12</v>
      </c>
      <c r="B21" s="62">
        <v>0</v>
      </c>
      <c r="C21" s="57">
        <v>1819</v>
      </c>
      <c r="D21" s="59">
        <v>2036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99674.194882491502</v>
      </c>
      <c r="I21" s="15">
        <f t="shared" si="4"/>
        <v>0</v>
      </c>
      <c r="J21" s="15">
        <f t="shared" si="1"/>
        <v>99674.194882491502</v>
      </c>
      <c r="K21" s="15">
        <f t="shared" si="2"/>
        <v>7314046.6496766834</v>
      </c>
      <c r="L21" s="22">
        <f t="shared" si="5"/>
        <v>73.379540795884054</v>
      </c>
    </row>
    <row r="22" spans="1:12" x14ac:dyDescent="0.25">
      <c r="A22" s="18">
        <v>13</v>
      </c>
      <c r="B22" s="62">
        <v>0</v>
      </c>
      <c r="C22" s="57">
        <v>1758</v>
      </c>
      <c r="D22" s="59">
        <v>1840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99674.194882491502</v>
      </c>
      <c r="I22" s="15">
        <f t="shared" si="4"/>
        <v>0</v>
      </c>
      <c r="J22" s="15">
        <f t="shared" si="1"/>
        <v>99674.194882491502</v>
      </c>
      <c r="K22" s="15">
        <f t="shared" si="2"/>
        <v>7214372.4547941918</v>
      </c>
      <c r="L22" s="22">
        <f t="shared" si="5"/>
        <v>72.379540795884054</v>
      </c>
    </row>
    <row r="23" spans="1:12" x14ac:dyDescent="0.25">
      <c r="A23" s="18">
        <v>14</v>
      </c>
      <c r="B23" s="62">
        <v>0</v>
      </c>
      <c r="C23" s="57">
        <v>1795</v>
      </c>
      <c r="D23" s="59">
        <v>1782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99674.194882491502</v>
      </c>
      <c r="I23" s="15">
        <f t="shared" si="4"/>
        <v>0</v>
      </c>
      <c r="J23" s="15">
        <f t="shared" si="1"/>
        <v>99674.194882491502</v>
      </c>
      <c r="K23" s="15">
        <f t="shared" si="2"/>
        <v>7114698.2599117002</v>
      </c>
      <c r="L23" s="22">
        <f t="shared" si="5"/>
        <v>71.379540795884054</v>
      </c>
    </row>
    <row r="24" spans="1:12" x14ac:dyDescent="0.25">
      <c r="A24" s="18">
        <v>15</v>
      </c>
      <c r="B24" s="62">
        <v>0</v>
      </c>
      <c r="C24" s="57">
        <v>1742</v>
      </c>
      <c r="D24" s="59">
        <v>1816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99674.194882491502</v>
      </c>
      <c r="I24" s="15">
        <f t="shared" si="4"/>
        <v>0</v>
      </c>
      <c r="J24" s="15">
        <f t="shared" si="1"/>
        <v>99674.194882491502</v>
      </c>
      <c r="K24" s="15">
        <f t="shared" si="2"/>
        <v>7015024.0650292085</v>
      </c>
      <c r="L24" s="22">
        <f t="shared" si="5"/>
        <v>70.379540795884054</v>
      </c>
    </row>
    <row r="25" spans="1:12" x14ac:dyDescent="0.25">
      <c r="A25" s="18">
        <v>16</v>
      </c>
      <c r="B25" s="62">
        <v>0</v>
      </c>
      <c r="C25" s="57">
        <v>1739</v>
      </c>
      <c r="D25" s="59">
        <v>1759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99674.194882491502</v>
      </c>
      <c r="I25" s="15">
        <f t="shared" si="4"/>
        <v>0</v>
      </c>
      <c r="J25" s="15">
        <f t="shared" si="1"/>
        <v>99674.194882491502</v>
      </c>
      <c r="K25" s="15">
        <f t="shared" si="2"/>
        <v>6915349.8701467169</v>
      </c>
      <c r="L25" s="22">
        <f t="shared" si="5"/>
        <v>69.379540795884054</v>
      </c>
    </row>
    <row r="26" spans="1:12" x14ac:dyDescent="0.25">
      <c r="A26" s="18">
        <v>17</v>
      </c>
      <c r="B26" s="62">
        <v>0</v>
      </c>
      <c r="C26" s="57">
        <v>1667</v>
      </c>
      <c r="D26" s="59">
        <v>1771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99674.194882491502</v>
      </c>
      <c r="I26" s="15">
        <f t="shared" si="4"/>
        <v>0</v>
      </c>
      <c r="J26" s="15">
        <f t="shared" si="1"/>
        <v>99674.194882491502</v>
      </c>
      <c r="K26" s="15">
        <f t="shared" si="2"/>
        <v>6815675.6752642253</v>
      </c>
      <c r="L26" s="22">
        <f t="shared" si="5"/>
        <v>68.379540795884054</v>
      </c>
    </row>
    <row r="27" spans="1:12" x14ac:dyDescent="0.25">
      <c r="A27" s="18">
        <v>18</v>
      </c>
      <c r="B27" s="62">
        <v>0</v>
      </c>
      <c r="C27" s="57">
        <v>1598</v>
      </c>
      <c r="D27" s="59">
        <v>1721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99674.194882491502</v>
      </c>
      <c r="I27" s="15">
        <f t="shared" si="4"/>
        <v>0</v>
      </c>
      <c r="J27" s="15">
        <f t="shared" si="1"/>
        <v>99674.194882491502</v>
      </c>
      <c r="K27" s="15">
        <f t="shared" si="2"/>
        <v>6716001.4803817337</v>
      </c>
      <c r="L27" s="22">
        <f t="shared" si="5"/>
        <v>67.379540795884054</v>
      </c>
    </row>
    <row r="28" spans="1:12" x14ac:dyDescent="0.25">
      <c r="A28" s="18">
        <v>19</v>
      </c>
      <c r="B28" s="62">
        <v>0</v>
      </c>
      <c r="C28" s="57">
        <v>1534</v>
      </c>
      <c r="D28" s="59">
        <v>1684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99674.194882491502</v>
      </c>
      <c r="I28" s="15">
        <f t="shared" si="4"/>
        <v>0</v>
      </c>
      <c r="J28" s="15">
        <f t="shared" si="1"/>
        <v>99674.194882491502</v>
      </c>
      <c r="K28" s="15">
        <f t="shared" si="2"/>
        <v>6616327.2854992421</v>
      </c>
      <c r="L28" s="22">
        <f t="shared" si="5"/>
        <v>66.379540795884054</v>
      </c>
    </row>
    <row r="29" spans="1:12" x14ac:dyDescent="0.25">
      <c r="A29" s="18">
        <v>20</v>
      </c>
      <c r="B29" s="62">
        <v>0</v>
      </c>
      <c r="C29" s="57">
        <v>1595</v>
      </c>
      <c r="D29" s="59">
        <v>1576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99674.194882491502</v>
      </c>
      <c r="I29" s="15">
        <f t="shared" si="4"/>
        <v>0</v>
      </c>
      <c r="J29" s="15">
        <f t="shared" si="1"/>
        <v>99674.194882491502</v>
      </c>
      <c r="K29" s="15">
        <f t="shared" si="2"/>
        <v>6516653.0906167505</v>
      </c>
      <c r="L29" s="22">
        <f t="shared" si="5"/>
        <v>65.379540795884054</v>
      </c>
    </row>
    <row r="30" spans="1:12" x14ac:dyDescent="0.25">
      <c r="A30" s="18">
        <v>21</v>
      </c>
      <c r="B30" s="60">
        <v>0</v>
      </c>
      <c r="C30" s="57">
        <v>1638</v>
      </c>
      <c r="D30" s="59">
        <v>1649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99674.194882491502</v>
      </c>
      <c r="I30" s="15">
        <f t="shared" si="4"/>
        <v>0</v>
      </c>
      <c r="J30" s="15">
        <f t="shared" si="1"/>
        <v>99674.194882491502</v>
      </c>
      <c r="K30" s="15">
        <f t="shared" si="2"/>
        <v>6416978.8957342589</v>
      </c>
      <c r="L30" s="22">
        <f t="shared" si="5"/>
        <v>64.379540795884054</v>
      </c>
    </row>
    <row r="31" spans="1:12" x14ac:dyDescent="0.25">
      <c r="A31" s="18">
        <v>22</v>
      </c>
      <c r="B31" s="60">
        <v>0</v>
      </c>
      <c r="C31" s="57">
        <v>1633</v>
      </c>
      <c r="D31" s="59">
        <v>1696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99674.194882491502</v>
      </c>
      <c r="I31" s="15">
        <f t="shared" si="4"/>
        <v>0</v>
      </c>
      <c r="J31" s="15">
        <f t="shared" si="1"/>
        <v>99674.194882491502</v>
      </c>
      <c r="K31" s="15">
        <f t="shared" si="2"/>
        <v>6317304.7008517673</v>
      </c>
      <c r="L31" s="22">
        <f t="shared" si="5"/>
        <v>63.379540795884047</v>
      </c>
    </row>
    <row r="32" spans="1:12" x14ac:dyDescent="0.25">
      <c r="A32" s="18">
        <v>23</v>
      </c>
      <c r="B32" s="62">
        <v>0</v>
      </c>
      <c r="C32" s="57">
        <v>1729</v>
      </c>
      <c r="D32" s="59">
        <v>1673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99674.194882491502</v>
      </c>
      <c r="I32" s="15">
        <f t="shared" si="4"/>
        <v>0</v>
      </c>
      <c r="J32" s="15">
        <f t="shared" si="1"/>
        <v>99674.194882491502</v>
      </c>
      <c r="K32" s="15">
        <f t="shared" si="2"/>
        <v>6217630.5059692757</v>
      </c>
      <c r="L32" s="22">
        <f t="shared" si="5"/>
        <v>62.379540795884047</v>
      </c>
    </row>
    <row r="33" spans="1:12" x14ac:dyDescent="0.25">
      <c r="A33" s="18">
        <v>24</v>
      </c>
      <c r="B33" s="62">
        <v>1</v>
      </c>
      <c r="C33" s="57">
        <v>1864</v>
      </c>
      <c r="D33" s="59">
        <v>1777</v>
      </c>
      <c r="E33" s="19">
        <v>0.5</v>
      </c>
      <c r="F33" s="20">
        <f t="shared" si="3"/>
        <v>5.4929964295523208E-4</v>
      </c>
      <c r="G33" s="20">
        <f t="shared" si="0"/>
        <v>5.4914881933003845E-4</v>
      </c>
      <c r="H33" s="15">
        <f t="shared" si="6"/>
        <v>99674.194882491502</v>
      </c>
      <c r="I33" s="15">
        <f t="shared" si="4"/>
        <v>54.735966437392371</v>
      </c>
      <c r="J33" s="15">
        <f t="shared" si="1"/>
        <v>99646.826899272797</v>
      </c>
      <c r="K33" s="15">
        <f t="shared" si="2"/>
        <v>6117956.3110867841</v>
      </c>
      <c r="L33" s="22">
        <f t="shared" si="5"/>
        <v>61.379540795884047</v>
      </c>
    </row>
    <row r="34" spans="1:12" x14ac:dyDescent="0.25">
      <c r="A34" s="18">
        <v>25</v>
      </c>
      <c r="B34" s="60">
        <v>1</v>
      </c>
      <c r="C34" s="57">
        <v>1849</v>
      </c>
      <c r="D34" s="59">
        <v>1929</v>
      </c>
      <c r="E34" s="19">
        <v>0.5</v>
      </c>
      <c r="F34" s="20">
        <f t="shared" si="3"/>
        <v>5.2938062466913714E-4</v>
      </c>
      <c r="G34" s="20">
        <f t="shared" si="0"/>
        <v>5.2924053982535059E-4</v>
      </c>
      <c r="H34" s="15">
        <f t="shared" si="6"/>
        <v>99619.458916054107</v>
      </c>
      <c r="I34" s="15">
        <f t="shared" si="4"/>
        <v>52.722656213841809</v>
      </c>
      <c r="J34" s="15">
        <f t="shared" si="1"/>
        <v>99593.097587947195</v>
      </c>
      <c r="K34" s="15">
        <f t="shared" si="2"/>
        <v>6018309.4841875117</v>
      </c>
      <c r="L34" s="22">
        <f t="shared" si="5"/>
        <v>60.412991093024651</v>
      </c>
    </row>
    <row r="35" spans="1:12" x14ac:dyDescent="0.25">
      <c r="A35" s="18">
        <v>26</v>
      </c>
      <c r="B35" s="60">
        <v>0</v>
      </c>
      <c r="C35" s="57">
        <v>1923</v>
      </c>
      <c r="D35" s="59">
        <v>1908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99566.736259840269</v>
      </c>
      <c r="I35" s="15">
        <f t="shared" si="4"/>
        <v>0</v>
      </c>
      <c r="J35" s="15">
        <f t="shared" si="1"/>
        <v>99566.736259840269</v>
      </c>
      <c r="K35" s="15">
        <f t="shared" si="2"/>
        <v>5918716.3865995649</v>
      </c>
      <c r="L35" s="22">
        <f t="shared" si="5"/>
        <v>59.444716267021484</v>
      </c>
    </row>
    <row r="36" spans="1:12" x14ac:dyDescent="0.25">
      <c r="A36" s="18">
        <v>27</v>
      </c>
      <c r="B36" s="60">
        <v>0</v>
      </c>
      <c r="C36" s="57">
        <v>1932</v>
      </c>
      <c r="D36" s="59">
        <v>1992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99566.736259840269</v>
      </c>
      <c r="I36" s="15">
        <f t="shared" si="4"/>
        <v>0</v>
      </c>
      <c r="J36" s="15">
        <f t="shared" si="1"/>
        <v>99566.736259840269</v>
      </c>
      <c r="K36" s="15">
        <f t="shared" si="2"/>
        <v>5819149.6503397245</v>
      </c>
      <c r="L36" s="22">
        <f t="shared" si="5"/>
        <v>58.444716267021484</v>
      </c>
    </row>
    <row r="37" spans="1:12" x14ac:dyDescent="0.25">
      <c r="A37" s="18">
        <v>28</v>
      </c>
      <c r="B37" s="60">
        <v>0</v>
      </c>
      <c r="C37" s="57">
        <v>1942</v>
      </c>
      <c r="D37" s="59">
        <v>1959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99566.736259840269</v>
      </c>
      <c r="I37" s="15">
        <f t="shared" si="4"/>
        <v>0</v>
      </c>
      <c r="J37" s="15">
        <f t="shared" si="1"/>
        <v>99566.736259840269</v>
      </c>
      <c r="K37" s="15">
        <f t="shared" si="2"/>
        <v>5719582.9140798841</v>
      </c>
      <c r="L37" s="22">
        <f t="shared" si="5"/>
        <v>57.444716267021484</v>
      </c>
    </row>
    <row r="38" spans="1:12" x14ac:dyDescent="0.25">
      <c r="A38" s="18">
        <v>29</v>
      </c>
      <c r="B38" s="60">
        <v>2</v>
      </c>
      <c r="C38" s="57">
        <v>1961</v>
      </c>
      <c r="D38" s="59">
        <v>1987</v>
      </c>
      <c r="E38" s="19">
        <v>0.5</v>
      </c>
      <c r="F38" s="20">
        <f t="shared" si="3"/>
        <v>1.0131712259371835E-3</v>
      </c>
      <c r="G38" s="20">
        <f t="shared" si="0"/>
        <v>1.0126582278481013E-3</v>
      </c>
      <c r="H38" s="15">
        <f t="shared" si="6"/>
        <v>99566.736259840269</v>
      </c>
      <c r="I38" s="15">
        <f t="shared" si="4"/>
        <v>100.82707469350913</v>
      </c>
      <c r="J38" s="15">
        <f t="shared" si="1"/>
        <v>99516.322722493511</v>
      </c>
      <c r="K38" s="15">
        <f t="shared" si="2"/>
        <v>5620016.1778200436</v>
      </c>
      <c r="L38" s="22">
        <f t="shared" si="5"/>
        <v>56.444716267021484</v>
      </c>
    </row>
    <row r="39" spans="1:12" x14ac:dyDescent="0.25">
      <c r="A39" s="18">
        <v>30</v>
      </c>
      <c r="B39" s="60">
        <v>0</v>
      </c>
      <c r="C39" s="57">
        <v>2008</v>
      </c>
      <c r="D39" s="59">
        <v>2034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99465.909185146753</v>
      </c>
      <c r="I39" s="15">
        <f t="shared" si="4"/>
        <v>0</v>
      </c>
      <c r="J39" s="15">
        <f t="shared" si="1"/>
        <v>99465.909185146753</v>
      </c>
      <c r="K39" s="15">
        <f t="shared" si="2"/>
        <v>5520499.85509755</v>
      </c>
      <c r="L39" s="22">
        <f t="shared" si="5"/>
        <v>55.501426572411269</v>
      </c>
    </row>
    <row r="40" spans="1:12" x14ac:dyDescent="0.25">
      <c r="A40" s="18">
        <v>31</v>
      </c>
      <c r="B40" s="60">
        <v>0</v>
      </c>
      <c r="C40" s="57">
        <v>2123</v>
      </c>
      <c r="D40" s="59">
        <v>2058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99465.909185146753</v>
      </c>
      <c r="I40" s="15">
        <f t="shared" si="4"/>
        <v>0</v>
      </c>
      <c r="J40" s="15">
        <f t="shared" si="1"/>
        <v>99465.909185146753</v>
      </c>
      <c r="K40" s="15">
        <f t="shared" si="2"/>
        <v>5421033.9459124031</v>
      </c>
      <c r="L40" s="22">
        <f t="shared" si="5"/>
        <v>54.501426572411269</v>
      </c>
    </row>
    <row r="41" spans="1:12" x14ac:dyDescent="0.25">
      <c r="A41" s="18">
        <v>32</v>
      </c>
      <c r="B41" s="60">
        <v>3</v>
      </c>
      <c r="C41" s="57">
        <v>2302</v>
      </c>
      <c r="D41" s="59">
        <v>2157</v>
      </c>
      <c r="E41" s="19">
        <v>0.5</v>
      </c>
      <c r="F41" s="20">
        <f t="shared" si="3"/>
        <v>1.3455931823278763E-3</v>
      </c>
      <c r="G41" s="20">
        <f t="shared" si="0"/>
        <v>1.3446884805020172E-3</v>
      </c>
      <c r="H41" s="15">
        <f t="shared" si="6"/>
        <v>99465.909185146753</v>
      </c>
      <c r="I41" s="15">
        <f t="shared" si="4"/>
        <v>133.75066228392663</v>
      </c>
      <c r="J41" s="15">
        <f t="shared" si="1"/>
        <v>99399.033854004781</v>
      </c>
      <c r="K41" s="15">
        <f t="shared" si="2"/>
        <v>5321568.0367272561</v>
      </c>
      <c r="L41" s="22">
        <f t="shared" si="5"/>
        <v>53.501426572411262</v>
      </c>
    </row>
    <row r="42" spans="1:12" x14ac:dyDescent="0.25">
      <c r="A42" s="18">
        <v>33</v>
      </c>
      <c r="B42" s="60">
        <v>3</v>
      </c>
      <c r="C42" s="57">
        <v>2300</v>
      </c>
      <c r="D42" s="59">
        <v>2387</v>
      </c>
      <c r="E42" s="19">
        <v>0.5</v>
      </c>
      <c r="F42" s="20">
        <f t="shared" si="3"/>
        <v>1.2801365478984424E-3</v>
      </c>
      <c r="G42" s="20">
        <f t="shared" si="0"/>
        <v>1.2793176972281451E-3</v>
      </c>
      <c r="H42" s="15">
        <f t="shared" si="6"/>
        <v>99332.158522862825</v>
      </c>
      <c r="I42" s="15">
        <f t="shared" si="4"/>
        <v>127.07738830216994</v>
      </c>
      <c r="J42" s="15">
        <f t="shared" si="1"/>
        <v>99268.619828711729</v>
      </c>
      <c r="K42" s="15">
        <f t="shared" si="2"/>
        <v>5222169.0028732512</v>
      </c>
      <c r="L42" s="22">
        <f t="shared" si="5"/>
        <v>52.572792945713431</v>
      </c>
    </row>
    <row r="43" spans="1:12" x14ac:dyDescent="0.25">
      <c r="A43" s="18">
        <v>34</v>
      </c>
      <c r="B43" s="60">
        <v>0</v>
      </c>
      <c r="C43" s="57">
        <v>2430</v>
      </c>
      <c r="D43" s="59">
        <v>2379</v>
      </c>
      <c r="E43" s="19">
        <v>0.5</v>
      </c>
      <c r="F43" s="20">
        <f t="shared" si="3"/>
        <v>0</v>
      </c>
      <c r="G43" s="20">
        <f t="shared" si="0"/>
        <v>0</v>
      </c>
      <c r="H43" s="15">
        <f t="shared" si="6"/>
        <v>99205.081134560649</v>
      </c>
      <c r="I43" s="15">
        <f t="shared" si="4"/>
        <v>0</v>
      </c>
      <c r="J43" s="15">
        <f t="shared" si="1"/>
        <v>99205.081134560649</v>
      </c>
      <c r="K43" s="15">
        <f t="shared" si="2"/>
        <v>5122900.38304454</v>
      </c>
      <c r="L43" s="22">
        <f t="shared" si="5"/>
        <v>51.639495925575588</v>
      </c>
    </row>
    <row r="44" spans="1:12" x14ac:dyDescent="0.25">
      <c r="A44" s="18">
        <v>35</v>
      </c>
      <c r="B44" s="60">
        <v>2</v>
      </c>
      <c r="C44" s="57">
        <v>2516</v>
      </c>
      <c r="D44" s="59">
        <v>2436</v>
      </c>
      <c r="E44" s="19">
        <v>0.5</v>
      </c>
      <c r="F44" s="20">
        <f t="shared" si="3"/>
        <v>8.0775444264943462E-4</v>
      </c>
      <c r="G44" s="20">
        <f t="shared" si="0"/>
        <v>8.0742834073475997E-4</v>
      </c>
      <c r="H44" s="15">
        <f t="shared" si="6"/>
        <v>99205.081134560649</v>
      </c>
      <c r="I44" s="15">
        <f t="shared" si="4"/>
        <v>80.100994052935548</v>
      </c>
      <c r="J44" s="15">
        <f t="shared" si="1"/>
        <v>99165.03063753419</v>
      </c>
      <c r="K44" s="15">
        <f t="shared" si="2"/>
        <v>5023695.3019099794</v>
      </c>
      <c r="L44" s="22">
        <f t="shared" si="5"/>
        <v>50.639495925575588</v>
      </c>
    </row>
    <row r="45" spans="1:12" x14ac:dyDescent="0.25">
      <c r="A45" s="18">
        <v>36</v>
      </c>
      <c r="B45" s="60">
        <v>2</v>
      </c>
      <c r="C45" s="57">
        <v>2761</v>
      </c>
      <c r="D45" s="59">
        <v>2528</v>
      </c>
      <c r="E45" s="19">
        <v>0.5</v>
      </c>
      <c r="F45" s="20">
        <f t="shared" si="3"/>
        <v>7.5628663263376818E-4</v>
      </c>
      <c r="G45" s="20">
        <f t="shared" si="0"/>
        <v>7.5600075600075608E-4</v>
      </c>
      <c r="H45" s="15">
        <f t="shared" si="6"/>
        <v>99124.980140507716</v>
      </c>
      <c r="I45" s="15">
        <f t="shared" si="4"/>
        <v>74.93855992478376</v>
      </c>
      <c r="J45" s="15">
        <f t="shared" si="1"/>
        <v>99087.510860545313</v>
      </c>
      <c r="K45" s="15">
        <f t="shared" si="2"/>
        <v>4924530.2712724451</v>
      </c>
      <c r="L45" s="22">
        <f t="shared" si="5"/>
        <v>49.680012689959888</v>
      </c>
    </row>
    <row r="46" spans="1:12" x14ac:dyDescent="0.25">
      <c r="A46" s="18">
        <v>37</v>
      </c>
      <c r="B46" s="60">
        <v>2</v>
      </c>
      <c r="C46" s="57">
        <v>2985</v>
      </c>
      <c r="D46" s="59">
        <v>2778</v>
      </c>
      <c r="E46" s="19">
        <v>0.5</v>
      </c>
      <c r="F46" s="20">
        <f t="shared" si="3"/>
        <v>6.9408294291167794E-4</v>
      </c>
      <c r="G46" s="20">
        <f t="shared" si="0"/>
        <v>6.9384215091066771E-4</v>
      </c>
      <c r="H46" s="15">
        <f t="shared" si="6"/>
        <v>99050.041580582925</v>
      </c>
      <c r="I46" s="15">
        <f t="shared" si="4"/>
        <v>68.725093898062724</v>
      </c>
      <c r="J46" s="15">
        <f t="shared" si="1"/>
        <v>99015.679033633904</v>
      </c>
      <c r="K46" s="15">
        <f t="shared" si="2"/>
        <v>4825442.7604118995</v>
      </c>
      <c r="L46" s="22">
        <f t="shared" si="5"/>
        <v>48.717220946203476</v>
      </c>
    </row>
    <row r="47" spans="1:12" x14ac:dyDescent="0.25">
      <c r="A47" s="18">
        <v>38</v>
      </c>
      <c r="B47" s="60">
        <v>0</v>
      </c>
      <c r="C47" s="57">
        <v>3194</v>
      </c>
      <c r="D47" s="59">
        <v>2995</v>
      </c>
      <c r="E47" s="19">
        <v>0.5</v>
      </c>
      <c r="F47" s="20">
        <f t="shared" si="3"/>
        <v>0</v>
      </c>
      <c r="G47" s="20">
        <f t="shared" si="0"/>
        <v>0</v>
      </c>
      <c r="H47" s="15">
        <f t="shared" si="6"/>
        <v>98981.316486684867</v>
      </c>
      <c r="I47" s="15">
        <f t="shared" si="4"/>
        <v>0</v>
      </c>
      <c r="J47" s="15">
        <f t="shared" si="1"/>
        <v>98981.316486684867</v>
      </c>
      <c r="K47" s="15">
        <f t="shared" si="2"/>
        <v>4726427.0813782653</v>
      </c>
      <c r="L47" s="22">
        <f t="shared" si="5"/>
        <v>47.75069931519927</v>
      </c>
    </row>
    <row r="48" spans="1:12" x14ac:dyDescent="0.25">
      <c r="A48" s="18">
        <v>39</v>
      </c>
      <c r="B48" s="60">
        <v>2</v>
      </c>
      <c r="C48" s="57">
        <v>3508</v>
      </c>
      <c r="D48" s="59">
        <v>3196</v>
      </c>
      <c r="E48" s="19">
        <v>0.5</v>
      </c>
      <c r="F48" s="20">
        <f t="shared" si="3"/>
        <v>5.966587112171838E-4</v>
      </c>
      <c r="G48" s="20">
        <f t="shared" si="0"/>
        <v>5.964807634953772E-4</v>
      </c>
      <c r="H48" s="15">
        <f t="shared" si="6"/>
        <v>98981.316486684867</v>
      </c>
      <c r="I48" s="15">
        <f t="shared" si="4"/>
        <v>59.040451229755355</v>
      </c>
      <c r="J48" s="15">
        <f t="shared" si="1"/>
        <v>98951.796261069991</v>
      </c>
      <c r="K48" s="15">
        <f t="shared" si="2"/>
        <v>4627445.7648915807</v>
      </c>
      <c r="L48" s="22">
        <f t="shared" si="5"/>
        <v>46.75069931519927</v>
      </c>
    </row>
    <row r="49" spans="1:12" x14ac:dyDescent="0.25">
      <c r="A49" s="18">
        <v>40</v>
      </c>
      <c r="B49" s="60">
        <v>3</v>
      </c>
      <c r="C49" s="57">
        <v>3708</v>
      </c>
      <c r="D49" s="59">
        <v>3501</v>
      </c>
      <c r="E49" s="19">
        <v>0.5</v>
      </c>
      <c r="F49" s="20">
        <f t="shared" si="3"/>
        <v>8.3229296712442784E-4</v>
      </c>
      <c r="G49" s="20">
        <f t="shared" si="0"/>
        <v>8.3194675540765404E-4</v>
      </c>
      <c r="H49" s="15">
        <f t="shared" si="6"/>
        <v>98922.276035455114</v>
      </c>
      <c r="I49" s="15">
        <f t="shared" si="4"/>
        <v>82.298066585237208</v>
      </c>
      <c r="J49" s="15">
        <f t="shared" si="1"/>
        <v>98881.127002162495</v>
      </c>
      <c r="K49" s="15">
        <f t="shared" si="2"/>
        <v>4528493.9686305104</v>
      </c>
      <c r="L49" s="22">
        <f t="shared" si="5"/>
        <v>45.778303432964236</v>
      </c>
    </row>
    <row r="50" spans="1:12" x14ac:dyDescent="0.25">
      <c r="A50" s="18">
        <v>41</v>
      </c>
      <c r="B50" s="60">
        <v>5</v>
      </c>
      <c r="C50" s="57">
        <v>3812</v>
      </c>
      <c r="D50" s="59">
        <v>3687</v>
      </c>
      <c r="E50" s="19">
        <v>0.5</v>
      </c>
      <c r="F50" s="20">
        <f t="shared" si="3"/>
        <v>1.3335111348179757E-3</v>
      </c>
      <c r="G50" s="20">
        <f t="shared" si="0"/>
        <v>1.3326226012793177E-3</v>
      </c>
      <c r="H50" s="15">
        <f t="shared" si="6"/>
        <v>98839.977968869876</v>
      </c>
      <c r="I50" s="15">
        <f t="shared" si="4"/>
        <v>131.71638855126582</v>
      </c>
      <c r="J50" s="15">
        <f t="shared" si="1"/>
        <v>98774.119774594234</v>
      </c>
      <c r="K50" s="15">
        <f t="shared" si="2"/>
        <v>4429612.8416283475</v>
      </c>
      <c r="L50" s="22">
        <f t="shared" si="5"/>
        <v>44.816003935406329</v>
      </c>
    </row>
    <row r="51" spans="1:12" x14ac:dyDescent="0.25">
      <c r="A51" s="18">
        <v>42</v>
      </c>
      <c r="B51" s="60">
        <v>3</v>
      </c>
      <c r="C51" s="57">
        <v>3767</v>
      </c>
      <c r="D51" s="59">
        <v>3838</v>
      </c>
      <c r="E51" s="19">
        <v>0.5</v>
      </c>
      <c r="F51" s="20">
        <f t="shared" si="3"/>
        <v>7.8895463510848124E-4</v>
      </c>
      <c r="G51" s="20">
        <f t="shared" si="0"/>
        <v>7.8864353312302848E-4</v>
      </c>
      <c r="H51" s="15">
        <f t="shared" si="6"/>
        <v>98708.261580318605</v>
      </c>
      <c r="I51" s="15">
        <f t="shared" si="4"/>
        <v>77.84563216113456</v>
      </c>
      <c r="J51" s="15">
        <f t="shared" si="1"/>
        <v>98669.33876423804</v>
      </c>
      <c r="K51" s="15">
        <f t="shared" si="2"/>
        <v>4330838.7218537536</v>
      </c>
      <c r="L51" s="22">
        <f t="shared" si="5"/>
        <v>43.875139248904347</v>
      </c>
    </row>
    <row r="52" spans="1:12" x14ac:dyDescent="0.25">
      <c r="A52" s="18">
        <v>43</v>
      </c>
      <c r="B52" s="60">
        <v>1</v>
      </c>
      <c r="C52" s="57">
        <v>3585</v>
      </c>
      <c r="D52" s="59">
        <v>3784</v>
      </c>
      <c r="E52" s="19">
        <v>0.5</v>
      </c>
      <c r="F52" s="20">
        <f t="shared" si="3"/>
        <v>2.7140724657348351E-4</v>
      </c>
      <c r="G52" s="20">
        <f t="shared" si="0"/>
        <v>2.7137042062415199E-4</v>
      </c>
      <c r="H52" s="15">
        <f t="shared" si="6"/>
        <v>98630.415948157475</v>
      </c>
      <c r="I52" s="15">
        <f t="shared" si="4"/>
        <v>26.765377462186564</v>
      </c>
      <c r="J52" s="15">
        <f t="shared" si="1"/>
        <v>98617.033259426375</v>
      </c>
      <c r="K52" s="15">
        <f t="shared" si="2"/>
        <v>4232169.3830895154</v>
      </c>
      <c r="L52" s="22">
        <f t="shared" si="5"/>
        <v>42.909373770805608</v>
      </c>
    </row>
    <row r="53" spans="1:12" x14ac:dyDescent="0.25">
      <c r="A53" s="18">
        <v>44</v>
      </c>
      <c r="B53" s="60">
        <v>2</v>
      </c>
      <c r="C53" s="57">
        <v>3358</v>
      </c>
      <c r="D53" s="59">
        <v>3578</v>
      </c>
      <c r="E53" s="19">
        <v>0.5</v>
      </c>
      <c r="F53" s="20">
        <f t="shared" si="3"/>
        <v>5.7670126874279125E-4</v>
      </c>
      <c r="G53" s="20">
        <f t="shared" si="0"/>
        <v>5.7653502450273858E-4</v>
      </c>
      <c r="H53" s="15">
        <f t="shared" si="6"/>
        <v>98603.650570695288</v>
      </c>
      <c r="I53" s="15">
        <f t="shared" si="4"/>
        <v>56.848458097835284</v>
      </c>
      <c r="J53" s="15">
        <f t="shared" si="1"/>
        <v>98575.226341646368</v>
      </c>
      <c r="K53" s="15">
        <f t="shared" si="2"/>
        <v>4133552.3498300891</v>
      </c>
      <c r="L53" s="22">
        <f t="shared" si="5"/>
        <v>41.920885544359031</v>
      </c>
    </row>
    <row r="54" spans="1:12" x14ac:dyDescent="0.25">
      <c r="A54" s="18">
        <v>45</v>
      </c>
      <c r="B54" s="60">
        <v>1</v>
      </c>
      <c r="C54" s="57">
        <v>3162</v>
      </c>
      <c r="D54" s="59">
        <v>3356</v>
      </c>
      <c r="E54" s="19">
        <v>0.5</v>
      </c>
      <c r="F54" s="20">
        <f t="shared" si="3"/>
        <v>3.0684258975145751E-4</v>
      </c>
      <c r="G54" s="20">
        <f t="shared" si="0"/>
        <v>3.0679552078539653E-4</v>
      </c>
      <c r="H54" s="15">
        <f t="shared" si="6"/>
        <v>98546.802112597448</v>
      </c>
      <c r="I54" s="15">
        <f t="shared" si="4"/>
        <v>30.233717475869749</v>
      </c>
      <c r="J54" s="15">
        <f t="shared" si="1"/>
        <v>98531.685253859512</v>
      </c>
      <c r="K54" s="15">
        <f t="shared" si="2"/>
        <v>4034977.123488443</v>
      </c>
      <c r="L54" s="22">
        <f t="shared" si="5"/>
        <v>40.944779911560857</v>
      </c>
    </row>
    <row r="55" spans="1:12" x14ac:dyDescent="0.25">
      <c r="A55" s="18">
        <v>46</v>
      </c>
      <c r="B55" s="60">
        <v>6</v>
      </c>
      <c r="C55" s="57">
        <v>3167</v>
      </c>
      <c r="D55" s="59">
        <v>3154</v>
      </c>
      <c r="E55" s="19">
        <v>0.5</v>
      </c>
      <c r="F55" s="20">
        <f t="shared" si="3"/>
        <v>1.8984337921214998E-3</v>
      </c>
      <c r="G55" s="20">
        <f t="shared" si="0"/>
        <v>1.896633475580844E-3</v>
      </c>
      <c r="H55" s="15">
        <f t="shared" si="6"/>
        <v>98516.568395121576</v>
      </c>
      <c r="I55" s="15">
        <f t="shared" si="4"/>
        <v>186.84982151753738</v>
      </c>
      <c r="J55" s="15">
        <f t="shared" si="1"/>
        <v>98423.143484362809</v>
      </c>
      <c r="K55" s="15">
        <f t="shared" si="2"/>
        <v>3936445.4382345835</v>
      </c>
      <c r="L55" s="22">
        <f t="shared" si="5"/>
        <v>39.957191996849048</v>
      </c>
    </row>
    <row r="56" spans="1:12" x14ac:dyDescent="0.25">
      <c r="A56" s="18">
        <v>47</v>
      </c>
      <c r="B56" s="60">
        <v>4</v>
      </c>
      <c r="C56" s="57">
        <v>3099</v>
      </c>
      <c r="D56" s="59">
        <v>3161</v>
      </c>
      <c r="E56" s="19">
        <v>0.5</v>
      </c>
      <c r="F56" s="20">
        <f t="shared" si="3"/>
        <v>1.2779552715654952E-3</v>
      </c>
      <c r="G56" s="20">
        <f t="shared" si="0"/>
        <v>1.277139208173691E-3</v>
      </c>
      <c r="H56" s="15">
        <f t="shared" si="6"/>
        <v>98329.718573604041</v>
      </c>
      <c r="I56" s="15">
        <f t="shared" si="4"/>
        <v>125.58073891903454</v>
      </c>
      <c r="J56" s="15">
        <f t="shared" si="1"/>
        <v>98266.928204144526</v>
      </c>
      <c r="K56" s="15">
        <f t="shared" si="2"/>
        <v>3838022.2947502206</v>
      </c>
      <c r="L56" s="22">
        <f t="shared" si="5"/>
        <v>39.032170033897685</v>
      </c>
    </row>
    <row r="57" spans="1:12" x14ac:dyDescent="0.25">
      <c r="A57" s="18">
        <v>48</v>
      </c>
      <c r="B57" s="60">
        <v>2</v>
      </c>
      <c r="C57" s="57">
        <v>2850</v>
      </c>
      <c r="D57" s="59">
        <v>3075</v>
      </c>
      <c r="E57" s="19">
        <v>0.5</v>
      </c>
      <c r="F57" s="20">
        <f t="shared" si="3"/>
        <v>6.7510548523206748E-4</v>
      </c>
      <c r="G57" s="20">
        <f t="shared" si="0"/>
        <v>6.7487767842078629E-4</v>
      </c>
      <c r="H57" s="15">
        <f t="shared" si="6"/>
        <v>98204.137834685011</v>
      </c>
      <c r="I57" s="15">
        <f t="shared" si="4"/>
        <v>66.275780553187118</v>
      </c>
      <c r="J57" s="15">
        <f t="shared" si="1"/>
        <v>98170.99994440841</v>
      </c>
      <c r="K57" s="15">
        <f t="shared" si="2"/>
        <v>3739755.3665460763</v>
      </c>
      <c r="L57" s="22">
        <f t="shared" si="5"/>
        <v>38.081443908621345</v>
      </c>
    </row>
    <row r="58" spans="1:12" x14ac:dyDescent="0.25">
      <c r="A58" s="18">
        <v>49</v>
      </c>
      <c r="B58" s="60">
        <v>2</v>
      </c>
      <c r="C58" s="57">
        <v>2790</v>
      </c>
      <c r="D58" s="59">
        <v>2853</v>
      </c>
      <c r="E58" s="19">
        <v>0.5</v>
      </c>
      <c r="F58" s="20">
        <f t="shared" si="3"/>
        <v>7.0884281410597198E-4</v>
      </c>
      <c r="G58" s="20">
        <f t="shared" si="0"/>
        <v>7.0859167404782987E-4</v>
      </c>
      <c r="H58" s="15">
        <f t="shared" si="6"/>
        <v>98137.862054131823</v>
      </c>
      <c r="I58" s="15">
        <f t="shared" si="4"/>
        <v>69.539671960412264</v>
      </c>
      <c r="J58" s="15">
        <f t="shared" si="1"/>
        <v>98103.092218151607</v>
      </c>
      <c r="K58" s="15">
        <f t="shared" si="2"/>
        <v>3641584.3666016678</v>
      </c>
      <c r="L58" s="22">
        <f t="shared" si="5"/>
        <v>37.10682391463763</v>
      </c>
    </row>
    <row r="59" spans="1:12" x14ac:dyDescent="0.25">
      <c r="A59" s="18">
        <v>50</v>
      </c>
      <c r="B59" s="60">
        <v>4</v>
      </c>
      <c r="C59" s="57">
        <v>2689</v>
      </c>
      <c r="D59" s="59">
        <v>2805</v>
      </c>
      <c r="E59" s="19">
        <v>0.5</v>
      </c>
      <c r="F59" s="20">
        <f t="shared" si="3"/>
        <v>1.4561339643247178E-3</v>
      </c>
      <c r="G59" s="20">
        <f t="shared" si="0"/>
        <v>1.4550745725718443E-3</v>
      </c>
      <c r="H59" s="15">
        <f t="shared" si="6"/>
        <v>98068.322382171405</v>
      </c>
      <c r="I59" s="15">
        <f t="shared" si="4"/>
        <v>142.69672227307589</v>
      </c>
      <c r="J59" s="15">
        <f t="shared" si="1"/>
        <v>97996.974021034868</v>
      </c>
      <c r="K59" s="15">
        <f t="shared" si="2"/>
        <v>3543481.2743835161</v>
      </c>
      <c r="L59" s="22">
        <f t="shared" si="5"/>
        <v>36.13278159867567</v>
      </c>
    </row>
    <row r="60" spans="1:12" x14ac:dyDescent="0.25">
      <c r="A60" s="18">
        <v>51</v>
      </c>
      <c r="B60" s="60">
        <v>6</v>
      </c>
      <c r="C60" s="57">
        <v>2477</v>
      </c>
      <c r="D60" s="59">
        <v>2690</v>
      </c>
      <c r="E60" s="19">
        <v>0.5</v>
      </c>
      <c r="F60" s="20">
        <f t="shared" si="3"/>
        <v>2.322430810915425E-3</v>
      </c>
      <c r="G60" s="20">
        <f t="shared" si="0"/>
        <v>2.3197370964624011E-3</v>
      </c>
      <c r="H60" s="15">
        <f t="shared" si="6"/>
        <v>97925.625659898331</v>
      </c>
      <c r="I60" s="15">
        <f t="shared" si="4"/>
        <v>227.16170653755657</v>
      </c>
      <c r="J60" s="15">
        <f t="shared" si="1"/>
        <v>97812.04480662955</v>
      </c>
      <c r="K60" s="15">
        <f t="shared" si="2"/>
        <v>3445484.3003624813</v>
      </c>
      <c r="L60" s="22">
        <f t="shared" si="5"/>
        <v>35.184705506287578</v>
      </c>
    </row>
    <row r="61" spans="1:12" x14ac:dyDescent="0.25">
      <c r="A61" s="18">
        <v>52</v>
      </c>
      <c r="B61" s="60">
        <v>4</v>
      </c>
      <c r="C61" s="57">
        <v>2472</v>
      </c>
      <c r="D61" s="59">
        <v>2469</v>
      </c>
      <c r="E61" s="19">
        <v>0.5</v>
      </c>
      <c r="F61" s="20">
        <f t="shared" si="3"/>
        <v>1.6191054442420564E-3</v>
      </c>
      <c r="G61" s="20">
        <f t="shared" si="0"/>
        <v>1.6177957532861476E-3</v>
      </c>
      <c r="H61" s="15">
        <f t="shared" si="6"/>
        <v>97698.46395336077</v>
      </c>
      <c r="I61" s="15">
        <f t="shared" si="4"/>
        <v>158.05616008632683</v>
      </c>
      <c r="J61" s="15">
        <f t="shared" si="1"/>
        <v>97619.435873317605</v>
      </c>
      <c r="K61" s="15">
        <f t="shared" si="2"/>
        <v>3347672.2555558519</v>
      </c>
      <c r="L61" s="22">
        <f t="shared" si="5"/>
        <v>34.265351982954016</v>
      </c>
    </row>
    <row r="62" spans="1:12" x14ac:dyDescent="0.25">
      <c r="A62" s="18">
        <v>53</v>
      </c>
      <c r="B62" s="60">
        <v>10</v>
      </c>
      <c r="C62" s="57">
        <v>2473</v>
      </c>
      <c r="D62" s="59">
        <v>2479</v>
      </c>
      <c r="E62" s="19">
        <v>0.5</v>
      </c>
      <c r="F62" s="20">
        <f t="shared" si="3"/>
        <v>4.0387722132471729E-3</v>
      </c>
      <c r="G62" s="20">
        <f t="shared" si="0"/>
        <v>4.0306328093510681E-3</v>
      </c>
      <c r="H62" s="15">
        <f t="shared" si="6"/>
        <v>97540.40779327444</v>
      </c>
      <c r="I62" s="15">
        <f t="shared" si="4"/>
        <v>393.14956788905459</v>
      </c>
      <c r="J62" s="15">
        <f t="shared" si="1"/>
        <v>97343.833009329916</v>
      </c>
      <c r="K62" s="15">
        <f t="shared" si="2"/>
        <v>3250052.8196825343</v>
      </c>
      <c r="L62" s="22">
        <f t="shared" si="5"/>
        <v>33.320065942010856</v>
      </c>
    </row>
    <row r="63" spans="1:12" x14ac:dyDescent="0.25">
      <c r="A63" s="18">
        <v>54</v>
      </c>
      <c r="B63" s="60">
        <v>12</v>
      </c>
      <c r="C63" s="57">
        <v>2509</v>
      </c>
      <c r="D63" s="59">
        <v>2451</v>
      </c>
      <c r="E63" s="19">
        <v>0.5</v>
      </c>
      <c r="F63" s="20">
        <f t="shared" si="3"/>
        <v>4.8387096774193551E-3</v>
      </c>
      <c r="G63" s="20">
        <f t="shared" si="0"/>
        <v>4.8270313757039418E-3</v>
      </c>
      <c r="H63" s="15">
        <f t="shared" si="6"/>
        <v>97147.258225385391</v>
      </c>
      <c r="I63" s="15">
        <f t="shared" si="4"/>
        <v>468.93286351754813</v>
      </c>
      <c r="J63" s="15">
        <f t="shared" si="1"/>
        <v>96912.791793626617</v>
      </c>
      <c r="K63" s="15">
        <f t="shared" si="2"/>
        <v>3152708.9866732042</v>
      </c>
      <c r="L63" s="22">
        <f t="shared" si="5"/>
        <v>32.452886929230651</v>
      </c>
    </row>
    <row r="64" spans="1:12" x14ac:dyDescent="0.25">
      <c r="A64" s="18">
        <v>55</v>
      </c>
      <c r="B64" s="60">
        <v>11</v>
      </c>
      <c r="C64" s="57">
        <v>2378</v>
      </c>
      <c r="D64" s="59">
        <v>2521</v>
      </c>
      <c r="E64" s="19">
        <v>0.5</v>
      </c>
      <c r="F64" s="20">
        <f t="shared" si="3"/>
        <v>4.4907123902837316E-3</v>
      </c>
      <c r="G64" s="20">
        <f t="shared" si="0"/>
        <v>4.4806517311608961E-3</v>
      </c>
      <c r="H64" s="15">
        <f t="shared" si="6"/>
        <v>96678.325361867843</v>
      </c>
      <c r="I64" s="15">
        <f t="shared" si="4"/>
        <v>433.18190589838952</v>
      </c>
      <c r="J64" s="15">
        <f t="shared" si="1"/>
        <v>96461.734408918637</v>
      </c>
      <c r="K64" s="15">
        <f t="shared" si="2"/>
        <v>3055796.1948795775</v>
      </c>
      <c r="L64" s="22">
        <f t="shared" si="5"/>
        <v>31.607872637860709</v>
      </c>
    </row>
    <row r="65" spans="1:12" x14ac:dyDescent="0.25">
      <c r="A65" s="18">
        <v>56</v>
      </c>
      <c r="B65" s="60">
        <v>13</v>
      </c>
      <c r="C65" s="57">
        <v>2327</v>
      </c>
      <c r="D65" s="59">
        <v>2360</v>
      </c>
      <c r="E65" s="19">
        <v>0.5</v>
      </c>
      <c r="F65" s="20">
        <f t="shared" si="3"/>
        <v>5.547258374226584E-3</v>
      </c>
      <c r="G65" s="20">
        <f t="shared" si="0"/>
        <v>5.5319148936170213E-3</v>
      </c>
      <c r="H65" s="15">
        <f t="shared" si="6"/>
        <v>96245.143455969446</v>
      </c>
      <c r="I65" s="15">
        <f t="shared" si="4"/>
        <v>532.41994252238419</v>
      </c>
      <c r="J65" s="15">
        <f t="shared" si="1"/>
        <v>95978.933484708265</v>
      </c>
      <c r="K65" s="15">
        <f t="shared" si="2"/>
        <v>2959334.4604706587</v>
      </c>
      <c r="L65" s="22">
        <f t="shared" si="5"/>
        <v>30.747883521255336</v>
      </c>
    </row>
    <row r="66" spans="1:12" x14ac:dyDescent="0.25">
      <c r="A66" s="18">
        <v>57</v>
      </c>
      <c r="B66" s="60">
        <v>6</v>
      </c>
      <c r="C66" s="57">
        <v>2305</v>
      </c>
      <c r="D66" s="59">
        <v>2323</v>
      </c>
      <c r="E66" s="19">
        <v>0.5</v>
      </c>
      <c r="F66" s="20">
        <f t="shared" si="3"/>
        <v>2.5929127052722557E-3</v>
      </c>
      <c r="G66" s="20">
        <f t="shared" si="0"/>
        <v>2.5895554596460941E-3</v>
      </c>
      <c r="H66" s="15">
        <f t="shared" si="6"/>
        <v>95712.723513447068</v>
      </c>
      <c r="I66" s="15">
        <f t="shared" si="4"/>
        <v>247.85340573184394</v>
      </c>
      <c r="J66" s="15">
        <f t="shared" si="1"/>
        <v>95588.796810581145</v>
      </c>
      <c r="K66" s="15">
        <f t="shared" si="2"/>
        <v>2863355.5269859503</v>
      </c>
      <c r="L66" s="22">
        <f t="shared" si="5"/>
        <v>29.916143035922136</v>
      </c>
    </row>
    <row r="67" spans="1:12" x14ac:dyDescent="0.25">
      <c r="A67" s="18">
        <v>58</v>
      </c>
      <c r="B67" s="60">
        <v>11</v>
      </c>
      <c r="C67" s="57">
        <v>2212</v>
      </c>
      <c r="D67" s="59">
        <v>2295</v>
      </c>
      <c r="E67" s="19">
        <v>0.5</v>
      </c>
      <c r="F67" s="20">
        <f t="shared" si="3"/>
        <v>4.8812957621477701E-3</v>
      </c>
      <c r="G67" s="20">
        <f t="shared" si="0"/>
        <v>4.8694112439132357E-3</v>
      </c>
      <c r="H67" s="15">
        <f t="shared" si="6"/>
        <v>95464.870107715222</v>
      </c>
      <c r="I67" s="15">
        <f t="shared" si="4"/>
        <v>464.85771190122506</v>
      </c>
      <c r="J67" s="15">
        <f t="shared" si="1"/>
        <v>95232.441251764612</v>
      </c>
      <c r="K67" s="15">
        <f t="shared" si="2"/>
        <v>2767766.730175369</v>
      </c>
      <c r="L67" s="22">
        <f t="shared" si="5"/>
        <v>28.992515540558884</v>
      </c>
    </row>
    <row r="68" spans="1:12" x14ac:dyDescent="0.25">
      <c r="A68" s="18">
        <v>59</v>
      </c>
      <c r="B68" s="60">
        <v>6</v>
      </c>
      <c r="C68" s="57">
        <v>2026</v>
      </c>
      <c r="D68" s="59">
        <v>2209</v>
      </c>
      <c r="E68" s="19">
        <v>0.5</v>
      </c>
      <c r="F68" s="20">
        <f t="shared" si="3"/>
        <v>2.8335301062573791E-3</v>
      </c>
      <c r="G68" s="20">
        <f t="shared" si="0"/>
        <v>2.8295213393067674E-3</v>
      </c>
      <c r="H68" s="15">
        <f t="shared" si="6"/>
        <v>95000.012395814003</v>
      </c>
      <c r="I68" s="15">
        <f t="shared" si="4"/>
        <v>268.80456230836313</v>
      </c>
      <c r="J68" s="15">
        <f t="shared" si="1"/>
        <v>94865.610114659823</v>
      </c>
      <c r="K68" s="15">
        <f t="shared" si="2"/>
        <v>2672534.2889236044</v>
      </c>
      <c r="L68" s="22">
        <f t="shared" si="5"/>
        <v>28.131936212687954</v>
      </c>
    </row>
    <row r="69" spans="1:12" x14ac:dyDescent="0.25">
      <c r="A69" s="18">
        <v>60</v>
      </c>
      <c r="B69" s="60">
        <v>9</v>
      </c>
      <c r="C69" s="57">
        <v>1990</v>
      </c>
      <c r="D69" s="59">
        <v>2011</v>
      </c>
      <c r="E69" s="19">
        <v>0.5</v>
      </c>
      <c r="F69" s="20">
        <f t="shared" si="3"/>
        <v>4.4988752811797048E-3</v>
      </c>
      <c r="G69" s="20">
        <f t="shared" si="0"/>
        <v>4.4887780548628423E-3</v>
      </c>
      <c r="H69" s="15">
        <f t="shared" si="6"/>
        <v>94731.207833505643</v>
      </c>
      <c r="I69" s="15">
        <f t="shared" si="4"/>
        <v>425.22736683369112</v>
      </c>
      <c r="J69" s="15">
        <f t="shared" si="1"/>
        <v>94518.5941500888</v>
      </c>
      <c r="K69" s="15">
        <f t="shared" si="2"/>
        <v>2577668.6788089448</v>
      </c>
      <c r="L69" s="22">
        <f t="shared" si="5"/>
        <v>27.210343220148879</v>
      </c>
    </row>
    <row r="70" spans="1:12" x14ac:dyDescent="0.25">
      <c r="A70" s="18">
        <v>61</v>
      </c>
      <c r="B70" s="60">
        <v>8</v>
      </c>
      <c r="C70" s="57">
        <v>1841</v>
      </c>
      <c r="D70" s="59">
        <v>1975</v>
      </c>
      <c r="E70" s="19">
        <v>0.5</v>
      </c>
      <c r="F70" s="20">
        <f t="shared" si="3"/>
        <v>4.1928721174004195E-3</v>
      </c>
      <c r="G70" s="20">
        <f t="shared" si="0"/>
        <v>4.1841004184100423E-3</v>
      </c>
      <c r="H70" s="15">
        <f t="shared" si="6"/>
        <v>94305.980466671957</v>
      </c>
      <c r="I70" s="15">
        <f t="shared" si="4"/>
        <v>394.58569232917142</v>
      </c>
      <c r="J70" s="15">
        <f t="shared" si="1"/>
        <v>94108.687620507364</v>
      </c>
      <c r="K70" s="15">
        <f t="shared" si="2"/>
        <v>2483150.084658856</v>
      </c>
      <c r="L70" s="22">
        <f t="shared" si="5"/>
        <v>26.33078063947821</v>
      </c>
    </row>
    <row r="71" spans="1:12" x14ac:dyDescent="0.25">
      <c r="A71" s="18">
        <v>62</v>
      </c>
      <c r="B71" s="60">
        <v>7</v>
      </c>
      <c r="C71" s="57">
        <v>1788</v>
      </c>
      <c r="D71" s="59">
        <v>1831</v>
      </c>
      <c r="E71" s="19">
        <v>0.5</v>
      </c>
      <c r="F71" s="20">
        <f t="shared" si="3"/>
        <v>3.8684719535783366E-3</v>
      </c>
      <c r="G71" s="20">
        <f t="shared" si="0"/>
        <v>3.8610038610038611E-3</v>
      </c>
      <c r="H71" s="15">
        <f t="shared" si="6"/>
        <v>93911.394774342785</v>
      </c>
      <c r="I71" s="15">
        <f t="shared" si="4"/>
        <v>362.59225781599531</v>
      </c>
      <c r="J71" s="15">
        <f t="shared" si="1"/>
        <v>93730.098645434788</v>
      </c>
      <c r="K71" s="15">
        <f t="shared" si="2"/>
        <v>2389041.3970383485</v>
      </c>
      <c r="L71" s="22">
        <f t="shared" si="5"/>
        <v>25.439313331240719</v>
      </c>
    </row>
    <row r="72" spans="1:12" x14ac:dyDescent="0.25">
      <c r="A72" s="18">
        <v>63</v>
      </c>
      <c r="B72" s="60">
        <v>5</v>
      </c>
      <c r="C72" s="57">
        <v>1931</v>
      </c>
      <c r="D72" s="59">
        <v>1781</v>
      </c>
      <c r="E72" s="19">
        <v>0.5</v>
      </c>
      <c r="F72" s="20">
        <f t="shared" si="3"/>
        <v>2.6939655172413795E-3</v>
      </c>
      <c r="G72" s="20">
        <f t="shared" si="0"/>
        <v>2.6903416733925207E-3</v>
      </c>
      <c r="H72" s="15">
        <f t="shared" si="6"/>
        <v>93548.80251652679</v>
      </c>
      <c r="I72" s="15">
        <f t="shared" si="4"/>
        <v>251.67824190617915</v>
      </c>
      <c r="J72" s="15">
        <f t="shared" si="1"/>
        <v>93422.963395573708</v>
      </c>
      <c r="K72" s="15">
        <f t="shared" si="2"/>
        <v>2295311.2983929138</v>
      </c>
      <c r="L72" s="22">
        <f t="shared" si="5"/>
        <v>24.535977336400567</v>
      </c>
    </row>
    <row r="73" spans="1:12" x14ac:dyDescent="0.25">
      <c r="A73" s="18">
        <v>64</v>
      </c>
      <c r="B73" s="60">
        <v>12</v>
      </c>
      <c r="C73" s="57">
        <v>2183</v>
      </c>
      <c r="D73" s="59">
        <v>1911</v>
      </c>
      <c r="E73" s="19">
        <v>0.5</v>
      </c>
      <c r="F73" s="20">
        <f t="shared" si="3"/>
        <v>5.8622374206155348E-3</v>
      </c>
      <c r="G73" s="20">
        <f t="shared" ref="G73:G108" si="7">F73/((1+(1-E73)*F73))</f>
        <v>5.8451047247929854E-3</v>
      </c>
      <c r="H73" s="15">
        <f t="shared" si="6"/>
        <v>93297.124274620612</v>
      </c>
      <c r="I73" s="15">
        <f t="shared" si="4"/>
        <v>545.33146190718332</v>
      </c>
      <c r="J73" s="15">
        <f t="shared" ref="J73:J108" si="8">H74+I73*E73</f>
        <v>93024.458543667017</v>
      </c>
      <c r="K73" s="15">
        <f t="shared" ref="K73:K97" si="9">K74+J73</f>
        <v>2201888.3349973401</v>
      </c>
      <c r="L73" s="22">
        <f t="shared" si="5"/>
        <v>23.600816768114626</v>
      </c>
    </row>
    <row r="74" spans="1:12" x14ac:dyDescent="0.25">
      <c r="A74" s="18">
        <v>65</v>
      </c>
      <c r="B74" s="60">
        <v>8</v>
      </c>
      <c r="C74" s="57">
        <v>2258</v>
      </c>
      <c r="D74" s="59">
        <v>2177</v>
      </c>
      <c r="E74" s="19">
        <v>0.5</v>
      </c>
      <c r="F74" s="20">
        <f t="shared" ref="F74:F108" si="10">B74/((C74+D74)/2)</f>
        <v>3.6076662908680946E-3</v>
      </c>
      <c r="G74" s="20">
        <f t="shared" si="7"/>
        <v>3.6011703803736218E-3</v>
      </c>
      <c r="H74" s="15">
        <f t="shared" si="6"/>
        <v>92751.792812713422</v>
      </c>
      <c r="I74" s="15">
        <f t="shared" ref="I74:I108" si="11">H74*G74</f>
        <v>334.01500900369456</v>
      </c>
      <c r="J74" s="15">
        <f t="shared" si="8"/>
        <v>92584.785308211576</v>
      </c>
      <c r="K74" s="15">
        <f t="shared" si="9"/>
        <v>2108863.876453673</v>
      </c>
      <c r="L74" s="22">
        <f t="shared" ref="L74:L108" si="12">K74/H74</f>
        <v>22.736637346859052</v>
      </c>
    </row>
    <row r="75" spans="1:12" x14ac:dyDescent="0.25">
      <c r="A75" s="18">
        <v>66</v>
      </c>
      <c r="B75" s="60">
        <v>11</v>
      </c>
      <c r="C75" s="57">
        <v>2229</v>
      </c>
      <c r="D75" s="59">
        <v>2243</v>
      </c>
      <c r="E75" s="19">
        <v>0.5</v>
      </c>
      <c r="F75" s="20">
        <f t="shared" si="10"/>
        <v>4.9194991055456173E-3</v>
      </c>
      <c r="G75" s="20">
        <f t="shared" si="7"/>
        <v>4.9074280615659166E-3</v>
      </c>
      <c r="H75" s="15">
        <f t="shared" ref="H75:H108" si="13">H74-I74</f>
        <v>92417.777803709731</v>
      </c>
      <c r="I75" s="15">
        <f t="shared" si="11"/>
        <v>453.53359618148886</v>
      </c>
      <c r="J75" s="15">
        <f t="shared" si="8"/>
        <v>92191.011005618988</v>
      </c>
      <c r="K75" s="15">
        <f t="shared" si="9"/>
        <v>2016279.0911454614</v>
      </c>
      <c r="L75" s="22">
        <f t="shared" si="12"/>
        <v>21.8170046831025</v>
      </c>
    </row>
    <row r="76" spans="1:12" x14ac:dyDescent="0.25">
      <c r="A76" s="18">
        <v>67</v>
      </c>
      <c r="B76" s="60">
        <v>14</v>
      </c>
      <c r="C76" s="57">
        <v>2483</v>
      </c>
      <c r="D76" s="59">
        <v>2217</v>
      </c>
      <c r="E76" s="19">
        <v>0.5</v>
      </c>
      <c r="F76" s="20">
        <f t="shared" si="10"/>
        <v>5.9574468085106386E-3</v>
      </c>
      <c r="G76" s="20">
        <f t="shared" si="7"/>
        <v>5.9397539244802717E-3</v>
      </c>
      <c r="H76" s="15">
        <f t="shared" si="13"/>
        <v>91964.244207528245</v>
      </c>
      <c r="I76" s="15">
        <f t="shared" si="11"/>
        <v>546.24498044352799</v>
      </c>
      <c r="J76" s="15">
        <f t="shared" si="8"/>
        <v>91691.12171730648</v>
      </c>
      <c r="K76" s="15">
        <f t="shared" si="9"/>
        <v>1924088.0801398424</v>
      </c>
      <c r="L76" s="22">
        <f t="shared" si="12"/>
        <v>20.922132256074534</v>
      </c>
    </row>
    <row r="77" spans="1:12" x14ac:dyDescent="0.25">
      <c r="A77" s="18">
        <v>68</v>
      </c>
      <c r="B77" s="60">
        <v>20</v>
      </c>
      <c r="C77" s="57">
        <v>2635</v>
      </c>
      <c r="D77" s="59">
        <v>2468</v>
      </c>
      <c r="E77" s="19">
        <v>0.5</v>
      </c>
      <c r="F77" s="20">
        <f t="shared" si="10"/>
        <v>7.8385263570448747E-3</v>
      </c>
      <c r="G77" s="20">
        <f t="shared" si="7"/>
        <v>7.8079250439195766E-3</v>
      </c>
      <c r="H77" s="15">
        <f t="shared" si="13"/>
        <v>91417.999227084714</v>
      </c>
      <c r="I77" s="15">
        <f t="shared" si="11"/>
        <v>713.78488563017527</v>
      </c>
      <c r="J77" s="15">
        <f t="shared" si="8"/>
        <v>91061.106784269636</v>
      </c>
      <c r="K77" s="15">
        <f t="shared" si="9"/>
        <v>1832396.9584225358</v>
      </c>
      <c r="L77" s="22">
        <f t="shared" si="12"/>
        <v>20.044159508138147</v>
      </c>
    </row>
    <row r="78" spans="1:12" x14ac:dyDescent="0.25">
      <c r="A78" s="18">
        <v>69</v>
      </c>
      <c r="B78" s="60">
        <v>27</v>
      </c>
      <c r="C78" s="57">
        <v>2947</v>
      </c>
      <c r="D78" s="59">
        <v>2610</v>
      </c>
      <c r="E78" s="19">
        <v>0.5</v>
      </c>
      <c r="F78" s="20">
        <f t="shared" si="10"/>
        <v>9.7174734569012051E-3</v>
      </c>
      <c r="G78" s="20">
        <f t="shared" si="7"/>
        <v>9.6704871060171917E-3</v>
      </c>
      <c r="H78" s="15">
        <f t="shared" si="13"/>
        <v>90704.214341454543</v>
      </c>
      <c r="I78" s="15">
        <f t="shared" si="11"/>
        <v>877.15393525045579</v>
      </c>
      <c r="J78" s="15">
        <f t="shared" si="8"/>
        <v>90265.637373829304</v>
      </c>
      <c r="K78" s="15">
        <f t="shared" si="9"/>
        <v>1741335.8516382661</v>
      </c>
      <c r="L78" s="22">
        <f t="shared" si="12"/>
        <v>19.197959701001714</v>
      </c>
    </row>
    <row r="79" spans="1:12" x14ac:dyDescent="0.25">
      <c r="A79" s="18">
        <v>70</v>
      </c>
      <c r="B79" s="60">
        <v>30</v>
      </c>
      <c r="C79" s="57">
        <v>2541</v>
      </c>
      <c r="D79" s="59">
        <v>2905</v>
      </c>
      <c r="E79" s="19">
        <v>0.5</v>
      </c>
      <c r="F79" s="20">
        <f t="shared" si="10"/>
        <v>1.1017260374586852E-2</v>
      </c>
      <c r="G79" s="20">
        <f t="shared" si="7"/>
        <v>1.0956902848794739E-2</v>
      </c>
      <c r="H79" s="15">
        <f t="shared" si="13"/>
        <v>89827.06040620408</v>
      </c>
      <c r="I79" s="15">
        <f t="shared" si="11"/>
        <v>984.22637406359456</v>
      </c>
      <c r="J79" s="15">
        <f t="shared" si="8"/>
        <v>89334.947219172274</v>
      </c>
      <c r="K79" s="15">
        <f t="shared" si="9"/>
        <v>1651070.2142644369</v>
      </c>
      <c r="L79" s="22">
        <f t="shared" si="12"/>
        <v>18.380543755948207</v>
      </c>
    </row>
    <row r="80" spans="1:12" x14ac:dyDescent="0.25">
      <c r="A80" s="18">
        <v>71</v>
      </c>
      <c r="B80" s="60">
        <v>32</v>
      </c>
      <c r="C80" s="57">
        <v>2333</v>
      </c>
      <c r="D80" s="59">
        <v>2502</v>
      </c>
      <c r="E80" s="19">
        <v>0.5</v>
      </c>
      <c r="F80" s="20">
        <f t="shared" si="10"/>
        <v>1.3236814891416752E-2</v>
      </c>
      <c r="G80" s="20">
        <f t="shared" si="7"/>
        <v>1.3149784261351962E-2</v>
      </c>
      <c r="H80" s="15">
        <f t="shared" si="13"/>
        <v>88842.834032140483</v>
      </c>
      <c r="I80" s="15">
        <f t="shared" si="11"/>
        <v>1168.2641006897454</v>
      </c>
      <c r="J80" s="15">
        <f t="shared" si="8"/>
        <v>88258.701981795602</v>
      </c>
      <c r="K80" s="15">
        <f t="shared" si="9"/>
        <v>1561735.2670452646</v>
      </c>
      <c r="L80" s="22">
        <f t="shared" si="12"/>
        <v>17.578629543495641</v>
      </c>
    </row>
    <row r="81" spans="1:12" x14ac:dyDescent="0.25">
      <c r="A81" s="18">
        <v>72</v>
      </c>
      <c r="B81" s="60">
        <v>24</v>
      </c>
      <c r="C81" s="57">
        <v>2490</v>
      </c>
      <c r="D81" s="59">
        <v>2292</v>
      </c>
      <c r="E81" s="19">
        <v>0.5</v>
      </c>
      <c r="F81" s="20">
        <f t="shared" si="10"/>
        <v>1.0037641154328732E-2</v>
      </c>
      <c r="G81" s="20">
        <f t="shared" si="7"/>
        <v>9.987515605493132E-3</v>
      </c>
      <c r="H81" s="15">
        <f t="shared" si="13"/>
        <v>87674.569931450736</v>
      </c>
      <c r="I81" s="15">
        <f t="shared" si="11"/>
        <v>875.65113539526317</v>
      </c>
      <c r="J81" s="15">
        <f t="shared" si="8"/>
        <v>87236.744363753096</v>
      </c>
      <c r="K81" s="15">
        <f t="shared" si="9"/>
        <v>1473476.5650634689</v>
      </c>
      <c r="L81" s="22">
        <f t="shared" si="12"/>
        <v>16.806202371058355</v>
      </c>
    </row>
    <row r="82" spans="1:12" x14ac:dyDescent="0.25">
      <c r="A82" s="18">
        <v>73</v>
      </c>
      <c r="B82" s="60">
        <v>25</v>
      </c>
      <c r="C82" s="57">
        <v>2285</v>
      </c>
      <c r="D82" s="59">
        <v>2462</v>
      </c>
      <c r="E82" s="19">
        <v>0.5</v>
      </c>
      <c r="F82" s="20">
        <f t="shared" si="10"/>
        <v>1.0532968190436065E-2</v>
      </c>
      <c r="G82" s="20">
        <f t="shared" si="7"/>
        <v>1.0477787091366302E-2</v>
      </c>
      <c r="H82" s="15">
        <f t="shared" si="13"/>
        <v>86798.91879605547</v>
      </c>
      <c r="I82" s="15">
        <f t="shared" si="11"/>
        <v>909.46059090586186</v>
      </c>
      <c r="J82" s="15">
        <f t="shared" si="8"/>
        <v>86344.18850060254</v>
      </c>
      <c r="K82" s="15">
        <f t="shared" si="9"/>
        <v>1386239.8206997158</v>
      </c>
      <c r="L82" s="22">
        <f t="shared" si="12"/>
        <v>15.97070378211569</v>
      </c>
    </row>
    <row r="83" spans="1:12" x14ac:dyDescent="0.25">
      <c r="A83" s="18">
        <v>74</v>
      </c>
      <c r="B83" s="60">
        <v>36</v>
      </c>
      <c r="C83" s="57">
        <v>2230</v>
      </c>
      <c r="D83" s="59">
        <v>2240</v>
      </c>
      <c r="E83" s="19">
        <v>0.5</v>
      </c>
      <c r="F83" s="20">
        <f t="shared" si="10"/>
        <v>1.6107382550335572E-2</v>
      </c>
      <c r="G83" s="20">
        <f t="shared" si="7"/>
        <v>1.5978695073235686E-2</v>
      </c>
      <c r="H83" s="15">
        <f t="shared" si="13"/>
        <v>85889.458205149611</v>
      </c>
      <c r="I83" s="15">
        <f t="shared" si="11"/>
        <v>1372.4014626655064</v>
      </c>
      <c r="J83" s="15">
        <f t="shared" si="8"/>
        <v>85203.257473816848</v>
      </c>
      <c r="K83" s="15">
        <f t="shared" si="9"/>
        <v>1299895.6321991133</v>
      </c>
      <c r="L83" s="22">
        <f t="shared" si="12"/>
        <v>15.134518942875069</v>
      </c>
    </row>
    <row r="84" spans="1:12" x14ac:dyDescent="0.25">
      <c r="A84" s="18">
        <v>75</v>
      </c>
      <c r="B84" s="60">
        <v>31</v>
      </c>
      <c r="C84" s="57">
        <v>1711</v>
      </c>
      <c r="D84" s="59">
        <v>2183</v>
      </c>
      <c r="E84" s="19">
        <v>0.5</v>
      </c>
      <c r="F84" s="20">
        <f t="shared" si="10"/>
        <v>1.5921931176168466E-2</v>
      </c>
      <c r="G84" s="20">
        <f t="shared" si="7"/>
        <v>1.5796178343949047E-2</v>
      </c>
      <c r="H84" s="15">
        <f t="shared" si="13"/>
        <v>84517.056742484099</v>
      </c>
      <c r="I84" s="15">
        <f t="shared" si="11"/>
        <v>1335.0465014099402</v>
      </c>
      <c r="J84" s="15">
        <f t="shared" si="8"/>
        <v>83849.533491779119</v>
      </c>
      <c r="K84" s="15">
        <f t="shared" si="9"/>
        <v>1214692.3747252964</v>
      </c>
      <c r="L84" s="22">
        <f t="shared" si="12"/>
        <v>14.372156598239751</v>
      </c>
    </row>
    <row r="85" spans="1:12" x14ac:dyDescent="0.25">
      <c r="A85" s="18">
        <v>76</v>
      </c>
      <c r="B85" s="60">
        <v>38</v>
      </c>
      <c r="C85" s="57">
        <v>1487</v>
      </c>
      <c r="D85" s="59">
        <v>1686</v>
      </c>
      <c r="E85" s="19">
        <v>0.5</v>
      </c>
      <c r="F85" s="20">
        <f t="shared" si="10"/>
        <v>2.3952095808383235E-2</v>
      </c>
      <c r="G85" s="20">
        <f t="shared" si="7"/>
        <v>2.3668639053254437E-2</v>
      </c>
      <c r="H85" s="15">
        <f t="shared" si="13"/>
        <v>83182.010241074153</v>
      </c>
      <c r="I85" s="15">
        <f t="shared" si="11"/>
        <v>1968.8049761200982</v>
      </c>
      <c r="J85" s="15">
        <f t="shared" si="8"/>
        <v>82197.607753014105</v>
      </c>
      <c r="K85" s="15">
        <f t="shared" si="9"/>
        <v>1130842.8412335173</v>
      </c>
      <c r="L85" s="22">
        <f t="shared" si="12"/>
        <v>13.594800581954706</v>
      </c>
    </row>
    <row r="86" spans="1:12" x14ac:dyDescent="0.25">
      <c r="A86" s="18">
        <v>77</v>
      </c>
      <c r="B86" s="60">
        <v>42</v>
      </c>
      <c r="C86" s="57">
        <v>1908</v>
      </c>
      <c r="D86" s="59">
        <v>1438</v>
      </c>
      <c r="E86" s="19">
        <v>0.5</v>
      </c>
      <c r="F86" s="20">
        <f t="shared" si="10"/>
        <v>2.5104602510460251E-2</v>
      </c>
      <c r="G86" s="20">
        <f t="shared" si="7"/>
        <v>2.4793388429752063E-2</v>
      </c>
      <c r="H86" s="15">
        <f t="shared" si="13"/>
        <v>81213.205264954056</v>
      </c>
      <c r="I86" s="15">
        <f t="shared" si="11"/>
        <v>2013.5505437591912</v>
      </c>
      <c r="J86" s="15">
        <f t="shared" si="8"/>
        <v>80206.42999307446</v>
      </c>
      <c r="K86" s="15">
        <f t="shared" si="9"/>
        <v>1048645.2334805031</v>
      </c>
      <c r="L86" s="22">
        <f t="shared" si="12"/>
        <v>12.912250293032395</v>
      </c>
    </row>
    <row r="87" spans="1:12" x14ac:dyDescent="0.25">
      <c r="A87" s="18">
        <v>78</v>
      </c>
      <c r="B87" s="60">
        <v>33</v>
      </c>
      <c r="C87" s="57">
        <v>1010</v>
      </c>
      <c r="D87" s="59">
        <v>1864</v>
      </c>
      <c r="E87" s="19">
        <v>0.5</v>
      </c>
      <c r="F87" s="20">
        <f t="shared" si="10"/>
        <v>2.2964509394572025E-2</v>
      </c>
      <c r="G87" s="20">
        <f t="shared" si="7"/>
        <v>2.2703818369453045E-2</v>
      </c>
      <c r="H87" s="15">
        <f t="shared" si="13"/>
        <v>79199.654721194864</v>
      </c>
      <c r="I87" s="15">
        <f t="shared" si="11"/>
        <v>1798.1345757134025</v>
      </c>
      <c r="J87" s="15">
        <f t="shared" si="8"/>
        <v>78300.587433338165</v>
      </c>
      <c r="K87" s="15">
        <f t="shared" si="9"/>
        <v>968438.80348742858</v>
      </c>
      <c r="L87" s="22">
        <f t="shared" si="12"/>
        <v>12.227815978448472</v>
      </c>
    </row>
    <row r="88" spans="1:12" x14ac:dyDescent="0.25">
      <c r="A88" s="18">
        <v>79</v>
      </c>
      <c r="B88" s="60">
        <v>28</v>
      </c>
      <c r="C88" s="57">
        <v>1141</v>
      </c>
      <c r="D88" s="59">
        <v>988</v>
      </c>
      <c r="E88" s="19">
        <v>0.5</v>
      </c>
      <c r="F88" s="20">
        <f t="shared" si="10"/>
        <v>2.6303428839830906E-2</v>
      </c>
      <c r="G88" s="20">
        <f t="shared" si="7"/>
        <v>2.5961984237366717E-2</v>
      </c>
      <c r="H88" s="15">
        <f t="shared" si="13"/>
        <v>77401.520145481467</v>
      </c>
      <c r="I88" s="15">
        <f t="shared" si="11"/>
        <v>2009.4970459652122</v>
      </c>
      <c r="J88" s="15">
        <f t="shared" si="8"/>
        <v>76396.771622498869</v>
      </c>
      <c r="K88" s="15">
        <f t="shared" si="9"/>
        <v>890138.21605409042</v>
      </c>
      <c r="L88" s="22">
        <f t="shared" si="12"/>
        <v>11.500267880798912</v>
      </c>
    </row>
    <row r="89" spans="1:12" x14ac:dyDescent="0.25">
      <c r="A89" s="18">
        <v>80</v>
      </c>
      <c r="B89" s="60">
        <v>30</v>
      </c>
      <c r="C89" s="57">
        <v>1214</v>
      </c>
      <c r="D89" s="59">
        <v>1110</v>
      </c>
      <c r="E89" s="19">
        <v>0.5</v>
      </c>
      <c r="F89" s="20">
        <f t="shared" si="10"/>
        <v>2.5817555938037865E-2</v>
      </c>
      <c r="G89" s="20">
        <f t="shared" si="7"/>
        <v>2.5488530161427356E-2</v>
      </c>
      <c r="H89" s="15">
        <f t="shared" si="13"/>
        <v>75392.023099516256</v>
      </c>
      <c r="I89" s="15">
        <f t="shared" si="11"/>
        <v>1921.631854703048</v>
      </c>
      <c r="J89" s="15">
        <f t="shared" si="8"/>
        <v>74431.207172164723</v>
      </c>
      <c r="K89" s="15">
        <f t="shared" si="9"/>
        <v>813741.44443159155</v>
      </c>
      <c r="L89" s="22">
        <f t="shared" si="12"/>
        <v>10.793468738164327</v>
      </c>
    </row>
    <row r="90" spans="1:12" x14ac:dyDescent="0.25">
      <c r="A90" s="18">
        <v>81</v>
      </c>
      <c r="B90" s="60">
        <v>47</v>
      </c>
      <c r="C90" s="57">
        <v>1186</v>
      </c>
      <c r="D90" s="59">
        <v>1173</v>
      </c>
      <c r="E90" s="19">
        <v>0.5</v>
      </c>
      <c r="F90" s="20">
        <f t="shared" si="10"/>
        <v>3.9847392963119968E-2</v>
      </c>
      <c r="G90" s="20">
        <f t="shared" si="7"/>
        <v>3.9068994181213637E-2</v>
      </c>
      <c r="H90" s="15">
        <f t="shared" si="13"/>
        <v>73470.391244813203</v>
      </c>
      <c r="I90" s="15">
        <f t="shared" si="11"/>
        <v>2870.4142880350964</v>
      </c>
      <c r="J90" s="15">
        <f t="shared" si="8"/>
        <v>72035.184100795654</v>
      </c>
      <c r="K90" s="15">
        <f t="shared" si="9"/>
        <v>739310.23725942685</v>
      </c>
      <c r="L90" s="22">
        <f t="shared" si="12"/>
        <v>10.062696342475514</v>
      </c>
    </row>
    <row r="91" spans="1:12" x14ac:dyDescent="0.25">
      <c r="A91" s="18">
        <v>82</v>
      </c>
      <c r="B91" s="60">
        <v>46</v>
      </c>
      <c r="C91" s="57">
        <v>1021</v>
      </c>
      <c r="D91" s="59">
        <v>1139</v>
      </c>
      <c r="E91" s="19">
        <v>0.5</v>
      </c>
      <c r="F91" s="20">
        <f t="shared" si="10"/>
        <v>4.2592592592592592E-2</v>
      </c>
      <c r="G91" s="20">
        <f t="shared" si="7"/>
        <v>4.1704442429737074E-2</v>
      </c>
      <c r="H91" s="15">
        <f t="shared" si="13"/>
        <v>70599.976956778104</v>
      </c>
      <c r="I91" s="15">
        <f t="shared" si="11"/>
        <v>2944.3326745347163</v>
      </c>
      <c r="J91" s="15">
        <f t="shared" si="8"/>
        <v>69127.810619510754</v>
      </c>
      <c r="K91" s="15">
        <f t="shared" si="9"/>
        <v>667275.0531586312</v>
      </c>
      <c r="L91" s="22">
        <f t="shared" si="12"/>
        <v>9.4514910899637066</v>
      </c>
    </row>
    <row r="92" spans="1:12" x14ac:dyDescent="0.25">
      <c r="A92" s="18">
        <v>83</v>
      </c>
      <c r="B92" s="60">
        <v>33</v>
      </c>
      <c r="C92" s="57">
        <v>824</v>
      </c>
      <c r="D92" s="59">
        <v>978</v>
      </c>
      <c r="E92" s="19">
        <v>0.5</v>
      </c>
      <c r="F92" s="20">
        <f t="shared" si="10"/>
        <v>3.662597114317425E-2</v>
      </c>
      <c r="G92" s="20">
        <f t="shared" si="7"/>
        <v>3.5967302452316073E-2</v>
      </c>
      <c r="H92" s="15">
        <f t="shared" si="13"/>
        <v>67655.644282243389</v>
      </c>
      <c r="I92" s="15">
        <f t="shared" si="11"/>
        <v>2433.3910205057564</v>
      </c>
      <c r="J92" s="15">
        <f t="shared" si="8"/>
        <v>66438.948771990516</v>
      </c>
      <c r="K92" s="15">
        <f t="shared" si="9"/>
        <v>598147.24253912049</v>
      </c>
      <c r="L92" s="22">
        <f t="shared" si="12"/>
        <v>8.8410545621854002</v>
      </c>
    </row>
    <row r="93" spans="1:12" x14ac:dyDescent="0.25">
      <c r="A93" s="18">
        <v>84</v>
      </c>
      <c r="B93" s="60">
        <v>45</v>
      </c>
      <c r="C93" s="57">
        <v>783</v>
      </c>
      <c r="D93" s="59">
        <v>778</v>
      </c>
      <c r="E93" s="19">
        <v>0.5</v>
      </c>
      <c r="F93" s="20">
        <f t="shared" si="10"/>
        <v>5.7655349135169766E-2</v>
      </c>
      <c r="G93" s="20">
        <f t="shared" si="7"/>
        <v>5.6039850560398508E-2</v>
      </c>
      <c r="H93" s="15">
        <f t="shared" si="13"/>
        <v>65222.253261737635</v>
      </c>
      <c r="I93" s="15">
        <f t="shared" si="11"/>
        <v>3655.0453260002409</v>
      </c>
      <c r="J93" s="15">
        <f t="shared" si="8"/>
        <v>63394.730598737515</v>
      </c>
      <c r="K93" s="15">
        <f t="shared" si="9"/>
        <v>531708.29376713</v>
      </c>
      <c r="L93" s="22">
        <f t="shared" si="12"/>
        <v>8.152252753878015</v>
      </c>
    </row>
    <row r="94" spans="1:12" x14ac:dyDescent="0.25">
      <c r="A94" s="18">
        <v>85</v>
      </c>
      <c r="B94" s="60">
        <v>47</v>
      </c>
      <c r="C94" s="57">
        <v>752</v>
      </c>
      <c r="D94" s="59">
        <v>746</v>
      </c>
      <c r="E94" s="19">
        <v>0.5</v>
      </c>
      <c r="F94" s="20">
        <f t="shared" si="10"/>
        <v>6.2750333778371165E-2</v>
      </c>
      <c r="G94" s="20">
        <f t="shared" si="7"/>
        <v>6.0841423948220071E-2</v>
      </c>
      <c r="H94" s="15">
        <f t="shared" si="13"/>
        <v>61567.207935737395</v>
      </c>
      <c r="I94" s="15">
        <f t="shared" si="11"/>
        <v>3745.8365993264179</v>
      </c>
      <c r="J94" s="15">
        <f t="shared" si="8"/>
        <v>59694.289636074187</v>
      </c>
      <c r="K94" s="15">
        <f t="shared" si="9"/>
        <v>468313.56316839252</v>
      </c>
      <c r="L94" s="22">
        <f t="shared" si="12"/>
        <v>7.6065421653879239</v>
      </c>
    </row>
    <row r="95" spans="1:12" x14ac:dyDescent="0.25">
      <c r="A95" s="18">
        <v>86</v>
      </c>
      <c r="B95" s="60">
        <v>40</v>
      </c>
      <c r="C95" s="57">
        <v>597</v>
      </c>
      <c r="D95" s="59">
        <v>689</v>
      </c>
      <c r="E95" s="19">
        <v>0.5</v>
      </c>
      <c r="F95" s="20">
        <f t="shared" si="10"/>
        <v>6.2208398133748059E-2</v>
      </c>
      <c r="G95" s="20">
        <f t="shared" si="7"/>
        <v>6.0331825037707391E-2</v>
      </c>
      <c r="H95" s="15">
        <f t="shared" si="13"/>
        <v>57821.371336410979</v>
      </c>
      <c r="I95" s="15">
        <f t="shared" si="11"/>
        <v>3488.4688589086563</v>
      </c>
      <c r="J95" s="15">
        <f t="shared" si="8"/>
        <v>56077.13690695665</v>
      </c>
      <c r="K95" s="15">
        <f t="shared" si="9"/>
        <v>408619.2735323183</v>
      </c>
      <c r="L95" s="22">
        <f t="shared" si="12"/>
        <v>7.066924635096032</v>
      </c>
    </row>
    <row r="96" spans="1:12" x14ac:dyDescent="0.25">
      <c r="A96" s="18">
        <v>87</v>
      </c>
      <c r="B96" s="60">
        <v>45</v>
      </c>
      <c r="C96" s="57">
        <v>509</v>
      </c>
      <c r="D96" s="59">
        <v>563</v>
      </c>
      <c r="E96" s="19">
        <v>0.5</v>
      </c>
      <c r="F96" s="20">
        <f t="shared" si="10"/>
        <v>8.3955223880597021E-2</v>
      </c>
      <c r="G96" s="20">
        <f t="shared" si="7"/>
        <v>8.0572963294538946E-2</v>
      </c>
      <c r="H96" s="15">
        <f t="shared" si="13"/>
        <v>54332.902477502321</v>
      </c>
      <c r="I96" s="15">
        <f t="shared" si="11"/>
        <v>4377.7629570055587</v>
      </c>
      <c r="J96" s="15">
        <f t="shared" si="8"/>
        <v>52144.020998999542</v>
      </c>
      <c r="K96" s="15">
        <f t="shared" si="9"/>
        <v>352542.13662536163</v>
      </c>
      <c r="L96" s="22">
        <f t="shared" si="12"/>
        <v>6.4885570354232245</v>
      </c>
    </row>
    <row r="97" spans="1:12" x14ac:dyDescent="0.25">
      <c r="A97" s="18">
        <v>88</v>
      </c>
      <c r="B97" s="60">
        <v>39</v>
      </c>
      <c r="C97" s="57">
        <v>442</v>
      </c>
      <c r="D97" s="59">
        <v>474</v>
      </c>
      <c r="E97" s="19">
        <v>0.5</v>
      </c>
      <c r="F97" s="20">
        <f t="shared" si="10"/>
        <v>8.5152838427947602E-2</v>
      </c>
      <c r="G97" s="20">
        <f t="shared" si="7"/>
        <v>8.1675392670157082E-2</v>
      </c>
      <c r="H97" s="15">
        <f t="shared" si="13"/>
        <v>49955.139520496763</v>
      </c>
      <c r="I97" s="15">
        <f t="shared" si="11"/>
        <v>4080.1056362290556</v>
      </c>
      <c r="J97" s="15">
        <f t="shared" si="8"/>
        <v>47915.086702382236</v>
      </c>
      <c r="K97" s="15">
        <f t="shared" si="9"/>
        <v>300398.11562636209</v>
      </c>
      <c r="L97" s="22">
        <f t="shared" si="12"/>
        <v>6.0133575545937115</v>
      </c>
    </row>
    <row r="98" spans="1:12" x14ac:dyDescent="0.25">
      <c r="A98" s="18">
        <v>89</v>
      </c>
      <c r="B98" s="60">
        <v>43</v>
      </c>
      <c r="C98" s="57">
        <v>368</v>
      </c>
      <c r="D98" s="59">
        <v>409</v>
      </c>
      <c r="E98" s="19">
        <v>0.5</v>
      </c>
      <c r="F98" s="20">
        <f t="shared" si="10"/>
        <v>0.11068211068211069</v>
      </c>
      <c r="G98" s="20">
        <f t="shared" si="7"/>
        <v>0.1048780487804878</v>
      </c>
      <c r="H98" s="15">
        <f t="shared" si="13"/>
        <v>45875.033884267708</v>
      </c>
      <c r="I98" s="15">
        <f t="shared" si="11"/>
        <v>4811.2840415207593</v>
      </c>
      <c r="J98" s="15">
        <f t="shared" si="8"/>
        <v>43469.391863507328</v>
      </c>
      <c r="K98" s="15">
        <f>K99+J98</f>
        <v>252483.02892397987</v>
      </c>
      <c r="L98" s="22">
        <f t="shared" si="12"/>
        <v>5.5037131865872233</v>
      </c>
    </row>
    <row r="99" spans="1:12" x14ac:dyDescent="0.25">
      <c r="A99" s="18">
        <v>90</v>
      </c>
      <c r="B99" s="60">
        <v>47</v>
      </c>
      <c r="C99" s="57">
        <v>309</v>
      </c>
      <c r="D99" s="59">
        <v>314</v>
      </c>
      <c r="E99" s="19">
        <v>0.5</v>
      </c>
      <c r="F99" s="24">
        <f t="shared" si="10"/>
        <v>0.1508828250401284</v>
      </c>
      <c r="G99" s="24">
        <f t="shared" si="7"/>
        <v>0.14029850746268654</v>
      </c>
      <c r="H99" s="25">
        <f t="shared" si="13"/>
        <v>41063.749842746947</v>
      </c>
      <c r="I99" s="25">
        <f t="shared" si="11"/>
        <v>5761.1828137585262</v>
      </c>
      <c r="J99" s="25">
        <f t="shared" si="8"/>
        <v>38183.158435867685</v>
      </c>
      <c r="K99" s="25">
        <f t="shared" ref="K99:K108" si="14">K100+J99</f>
        <v>209013.63706047254</v>
      </c>
      <c r="L99" s="26">
        <f t="shared" si="12"/>
        <v>5.0899793092663801</v>
      </c>
    </row>
    <row r="100" spans="1:12" x14ac:dyDescent="0.25">
      <c r="A100" s="18">
        <v>91</v>
      </c>
      <c r="B100" s="60">
        <v>52</v>
      </c>
      <c r="C100" s="57">
        <v>215</v>
      </c>
      <c r="D100" s="59">
        <v>256</v>
      </c>
      <c r="E100" s="19">
        <v>0.5</v>
      </c>
      <c r="F100" s="24">
        <f t="shared" si="10"/>
        <v>0.2208067940552017</v>
      </c>
      <c r="G100" s="24">
        <f t="shared" si="7"/>
        <v>0.19885277246653921</v>
      </c>
      <c r="H100" s="25">
        <f t="shared" si="13"/>
        <v>35302.567028988422</v>
      </c>
      <c r="I100" s="25">
        <f t="shared" si="11"/>
        <v>7020.0133289001833</v>
      </c>
      <c r="J100" s="25">
        <f t="shared" si="8"/>
        <v>31792.560364538331</v>
      </c>
      <c r="K100" s="25">
        <f t="shared" si="14"/>
        <v>170830.47862460485</v>
      </c>
      <c r="L100" s="26">
        <f t="shared" si="12"/>
        <v>4.8390384326536013</v>
      </c>
    </row>
    <row r="101" spans="1:12" x14ac:dyDescent="0.25">
      <c r="A101" s="18">
        <v>92</v>
      </c>
      <c r="B101" s="60">
        <v>27</v>
      </c>
      <c r="C101" s="57">
        <v>177</v>
      </c>
      <c r="D101" s="59">
        <v>183</v>
      </c>
      <c r="E101" s="19">
        <v>0.5</v>
      </c>
      <c r="F101" s="24">
        <f t="shared" si="10"/>
        <v>0.15</v>
      </c>
      <c r="G101" s="24">
        <f t="shared" si="7"/>
        <v>0.13953488372093023</v>
      </c>
      <c r="H101" s="25">
        <f t="shared" si="13"/>
        <v>28282.55370008824</v>
      </c>
      <c r="I101" s="25">
        <f t="shared" si="11"/>
        <v>3946.4028418727776</v>
      </c>
      <c r="J101" s="25">
        <f t="shared" si="8"/>
        <v>26309.352279151852</v>
      </c>
      <c r="K101" s="25">
        <f t="shared" si="14"/>
        <v>139037.91826006651</v>
      </c>
      <c r="L101" s="26">
        <f t="shared" si="12"/>
        <v>4.9160312655795551</v>
      </c>
    </row>
    <row r="102" spans="1:12" x14ac:dyDescent="0.25">
      <c r="A102" s="18">
        <v>93</v>
      </c>
      <c r="B102" s="60">
        <v>25</v>
      </c>
      <c r="C102" s="57">
        <v>160</v>
      </c>
      <c r="D102" s="59">
        <v>145</v>
      </c>
      <c r="E102" s="19">
        <v>0.5</v>
      </c>
      <c r="F102" s="24">
        <f t="shared" si="10"/>
        <v>0.16393442622950818</v>
      </c>
      <c r="G102" s="24">
        <f t="shared" si="7"/>
        <v>0.15151515151515149</v>
      </c>
      <c r="H102" s="25">
        <f t="shared" si="13"/>
        <v>24336.150858215464</v>
      </c>
      <c r="I102" s="25">
        <f t="shared" si="11"/>
        <v>3687.2955845780998</v>
      </c>
      <c r="J102" s="25">
        <f t="shared" si="8"/>
        <v>22492.503065926416</v>
      </c>
      <c r="K102" s="25">
        <f t="shared" si="14"/>
        <v>112728.56598091465</v>
      </c>
      <c r="L102" s="26">
        <f t="shared" si="12"/>
        <v>4.6321444437816437</v>
      </c>
    </row>
    <row r="103" spans="1:12" x14ac:dyDescent="0.25">
      <c r="A103" s="18">
        <v>94</v>
      </c>
      <c r="B103" s="60">
        <v>28</v>
      </c>
      <c r="C103" s="57">
        <v>145</v>
      </c>
      <c r="D103" s="59">
        <v>134</v>
      </c>
      <c r="E103" s="19">
        <v>0.5</v>
      </c>
      <c r="F103" s="24">
        <f t="shared" si="10"/>
        <v>0.20071684587813621</v>
      </c>
      <c r="G103" s="24">
        <f t="shared" si="7"/>
        <v>0.18241042345276873</v>
      </c>
      <c r="H103" s="25">
        <f t="shared" si="13"/>
        <v>20648.855273637364</v>
      </c>
      <c r="I103" s="25">
        <f t="shared" si="11"/>
        <v>3766.5664342791283</v>
      </c>
      <c r="J103" s="25">
        <f t="shared" si="8"/>
        <v>18765.5720564978</v>
      </c>
      <c r="K103" s="25">
        <f t="shared" si="14"/>
        <v>90236.06291498823</v>
      </c>
      <c r="L103" s="26">
        <f t="shared" si="12"/>
        <v>4.3700273801712228</v>
      </c>
    </row>
    <row r="104" spans="1:12" x14ac:dyDescent="0.25">
      <c r="A104" s="18">
        <v>95</v>
      </c>
      <c r="B104" s="60">
        <v>24</v>
      </c>
      <c r="C104" s="57">
        <v>96</v>
      </c>
      <c r="D104" s="59">
        <v>113</v>
      </c>
      <c r="E104" s="19">
        <v>0.5</v>
      </c>
      <c r="F104" s="24">
        <f t="shared" si="10"/>
        <v>0.22966507177033493</v>
      </c>
      <c r="G104" s="24">
        <f t="shared" si="7"/>
        <v>0.20600858369098715</v>
      </c>
      <c r="H104" s="25">
        <f t="shared" si="13"/>
        <v>16882.288839358236</v>
      </c>
      <c r="I104" s="25">
        <f t="shared" si="11"/>
        <v>3477.8964132583496</v>
      </c>
      <c r="J104" s="25">
        <f t="shared" si="8"/>
        <v>15143.340632729061</v>
      </c>
      <c r="K104" s="25">
        <f t="shared" si="14"/>
        <v>71470.490858490433</v>
      </c>
      <c r="L104" s="26">
        <f t="shared" si="12"/>
        <v>4.2334597837154</v>
      </c>
    </row>
    <row r="105" spans="1:12" x14ac:dyDescent="0.25">
      <c r="A105" s="18">
        <v>96</v>
      </c>
      <c r="B105" s="60">
        <v>15</v>
      </c>
      <c r="C105" s="57">
        <v>66</v>
      </c>
      <c r="D105" s="59">
        <v>75</v>
      </c>
      <c r="E105" s="19">
        <v>0.5</v>
      </c>
      <c r="F105" s="24">
        <f t="shared" si="10"/>
        <v>0.21276595744680851</v>
      </c>
      <c r="G105" s="24">
        <f t="shared" si="7"/>
        <v>0.19230769230769229</v>
      </c>
      <c r="H105" s="25">
        <f t="shared" si="13"/>
        <v>13404.392426099887</v>
      </c>
      <c r="I105" s="25">
        <f t="shared" si="11"/>
        <v>2577.7677742499777</v>
      </c>
      <c r="J105" s="25">
        <f t="shared" si="8"/>
        <v>12115.508538974897</v>
      </c>
      <c r="K105" s="25">
        <f t="shared" si="14"/>
        <v>56327.150225761376</v>
      </c>
      <c r="L105" s="26">
        <f t="shared" si="12"/>
        <v>4.2021412411118284</v>
      </c>
    </row>
    <row r="106" spans="1:12" x14ac:dyDescent="0.25">
      <c r="A106" s="18">
        <v>97</v>
      </c>
      <c r="B106" s="60">
        <v>10</v>
      </c>
      <c r="C106" s="57">
        <v>47</v>
      </c>
      <c r="D106" s="59">
        <v>45</v>
      </c>
      <c r="E106" s="19">
        <v>0.5</v>
      </c>
      <c r="F106" s="24">
        <f t="shared" si="10"/>
        <v>0.21739130434782608</v>
      </c>
      <c r="G106" s="24">
        <f t="shared" si="7"/>
        <v>0.19607843137254902</v>
      </c>
      <c r="H106" s="25">
        <f t="shared" si="13"/>
        <v>10826.624651849908</v>
      </c>
      <c r="I106" s="25">
        <f t="shared" si="11"/>
        <v>2122.8675787940997</v>
      </c>
      <c r="J106" s="25">
        <f t="shared" si="8"/>
        <v>9765.1908624528587</v>
      </c>
      <c r="K106" s="25">
        <f t="shared" si="14"/>
        <v>44211.641686786483</v>
      </c>
      <c r="L106" s="26">
        <f t="shared" si="12"/>
        <v>4.0836034413765505</v>
      </c>
    </row>
    <row r="107" spans="1:12" x14ac:dyDescent="0.25">
      <c r="A107" s="18">
        <v>98</v>
      </c>
      <c r="B107" s="60">
        <v>8</v>
      </c>
      <c r="C107" s="57">
        <v>24</v>
      </c>
      <c r="D107" s="59">
        <v>38</v>
      </c>
      <c r="E107" s="19">
        <v>0.5</v>
      </c>
      <c r="F107" s="24">
        <f t="shared" si="10"/>
        <v>0.25806451612903225</v>
      </c>
      <c r="G107" s="24">
        <f t="shared" si="7"/>
        <v>0.22857142857142859</v>
      </c>
      <c r="H107" s="25">
        <f t="shared" si="13"/>
        <v>8703.7570730558091</v>
      </c>
      <c r="I107" s="25">
        <f t="shared" si="11"/>
        <v>1989.4301881270424</v>
      </c>
      <c r="J107" s="25">
        <f t="shared" si="8"/>
        <v>7709.041978992288</v>
      </c>
      <c r="K107" s="25">
        <f t="shared" si="14"/>
        <v>34446.450824333624</v>
      </c>
      <c r="L107" s="26">
        <f t="shared" si="12"/>
        <v>3.9576530612244891</v>
      </c>
    </row>
    <row r="108" spans="1:12" x14ac:dyDescent="0.25">
      <c r="A108" s="18">
        <v>99</v>
      </c>
      <c r="B108" s="60">
        <v>6</v>
      </c>
      <c r="C108" s="57">
        <v>26</v>
      </c>
      <c r="D108" s="59">
        <v>16</v>
      </c>
      <c r="E108" s="19">
        <v>0.5</v>
      </c>
      <c r="F108" s="24">
        <f t="shared" si="10"/>
        <v>0.2857142857142857</v>
      </c>
      <c r="G108" s="24">
        <f t="shared" si="7"/>
        <v>0.25</v>
      </c>
      <c r="H108" s="25">
        <f t="shared" si="13"/>
        <v>6714.326884928767</v>
      </c>
      <c r="I108" s="25">
        <f t="shared" si="11"/>
        <v>1678.5817212321917</v>
      </c>
      <c r="J108" s="25">
        <f t="shared" si="8"/>
        <v>5875.0360243126706</v>
      </c>
      <c r="K108" s="25">
        <f t="shared" si="14"/>
        <v>26737.408845341339</v>
      </c>
      <c r="L108" s="26">
        <f t="shared" si="12"/>
        <v>3.9821428571428568</v>
      </c>
    </row>
    <row r="109" spans="1:12" x14ac:dyDescent="0.25">
      <c r="A109" s="18" t="s">
        <v>25</v>
      </c>
      <c r="B109" s="25">
        <v>14</v>
      </c>
      <c r="C109" s="57">
        <v>53</v>
      </c>
      <c r="D109" s="57">
        <v>63</v>
      </c>
      <c r="E109" s="23"/>
      <c r="F109" s="24">
        <f>B109/((C109+D109)/2)</f>
        <v>0.2413793103448276</v>
      </c>
      <c r="G109" s="24">
        <v>1</v>
      </c>
      <c r="H109" s="25">
        <f>H108-I108</f>
        <v>5035.7451636965752</v>
      </c>
      <c r="I109" s="25">
        <f>H109*G109</f>
        <v>5035.7451636965752</v>
      </c>
      <c r="J109" s="25">
        <f>H109/F109</f>
        <v>20862.372821028668</v>
      </c>
      <c r="K109" s="25">
        <f>J109</f>
        <v>20862.372821028668</v>
      </c>
      <c r="L109" s="26">
        <f>K109/H109</f>
        <v>4.1428571428571423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87.5" x14ac:dyDescent="0.25">
      <c r="A6" s="63" t="s">
        <v>0</v>
      </c>
      <c r="B6" s="64" t="s">
        <v>37</v>
      </c>
      <c r="C6" s="73" t="s">
        <v>38</v>
      </c>
      <c r="D6" s="73"/>
      <c r="E6" s="65" t="s">
        <v>39</v>
      </c>
      <c r="F6" s="65" t="s">
        <v>40</v>
      </c>
      <c r="G6" s="65" t="s">
        <v>41</v>
      </c>
      <c r="H6" s="64" t="s">
        <v>42</v>
      </c>
      <c r="I6" s="64" t="s">
        <v>43</v>
      </c>
      <c r="J6" s="64" t="s">
        <v>44</v>
      </c>
      <c r="K6" s="64" t="s">
        <v>45</v>
      </c>
      <c r="L6" s="65" t="s">
        <v>46</v>
      </c>
    </row>
    <row r="7" spans="1:13" s="41" customFormat="1" ht="14.5" x14ac:dyDescent="0.25">
      <c r="A7" s="66"/>
      <c r="B7" s="67"/>
      <c r="C7" s="68">
        <v>42736</v>
      </c>
      <c r="D7" s="69">
        <v>43101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2</v>
      </c>
      <c r="C9" s="57">
        <v>1607</v>
      </c>
      <c r="D9" s="59">
        <v>1530</v>
      </c>
      <c r="E9" s="19">
        <v>1.37E-2</v>
      </c>
      <c r="F9" s="20">
        <f>B9/((C9+D9)/2)</f>
        <v>1.2751036021676761E-3</v>
      </c>
      <c r="G9" s="20">
        <f t="shared" ref="G9:G72" si="0">F9/((1+(1-E9)*F9))</f>
        <v>1.2735020018814719E-3</v>
      </c>
      <c r="H9" s="15">
        <v>100000</v>
      </c>
      <c r="I9" s="15">
        <f>H9*G9</f>
        <v>127.35020018814718</v>
      </c>
      <c r="J9" s="15">
        <f t="shared" ref="J9:J72" si="1">H10+I9*E9</f>
        <v>99874.394497554429</v>
      </c>
      <c r="K9" s="15">
        <f t="shared" ref="K9:K72" si="2">K10+J9</f>
        <v>8444540.3721068166</v>
      </c>
      <c r="L9" s="21">
        <f>K9/H9</f>
        <v>84.445403721068161</v>
      </c>
    </row>
    <row r="10" spans="1:13" x14ac:dyDescent="0.25">
      <c r="A10" s="18">
        <v>1</v>
      </c>
      <c r="B10" s="60">
        <v>0</v>
      </c>
      <c r="C10" s="57">
        <v>1820</v>
      </c>
      <c r="D10" s="59">
        <v>1746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99872.649799811858</v>
      </c>
      <c r="I10" s="15">
        <f t="shared" ref="I10:I73" si="4">H10*G10</f>
        <v>0</v>
      </c>
      <c r="J10" s="15">
        <f t="shared" si="1"/>
        <v>99872.649799811858</v>
      </c>
      <c r="K10" s="15">
        <f t="shared" si="2"/>
        <v>8344665.9776092628</v>
      </c>
      <c r="L10" s="22">
        <f t="shared" ref="L10:L73" si="5">K10/H10</f>
        <v>83.553064771342264</v>
      </c>
    </row>
    <row r="11" spans="1:13" x14ac:dyDescent="0.25">
      <c r="A11" s="18">
        <v>2</v>
      </c>
      <c r="B11" s="61">
        <v>0</v>
      </c>
      <c r="C11" s="57">
        <v>1795</v>
      </c>
      <c r="D11" s="59">
        <v>1820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99872.649799811858</v>
      </c>
      <c r="I11" s="15">
        <f t="shared" si="4"/>
        <v>0</v>
      </c>
      <c r="J11" s="15">
        <f t="shared" si="1"/>
        <v>99872.649799811858</v>
      </c>
      <c r="K11" s="15">
        <f t="shared" si="2"/>
        <v>8244793.3278094511</v>
      </c>
      <c r="L11" s="22">
        <f t="shared" si="5"/>
        <v>82.553064771342264</v>
      </c>
    </row>
    <row r="12" spans="1:13" x14ac:dyDescent="0.25">
      <c r="A12" s="18">
        <v>3</v>
      </c>
      <c r="B12" s="61">
        <v>0</v>
      </c>
      <c r="C12" s="57">
        <v>1912</v>
      </c>
      <c r="D12" s="59">
        <v>1809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99872.649799811858</v>
      </c>
      <c r="I12" s="15">
        <f t="shared" si="4"/>
        <v>0</v>
      </c>
      <c r="J12" s="15">
        <f t="shared" si="1"/>
        <v>99872.649799811858</v>
      </c>
      <c r="K12" s="15">
        <f t="shared" si="2"/>
        <v>8144920.6780096395</v>
      </c>
      <c r="L12" s="22">
        <f t="shared" si="5"/>
        <v>81.553064771342264</v>
      </c>
    </row>
    <row r="13" spans="1:13" x14ac:dyDescent="0.25">
      <c r="A13" s="18">
        <v>4</v>
      </c>
      <c r="B13" s="61">
        <v>0</v>
      </c>
      <c r="C13" s="57">
        <v>1911</v>
      </c>
      <c r="D13" s="59">
        <v>1892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99872.649799811858</v>
      </c>
      <c r="I13" s="15">
        <f t="shared" si="4"/>
        <v>0</v>
      </c>
      <c r="J13" s="15">
        <f t="shared" si="1"/>
        <v>99872.649799811858</v>
      </c>
      <c r="K13" s="15">
        <f t="shared" si="2"/>
        <v>8045048.0282098278</v>
      </c>
      <c r="L13" s="22">
        <f t="shared" si="5"/>
        <v>80.553064771342264</v>
      </c>
    </row>
    <row r="14" spans="1:13" x14ac:dyDescent="0.25">
      <c r="A14" s="18">
        <v>5</v>
      </c>
      <c r="B14" s="61">
        <v>0</v>
      </c>
      <c r="C14" s="57">
        <v>2042</v>
      </c>
      <c r="D14" s="59">
        <v>1903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99872.649799811858</v>
      </c>
      <c r="I14" s="15">
        <f t="shared" si="4"/>
        <v>0</v>
      </c>
      <c r="J14" s="15">
        <f t="shared" si="1"/>
        <v>99872.649799811858</v>
      </c>
      <c r="K14" s="15">
        <f t="shared" si="2"/>
        <v>7945175.3784100162</v>
      </c>
      <c r="L14" s="22">
        <f t="shared" si="5"/>
        <v>79.553064771342264</v>
      </c>
    </row>
    <row r="15" spans="1:13" x14ac:dyDescent="0.25">
      <c r="A15" s="18">
        <v>6</v>
      </c>
      <c r="B15" s="61">
        <v>0</v>
      </c>
      <c r="C15" s="57">
        <v>2036</v>
      </c>
      <c r="D15" s="59">
        <v>2036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99872.649799811858</v>
      </c>
      <c r="I15" s="15">
        <f t="shared" si="4"/>
        <v>0</v>
      </c>
      <c r="J15" s="15">
        <f t="shared" si="1"/>
        <v>99872.649799811858</v>
      </c>
      <c r="K15" s="15">
        <f t="shared" si="2"/>
        <v>7845302.7286102045</v>
      </c>
      <c r="L15" s="22">
        <f t="shared" si="5"/>
        <v>78.553064771342264</v>
      </c>
    </row>
    <row r="16" spans="1:13" x14ac:dyDescent="0.25">
      <c r="A16" s="18">
        <v>7</v>
      </c>
      <c r="B16" s="61">
        <v>0</v>
      </c>
      <c r="C16" s="57">
        <v>1982</v>
      </c>
      <c r="D16" s="59">
        <v>2025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99872.649799811858</v>
      </c>
      <c r="I16" s="15">
        <f t="shared" si="4"/>
        <v>0</v>
      </c>
      <c r="J16" s="15">
        <f t="shared" si="1"/>
        <v>99872.649799811858</v>
      </c>
      <c r="K16" s="15">
        <f t="shared" si="2"/>
        <v>7745430.0788103929</v>
      </c>
      <c r="L16" s="22">
        <f t="shared" si="5"/>
        <v>77.553064771342278</v>
      </c>
    </row>
    <row r="17" spans="1:12" x14ac:dyDescent="0.25">
      <c r="A17" s="18">
        <v>8</v>
      </c>
      <c r="B17" s="61">
        <v>0</v>
      </c>
      <c r="C17" s="57">
        <v>2106</v>
      </c>
      <c r="D17" s="59">
        <v>1999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99872.649799811858</v>
      </c>
      <c r="I17" s="15">
        <f t="shared" si="4"/>
        <v>0</v>
      </c>
      <c r="J17" s="15">
        <f t="shared" si="1"/>
        <v>99872.649799811858</v>
      </c>
      <c r="K17" s="15">
        <f t="shared" si="2"/>
        <v>7645557.4290105812</v>
      </c>
      <c r="L17" s="22">
        <f t="shared" si="5"/>
        <v>76.553064771342278</v>
      </c>
    </row>
    <row r="18" spans="1:12" x14ac:dyDescent="0.25">
      <c r="A18" s="18">
        <v>9</v>
      </c>
      <c r="B18" s="60">
        <v>1</v>
      </c>
      <c r="C18" s="57">
        <v>2070</v>
      </c>
      <c r="D18" s="59">
        <v>2090</v>
      </c>
      <c r="E18" s="19">
        <v>0.6</v>
      </c>
      <c r="F18" s="20">
        <f t="shared" si="3"/>
        <v>4.807692307692308E-4</v>
      </c>
      <c r="G18" s="20">
        <f t="shared" si="0"/>
        <v>4.8067679292443767E-4</v>
      </c>
      <c r="H18" s="15">
        <f t="shared" si="6"/>
        <v>99872.649799811858</v>
      </c>
      <c r="I18" s="15">
        <f t="shared" si="4"/>
        <v>48.006465006639047</v>
      </c>
      <c r="J18" s="15">
        <f t="shared" si="1"/>
        <v>99853.44721380921</v>
      </c>
      <c r="K18" s="15">
        <f t="shared" si="2"/>
        <v>7545684.7792107696</v>
      </c>
      <c r="L18" s="22">
        <f t="shared" si="5"/>
        <v>75.553064771342278</v>
      </c>
    </row>
    <row r="19" spans="1:12" x14ac:dyDescent="0.25">
      <c r="A19" s="18">
        <v>10</v>
      </c>
      <c r="B19" s="62">
        <v>0</v>
      </c>
      <c r="C19" s="57">
        <v>2016</v>
      </c>
      <c r="D19" s="59">
        <v>2105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99824.643334805223</v>
      </c>
      <c r="I19" s="15">
        <f t="shared" si="4"/>
        <v>0</v>
      </c>
      <c r="J19" s="15">
        <f t="shared" si="1"/>
        <v>99824.643334805223</v>
      </c>
      <c r="K19" s="15">
        <f t="shared" si="2"/>
        <v>7445831.3319969606</v>
      </c>
      <c r="L19" s="22">
        <f t="shared" si="5"/>
        <v>74.589110296383794</v>
      </c>
    </row>
    <row r="20" spans="1:12" x14ac:dyDescent="0.25">
      <c r="A20" s="18">
        <v>11</v>
      </c>
      <c r="B20" s="60">
        <v>1</v>
      </c>
      <c r="C20" s="57">
        <v>1796</v>
      </c>
      <c r="D20" s="59">
        <v>2024</v>
      </c>
      <c r="E20" s="19">
        <v>0.89319999999999999</v>
      </c>
      <c r="F20" s="20">
        <f t="shared" si="3"/>
        <v>5.2356020942408382E-4</v>
      </c>
      <c r="G20" s="20">
        <f t="shared" si="0"/>
        <v>5.2353093554768785E-4</v>
      </c>
      <c r="H20" s="15">
        <f t="shared" si="6"/>
        <v>99824.643334805223</v>
      </c>
      <c r="I20" s="15">
        <f t="shared" si="4"/>
        <v>52.261288915784839</v>
      </c>
      <c r="J20" s="15">
        <f t="shared" si="1"/>
        <v>99819.06182914901</v>
      </c>
      <c r="K20" s="15">
        <f t="shared" si="2"/>
        <v>7346006.6886621555</v>
      </c>
      <c r="L20" s="22">
        <f t="shared" si="5"/>
        <v>73.589110296383794</v>
      </c>
    </row>
    <row r="21" spans="1:12" x14ac:dyDescent="0.25">
      <c r="A21" s="18">
        <v>12</v>
      </c>
      <c r="B21" s="62">
        <v>0</v>
      </c>
      <c r="C21" s="57">
        <v>1757</v>
      </c>
      <c r="D21" s="59">
        <v>1819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99772.382045889433</v>
      </c>
      <c r="I21" s="15">
        <f t="shared" si="4"/>
        <v>0</v>
      </c>
      <c r="J21" s="15">
        <f t="shared" si="1"/>
        <v>99772.382045889433</v>
      </c>
      <c r="K21" s="15">
        <f t="shared" si="2"/>
        <v>7246187.6268330067</v>
      </c>
      <c r="L21" s="22">
        <f t="shared" si="5"/>
        <v>72.627188789580927</v>
      </c>
    </row>
    <row r="22" spans="1:12" x14ac:dyDescent="0.25">
      <c r="A22" s="18">
        <v>13</v>
      </c>
      <c r="B22" s="62">
        <v>0</v>
      </c>
      <c r="C22" s="57">
        <v>1772</v>
      </c>
      <c r="D22" s="59">
        <v>1758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99772.382045889433</v>
      </c>
      <c r="I22" s="15">
        <f t="shared" si="4"/>
        <v>0</v>
      </c>
      <c r="J22" s="15">
        <f t="shared" si="1"/>
        <v>99772.382045889433</v>
      </c>
      <c r="K22" s="15">
        <f t="shared" si="2"/>
        <v>7146415.2447871175</v>
      </c>
      <c r="L22" s="22">
        <f t="shared" si="5"/>
        <v>71.627188789580927</v>
      </c>
    </row>
    <row r="23" spans="1:12" x14ac:dyDescent="0.25">
      <c r="A23" s="18">
        <v>14</v>
      </c>
      <c r="B23" s="62">
        <v>0</v>
      </c>
      <c r="C23" s="57">
        <v>1724</v>
      </c>
      <c r="D23" s="59">
        <v>1795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99772.382045889433</v>
      </c>
      <c r="I23" s="15">
        <f t="shared" si="4"/>
        <v>0</v>
      </c>
      <c r="J23" s="15">
        <f t="shared" si="1"/>
        <v>99772.382045889433</v>
      </c>
      <c r="K23" s="15">
        <f t="shared" si="2"/>
        <v>7046642.8627412282</v>
      </c>
      <c r="L23" s="22">
        <f t="shared" si="5"/>
        <v>70.627188789580927</v>
      </c>
    </row>
    <row r="24" spans="1:12" x14ac:dyDescent="0.25">
      <c r="A24" s="18">
        <v>15</v>
      </c>
      <c r="B24" s="62">
        <v>0</v>
      </c>
      <c r="C24" s="57">
        <v>1742</v>
      </c>
      <c r="D24" s="59">
        <v>1742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99772.382045889433</v>
      </c>
      <c r="I24" s="15">
        <f t="shared" si="4"/>
        <v>0</v>
      </c>
      <c r="J24" s="15">
        <f t="shared" si="1"/>
        <v>99772.382045889433</v>
      </c>
      <c r="K24" s="15">
        <f t="shared" si="2"/>
        <v>6946870.4806953389</v>
      </c>
      <c r="L24" s="22">
        <f t="shared" si="5"/>
        <v>69.627188789580941</v>
      </c>
    </row>
    <row r="25" spans="1:12" x14ac:dyDescent="0.25">
      <c r="A25" s="18">
        <v>16</v>
      </c>
      <c r="B25" s="62">
        <v>0</v>
      </c>
      <c r="C25" s="57">
        <v>1649</v>
      </c>
      <c r="D25" s="59">
        <v>1739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99772.382045889433</v>
      </c>
      <c r="I25" s="15">
        <f t="shared" si="4"/>
        <v>0</v>
      </c>
      <c r="J25" s="15">
        <f t="shared" si="1"/>
        <v>99772.382045889433</v>
      </c>
      <c r="K25" s="15">
        <f t="shared" si="2"/>
        <v>6847098.0986494496</v>
      </c>
      <c r="L25" s="22">
        <f t="shared" si="5"/>
        <v>68.627188789580941</v>
      </c>
    </row>
    <row r="26" spans="1:12" x14ac:dyDescent="0.25">
      <c r="A26" s="18">
        <v>17</v>
      </c>
      <c r="B26" s="62">
        <v>0</v>
      </c>
      <c r="C26" s="57">
        <v>1544</v>
      </c>
      <c r="D26" s="59">
        <v>1667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99772.382045889433</v>
      </c>
      <c r="I26" s="15">
        <f t="shared" si="4"/>
        <v>0</v>
      </c>
      <c r="J26" s="15">
        <f t="shared" si="1"/>
        <v>99772.382045889433</v>
      </c>
      <c r="K26" s="15">
        <f t="shared" si="2"/>
        <v>6747325.7166035604</v>
      </c>
      <c r="L26" s="22">
        <f t="shared" si="5"/>
        <v>67.627188789580941</v>
      </c>
    </row>
    <row r="27" spans="1:12" x14ac:dyDescent="0.25">
      <c r="A27" s="18">
        <v>18</v>
      </c>
      <c r="B27" s="62">
        <v>0</v>
      </c>
      <c r="C27" s="57">
        <v>1486</v>
      </c>
      <c r="D27" s="59">
        <v>1598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99772.382045889433</v>
      </c>
      <c r="I27" s="15">
        <f t="shared" si="4"/>
        <v>0</v>
      </c>
      <c r="J27" s="15">
        <f t="shared" si="1"/>
        <v>99772.382045889433</v>
      </c>
      <c r="K27" s="15">
        <f t="shared" si="2"/>
        <v>6647553.3345576711</v>
      </c>
      <c r="L27" s="22">
        <f t="shared" si="5"/>
        <v>66.627188789580941</v>
      </c>
    </row>
    <row r="28" spans="1:12" x14ac:dyDescent="0.25">
      <c r="A28" s="18">
        <v>19</v>
      </c>
      <c r="B28" s="62">
        <v>0</v>
      </c>
      <c r="C28" s="57">
        <v>1539</v>
      </c>
      <c r="D28" s="59">
        <v>1534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99772.382045889433</v>
      </c>
      <c r="I28" s="15">
        <f t="shared" si="4"/>
        <v>0</v>
      </c>
      <c r="J28" s="15">
        <f t="shared" si="1"/>
        <v>99772.382045889433</v>
      </c>
      <c r="K28" s="15">
        <f t="shared" si="2"/>
        <v>6547780.9525117818</v>
      </c>
      <c r="L28" s="22">
        <f t="shared" si="5"/>
        <v>65.627188789580941</v>
      </c>
    </row>
    <row r="29" spans="1:12" x14ac:dyDescent="0.25">
      <c r="A29" s="18">
        <v>20</v>
      </c>
      <c r="B29" s="62">
        <v>0</v>
      </c>
      <c r="C29" s="57">
        <v>1569</v>
      </c>
      <c r="D29" s="59">
        <v>1595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99772.382045889433</v>
      </c>
      <c r="I29" s="15">
        <f t="shared" si="4"/>
        <v>0</v>
      </c>
      <c r="J29" s="15">
        <f t="shared" si="1"/>
        <v>99772.382045889433</v>
      </c>
      <c r="K29" s="15">
        <f t="shared" si="2"/>
        <v>6448008.5704658926</v>
      </c>
      <c r="L29" s="22">
        <f t="shared" si="5"/>
        <v>64.627188789580941</v>
      </c>
    </row>
    <row r="30" spans="1:12" x14ac:dyDescent="0.25">
      <c r="A30" s="18">
        <v>21</v>
      </c>
      <c r="B30" s="60">
        <v>1</v>
      </c>
      <c r="C30" s="57">
        <v>1606</v>
      </c>
      <c r="D30" s="59">
        <v>1638</v>
      </c>
      <c r="E30" s="19">
        <v>0.76160000000000005</v>
      </c>
      <c r="F30" s="20">
        <f t="shared" si="3"/>
        <v>6.1652281134401974E-4</v>
      </c>
      <c r="G30" s="20">
        <f t="shared" si="0"/>
        <v>6.1643220873084986E-4</v>
      </c>
      <c r="H30" s="15">
        <f t="shared" si="6"/>
        <v>99772.382045889433</v>
      </c>
      <c r="I30" s="15">
        <f t="shared" si="4"/>
        <v>61.502909834885813</v>
      </c>
      <c r="J30" s="15">
        <f t="shared" si="1"/>
        <v>99757.719752184799</v>
      </c>
      <c r="K30" s="15">
        <f t="shared" si="2"/>
        <v>6348236.1884200033</v>
      </c>
      <c r="L30" s="22">
        <f t="shared" si="5"/>
        <v>63.627188789580941</v>
      </c>
    </row>
    <row r="31" spans="1:12" x14ac:dyDescent="0.25">
      <c r="A31" s="18">
        <v>22</v>
      </c>
      <c r="B31" s="60">
        <v>1</v>
      </c>
      <c r="C31" s="57">
        <v>1701</v>
      </c>
      <c r="D31" s="59">
        <v>1633</v>
      </c>
      <c r="E31" s="19">
        <v>0.66579999999999995</v>
      </c>
      <c r="F31" s="20">
        <f t="shared" si="3"/>
        <v>5.9988002399520091E-4</v>
      </c>
      <c r="G31" s="20">
        <f t="shared" si="0"/>
        <v>5.997597842112277E-4</v>
      </c>
      <c r="H31" s="15">
        <f t="shared" si="6"/>
        <v>99710.879136054544</v>
      </c>
      <c r="I31" s="15">
        <f t="shared" si="4"/>
        <v>59.802575354151877</v>
      </c>
      <c r="J31" s="15">
        <f t="shared" si="1"/>
        <v>99690.893115371175</v>
      </c>
      <c r="K31" s="15">
        <f t="shared" si="2"/>
        <v>6248478.4686678182</v>
      </c>
      <c r="L31" s="22">
        <f t="shared" si="5"/>
        <v>62.665965066277565</v>
      </c>
    </row>
    <row r="32" spans="1:12" x14ac:dyDescent="0.25">
      <c r="A32" s="18">
        <v>23</v>
      </c>
      <c r="B32" s="62">
        <v>0</v>
      </c>
      <c r="C32" s="57">
        <v>1822</v>
      </c>
      <c r="D32" s="59">
        <v>1729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99651.076560700385</v>
      </c>
      <c r="I32" s="15">
        <f t="shared" si="4"/>
        <v>0</v>
      </c>
      <c r="J32" s="15">
        <f t="shared" si="1"/>
        <v>99651.076560700385</v>
      </c>
      <c r="K32" s="15">
        <f t="shared" si="2"/>
        <v>6148787.5755524468</v>
      </c>
      <c r="L32" s="22">
        <f t="shared" si="5"/>
        <v>61.703172587473659</v>
      </c>
    </row>
    <row r="33" spans="1:12" x14ac:dyDescent="0.25">
      <c r="A33" s="18">
        <v>24</v>
      </c>
      <c r="B33" s="62">
        <v>0</v>
      </c>
      <c r="C33" s="57">
        <v>1797</v>
      </c>
      <c r="D33" s="59">
        <v>1864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99651.076560700385</v>
      </c>
      <c r="I33" s="15">
        <f t="shared" si="4"/>
        <v>0</v>
      </c>
      <c r="J33" s="15">
        <f t="shared" si="1"/>
        <v>99651.076560700385</v>
      </c>
      <c r="K33" s="15">
        <f t="shared" si="2"/>
        <v>6049136.4989917465</v>
      </c>
      <c r="L33" s="22">
        <f t="shared" si="5"/>
        <v>60.703172587473659</v>
      </c>
    </row>
    <row r="34" spans="1:12" x14ac:dyDescent="0.25">
      <c r="A34" s="18">
        <v>25</v>
      </c>
      <c r="B34" s="60">
        <v>1</v>
      </c>
      <c r="C34" s="57">
        <v>1878</v>
      </c>
      <c r="D34" s="59">
        <v>1849</v>
      </c>
      <c r="E34" s="19">
        <v>0.8</v>
      </c>
      <c r="F34" s="20">
        <f t="shared" si="3"/>
        <v>5.3662463107056611E-4</v>
      </c>
      <c r="G34" s="20">
        <f t="shared" si="0"/>
        <v>5.3656704405215434E-4</v>
      </c>
      <c r="H34" s="15">
        <f t="shared" si="6"/>
        <v>99651.076560700385</v>
      </c>
      <c r="I34" s="15">
        <f t="shared" si="4"/>
        <v>53.469483586789927</v>
      </c>
      <c r="J34" s="15">
        <f t="shared" si="1"/>
        <v>99640.382663983037</v>
      </c>
      <c r="K34" s="15">
        <f t="shared" si="2"/>
        <v>5949485.4224310461</v>
      </c>
      <c r="L34" s="22">
        <f t="shared" si="5"/>
        <v>59.703172587473659</v>
      </c>
    </row>
    <row r="35" spans="1:12" x14ac:dyDescent="0.25">
      <c r="A35" s="18">
        <v>26</v>
      </c>
      <c r="B35" s="60">
        <v>0</v>
      </c>
      <c r="C35" s="57">
        <v>1901</v>
      </c>
      <c r="D35" s="59">
        <v>1923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99597.6070771136</v>
      </c>
      <c r="I35" s="15">
        <f t="shared" si="4"/>
        <v>0</v>
      </c>
      <c r="J35" s="15">
        <f t="shared" si="1"/>
        <v>99597.6070771136</v>
      </c>
      <c r="K35" s="15">
        <f t="shared" si="2"/>
        <v>5849845.0397670632</v>
      </c>
      <c r="L35" s="22">
        <f t="shared" si="5"/>
        <v>58.734795056248807</v>
      </c>
    </row>
    <row r="36" spans="1:12" x14ac:dyDescent="0.25">
      <c r="A36" s="18">
        <v>27</v>
      </c>
      <c r="B36" s="60">
        <v>0</v>
      </c>
      <c r="C36" s="57">
        <v>1914</v>
      </c>
      <c r="D36" s="59">
        <v>1932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99597.6070771136</v>
      </c>
      <c r="I36" s="15">
        <f t="shared" si="4"/>
        <v>0</v>
      </c>
      <c r="J36" s="15">
        <f t="shared" si="1"/>
        <v>99597.6070771136</v>
      </c>
      <c r="K36" s="15">
        <f t="shared" si="2"/>
        <v>5750247.4326899499</v>
      </c>
      <c r="L36" s="22">
        <f t="shared" si="5"/>
        <v>57.734795056248814</v>
      </c>
    </row>
    <row r="37" spans="1:12" x14ac:dyDescent="0.25">
      <c r="A37" s="18">
        <v>28</v>
      </c>
      <c r="B37" s="60">
        <v>1</v>
      </c>
      <c r="C37" s="57">
        <v>1914</v>
      </c>
      <c r="D37" s="59">
        <v>1942</v>
      </c>
      <c r="E37" s="19">
        <v>0.88770000000000004</v>
      </c>
      <c r="F37" s="20">
        <f t="shared" si="3"/>
        <v>5.1867219917012448E-4</v>
      </c>
      <c r="G37" s="20">
        <f t="shared" si="0"/>
        <v>5.1864198988824453E-4</v>
      </c>
      <c r="H37" s="15">
        <f t="shared" si="6"/>
        <v>99597.6070771136</v>
      </c>
      <c r="I37" s="15">
        <f t="shared" si="4"/>
        <v>51.655501122581704</v>
      </c>
      <c r="J37" s="15">
        <f t="shared" si="1"/>
        <v>99591.806164337526</v>
      </c>
      <c r="K37" s="15">
        <f t="shared" si="2"/>
        <v>5650649.8256128365</v>
      </c>
      <c r="L37" s="22">
        <f t="shared" si="5"/>
        <v>56.734795056248814</v>
      </c>
    </row>
    <row r="38" spans="1:12" x14ac:dyDescent="0.25">
      <c r="A38" s="18">
        <v>29</v>
      </c>
      <c r="B38" s="60">
        <v>1</v>
      </c>
      <c r="C38" s="57">
        <v>2002</v>
      </c>
      <c r="D38" s="59">
        <v>1961</v>
      </c>
      <c r="E38" s="19">
        <v>0.16439999999999999</v>
      </c>
      <c r="F38" s="20">
        <f t="shared" si="3"/>
        <v>5.0466818067120868E-4</v>
      </c>
      <c r="G38" s="20">
        <f t="shared" si="0"/>
        <v>5.0445545143819239E-4</v>
      </c>
      <c r="H38" s="15">
        <f t="shared" si="6"/>
        <v>99545.951575991014</v>
      </c>
      <c r="I38" s="15">
        <f t="shared" si="4"/>
        <v>50.216497941110987</v>
      </c>
      <c r="J38" s="15">
        <f t="shared" si="1"/>
        <v>99503.99067031141</v>
      </c>
      <c r="K38" s="15">
        <f t="shared" si="2"/>
        <v>5551058.0194484992</v>
      </c>
      <c r="L38" s="22">
        <f t="shared" si="5"/>
        <v>55.763774734836439</v>
      </c>
    </row>
    <row r="39" spans="1:12" x14ac:dyDescent="0.25">
      <c r="A39" s="18">
        <v>30</v>
      </c>
      <c r="B39" s="60">
        <v>0</v>
      </c>
      <c r="C39" s="57">
        <v>2111</v>
      </c>
      <c r="D39" s="59">
        <v>2008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99495.735078049896</v>
      </c>
      <c r="I39" s="15">
        <f t="shared" si="4"/>
        <v>0</v>
      </c>
      <c r="J39" s="15">
        <f t="shared" si="1"/>
        <v>99495.735078049896</v>
      </c>
      <c r="K39" s="15">
        <f t="shared" si="2"/>
        <v>5451554.0287781879</v>
      </c>
      <c r="L39" s="22">
        <f t="shared" si="5"/>
        <v>54.791836298326665</v>
      </c>
    </row>
    <row r="40" spans="1:12" x14ac:dyDescent="0.25">
      <c r="A40" s="18">
        <v>31</v>
      </c>
      <c r="B40" s="60">
        <v>2</v>
      </c>
      <c r="C40" s="57">
        <v>2289</v>
      </c>
      <c r="D40" s="59">
        <v>2123</v>
      </c>
      <c r="E40" s="19">
        <v>0.63149999999999995</v>
      </c>
      <c r="F40" s="20">
        <f t="shared" si="3"/>
        <v>9.0661831368993653E-4</v>
      </c>
      <c r="G40" s="20">
        <f t="shared" si="0"/>
        <v>9.0631552378013329E-4</v>
      </c>
      <c r="H40" s="15">
        <f t="shared" si="6"/>
        <v>99495.735078049896</v>
      </c>
      <c r="I40" s="15">
        <f t="shared" si="4"/>
        <v>90.17452925115218</v>
      </c>
      <c r="J40" s="15">
        <f t="shared" si="1"/>
        <v>99462.505764020854</v>
      </c>
      <c r="K40" s="15">
        <f t="shared" si="2"/>
        <v>5352058.2937001381</v>
      </c>
      <c r="L40" s="22">
        <f t="shared" si="5"/>
        <v>53.791836298326665</v>
      </c>
    </row>
    <row r="41" spans="1:12" x14ac:dyDescent="0.25">
      <c r="A41" s="18">
        <v>32</v>
      </c>
      <c r="B41" s="60">
        <v>1</v>
      </c>
      <c r="C41" s="57">
        <v>2278</v>
      </c>
      <c r="D41" s="59">
        <v>2302</v>
      </c>
      <c r="E41" s="19">
        <v>0.4</v>
      </c>
      <c r="F41" s="20">
        <f t="shared" si="3"/>
        <v>4.3668122270742359E-4</v>
      </c>
      <c r="G41" s="20">
        <f t="shared" si="0"/>
        <v>4.3656683838295642E-4</v>
      </c>
      <c r="H41" s="15">
        <f t="shared" si="6"/>
        <v>99405.560548798749</v>
      </c>
      <c r="I41" s="15">
        <f t="shared" si="4"/>
        <v>43.39717128647461</v>
      </c>
      <c r="J41" s="15">
        <f t="shared" si="1"/>
        <v>99379.522246026871</v>
      </c>
      <c r="K41" s="15">
        <f t="shared" si="2"/>
        <v>5252595.7879361175</v>
      </c>
      <c r="L41" s="22">
        <f t="shared" si="5"/>
        <v>52.840060042290979</v>
      </c>
    </row>
    <row r="42" spans="1:12" x14ac:dyDescent="0.25">
      <c r="A42" s="18">
        <v>33</v>
      </c>
      <c r="B42" s="60">
        <v>2</v>
      </c>
      <c r="C42" s="57">
        <v>2456</v>
      </c>
      <c r="D42" s="59">
        <v>2300</v>
      </c>
      <c r="E42" s="19">
        <v>0.4904</v>
      </c>
      <c r="F42" s="20">
        <f t="shared" si="3"/>
        <v>8.4104289318755253E-4</v>
      </c>
      <c r="G42" s="20">
        <f t="shared" si="0"/>
        <v>8.4068258045164144E-4</v>
      </c>
      <c r="H42" s="15">
        <f t="shared" si="6"/>
        <v>99362.163377512275</v>
      </c>
      <c r="I42" s="15">
        <f t="shared" si="4"/>
        <v>83.532039907464608</v>
      </c>
      <c r="J42" s="15">
        <f t="shared" si="1"/>
        <v>99319.59544997543</v>
      </c>
      <c r="K42" s="15">
        <f t="shared" si="2"/>
        <v>5153216.2656900911</v>
      </c>
      <c r="L42" s="22">
        <f t="shared" si="5"/>
        <v>51.862963632456207</v>
      </c>
    </row>
    <row r="43" spans="1:12" x14ac:dyDescent="0.25">
      <c r="A43" s="18">
        <v>34</v>
      </c>
      <c r="B43" s="60">
        <v>0</v>
      </c>
      <c r="C43" s="57">
        <v>2531</v>
      </c>
      <c r="D43" s="59">
        <v>2430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99278.631337604806</v>
      </c>
      <c r="I43" s="15">
        <f t="shared" si="4"/>
        <v>0</v>
      </c>
      <c r="J43" s="15">
        <f t="shared" si="1"/>
        <v>99278.631337604806</v>
      </c>
      <c r="K43" s="15">
        <f t="shared" si="2"/>
        <v>5053896.6702401154</v>
      </c>
      <c r="L43" s="22">
        <f t="shared" si="5"/>
        <v>50.906187989779411</v>
      </c>
    </row>
    <row r="44" spans="1:12" x14ac:dyDescent="0.25">
      <c r="A44" s="18">
        <v>35</v>
      </c>
      <c r="B44" s="60">
        <v>1</v>
      </c>
      <c r="C44" s="57">
        <v>2748</v>
      </c>
      <c r="D44" s="59">
        <v>2516</v>
      </c>
      <c r="E44" s="19">
        <v>0.75619999999999998</v>
      </c>
      <c r="F44" s="20">
        <f t="shared" si="3"/>
        <v>3.7993920972644377E-4</v>
      </c>
      <c r="G44" s="20">
        <f t="shared" si="0"/>
        <v>3.7990401952889014E-4</v>
      </c>
      <c r="H44" s="15">
        <f t="shared" si="6"/>
        <v>99278.631337604806</v>
      </c>
      <c r="I44" s="15">
        <f t="shared" si="4"/>
        <v>37.716351098482903</v>
      </c>
      <c r="J44" s="15">
        <f t="shared" si="1"/>
        <v>99269.436091206997</v>
      </c>
      <c r="K44" s="15">
        <f t="shared" si="2"/>
        <v>4954618.0389025109</v>
      </c>
      <c r="L44" s="22">
        <f t="shared" si="5"/>
        <v>49.906187989779411</v>
      </c>
    </row>
    <row r="45" spans="1:12" x14ac:dyDescent="0.25">
      <c r="A45" s="18">
        <v>36</v>
      </c>
      <c r="B45" s="60">
        <v>2</v>
      </c>
      <c r="C45" s="57">
        <v>2996</v>
      </c>
      <c r="D45" s="59">
        <v>2761</v>
      </c>
      <c r="E45" s="19">
        <v>0.54110000000000003</v>
      </c>
      <c r="F45" s="20">
        <f t="shared" si="3"/>
        <v>6.9480632273753696E-4</v>
      </c>
      <c r="G45" s="20">
        <f t="shared" si="0"/>
        <v>6.9458485670262934E-4</v>
      </c>
      <c r="H45" s="15">
        <f t="shared" si="6"/>
        <v>99240.914986506323</v>
      </c>
      <c r="I45" s="15">
        <f t="shared" si="4"/>
        <v>68.931236714940312</v>
      </c>
      <c r="J45" s="15">
        <f t="shared" si="1"/>
        <v>99209.282441977834</v>
      </c>
      <c r="K45" s="15">
        <f t="shared" si="2"/>
        <v>4855348.6028113039</v>
      </c>
      <c r="L45" s="22">
        <f t="shared" si="5"/>
        <v>48.924867364145932</v>
      </c>
    </row>
    <row r="46" spans="1:12" x14ac:dyDescent="0.25">
      <c r="A46" s="18">
        <v>37</v>
      </c>
      <c r="B46" s="60">
        <v>1</v>
      </c>
      <c r="C46" s="57">
        <v>3209</v>
      </c>
      <c r="D46" s="59">
        <v>2985</v>
      </c>
      <c r="E46" s="19">
        <v>0.78359999999999996</v>
      </c>
      <c r="F46" s="20">
        <f t="shared" si="3"/>
        <v>3.2289312237649337E-4</v>
      </c>
      <c r="G46" s="20">
        <f t="shared" si="0"/>
        <v>3.228705620956934E-4</v>
      </c>
      <c r="H46" s="15">
        <f t="shared" si="6"/>
        <v>99171.983749791383</v>
      </c>
      <c r="I46" s="15">
        <f t="shared" si="4"/>
        <v>32.019714137440118</v>
      </c>
      <c r="J46" s="15">
        <f t="shared" si="1"/>
        <v>99165.054683652037</v>
      </c>
      <c r="K46" s="15">
        <f t="shared" si="2"/>
        <v>4756139.3203693265</v>
      </c>
      <c r="L46" s="22">
        <f t="shared" si="5"/>
        <v>47.958497355149774</v>
      </c>
    </row>
    <row r="47" spans="1:12" x14ac:dyDescent="0.25">
      <c r="A47" s="18">
        <v>38</v>
      </c>
      <c r="B47" s="60">
        <v>3</v>
      </c>
      <c r="C47" s="57">
        <v>3521</v>
      </c>
      <c r="D47" s="59">
        <v>3194</v>
      </c>
      <c r="E47" s="19">
        <v>0.71140000000000003</v>
      </c>
      <c r="F47" s="20">
        <f t="shared" si="3"/>
        <v>8.9352196574832461E-4</v>
      </c>
      <c r="G47" s="20">
        <f t="shared" si="0"/>
        <v>8.9329161224783787E-4</v>
      </c>
      <c r="H47" s="15">
        <f t="shared" si="6"/>
        <v>99139.964035653946</v>
      </c>
      <c r="I47" s="15">
        <f t="shared" si="4"/>
        <v>88.560898311601974</v>
      </c>
      <c r="J47" s="15">
        <f t="shared" si="1"/>
        <v>99114.40536040123</v>
      </c>
      <c r="K47" s="15">
        <f t="shared" si="2"/>
        <v>4656974.2656856747</v>
      </c>
      <c r="L47" s="22">
        <f t="shared" si="5"/>
        <v>46.973733660129994</v>
      </c>
    </row>
    <row r="48" spans="1:12" x14ac:dyDescent="0.25">
      <c r="A48" s="18">
        <v>39</v>
      </c>
      <c r="B48" s="60">
        <v>1</v>
      </c>
      <c r="C48" s="57">
        <v>3726</v>
      </c>
      <c r="D48" s="59">
        <v>3508</v>
      </c>
      <c r="E48" s="19">
        <v>0.89319999999999999</v>
      </c>
      <c r="F48" s="20">
        <f t="shared" si="3"/>
        <v>2.7647221454243849E-4</v>
      </c>
      <c r="G48" s="20">
        <f t="shared" si="0"/>
        <v>2.7646405132411355E-4</v>
      </c>
      <c r="H48" s="15">
        <f t="shared" si="6"/>
        <v>99051.40313734235</v>
      </c>
      <c r="I48" s="15">
        <f t="shared" si="4"/>
        <v>27.384152200687677</v>
      </c>
      <c r="J48" s="15">
        <f t="shared" si="1"/>
        <v>99048.478509887325</v>
      </c>
      <c r="K48" s="15">
        <f t="shared" si="2"/>
        <v>4557859.8603252731</v>
      </c>
      <c r="L48" s="22">
        <f t="shared" si="5"/>
        <v>46.015096363707755</v>
      </c>
    </row>
    <row r="49" spans="1:12" x14ac:dyDescent="0.25">
      <c r="A49" s="18">
        <v>40</v>
      </c>
      <c r="B49" s="60">
        <v>3</v>
      </c>
      <c r="C49" s="57">
        <v>3830</v>
      </c>
      <c r="D49" s="59">
        <v>3708</v>
      </c>
      <c r="E49" s="19">
        <v>0.69499999999999995</v>
      </c>
      <c r="F49" s="20">
        <f t="shared" si="3"/>
        <v>7.9596710002653227E-4</v>
      </c>
      <c r="G49" s="20">
        <f t="shared" si="0"/>
        <v>7.9577391002184407E-4</v>
      </c>
      <c r="H49" s="15">
        <f t="shared" si="6"/>
        <v>99024.018985141665</v>
      </c>
      <c r="I49" s="15">
        <f t="shared" si="4"/>
        <v>78.800730773883501</v>
      </c>
      <c r="J49" s="15">
        <f t="shared" si="1"/>
        <v>98999.984762255626</v>
      </c>
      <c r="K49" s="15">
        <f t="shared" si="2"/>
        <v>4458811.381815386</v>
      </c>
      <c r="L49" s="22">
        <f t="shared" si="5"/>
        <v>45.027574395707177</v>
      </c>
    </row>
    <row r="50" spans="1:12" x14ac:dyDescent="0.25">
      <c r="A50" s="18">
        <v>41</v>
      </c>
      <c r="B50" s="60">
        <v>4</v>
      </c>
      <c r="C50" s="57">
        <v>3803</v>
      </c>
      <c r="D50" s="59">
        <v>3812</v>
      </c>
      <c r="E50" s="19">
        <v>0.21640000000000001</v>
      </c>
      <c r="F50" s="20">
        <f t="shared" si="3"/>
        <v>1.0505581089954039E-3</v>
      </c>
      <c r="G50" s="20">
        <f t="shared" si="0"/>
        <v>1.0496939827132196E-3</v>
      </c>
      <c r="H50" s="15">
        <f t="shared" si="6"/>
        <v>98945.218254367777</v>
      </c>
      <c r="I50" s="15">
        <f t="shared" si="4"/>
        <v>103.86220021985606</v>
      </c>
      <c r="J50" s="15">
        <f t="shared" si="1"/>
        <v>98863.831834275494</v>
      </c>
      <c r="K50" s="15">
        <f t="shared" si="2"/>
        <v>4359811.39705313</v>
      </c>
      <c r="L50" s="22">
        <f t="shared" si="5"/>
        <v>44.062881198007496</v>
      </c>
    </row>
    <row r="51" spans="1:12" x14ac:dyDescent="0.25">
      <c r="A51" s="18">
        <v>42</v>
      </c>
      <c r="B51" s="60">
        <v>0</v>
      </c>
      <c r="C51" s="57">
        <v>3600</v>
      </c>
      <c r="D51" s="59">
        <v>3767</v>
      </c>
      <c r="E51" s="19">
        <v>0</v>
      </c>
      <c r="F51" s="20">
        <f t="shared" si="3"/>
        <v>0</v>
      </c>
      <c r="G51" s="20">
        <f t="shared" si="0"/>
        <v>0</v>
      </c>
      <c r="H51" s="15">
        <f t="shared" si="6"/>
        <v>98841.356054147924</v>
      </c>
      <c r="I51" s="15">
        <f t="shared" si="4"/>
        <v>0</v>
      </c>
      <c r="J51" s="15">
        <f t="shared" si="1"/>
        <v>98841.356054147924</v>
      </c>
      <c r="K51" s="15">
        <f t="shared" si="2"/>
        <v>4260947.5652188547</v>
      </c>
      <c r="L51" s="22">
        <f t="shared" si="5"/>
        <v>43.108954948823182</v>
      </c>
    </row>
    <row r="52" spans="1:12" x14ac:dyDescent="0.25">
      <c r="A52" s="18">
        <v>43</v>
      </c>
      <c r="B52" s="60">
        <v>0</v>
      </c>
      <c r="C52" s="57">
        <v>3358</v>
      </c>
      <c r="D52" s="59">
        <v>3585</v>
      </c>
      <c r="E52" s="19">
        <v>0</v>
      </c>
      <c r="F52" s="20">
        <f t="shared" si="3"/>
        <v>0</v>
      </c>
      <c r="G52" s="20">
        <f t="shared" si="0"/>
        <v>0</v>
      </c>
      <c r="H52" s="15">
        <f t="shared" si="6"/>
        <v>98841.356054147924</v>
      </c>
      <c r="I52" s="15">
        <f t="shared" si="4"/>
        <v>0</v>
      </c>
      <c r="J52" s="15">
        <f t="shared" si="1"/>
        <v>98841.356054147924</v>
      </c>
      <c r="K52" s="15">
        <f t="shared" si="2"/>
        <v>4162106.209164707</v>
      </c>
      <c r="L52" s="22">
        <f t="shared" si="5"/>
        <v>42.10895494882319</v>
      </c>
    </row>
    <row r="53" spans="1:12" x14ac:dyDescent="0.25">
      <c r="A53" s="18">
        <v>44</v>
      </c>
      <c r="B53" s="60">
        <v>4</v>
      </c>
      <c r="C53" s="57">
        <v>3187</v>
      </c>
      <c r="D53" s="59">
        <v>3358</v>
      </c>
      <c r="E53" s="19">
        <v>0.59179999999999999</v>
      </c>
      <c r="F53" s="20">
        <f t="shared" si="3"/>
        <v>1.2223071046600458E-3</v>
      </c>
      <c r="G53" s="20">
        <f t="shared" si="0"/>
        <v>1.2216975438503897E-3</v>
      </c>
      <c r="H53" s="15">
        <f t="shared" si="6"/>
        <v>98841.356054147924</v>
      </c>
      <c r="I53" s="15">
        <f t="shared" si="4"/>
        <v>120.75424192219437</v>
      </c>
      <c r="J53" s="15">
        <f t="shared" si="1"/>
        <v>98792.064172595274</v>
      </c>
      <c r="K53" s="15">
        <f t="shared" si="2"/>
        <v>4063264.8531105593</v>
      </c>
      <c r="L53" s="22">
        <f t="shared" si="5"/>
        <v>41.10895494882319</v>
      </c>
    </row>
    <row r="54" spans="1:12" x14ac:dyDescent="0.25">
      <c r="A54" s="18">
        <v>45</v>
      </c>
      <c r="B54" s="60">
        <v>6</v>
      </c>
      <c r="C54" s="57">
        <v>3182</v>
      </c>
      <c r="D54" s="59">
        <v>3162</v>
      </c>
      <c r="E54" s="19">
        <v>0.7621</v>
      </c>
      <c r="F54" s="20">
        <f t="shared" si="3"/>
        <v>1.8915510718789407E-3</v>
      </c>
      <c r="G54" s="20">
        <f t="shared" si="0"/>
        <v>1.8907002567633972E-3</v>
      </c>
      <c r="H54" s="15">
        <f t="shared" si="6"/>
        <v>98720.601812225723</v>
      </c>
      <c r="I54" s="15">
        <f t="shared" si="4"/>
        <v>186.65106719421226</v>
      </c>
      <c r="J54" s="15">
        <f t="shared" si="1"/>
        <v>98676.197523340219</v>
      </c>
      <c r="K54" s="15">
        <f t="shared" si="2"/>
        <v>3964472.788937964</v>
      </c>
      <c r="L54" s="22">
        <f t="shared" si="5"/>
        <v>40.158515205151403</v>
      </c>
    </row>
    <row r="55" spans="1:12" x14ac:dyDescent="0.25">
      <c r="A55" s="18">
        <v>46</v>
      </c>
      <c r="B55" s="60">
        <v>2</v>
      </c>
      <c r="C55" s="57">
        <v>3104</v>
      </c>
      <c r="D55" s="59">
        <v>3167</v>
      </c>
      <c r="E55" s="19">
        <v>0.21229999999999999</v>
      </c>
      <c r="F55" s="20">
        <f t="shared" si="3"/>
        <v>6.378568011481422E-4</v>
      </c>
      <c r="G55" s="20">
        <f t="shared" si="0"/>
        <v>6.3753647744647761E-4</v>
      </c>
      <c r="H55" s="15">
        <f t="shared" si="6"/>
        <v>98533.950745031514</v>
      </c>
      <c r="I55" s="15">
        <f t="shared" si="4"/>
        <v>62.818987866872121</v>
      </c>
      <c r="J55" s="15">
        <f t="shared" si="1"/>
        <v>98484.468228288766</v>
      </c>
      <c r="K55" s="15">
        <f t="shared" si="2"/>
        <v>3865796.5914146239</v>
      </c>
      <c r="L55" s="22">
        <f t="shared" si="5"/>
        <v>39.233143116506504</v>
      </c>
    </row>
    <row r="56" spans="1:12" x14ac:dyDescent="0.25">
      <c r="A56" s="18">
        <v>47</v>
      </c>
      <c r="B56" s="60">
        <v>5</v>
      </c>
      <c r="C56" s="57">
        <v>2872</v>
      </c>
      <c r="D56" s="59">
        <v>3099</v>
      </c>
      <c r="E56" s="19">
        <v>0.42299999999999999</v>
      </c>
      <c r="F56" s="20">
        <f t="shared" si="3"/>
        <v>1.6747613465081226E-3</v>
      </c>
      <c r="G56" s="20">
        <f t="shared" si="0"/>
        <v>1.6731445245508861E-3</v>
      </c>
      <c r="H56" s="15">
        <f t="shared" si="6"/>
        <v>98471.131757164636</v>
      </c>
      <c r="I56" s="15">
        <f t="shared" si="4"/>
        <v>164.7564349258289</v>
      </c>
      <c r="J56" s="15">
        <f t="shared" si="1"/>
        <v>98376.067294212437</v>
      </c>
      <c r="K56" s="15">
        <f t="shared" si="2"/>
        <v>3767312.123186335</v>
      </c>
      <c r="L56" s="22">
        <f t="shared" si="5"/>
        <v>38.258036197621237</v>
      </c>
    </row>
    <row r="57" spans="1:12" x14ac:dyDescent="0.25">
      <c r="A57" s="18">
        <v>48</v>
      </c>
      <c r="B57" s="60">
        <v>5</v>
      </c>
      <c r="C57" s="57">
        <v>2812</v>
      </c>
      <c r="D57" s="59">
        <v>2850</v>
      </c>
      <c r="E57" s="19">
        <v>0.46789999999999998</v>
      </c>
      <c r="F57" s="20">
        <f t="shared" si="3"/>
        <v>1.7661603673613563E-3</v>
      </c>
      <c r="G57" s="20">
        <f t="shared" si="0"/>
        <v>1.7645021342535564E-3</v>
      </c>
      <c r="H57" s="15">
        <f t="shared" si="6"/>
        <v>98306.375322238804</v>
      </c>
      <c r="I57" s="15">
        <f t="shared" si="4"/>
        <v>173.46180906682153</v>
      </c>
      <c r="J57" s="15">
        <f t="shared" si="1"/>
        <v>98214.076293634353</v>
      </c>
      <c r="K57" s="15">
        <f t="shared" si="2"/>
        <v>3668936.0558921224</v>
      </c>
      <c r="L57" s="22">
        <f t="shared" si="5"/>
        <v>37.321445774658095</v>
      </c>
    </row>
    <row r="58" spans="1:12" x14ac:dyDescent="0.25">
      <c r="A58" s="18">
        <v>49</v>
      </c>
      <c r="B58" s="60">
        <v>3</v>
      </c>
      <c r="C58" s="57">
        <v>2689</v>
      </c>
      <c r="D58" s="59">
        <v>2790</v>
      </c>
      <c r="E58" s="19">
        <v>0.3982</v>
      </c>
      <c r="F58" s="20">
        <f t="shared" si="3"/>
        <v>1.0950903449534588E-3</v>
      </c>
      <c r="G58" s="20">
        <f t="shared" si="0"/>
        <v>1.0943691279344506E-3</v>
      </c>
      <c r="H58" s="15">
        <f t="shared" si="6"/>
        <v>98132.913513171981</v>
      </c>
      <c r="I58" s="15">
        <f t="shared" si="4"/>
        <v>107.39363098307687</v>
      </c>
      <c r="J58" s="15">
        <f t="shared" si="1"/>
        <v>98068.284026046371</v>
      </c>
      <c r="K58" s="15">
        <f t="shared" si="2"/>
        <v>3570721.9795984882</v>
      </c>
      <c r="L58" s="22">
        <f t="shared" si="5"/>
        <v>36.386588879980664</v>
      </c>
    </row>
    <row r="59" spans="1:12" x14ac:dyDescent="0.25">
      <c r="A59" s="18">
        <v>50</v>
      </c>
      <c r="B59" s="60">
        <v>6</v>
      </c>
      <c r="C59" s="57">
        <v>2493</v>
      </c>
      <c r="D59" s="59">
        <v>2689</v>
      </c>
      <c r="E59" s="19">
        <v>0.67259999999999998</v>
      </c>
      <c r="F59" s="20">
        <f t="shared" si="3"/>
        <v>2.3157082207641835E-3</v>
      </c>
      <c r="G59" s="20">
        <f t="shared" si="0"/>
        <v>2.3139538668560202E-3</v>
      </c>
      <c r="H59" s="15">
        <f t="shared" si="6"/>
        <v>98025.519882188906</v>
      </c>
      <c r="I59" s="15">
        <f t="shared" si="4"/>
        <v>226.8265307819627</v>
      </c>
      <c r="J59" s="15">
        <f t="shared" si="1"/>
        <v>97951.256876010884</v>
      </c>
      <c r="K59" s="15">
        <f t="shared" si="2"/>
        <v>3472653.6955724419</v>
      </c>
      <c r="L59" s="22">
        <f t="shared" si="5"/>
        <v>35.42601661022578</v>
      </c>
    </row>
    <row r="60" spans="1:12" x14ac:dyDescent="0.25">
      <c r="A60" s="18">
        <v>51</v>
      </c>
      <c r="B60" s="60">
        <v>3</v>
      </c>
      <c r="C60" s="57">
        <v>2474</v>
      </c>
      <c r="D60" s="59">
        <v>2477</v>
      </c>
      <c r="E60" s="19">
        <v>0.49590000000000001</v>
      </c>
      <c r="F60" s="20">
        <f t="shared" si="3"/>
        <v>1.211876388608362E-3</v>
      </c>
      <c r="G60" s="20">
        <f t="shared" si="0"/>
        <v>1.211136496980657E-3</v>
      </c>
      <c r="H60" s="15">
        <f t="shared" si="6"/>
        <v>97798.693351406939</v>
      </c>
      <c r="I60" s="15">
        <f t="shared" si="4"/>
        <v>118.44756687490846</v>
      </c>
      <c r="J60" s="15">
        <f t="shared" si="1"/>
        <v>97738.983932945295</v>
      </c>
      <c r="K60" s="15">
        <f t="shared" si="2"/>
        <v>3374702.438696431</v>
      </c>
      <c r="L60" s="22">
        <f t="shared" si="5"/>
        <v>34.506620927649465</v>
      </c>
    </row>
    <row r="61" spans="1:12" x14ac:dyDescent="0.25">
      <c r="A61" s="18">
        <v>52</v>
      </c>
      <c r="B61" s="60">
        <v>9</v>
      </c>
      <c r="C61" s="57">
        <v>2484</v>
      </c>
      <c r="D61" s="59">
        <v>2472</v>
      </c>
      <c r="E61" s="19">
        <v>0.66539999999999999</v>
      </c>
      <c r="F61" s="20">
        <f t="shared" si="3"/>
        <v>3.6319612590799033E-3</v>
      </c>
      <c r="G61" s="20">
        <f t="shared" si="0"/>
        <v>3.6275528600956857E-3</v>
      </c>
      <c r="H61" s="15">
        <f t="shared" si="6"/>
        <v>97680.245784532031</v>
      </c>
      <c r="I61" s="15">
        <f t="shared" si="4"/>
        <v>354.34025497052869</v>
      </c>
      <c r="J61" s="15">
        <f t="shared" si="1"/>
        <v>97561.683535218879</v>
      </c>
      <c r="K61" s="15">
        <f t="shared" si="2"/>
        <v>3276963.4547634856</v>
      </c>
      <c r="L61" s="22">
        <f t="shared" si="5"/>
        <v>33.547862502229727</v>
      </c>
    </row>
    <row r="62" spans="1:12" x14ac:dyDescent="0.25">
      <c r="A62" s="18">
        <v>53</v>
      </c>
      <c r="B62" s="60">
        <v>5</v>
      </c>
      <c r="C62" s="57">
        <v>2513</v>
      </c>
      <c r="D62" s="59">
        <v>2473</v>
      </c>
      <c r="E62" s="19">
        <v>0.67510000000000003</v>
      </c>
      <c r="F62" s="20">
        <f t="shared" si="3"/>
        <v>2.0056157240272766E-3</v>
      </c>
      <c r="G62" s="20">
        <f t="shared" si="0"/>
        <v>2.0043096666452209E-3</v>
      </c>
      <c r="H62" s="15">
        <f t="shared" si="6"/>
        <v>97325.905529561496</v>
      </c>
      <c r="I62" s="15">
        <f t="shared" si="4"/>
        <v>195.07125326789966</v>
      </c>
      <c r="J62" s="15">
        <f t="shared" si="1"/>
        <v>97262.526879374753</v>
      </c>
      <c r="K62" s="15">
        <f t="shared" si="2"/>
        <v>3179401.7712282669</v>
      </c>
      <c r="L62" s="22">
        <f t="shared" si="5"/>
        <v>32.667579653420887</v>
      </c>
    </row>
    <row r="63" spans="1:12" x14ac:dyDescent="0.25">
      <c r="A63" s="18">
        <v>54</v>
      </c>
      <c r="B63" s="60">
        <v>10</v>
      </c>
      <c r="C63" s="57">
        <v>2412</v>
      </c>
      <c r="D63" s="59">
        <v>2509</v>
      </c>
      <c r="E63" s="19">
        <v>0.56299999999999994</v>
      </c>
      <c r="F63" s="20">
        <f t="shared" si="3"/>
        <v>4.0642145905303798E-3</v>
      </c>
      <c r="G63" s="20">
        <f t="shared" si="0"/>
        <v>4.0570090917573746E-3</v>
      </c>
      <c r="H63" s="15">
        <f t="shared" si="6"/>
        <v>97130.834276293594</v>
      </c>
      <c r="I63" s="15">
        <f t="shared" si="4"/>
        <v>394.06067774890192</v>
      </c>
      <c r="J63" s="15">
        <f t="shared" si="1"/>
        <v>96958.629760117328</v>
      </c>
      <c r="K63" s="15">
        <f t="shared" si="2"/>
        <v>3082139.244348892</v>
      </c>
      <c r="L63" s="22">
        <f t="shared" si="5"/>
        <v>31.731831269785971</v>
      </c>
    </row>
    <row r="64" spans="1:12" x14ac:dyDescent="0.25">
      <c r="A64" s="18">
        <v>55</v>
      </c>
      <c r="B64" s="60">
        <v>4</v>
      </c>
      <c r="C64" s="57">
        <v>2352</v>
      </c>
      <c r="D64" s="59">
        <v>2378</v>
      </c>
      <c r="E64" s="19">
        <v>0.36509999999999998</v>
      </c>
      <c r="F64" s="20">
        <f t="shared" si="3"/>
        <v>1.6913319238900633E-3</v>
      </c>
      <c r="G64" s="20">
        <f t="shared" si="0"/>
        <v>1.6895176748046791E-3</v>
      </c>
      <c r="H64" s="15">
        <f t="shared" si="6"/>
        <v>96736.773598544693</v>
      </c>
      <c r="I64" s="15">
        <f t="shared" si="4"/>
        <v>163.4384887983199</v>
      </c>
      <c r="J64" s="15">
        <f t="shared" si="1"/>
        <v>96633.006502006639</v>
      </c>
      <c r="K64" s="15">
        <f t="shared" si="2"/>
        <v>2985180.6145887747</v>
      </c>
      <c r="L64" s="22">
        <f t="shared" si="5"/>
        <v>30.858798609277617</v>
      </c>
    </row>
    <row r="65" spans="1:12" x14ac:dyDescent="0.25">
      <c r="A65" s="18">
        <v>56</v>
      </c>
      <c r="B65" s="60">
        <v>12</v>
      </c>
      <c r="C65" s="57">
        <v>2319</v>
      </c>
      <c r="D65" s="59">
        <v>2327</v>
      </c>
      <c r="E65" s="19">
        <v>0.56889999999999996</v>
      </c>
      <c r="F65" s="20">
        <f t="shared" si="3"/>
        <v>5.165733964700818E-3</v>
      </c>
      <c r="G65" s="20">
        <f t="shared" si="0"/>
        <v>5.1542557057181141E-3</v>
      </c>
      <c r="H65" s="15">
        <f t="shared" si="6"/>
        <v>96573.335109746375</v>
      </c>
      <c r="I65" s="15">
        <f t="shared" si="4"/>
        <v>497.76366350963775</v>
      </c>
      <c r="J65" s="15">
        <f t="shared" si="1"/>
        <v>96358.74919440737</v>
      </c>
      <c r="K65" s="15">
        <f t="shared" si="2"/>
        <v>2888547.6080867681</v>
      </c>
      <c r="L65" s="22">
        <f t="shared" si="5"/>
        <v>29.910405442705375</v>
      </c>
    </row>
    <row r="66" spans="1:12" x14ac:dyDescent="0.25">
      <c r="A66" s="18">
        <v>57</v>
      </c>
      <c r="B66" s="60">
        <v>8</v>
      </c>
      <c r="C66" s="57">
        <v>2214</v>
      </c>
      <c r="D66" s="59">
        <v>2305</v>
      </c>
      <c r="E66" s="19">
        <v>0.46510000000000001</v>
      </c>
      <c r="F66" s="20">
        <f t="shared" si="3"/>
        <v>3.540606328833813E-3</v>
      </c>
      <c r="G66" s="20">
        <f t="shared" si="0"/>
        <v>3.5339135548201873E-3</v>
      </c>
      <c r="H66" s="15">
        <f t="shared" si="6"/>
        <v>96075.571446236732</v>
      </c>
      <c r="I66" s="15">
        <f t="shared" si="4"/>
        <v>339.52276422095133</v>
      </c>
      <c r="J66" s="15">
        <f t="shared" si="1"/>
        <v>95893.960719654948</v>
      </c>
      <c r="K66" s="15">
        <f t="shared" si="2"/>
        <v>2792188.8588923607</v>
      </c>
      <c r="L66" s="22">
        <f t="shared" si="5"/>
        <v>29.062422599847366</v>
      </c>
    </row>
    <row r="67" spans="1:12" x14ac:dyDescent="0.25">
      <c r="A67" s="18">
        <v>58</v>
      </c>
      <c r="B67" s="60">
        <v>6</v>
      </c>
      <c r="C67" s="57">
        <v>2036</v>
      </c>
      <c r="D67" s="59">
        <v>2212</v>
      </c>
      <c r="E67" s="19">
        <v>0.74109999999999998</v>
      </c>
      <c r="F67" s="20">
        <f t="shared" si="3"/>
        <v>2.8248587570621469E-3</v>
      </c>
      <c r="G67" s="20">
        <f t="shared" si="0"/>
        <v>2.8227942897129758E-3</v>
      </c>
      <c r="H67" s="15">
        <f t="shared" si="6"/>
        <v>95736.048682015782</v>
      </c>
      <c r="I67" s="15">
        <f t="shared" si="4"/>
        <v>270.24317153927763</v>
      </c>
      <c r="J67" s="15">
        <f t="shared" si="1"/>
        <v>95666.082724904263</v>
      </c>
      <c r="K67" s="15">
        <f t="shared" si="2"/>
        <v>2696294.8981727059</v>
      </c>
      <c r="L67" s="22">
        <f t="shared" si="5"/>
        <v>28.163841471339214</v>
      </c>
    </row>
    <row r="68" spans="1:12" x14ac:dyDescent="0.25">
      <c r="A68" s="18">
        <v>59</v>
      </c>
      <c r="B68" s="60">
        <v>9</v>
      </c>
      <c r="C68" s="57">
        <v>2022</v>
      </c>
      <c r="D68" s="59">
        <v>2026</v>
      </c>
      <c r="E68" s="19">
        <v>0.51659999999999995</v>
      </c>
      <c r="F68" s="20">
        <f t="shared" si="3"/>
        <v>4.4466403162055339E-3</v>
      </c>
      <c r="G68" s="20">
        <f t="shared" si="0"/>
        <v>4.4371027375642068E-3</v>
      </c>
      <c r="H68" s="15">
        <f t="shared" si="6"/>
        <v>95465.805510476508</v>
      </c>
      <c r="I68" s="15">
        <f t="shared" si="4"/>
        <v>423.59158697430746</v>
      </c>
      <c r="J68" s="15">
        <f t="shared" si="1"/>
        <v>95261.041337333125</v>
      </c>
      <c r="K68" s="15">
        <f t="shared" si="2"/>
        <v>2600628.8154478017</v>
      </c>
      <c r="L68" s="22">
        <f t="shared" si="5"/>
        <v>27.241469356924938</v>
      </c>
    </row>
    <row r="69" spans="1:12" x14ac:dyDescent="0.25">
      <c r="A69" s="18">
        <v>60</v>
      </c>
      <c r="B69" s="60">
        <v>9</v>
      </c>
      <c r="C69" s="57">
        <v>1858</v>
      </c>
      <c r="D69" s="59">
        <v>1990</v>
      </c>
      <c r="E69" s="19">
        <v>0.44259999999999999</v>
      </c>
      <c r="F69" s="20">
        <f t="shared" si="3"/>
        <v>4.677754677754678E-3</v>
      </c>
      <c r="G69" s="20">
        <f t="shared" si="0"/>
        <v>4.6655897103218295E-3</v>
      </c>
      <c r="H69" s="15">
        <f t="shared" si="6"/>
        <v>95042.213923502204</v>
      </c>
      <c r="I69" s="15">
        <f t="shared" si="4"/>
        <v>443.42797532769799</v>
      </c>
      <c r="J69" s="15">
        <f t="shared" si="1"/>
        <v>94795.047170054546</v>
      </c>
      <c r="K69" s="15">
        <f t="shared" si="2"/>
        <v>2505367.7741104686</v>
      </c>
      <c r="L69" s="22">
        <f t="shared" si="5"/>
        <v>26.360578848962785</v>
      </c>
    </row>
    <row r="70" spans="1:12" x14ac:dyDescent="0.25">
      <c r="A70" s="18">
        <v>61</v>
      </c>
      <c r="B70" s="60">
        <v>2</v>
      </c>
      <c r="C70" s="57">
        <v>1791</v>
      </c>
      <c r="D70" s="59">
        <v>1841</v>
      </c>
      <c r="E70" s="19">
        <v>0.29449999999999998</v>
      </c>
      <c r="F70" s="20">
        <f t="shared" si="3"/>
        <v>1.1013215859030838E-3</v>
      </c>
      <c r="G70" s="20">
        <f t="shared" si="0"/>
        <v>1.1004665427908162E-3</v>
      </c>
      <c r="H70" s="15">
        <f t="shared" si="6"/>
        <v>94598.785948174511</v>
      </c>
      <c r="I70" s="15">
        <f t="shared" si="4"/>
        <v>104.10279892459604</v>
      </c>
      <c r="J70" s="15">
        <f t="shared" si="1"/>
        <v>94525.341423533217</v>
      </c>
      <c r="K70" s="15">
        <f t="shared" si="2"/>
        <v>2410572.7269404139</v>
      </c>
      <c r="L70" s="22">
        <f t="shared" si="5"/>
        <v>25.482068324439538</v>
      </c>
    </row>
    <row r="71" spans="1:12" x14ac:dyDescent="0.25">
      <c r="A71" s="18">
        <v>62</v>
      </c>
      <c r="B71" s="60">
        <v>9</v>
      </c>
      <c r="C71" s="57">
        <v>1959</v>
      </c>
      <c r="D71" s="59">
        <v>1788</v>
      </c>
      <c r="E71" s="19">
        <v>0.54949999999999999</v>
      </c>
      <c r="F71" s="20">
        <f t="shared" si="3"/>
        <v>4.8038430744595673E-3</v>
      </c>
      <c r="G71" s="20">
        <f t="shared" si="0"/>
        <v>4.7934693773203389E-3</v>
      </c>
      <c r="H71" s="15">
        <f t="shared" si="6"/>
        <v>94494.683149249919</v>
      </c>
      <c r="I71" s="15">
        <f t="shared" si="4"/>
        <v>452.95736999551775</v>
      </c>
      <c r="J71" s="15">
        <f t="shared" si="1"/>
        <v>94290.625854066937</v>
      </c>
      <c r="K71" s="15">
        <f t="shared" si="2"/>
        <v>2316047.3855168805</v>
      </c>
      <c r="L71" s="22">
        <f t="shared" si="5"/>
        <v>24.509816937094676</v>
      </c>
    </row>
    <row r="72" spans="1:12" x14ac:dyDescent="0.25">
      <c r="A72" s="18">
        <v>63</v>
      </c>
      <c r="B72" s="60">
        <v>11</v>
      </c>
      <c r="C72" s="57">
        <v>2218</v>
      </c>
      <c r="D72" s="59">
        <v>1931</v>
      </c>
      <c r="E72" s="19">
        <v>0.50829999999999997</v>
      </c>
      <c r="F72" s="20">
        <f t="shared" si="3"/>
        <v>5.3024825259098581E-3</v>
      </c>
      <c r="G72" s="20">
        <f t="shared" si="0"/>
        <v>5.2886936816024669E-3</v>
      </c>
      <c r="H72" s="15">
        <f t="shared" si="6"/>
        <v>94041.725779254397</v>
      </c>
      <c r="I72" s="15">
        <f t="shared" si="4"/>
        <v>497.35788093573456</v>
      </c>
      <c r="J72" s="15">
        <f t="shared" si="1"/>
        <v>93797.174909198307</v>
      </c>
      <c r="K72" s="15">
        <f t="shared" si="2"/>
        <v>2221756.7596628135</v>
      </c>
      <c r="L72" s="22">
        <f t="shared" si="5"/>
        <v>23.625223178889524</v>
      </c>
    </row>
    <row r="73" spans="1:12" x14ac:dyDescent="0.25">
      <c r="A73" s="18">
        <v>64</v>
      </c>
      <c r="B73" s="60">
        <v>14</v>
      </c>
      <c r="C73" s="57">
        <v>2278</v>
      </c>
      <c r="D73" s="59">
        <v>2183</v>
      </c>
      <c r="E73" s="19">
        <v>0.53800000000000003</v>
      </c>
      <c r="F73" s="20">
        <f t="shared" si="3"/>
        <v>6.2766195920197264E-3</v>
      </c>
      <c r="G73" s="20">
        <f t="shared" ref="G73:G108" si="7">F73/((1+(1-E73)*F73))</f>
        <v>6.2584712879218659E-3</v>
      </c>
      <c r="H73" s="15">
        <f t="shared" si="6"/>
        <v>93544.367898318669</v>
      </c>
      <c r="I73" s="15">
        <f t="shared" si="4"/>
        <v>585.44474063842733</v>
      </c>
      <c r="J73" s="15">
        <f t="shared" ref="J73:J108" si="8">H74+I73*E73</f>
        <v>93273.892428143721</v>
      </c>
      <c r="K73" s="15">
        <f t="shared" ref="K73:K97" si="9">K74+J73</f>
        <v>2127959.5847536153</v>
      </c>
      <c r="L73" s="22">
        <f t="shared" si="5"/>
        <v>22.748131529058764</v>
      </c>
    </row>
    <row r="74" spans="1:12" x14ac:dyDescent="0.25">
      <c r="A74" s="18">
        <v>65</v>
      </c>
      <c r="B74" s="60">
        <v>16</v>
      </c>
      <c r="C74" s="57">
        <v>2255</v>
      </c>
      <c r="D74" s="59">
        <v>2258</v>
      </c>
      <c r="E74" s="19">
        <v>0.55669999999999997</v>
      </c>
      <c r="F74" s="20">
        <f t="shared" ref="F74:F108" si="10">B74/((C74+D74)/2)</f>
        <v>7.0906270773321515E-3</v>
      </c>
      <c r="G74" s="20">
        <f t="shared" si="7"/>
        <v>7.0684091237611293E-3</v>
      </c>
      <c r="H74" s="15">
        <f t="shared" si="6"/>
        <v>92958.923157680241</v>
      </c>
      <c r="I74" s="15">
        <f t="shared" ref="I74:I108" si="11">H74*G74</f>
        <v>657.07170058275676</v>
      </c>
      <c r="J74" s="15">
        <f t="shared" si="8"/>
        <v>92667.643272811896</v>
      </c>
      <c r="K74" s="15">
        <f t="shared" si="9"/>
        <v>2034685.6923254714</v>
      </c>
      <c r="L74" s="22">
        <f t="shared" ref="L74:L108" si="12">K74/H74</f>
        <v>21.888008415008908</v>
      </c>
    </row>
    <row r="75" spans="1:12" x14ac:dyDescent="0.25">
      <c r="A75" s="18">
        <v>66</v>
      </c>
      <c r="B75" s="60">
        <v>21</v>
      </c>
      <c r="C75" s="57">
        <v>2511</v>
      </c>
      <c r="D75" s="59">
        <v>2229</v>
      </c>
      <c r="E75" s="19">
        <v>0.42109999999999997</v>
      </c>
      <c r="F75" s="20">
        <f t="shared" si="10"/>
        <v>8.8607594936708865E-3</v>
      </c>
      <c r="G75" s="20">
        <f t="shared" si="7"/>
        <v>8.8155402358257758E-3</v>
      </c>
      <c r="H75" s="15">
        <f t="shared" ref="H75:H108" si="13">H74-I74</f>
        <v>92301.85145709748</v>
      </c>
      <c r="I75" s="15">
        <f t="shared" si="11"/>
        <v>813.6906853612569</v>
      </c>
      <c r="J75" s="15">
        <f t="shared" si="8"/>
        <v>91830.805919341845</v>
      </c>
      <c r="K75" s="15">
        <f t="shared" si="9"/>
        <v>1942018.0490526594</v>
      </c>
      <c r="L75" s="22">
        <f t="shared" si="12"/>
        <v>21.039860180435518</v>
      </c>
    </row>
    <row r="76" spans="1:12" x14ac:dyDescent="0.25">
      <c r="A76" s="18">
        <v>67</v>
      </c>
      <c r="B76" s="60">
        <v>18</v>
      </c>
      <c r="C76" s="57">
        <v>2654</v>
      </c>
      <c r="D76" s="59">
        <v>2483</v>
      </c>
      <c r="E76" s="19">
        <v>0.46289999999999998</v>
      </c>
      <c r="F76" s="20">
        <f t="shared" si="10"/>
        <v>7.0079813120498347E-3</v>
      </c>
      <c r="G76" s="20">
        <f t="shared" si="7"/>
        <v>6.9817022770977131E-3</v>
      </c>
      <c r="H76" s="15">
        <f t="shared" si="13"/>
        <v>91488.16077173622</v>
      </c>
      <c r="I76" s="15">
        <f t="shared" si="11"/>
        <v>638.74310038751241</v>
      </c>
      <c r="J76" s="15">
        <f t="shared" si="8"/>
        <v>91145.09185251809</v>
      </c>
      <c r="K76" s="15">
        <f t="shared" si="9"/>
        <v>1850187.2431333177</v>
      </c>
      <c r="L76" s="22">
        <f t="shared" si="12"/>
        <v>20.223242302898093</v>
      </c>
    </row>
    <row r="77" spans="1:12" x14ac:dyDescent="0.25">
      <c r="A77" s="18">
        <v>68</v>
      </c>
      <c r="B77" s="60">
        <v>15</v>
      </c>
      <c r="C77" s="57">
        <v>2976</v>
      </c>
      <c r="D77" s="59">
        <v>2635</v>
      </c>
      <c r="E77" s="19">
        <v>0.47949999999999998</v>
      </c>
      <c r="F77" s="20">
        <f t="shared" si="10"/>
        <v>5.3466405275351984E-3</v>
      </c>
      <c r="G77" s="20">
        <f t="shared" si="7"/>
        <v>5.3318025135894315E-3</v>
      </c>
      <c r="H77" s="15">
        <f t="shared" si="13"/>
        <v>90849.41767134871</v>
      </c>
      <c r="I77" s="15">
        <f t="shared" si="11"/>
        <v>484.39115349823317</v>
      </c>
      <c r="J77" s="15">
        <f t="shared" si="8"/>
        <v>90597.292075952879</v>
      </c>
      <c r="K77" s="15">
        <f t="shared" si="9"/>
        <v>1759042.1512807996</v>
      </c>
      <c r="L77" s="22">
        <f t="shared" si="12"/>
        <v>19.362173103235541</v>
      </c>
    </row>
    <row r="78" spans="1:12" x14ac:dyDescent="0.25">
      <c r="A78" s="18">
        <v>69</v>
      </c>
      <c r="B78" s="60">
        <v>38</v>
      </c>
      <c r="C78" s="57">
        <v>2565</v>
      </c>
      <c r="D78" s="59">
        <v>2947</v>
      </c>
      <c r="E78" s="19">
        <v>0.4052</v>
      </c>
      <c r="F78" s="20">
        <f t="shared" si="10"/>
        <v>1.3788098693759071E-2</v>
      </c>
      <c r="G78" s="20">
        <f t="shared" si="7"/>
        <v>1.3675940105716457E-2</v>
      </c>
      <c r="H78" s="15">
        <f t="shared" si="13"/>
        <v>90365.026517850478</v>
      </c>
      <c r="I78" s="15">
        <f t="shared" si="11"/>
        <v>1235.8266903096026</v>
      </c>
      <c r="J78" s="15">
        <f t="shared" si="8"/>
        <v>89629.956802454326</v>
      </c>
      <c r="K78" s="15">
        <f t="shared" si="9"/>
        <v>1668444.8592048467</v>
      </c>
      <c r="L78" s="22">
        <f t="shared" si="12"/>
        <v>18.463391463458116</v>
      </c>
    </row>
    <row r="79" spans="1:12" x14ac:dyDescent="0.25">
      <c r="A79" s="18">
        <v>70</v>
      </c>
      <c r="B79" s="60">
        <v>24</v>
      </c>
      <c r="C79" s="57">
        <v>2345</v>
      </c>
      <c r="D79" s="59">
        <v>2541</v>
      </c>
      <c r="E79" s="19">
        <v>0.40660000000000002</v>
      </c>
      <c r="F79" s="20">
        <f t="shared" si="10"/>
        <v>9.8239869013507976E-3</v>
      </c>
      <c r="G79" s="20">
        <f t="shared" si="7"/>
        <v>9.7670493613651998E-3</v>
      </c>
      <c r="H79" s="15">
        <f t="shared" si="13"/>
        <v>89129.19982754087</v>
      </c>
      <c r="I79" s="15">
        <f t="shared" si="11"/>
        <v>870.52929425457432</v>
      </c>
      <c r="J79" s="15">
        <f t="shared" si="8"/>
        <v>88612.627744330195</v>
      </c>
      <c r="K79" s="15">
        <f t="shared" si="9"/>
        <v>1578814.9024023924</v>
      </c>
      <c r="L79" s="22">
        <f t="shared" si="12"/>
        <v>17.713778486256974</v>
      </c>
    </row>
    <row r="80" spans="1:12" x14ac:dyDescent="0.25">
      <c r="A80" s="18">
        <v>71</v>
      </c>
      <c r="B80" s="60">
        <v>36</v>
      </c>
      <c r="C80" s="57">
        <v>2530</v>
      </c>
      <c r="D80" s="59">
        <v>2333</v>
      </c>
      <c r="E80" s="19">
        <v>0.57630000000000003</v>
      </c>
      <c r="F80" s="20">
        <f t="shared" si="10"/>
        <v>1.4805675508945095E-2</v>
      </c>
      <c r="G80" s="20">
        <f t="shared" si="7"/>
        <v>1.4713376077325658E-2</v>
      </c>
      <c r="H80" s="15">
        <f t="shared" si="13"/>
        <v>88258.670533286291</v>
      </c>
      <c r="I80" s="15">
        <f t="shared" si="11"/>
        <v>1298.5830116410216</v>
      </c>
      <c r="J80" s="15">
        <f t="shared" si="8"/>
        <v>87708.460911253991</v>
      </c>
      <c r="K80" s="15">
        <f t="shared" si="9"/>
        <v>1490202.2746580623</v>
      </c>
      <c r="L80" s="22">
        <f t="shared" si="12"/>
        <v>16.88448586018572</v>
      </c>
    </row>
    <row r="81" spans="1:12" x14ac:dyDescent="0.25">
      <c r="A81" s="18">
        <v>72</v>
      </c>
      <c r="B81" s="60">
        <v>36</v>
      </c>
      <c r="C81" s="57">
        <v>2316</v>
      </c>
      <c r="D81" s="59">
        <v>2490</v>
      </c>
      <c r="E81" s="19">
        <v>0.49170000000000003</v>
      </c>
      <c r="F81" s="20">
        <f t="shared" si="10"/>
        <v>1.4981273408239701E-2</v>
      </c>
      <c r="G81" s="20">
        <f t="shared" si="7"/>
        <v>1.4868053459573018E-2</v>
      </c>
      <c r="H81" s="15">
        <f t="shared" si="13"/>
        <v>86960.08752164527</v>
      </c>
      <c r="I81" s="15">
        <f t="shared" si="11"/>
        <v>1292.9272301209703</v>
      </c>
      <c r="J81" s="15">
        <f t="shared" si="8"/>
        <v>86302.892610574781</v>
      </c>
      <c r="K81" s="15">
        <f t="shared" si="9"/>
        <v>1402493.8137468083</v>
      </c>
      <c r="L81" s="22">
        <f t="shared" si="12"/>
        <v>16.128017504555903</v>
      </c>
    </row>
    <row r="82" spans="1:12" x14ac:dyDescent="0.25">
      <c r="A82" s="18">
        <v>73</v>
      </c>
      <c r="B82" s="60">
        <v>31</v>
      </c>
      <c r="C82" s="57">
        <v>2264</v>
      </c>
      <c r="D82" s="59">
        <v>2285</v>
      </c>
      <c r="E82" s="19">
        <v>0.5746</v>
      </c>
      <c r="F82" s="20">
        <f t="shared" si="10"/>
        <v>1.3629369092108155E-2</v>
      </c>
      <c r="G82" s="20">
        <f t="shared" si="7"/>
        <v>1.3550802439179409E-2</v>
      </c>
      <c r="H82" s="15">
        <f t="shared" si="13"/>
        <v>85667.160291524298</v>
      </c>
      <c r="I82" s="15">
        <f t="shared" si="11"/>
        <v>1160.8587646359608</v>
      </c>
      <c r="J82" s="15">
        <f t="shared" si="8"/>
        <v>85173.330973048156</v>
      </c>
      <c r="K82" s="15">
        <f t="shared" si="9"/>
        <v>1316190.9211362335</v>
      </c>
      <c r="L82" s="22">
        <f t="shared" si="12"/>
        <v>15.36400782583725</v>
      </c>
    </row>
    <row r="83" spans="1:12" x14ac:dyDescent="0.25">
      <c r="A83" s="18">
        <v>74</v>
      </c>
      <c r="B83" s="60">
        <v>36</v>
      </c>
      <c r="C83" s="57">
        <v>1736</v>
      </c>
      <c r="D83" s="59">
        <v>2230</v>
      </c>
      <c r="E83" s="19">
        <v>0.57440000000000002</v>
      </c>
      <c r="F83" s="20">
        <f t="shared" si="10"/>
        <v>1.8154311649016642E-2</v>
      </c>
      <c r="G83" s="20">
        <f t="shared" si="7"/>
        <v>1.8015118287266676E-2</v>
      </c>
      <c r="H83" s="15">
        <f t="shared" si="13"/>
        <v>84506.301526888332</v>
      </c>
      <c r="I83" s="15">
        <f t="shared" si="11"/>
        <v>1522.3910180263179</v>
      </c>
      <c r="J83" s="15">
        <f t="shared" si="8"/>
        <v>83858.371909616326</v>
      </c>
      <c r="K83" s="15">
        <f t="shared" si="9"/>
        <v>1231017.5901631853</v>
      </c>
      <c r="L83" s="22">
        <f t="shared" si="12"/>
        <v>14.56716916869801</v>
      </c>
    </row>
    <row r="84" spans="1:12" x14ac:dyDescent="0.25">
      <c r="A84" s="18">
        <v>75</v>
      </c>
      <c r="B84" s="60">
        <v>28</v>
      </c>
      <c r="C84" s="57">
        <v>1516</v>
      </c>
      <c r="D84" s="59">
        <v>1711</v>
      </c>
      <c r="E84" s="19">
        <v>0.48870000000000002</v>
      </c>
      <c r="F84" s="20">
        <f t="shared" si="10"/>
        <v>1.735357917570499E-2</v>
      </c>
      <c r="G84" s="20">
        <f t="shared" si="7"/>
        <v>1.7200957061250889E-2</v>
      </c>
      <c r="H84" s="15">
        <f t="shared" si="13"/>
        <v>82983.910508862013</v>
      </c>
      <c r="I84" s="15">
        <f t="shared" si="11"/>
        <v>1427.4026814376218</v>
      </c>
      <c r="J84" s="15">
        <f t="shared" si="8"/>
        <v>82254.079517842954</v>
      </c>
      <c r="K84" s="15">
        <f t="shared" si="9"/>
        <v>1147159.218253569</v>
      </c>
      <c r="L84" s="22">
        <f t="shared" si="12"/>
        <v>13.823875149039424</v>
      </c>
    </row>
    <row r="85" spans="1:12" x14ac:dyDescent="0.25">
      <c r="A85" s="18">
        <v>76</v>
      </c>
      <c r="B85" s="60">
        <v>43</v>
      </c>
      <c r="C85" s="57">
        <v>1953</v>
      </c>
      <c r="D85" s="59">
        <v>1487</v>
      </c>
      <c r="E85" s="19">
        <v>0.48749999999999999</v>
      </c>
      <c r="F85" s="20">
        <f t="shared" si="10"/>
        <v>2.5000000000000001E-2</v>
      </c>
      <c r="G85" s="20">
        <f t="shared" si="7"/>
        <v>2.4683739586547366E-2</v>
      </c>
      <c r="H85" s="15">
        <f t="shared" si="13"/>
        <v>81556.507827424386</v>
      </c>
      <c r="I85" s="15">
        <f t="shared" si="11"/>
        <v>2013.1196008003553</v>
      </c>
      <c r="J85" s="15">
        <f t="shared" si="8"/>
        <v>80524.784032014199</v>
      </c>
      <c r="K85" s="15">
        <f t="shared" si="9"/>
        <v>1064905.138735726</v>
      </c>
      <c r="L85" s="22">
        <f t="shared" si="12"/>
        <v>13.057267495919417</v>
      </c>
    </row>
    <row r="86" spans="1:12" x14ac:dyDescent="0.25">
      <c r="A86" s="18">
        <v>77</v>
      </c>
      <c r="B86" s="60">
        <v>36</v>
      </c>
      <c r="C86" s="57">
        <v>1044</v>
      </c>
      <c r="D86" s="59">
        <v>1908</v>
      </c>
      <c r="E86" s="19">
        <v>0.49309999999999998</v>
      </c>
      <c r="F86" s="20">
        <f t="shared" si="10"/>
        <v>2.4390243902439025E-2</v>
      </c>
      <c r="G86" s="20">
        <f t="shared" si="7"/>
        <v>2.4092379821186359E-2</v>
      </c>
      <c r="H86" s="15">
        <f t="shared" si="13"/>
        <v>79543.388226624025</v>
      </c>
      <c r="I86" s="15">
        <f t="shared" si="11"/>
        <v>1916.3895214199092</v>
      </c>
      <c r="J86" s="15">
        <f t="shared" si="8"/>
        <v>78571.970378216269</v>
      </c>
      <c r="K86" s="15">
        <f t="shared" si="9"/>
        <v>984380.35470371193</v>
      </c>
      <c r="L86" s="22">
        <f t="shared" si="12"/>
        <v>12.375388786546928</v>
      </c>
    </row>
    <row r="87" spans="1:12" x14ac:dyDescent="0.25">
      <c r="A87" s="18">
        <v>78</v>
      </c>
      <c r="B87" s="60">
        <v>30</v>
      </c>
      <c r="C87" s="57">
        <v>1183</v>
      </c>
      <c r="D87" s="59">
        <v>1010</v>
      </c>
      <c r="E87" s="19">
        <v>0.53969999999999996</v>
      </c>
      <c r="F87" s="20">
        <f t="shared" si="10"/>
        <v>2.7359781121751026E-2</v>
      </c>
      <c r="G87" s="20">
        <f t="shared" si="7"/>
        <v>2.7019505380934498E-2</v>
      </c>
      <c r="H87" s="15">
        <f t="shared" si="13"/>
        <v>77626.998705204111</v>
      </c>
      <c r="I87" s="15">
        <f t="shared" si="11"/>
        <v>2097.443109221058</v>
      </c>
      <c r="J87" s="15">
        <f t="shared" si="8"/>
        <v>76661.545642029654</v>
      </c>
      <c r="K87" s="15">
        <f t="shared" si="9"/>
        <v>905808.38432549569</v>
      </c>
      <c r="L87" s="22">
        <f t="shared" si="12"/>
        <v>11.668728656706012</v>
      </c>
    </row>
    <row r="88" spans="1:12" x14ac:dyDescent="0.25">
      <c r="A88" s="18">
        <v>79</v>
      </c>
      <c r="B88" s="60">
        <v>31</v>
      </c>
      <c r="C88" s="57">
        <v>1265</v>
      </c>
      <c r="D88" s="59">
        <v>1141</v>
      </c>
      <c r="E88" s="19">
        <v>0.5071</v>
      </c>
      <c r="F88" s="20">
        <f t="shared" si="10"/>
        <v>2.5768911055694097E-2</v>
      </c>
      <c r="G88" s="20">
        <f t="shared" si="7"/>
        <v>2.5445712434392125E-2</v>
      </c>
      <c r="H88" s="15">
        <f t="shared" si="13"/>
        <v>75529.555595983053</v>
      </c>
      <c r="I88" s="15">
        <f t="shared" si="11"/>
        <v>1921.9033519928173</v>
      </c>
      <c r="J88" s="15">
        <f t="shared" si="8"/>
        <v>74582.249433785793</v>
      </c>
      <c r="K88" s="15">
        <f t="shared" si="9"/>
        <v>829146.83868346608</v>
      </c>
      <c r="L88" s="22">
        <f t="shared" si="12"/>
        <v>10.977779918614578</v>
      </c>
    </row>
    <row r="89" spans="1:12" x14ac:dyDescent="0.25">
      <c r="A89" s="18">
        <v>80</v>
      </c>
      <c r="B89" s="60">
        <v>40</v>
      </c>
      <c r="C89" s="57">
        <v>1222</v>
      </c>
      <c r="D89" s="59">
        <v>1214</v>
      </c>
      <c r="E89" s="19">
        <v>0.54159999999999997</v>
      </c>
      <c r="F89" s="20">
        <f t="shared" si="10"/>
        <v>3.2840722495894911E-2</v>
      </c>
      <c r="G89" s="20">
        <f t="shared" si="7"/>
        <v>3.2353664376027234E-2</v>
      </c>
      <c r="H89" s="15">
        <f t="shared" si="13"/>
        <v>73607.652243990233</v>
      </c>
      <c r="I89" s="15">
        <f t="shared" si="11"/>
        <v>2381.477276209388</v>
      </c>
      <c r="J89" s="15">
        <f t="shared" si="8"/>
        <v>72515.983060575847</v>
      </c>
      <c r="K89" s="15">
        <f t="shared" si="9"/>
        <v>754564.58924968028</v>
      </c>
      <c r="L89" s="22">
        <f t="shared" si="12"/>
        <v>10.251170445546814</v>
      </c>
    </row>
    <row r="90" spans="1:12" x14ac:dyDescent="0.25">
      <c r="A90" s="18">
        <v>81</v>
      </c>
      <c r="B90" s="60">
        <v>35</v>
      </c>
      <c r="C90" s="57">
        <v>1064</v>
      </c>
      <c r="D90" s="59">
        <v>1186</v>
      </c>
      <c r="E90" s="19">
        <v>0.45240000000000002</v>
      </c>
      <c r="F90" s="20">
        <f t="shared" si="10"/>
        <v>3.111111111111111E-2</v>
      </c>
      <c r="G90" s="20">
        <f t="shared" si="7"/>
        <v>3.0589966840475945E-2</v>
      </c>
      <c r="H90" s="15">
        <f t="shared" si="13"/>
        <v>71226.17496778084</v>
      </c>
      <c r="I90" s="15">
        <f t="shared" si="11"/>
        <v>2178.8063304383536</v>
      </c>
      <c r="J90" s="15">
        <f t="shared" si="8"/>
        <v>70033.060621232798</v>
      </c>
      <c r="K90" s="15">
        <f t="shared" si="9"/>
        <v>682048.60618910438</v>
      </c>
      <c r="L90" s="22">
        <f t="shared" si="12"/>
        <v>9.5758140388365529</v>
      </c>
    </row>
    <row r="91" spans="1:12" x14ac:dyDescent="0.25">
      <c r="A91" s="18">
        <v>82</v>
      </c>
      <c r="B91" s="60">
        <v>41</v>
      </c>
      <c r="C91" s="57">
        <v>871</v>
      </c>
      <c r="D91" s="59">
        <v>1021</v>
      </c>
      <c r="E91" s="19">
        <v>0.53320000000000001</v>
      </c>
      <c r="F91" s="20">
        <f t="shared" si="10"/>
        <v>4.3340380549682873E-2</v>
      </c>
      <c r="G91" s="20">
        <f t="shared" si="7"/>
        <v>4.2480936420751084E-2</v>
      </c>
      <c r="H91" s="15">
        <f t="shared" si="13"/>
        <v>69047.368637342486</v>
      </c>
      <c r="I91" s="15">
        <f t="shared" si="11"/>
        <v>2933.1968771031084</v>
      </c>
      <c r="J91" s="15">
        <f t="shared" si="8"/>
        <v>67678.152335110761</v>
      </c>
      <c r="K91" s="15">
        <f t="shared" si="9"/>
        <v>612015.54556787154</v>
      </c>
      <c r="L91" s="22">
        <f t="shared" si="12"/>
        <v>8.8637055639637907</v>
      </c>
    </row>
    <row r="92" spans="1:12" x14ac:dyDescent="0.25">
      <c r="A92" s="18">
        <v>83</v>
      </c>
      <c r="B92" s="60">
        <v>55</v>
      </c>
      <c r="C92" s="57">
        <v>839</v>
      </c>
      <c r="D92" s="59">
        <v>824</v>
      </c>
      <c r="E92" s="19">
        <v>0.4793</v>
      </c>
      <c r="F92" s="20">
        <f t="shared" si="10"/>
        <v>6.6145520144317502E-2</v>
      </c>
      <c r="G92" s="20">
        <f t="shared" si="7"/>
        <v>6.3943190544313508E-2</v>
      </c>
      <c r="H92" s="15">
        <f t="shared" si="13"/>
        <v>66114.171760239376</v>
      </c>
      <c r="I92" s="15">
        <f t="shared" si="11"/>
        <v>4227.551082544458</v>
      </c>
      <c r="J92" s="15">
        <f t="shared" si="8"/>
        <v>63912.885911558478</v>
      </c>
      <c r="K92" s="15">
        <f t="shared" si="9"/>
        <v>544337.39323276072</v>
      </c>
      <c r="L92" s="22">
        <f t="shared" si="12"/>
        <v>8.2332936909015562</v>
      </c>
    </row>
    <row r="93" spans="1:12" x14ac:dyDescent="0.25">
      <c r="A93" s="18">
        <v>84</v>
      </c>
      <c r="B93" s="60">
        <v>46</v>
      </c>
      <c r="C93" s="57">
        <v>793</v>
      </c>
      <c r="D93" s="59">
        <v>783</v>
      </c>
      <c r="E93" s="19">
        <v>0.39710000000000001</v>
      </c>
      <c r="F93" s="20">
        <f t="shared" si="10"/>
        <v>5.8375634517766499E-2</v>
      </c>
      <c r="G93" s="20">
        <f t="shared" si="7"/>
        <v>5.6390972834997312E-2</v>
      </c>
      <c r="H93" s="15">
        <f t="shared" si="13"/>
        <v>61886.620677694918</v>
      </c>
      <c r="I93" s="15">
        <f t="shared" si="11"/>
        <v>3489.8467454856773</v>
      </c>
      <c r="J93" s="15">
        <f t="shared" si="8"/>
        <v>59782.592074841603</v>
      </c>
      <c r="K93" s="15">
        <f t="shared" si="9"/>
        <v>480424.50732120225</v>
      </c>
      <c r="L93" s="22">
        <f t="shared" si="12"/>
        <v>7.7629785252494186</v>
      </c>
    </row>
    <row r="94" spans="1:12" x14ac:dyDescent="0.25">
      <c r="A94" s="18">
        <v>85</v>
      </c>
      <c r="B94" s="60">
        <v>42</v>
      </c>
      <c r="C94" s="57">
        <v>631</v>
      </c>
      <c r="D94" s="59">
        <v>752</v>
      </c>
      <c r="E94" s="19">
        <v>0.50480000000000003</v>
      </c>
      <c r="F94" s="20">
        <f t="shared" si="10"/>
        <v>6.0737527114967459E-2</v>
      </c>
      <c r="G94" s="20">
        <f t="shared" si="7"/>
        <v>5.8964052144438339E-2</v>
      </c>
      <c r="H94" s="15">
        <f t="shared" si="13"/>
        <v>58396.773932209238</v>
      </c>
      <c r="I94" s="15">
        <f t="shared" si="11"/>
        <v>3443.3104232057631</v>
      </c>
      <c r="J94" s="15">
        <f t="shared" si="8"/>
        <v>56691.646610637741</v>
      </c>
      <c r="K94" s="15">
        <f t="shared" si="9"/>
        <v>420641.91524636064</v>
      </c>
      <c r="L94" s="22">
        <f t="shared" si="12"/>
        <v>7.2031704308643665</v>
      </c>
    </row>
    <row r="95" spans="1:12" x14ac:dyDescent="0.25">
      <c r="A95" s="18">
        <v>86</v>
      </c>
      <c r="B95" s="60">
        <v>46</v>
      </c>
      <c r="C95" s="57">
        <v>556</v>
      </c>
      <c r="D95" s="59">
        <v>597</v>
      </c>
      <c r="E95" s="19">
        <v>0.55489999999999995</v>
      </c>
      <c r="F95" s="20">
        <f t="shared" si="10"/>
        <v>7.9791847354726803E-2</v>
      </c>
      <c r="G95" s="20">
        <f t="shared" si="7"/>
        <v>7.7055204693801047E-2</v>
      </c>
      <c r="H95" s="15">
        <f t="shared" si="13"/>
        <v>54953.463509003472</v>
      </c>
      <c r="I95" s="15">
        <f t="shared" si="11"/>
        <v>4234.450379319589</v>
      </c>
      <c r="J95" s="15">
        <f t="shared" si="8"/>
        <v>53068.709645168317</v>
      </c>
      <c r="K95" s="15">
        <f t="shared" si="9"/>
        <v>363950.26863572292</v>
      </c>
      <c r="L95" s="22">
        <f t="shared" si="12"/>
        <v>6.6228813508013742</v>
      </c>
    </row>
    <row r="96" spans="1:12" x14ac:dyDescent="0.25">
      <c r="A96" s="18">
        <v>87</v>
      </c>
      <c r="B96" s="60">
        <v>45</v>
      </c>
      <c r="C96" s="57">
        <v>495</v>
      </c>
      <c r="D96" s="59">
        <v>509</v>
      </c>
      <c r="E96" s="19">
        <v>0.51490000000000002</v>
      </c>
      <c r="F96" s="20">
        <f t="shared" si="10"/>
        <v>8.9641434262948211E-2</v>
      </c>
      <c r="G96" s="20">
        <f t="shared" si="7"/>
        <v>8.5905814773700226E-2</v>
      </c>
      <c r="H96" s="15">
        <f t="shared" si="13"/>
        <v>50719.013129683881</v>
      </c>
      <c r="I96" s="15">
        <f t="shared" si="11"/>
        <v>4357.0581474234932</v>
      </c>
      <c r="J96" s="15">
        <f t="shared" si="8"/>
        <v>48605.404222368743</v>
      </c>
      <c r="K96" s="15">
        <f t="shared" si="9"/>
        <v>310881.55899055459</v>
      </c>
      <c r="L96" s="22">
        <f t="shared" si="12"/>
        <v>6.1294875394294221</v>
      </c>
    </row>
    <row r="97" spans="1:12" x14ac:dyDescent="0.25">
      <c r="A97" s="18">
        <v>88</v>
      </c>
      <c r="B97" s="60">
        <v>37</v>
      </c>
      <c r="C97" s="57">
        <v>401</v>
      </c>
      <c r="D97" s="59">
        <v>442</v>
      </c>
      <c r="E97" s="19">
        <v>0.48859999999999998</v>
      </c>
      <c r="F97" s="20">
        <f t="shared" si="10"/>
        <v>8.7781731909845784E-2</v>
      </c>
      <c r="G97" s="20">
        <f t="shared" si="7"/>
        <v>8.4010373691765478E-2</v>
      </c>
      <c r="H97" s="15">
        <f t="shared" si="13"/>
        <v>46361.954982260388</v>
      </c>
      <c r="I97" s="15">
        <f t="shared" si="11"/>
        <v>3894.8851631405037</v>
      </c>
      <c r="J97" s="15">
        <f t="shared" si="8"/>
        <v>44370.110709830333</v>
      </c>
      <c r="K97" s="15">
        <f t="shared" si="9"/>
        <v>262276.15476818586</v>
      </c>
      <c r="L97" s="22">
        <f t="shared" si="12"/>
        <v>5.657141828219741</v>
      </c>
    </row>
    <row r="98" spans="1:12" x14ac:dyDescent="0.25">
      <c r="A98" s="18">
        <v>89</v>
      </c>
      <c r="B98" s="60">
        <v>45</v>
      </c>
      <c r="C98" s="57">
        <v>337</v>
      </c>
      <c r="D98" s="59">
        <v>368</v>
      </c>
      <c r="E98" s="19">
        <v>0.48099999999999998</v>
      </c>
      <c r="F98" s="20">
        <f t="shared" si="10"/>
        <v>0.1276595744680851</v>
      </c>
      <c r="G98" s="20">
        <f t="shared" si="7"/>
        <v>0.11972702238895318</v>
      </c>
      <c r="H98" s="15">
        <f t="shared" si="13"/>
        <v>42467.069819119883</v>
      </c>
      <c r="I98" s="15">
        <f t="shared" si="11"/>
        <v>5084.4558190270036</v>
      </c>
      <c r="J98" s="15">
        <f t="shared" si="8"/>
        <v>39828.237249044869</v>
      </c>
      <c r="K98" s="15">
        <f>K99+J98</f>
        <v>217906.04405835553</v>
      </c>
      <c r="L98" s="22">
        <f t="shared" si="12"/>
        <v>5.1311768150353529</v>
      </c>
    </row>
    <row r="99" spans="1:12" x14ac:dyDescent="0.25">
      <c r="A99" s="18">
        <v>90</v>
      </c>
      <c r="B99" s="60">
        <v>38</v>
      </c>
      <c r="C99" s="57">
        <v>243</v>
      </c>
      <c r="D99" s="59">
        <v>309</v>
      </c>
      <c r="E99" s="23">
        <v>0.51359999999999995</v>
      </c>
      <c r="F99" s="24">
        <f t="shared" si="10"/>
        <v>0.13768115942028986</v>
      </c>
      <c r="G99" s="24">
        <f t="shared" si="7"/>
        <v>0.12903961923804141</v>
      </c>
      <c r="H99" s="25">
        <f t="shared" si="13"/>
        <v>37382.614000092879</v>
      </c>
      <c r="I99" s="25">
        <f t="shared" si="11"/>
        <v>4823.8382766946615</v>
      </c>
      <c r="J99" s="25">
        <f t="shared" si="8"/>
        <v>35036.299062308593</v>
      </c>
      <c r="K99" s="25">
        <f t="shared" ref="K99:K108" si="14">K100+J99</f>
        <v>178077.80680931066</v>
      </c>
      <c r="L99" s="26">
        <f t="shared" si="12"/>
        <v>4.7636531465902365</v>
      </c>
    </row>
    <row r="100" spans="1:12" x14ac:dyDescent="0.25">
      <c r="A100" s="18">
        <v>91</v>
      </c>
      <c r="B100" s="60">
        <v>45</v>
      </c>
      <c r="C100" s="57">
        <v>222</v>
      </c>
      <c r="D100" s="59">
        <v>215</v>
      </c>
      <c r="E100" s="23">
        <v>0.51870000000000005</v>
      </c>
      <c r="F100" s="24">
        <f t="shared" si="10"/>
        <v>0.20594965675057209</v>
      </c>
      <c r="G100" s="24">
        <f t="shared" si="7"/>
        <v>0.18737625359918555</v>
      </c>
      <c r="H100" s="25">
        <f t="shared" si="13"/>
        <v>32558.775723398219</v>
      </c>
      <c r="I100" s="25">
        <f t="shared" si="11"/>
        <v>6100.7414168264704</v>
      </c>
      <c r="J100" s="25">
        <f t="shared" si="8"/>
        <v>29622.488879479639</v>
      </c>
      <c r="K100" s="25">
        <f t="shared" si="14"/>
        <v>143041.50774700206</v>
      </c>
      <c r="L100" s="26">
        <f t="shared" si="12"/>
        <v>4.3933318919054418</v>
      </c>
    </row>
    <row r="101" spans="1:12" x14ac:dyDescent="0.25">
      <c r="A101" s="18">
        <v>92</v>
      </c>
      <c r="B101" s="60">
        <v>35</v>
      </c>
      <c r="C101" s="57">
        <v>195</v>
      </c>
      <c r="D101" s="59">
        <v>177</v>
      </c>
      <c r="E101" s="23">
        <v>0.49020000000000002</v>
      </c>
      <c r="F101" s="24">
        <f t="shared" si="10"/>
        <v>0.18817204301075269</v>
      </c>
      <c r="G101" s="24">
        <f t="shared" si="7"/>
        <v>0.17170076971002193</v>
      </c>
      <c r="H101" s="25">
        <f t="shared" si="13"/>
        <v>26458.03430657175</v>
      </c>
      <c r="I101" s="25">
        <f t="shared" si="11"/>
        <v>4542.8648554525362</v>
      </c>
      <c r="J101" s="25">
        <f t="shared" si="8"/>
        <v>24142.081803262048</v>
      </c>
      <c r="K101" s="25">
        <f t="shared" si="14"/>
        <v>113419.01886752243</v>
      </c>
      <c r="L101" s="26">
        <f t="shared" si="12"/>
        <v>4.2867515233114268</v>
      </c>
    </row>
    <row r="102" spans="1:12" x14ac:dyDescent="0.25">
      <c r="A102" s="18">
        <v>93</v>
      </c>
      <c r="B102" s="60">
        <v>24</v>
      </c>
      <c r="C102" s="57">
        <v>176</v>
      </c>
      <c r="D102" s="59">
        <v>160</v>
      </c>
      <c r="E102" s="23">
        <v>0.50700000000000001</v>
      </c>
      <c r="F102" s="24">
        <f t="shared" si="10"/>
        <v>0.14285714285714285</v>
      </c>
      <c r="G102" s="24">
        <f t="shared" si="7"/>
        <v>0.13345789403443212</v>
      </c>
      <c r="H102" s="25">
        <f t="shared" si="13"/>
        <v>21915.169451119215</v>
      </c>
      <c r="I102" s="25">
        <f t="shared" si="11"/>
        <v>2924.7523623540919</v>
      </c>
      <c r="J102" s="25">
        <f t="shared" si="8"/>
        <v>20473.266536478648</v>
      </c>
      <c r="K102" s="25">
        <f t="shared" si="14"/>
        <v>89276.93706426039</v>
      </c>
      <c r="L102" s="26">
        <f t="shared" si="12"/>
        <v>4.0737507078550559</v>
      </c>
    </row>
    <row r="103" spans="1:12" x14ac:dyDescent="0.25">
      <c r="A103" s="18">
        <v>94</v>
      </c>
      <c r="B103" s="60">
        <v>30</v>
      </c>
      <c r="C103" s="57">
        <v>129</v>
      </c>
      <c r="D103" s="59">
        <v>145</v>
      </c>
      <c r="E103" s="23">
        <v>0.36099999999999999</v>
      </c>
      <c r="F103" s="24">
        <f t="shared" si="10"/>
        <v>0.21897810218978103</v>
      </c>
      <c r="G103" s="24">
        <f t="shared" si="7"/>
        <v>0.19209835435743103</v>
      </c>
      <c r="H103" s="25">
        <f t="shared" si="13"/>
        <v>18990.417088765123</v>
      </c>
      <c r="I103" s="25">
        <f t="shared" si="11"/>
        <v>3648.0278713130165</v>
      </c>
      <c r="J103" s="25">
        <f t="shared" si="8"/>
        <v>16659.327278996105</v>
      </c>
      <c r="K103" s="25">
        <f t="shared" si="14"/>
        <v>68803.670527781738</v>
      </c>
      <c r="L103" s="26">
        <f t="shared" si="12"/>
        <v>3.6230731640163141</v>
      </c>
    </row>
    <row r="104" spans="1:12" x14ac:dyDescent="0.25">
      <c r="A104" s="18">
        <v>95</v>
      </c>
      <c r="B104" s="60">
        <v>21</v>
      </c>
      <c r="C104" s="57">
        <v>87</v>
      </c>
      <c r="D104" s="59">
        <v>96</v>
      </c>
      <c r="E104" s="23">
        <v>0.38429999999999997</v>
      </c>
      <c r="F104" s="24">
        <f t="shared" si="10"/>
        <v>0.22950819672131148</v>
      </c>
      <c r="G104" s="24">
        <f t="shared" si="7"/>
        <v>0.2010922180184373</v>
      </c>
      <c r="H104" s="25">
        <f t="shared" si="13"/>
        <v>15342.389217452106</v>
      </c>
      <c r="I104" s="25">
        <f t="shared" si="11"/>
        <v>3085.2350774396004</v>
      </c>
      <c r="J104" s="25">
        <f t="shared" si="8"/>
        <v>13442.809980272545</v>
      </c>
      <c r="K104" s="25">
        <f t="shared" si="14"/>
        <v>52144.343248785633</v>
      </c>
      <c r="L104" s="26">
        <f t="shared" si="12"/>
        <v>3.3987107555237208</v>
      </c>
    </row>
    <row r="105" spans="1:12" x14ac:dyDescent="0.25">
      <c r="A105" s="18">
        <v>96</v>
      </c>
      <c r="B105" s="60">
        <v>21</v>
      </c>
      <c r="C105" s="57">
        <v>59</v>
      </c>
      <c r="D105" s="59">
        <v>66</v>
      </c>
      <c r="E105" s="23">
        <v>0.49149999999999999</v>
      </c>
      <c r="F105" s="24">
        <f t="shared" si="10"/>
        <v>0.33600000000000002</v>
      </c>
      <c r="G105" s="24">
        <f t="shared" si="7"/>
        <v>0.2869695334012039</v>
      </c>
      <c r="H105" s="25">
        <f t="shared" si="13"/>
        <v>12257.154140012506</v>
      </c>
      <c r="I105" s="25">
        <f t="shared" si="11"/>
        <v>3517.4298043860235</v>
      </c>
      <c r="J105" s="25">
        <f t="shared" si="8"/>
        <v>10468.541084482213</v>
      </c>
      <c r="K105" s="25">
        <f t="shared" si="14"/>
        <v>38701.533268513085</v>
      </c>
      <c r="L105" s="26">
        <f t="shared" si="12"/>
        <v>3.1574648426892997</v>
      </c>
    </row>
    <row r="106" spans="1:12" x14ac:dyDescent="0.25">
      <c r="A106" s="18">
        <v>97</v>
      </c>
      <c r="B106" s="60">
        <v>19</v>
      </c>
      <c r="C106" s="57">
        <v>44</v>
      </c>
      <c r="D106" s="59">
        <v>47</v>
      </c>
      <c r="E106" s="23">
        <v>0.4995</v>
      </c>
      <c r="F106" s="24">
        <f t="shared" si="10"/>
        <v>0.4175824175824176</v>
      </c>
      <c r="G106" s="24">
        <f t="shared" si="7"/>
        <v>0.34539488633781434</v>
      </c>
      <c r="H106" s="25">
        <f t="shared" si="13"/>
        <v>8739.7243356264826</v>
      </c>
      <c r="I106" s="25">
        <f t="shared" si="11"/>
        <v>3018.6560935275388</v>
      </c>
      <c r="J106" s="25">
        <f t="shared" si="8"/>
        <v>7228.8869608159494</v>
      </c>
      <c r="K106" s="25">
        <f t="shared" si="14"/>
        <v>28232.992184030874</v>
      </c>
      <c r="L106" s="26">
        <f t="shared" si="12"/>
        <v>3.2304213611111652</v>
      </c>
    </row>
    <row r="107" spans="1:12" x14ac:dyDescent="0.25">
      <c r="A107" s="18">
        <v>98</v>
      </c>
      <c r="B107" s="60">
        <v>9</v>
      </c>
      <c r="C107" s="57">
        <v>32</v>
      </c>
      <c r="D107" s="59">
        <v>24</v>
      </c>
      <c r="E107" s="23">
        <v>0.46089999999999998</v>
      </c>
      <c r="F107" s="24">
        <f t="shared" si="10"/>
        <v>0.32142857142857145</v>
      </c>
      <c r="G107" s="24">
        <f t="shared" si="7"/>
        <v>0.27395675744781883</v>
      </c>
      <c r="H107" s="25">
        <f t="shared" si="13"/>
        <v>5721.0682420989433</v>
      </c>
      <c r="I107" s="25">
        <f t="shared" si="11"/>
        <v>1567.3253047431194</v>
      </c>
      <c r="J107" s="25">
        <f t="shared" si="8"/>
        <v>4876.1231703119283</v>
      </c>
      <c r="K107" s="25">
        <f t="shared" si="14"/>
        <v>21004.105223214927</v>
      </c>
      <c r="L107" s="26">
        <f t="shared" si="12"/>
        <v>3.6713607204777805</v>
      </c>
    </row>
    <row r="108" spans="1:12" x14ac:dyDescent="0.25">
      <c r="A108" s="18">
        <v>99</v>
      </c>
      <c r="B108" s="60">
        <v>11</v>
      </c>
      <c r="C108" s="57">
        <v>23</v>
      </c>
      <c r="D108" s="59">
        <v>26</v>
      </c>
      <c r="E108" s="23">
        <v>0.45750000000000002</v>
      </c>
      <c r="F108" s="24">
        <f t="shared" si="10"/>
        <v>0.44897959183673469</v>
      </c>
      <c r="G108" s="24">
        <f t="shared" si="7"/>
        <v>0.36104045294165915</v>
      </c>
      <c r="H108" s="25">
        <f t="shared" si="13"/>
        <v>4153.7429373558243</v>
      </c>
      <c r="I108" s="25">
        <f t="shared" si="11"/>
        <v>1499.6692315061646</v>
      </c>
      <c r="J108" s="25">
        <f t="shared" si="8"/>
        <v>3340.1723792637299</v>
      </c>
      <c r="K108" s="25">
        <f t="shared" si="14"/>
        <v>16127.982052902998</v>
      </c>
      <c r="L108" s="26">
        <f t="shared" si="12"/>
        <v>3.8827588264693373</v>
      </c>
    </row>
    <row r="109" spans="1:12" x14ac:dyDescent="0.25">
      <c r="A109" s="18" t="s">
        <v>25</v>
      </c>
      <c r="B109" s="25">
        <v>11</v>
      </c>
      <c r="C109" s="57">
        <v>53</v>
      </c>
      <c r="D109" s="57">
        <v>53</v>
      </c>
      <c r="E109" s="23"/>
      <c r="F109" s="24">
        <f>B109/((C109+D109)/2)</f>
        <v>0.20754716981132076</v>
      </c>
      <c r="G109" s="24">
        <v>1</v>
      </c>
      <c r="H109" s="25">
        <f>H108-I108</f>
        <v>2654.0737058496597</v>
      </c>
      <c r="I109" s="25">
        <f>H109*G109</f>
        <v>2654.0737058496597</v>
      </c>
      <c r="J109" s="25">
        <f>H109/F109</f>
        <v>12787.809673639269</v>
      </c>
      <c r="K109" s="25">
        <f>J109</f>
        <v>12787.809673639269</v>
      </c>
      <c r="L109" s="26">
        <f>K109/H109</f>
        <v>4.8181818181818183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1" customFormat="1" ht="14.5" x14ac:dyDescent="0.25">
      <c r="A6" s="38" t="s">
        <v>0</v>
      </c>
      <c r="B6" s="39" t="s">
        <v>1</v>
      </c>
      <c r="C6" s="74" t="s">
        <v>2</v>
      </c>
      <c r="D6" s="75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s="41" customFormat="1" x14ac:dyDescent="0.25">
      <c r="A7" s="42"/>
      <c r="B7" s="43"/>
      <c r="C7" s="44">
        <v>42370</v>
      </c>
      <c r="D7" s="45">
        <v>42736</v>
      </c>
      <c r="E7" s="46"/>
      <c r="F7" s="46"/>
      <c r="G7" s="46"/>
      <c r="H7" s="47"/>
      <c r="I7" s="47"/>
      <c r="J7" s="47"/>
      <c r="K7" s="47"/>
      <c r="L7" s="46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6">
        <v>4</v>
      </c>
      <c r="C9" s="57">
        <v>1736</v>
      </c>
      <c r="D9" s="57">
        <v>1607</v>
      </c>
      <c r="E9" s="19">
        <v>0.1913</v>
      </c>
      <c r="F9" s="20">
        <f>B9/((C9+D9)/2)</f>
        <v>2.3930601256356566E-3</v>
      </c>
      <c r="G9" s="20">
        <f t="shared" ref="G9:G72" si="0">F9/((1+(1-E9)*F9))</f>
        <v>2.388437858937427E-3</v>
      </c>
      <c r="H9" s="15">
        <v>100000</v>
      </c>
      <c r="I9" s="15">
        <f>H9*G9</f>
        <v>238.84378589374271</v>
      </c>
      <c r="J9" s="15">
        <f t="shared" ref="J9:J72" si="1">H10+I9*E9</f>
        <v>99806.847030347737</v>
      </c>
      <c r="K9" s="15">
        <f t="shared" ref="K9:K72" si="2">K10+J9</f>
        <v>8455295.2787114698</v>
      </c>
      <c r="L9" s="21">
        <f>K9/H9</f>
        <v>84.552952787114705</v>
      </c>
    </row>
    <row r="10" spans="1:13" x14ac:dyDescent="0.25">
      <c r="A10" s="18">
        <v>1</v>
      </c>
      <c r="B10" s="56">
        <v>0</v>
      </c>
      <c r="C10" s="57">
        <v>1818</v>
      </c>
      <c r="D10" s="57">
        <v>1820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99761.15621410626</v>
      </c>
      <c r="I10" s="15">
        <f t="shared" ref="I10:I73" si="4">H10*G10</f>
        <v>0</v>
      </c>
      <c r="J10" s="15">
        <f t="shared" si="1"/>
        <v>99761.15621410626</v>
      </c>
      <c r="K10" s="15">
        <f t="shared" si="2"/>
        <v>8355488.4316811217</v>
      </c>
      <c r="L10" s="22">
        <f t="shared" ref="L10:L73" si="5">K10/H10</f>
        <v>83.75492775713893</v>
      </c>
    </row>
    <row r="11" spans="1:13" x14ac:dyDescent="0.25">
      <c r="A11" s="18">
        <v>2</v>
      </c>
      <c r="B11" s="56">
        <v>0</v>
      </c>
      <c r="C11" s="57">
        <v>1867</v>
      </c>
      <c r="D11" s="57">
        <v>1795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99761.15621410626</v>
      </c>
      <c r="I11" s="15">
        <f t="shared" si="4"/>
        <v>0</v>
      </c>
      <c r="J11" s="15">
        <f t="shared" si="1"/>
        <v>99761.15621410626</v>
      </c>
      <c r="K11" s="15">
        <f t="shared" si="2"/>
        <v>8255727.2754670158</v>
      </c>
      <c r="L11" s="22">
        <f t="shared" si="5"/>
        <v>82.754927757138944</v>
      </c>
    </row>
    <row r="12" spans="1:13" x14ac:dyDescent="0.25">
      <c r="A12" s="18">
        <v>3</v>
      </c>
      <c r="B12" s="56">
        <v>0</v>
      </c>
      <c r="C12" s="57">
        <v>1927</v>
      </c>
      <c r="D12" s="57">
        <v>1912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99761.15621410626</v>
      </c>
      <c r="I12" s="15">
        <f t="shared" si="4"/>
        <v>0</v>
      </c>
      <c r="J12" s="15">
        <f t="shared" si="1"/>
        <v>99761.15621410626</v>
      </c>
      <c r="K12" s="15">
        <f t="shared" si="2"/>
        <v>8155966.1192529099</v>
      </c>
      <c r="L12" s="22">
        <f t="shared" si="5"/>
        <v>81.754927757138944</v>
      </c>
    </row>
    <row r="13" spans="1:13" x14ac:dyDescent="0.25">
      <c r="A13" s="18">
        <v>4</v>
      </c>
      <c r="B13" s="56">
        <v>0</v>
      </c>
      <c r="C13" s="57">
        <v>2033</v>
      </c>
      <c r="D13" s="57">
        <v>1911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99761.15621410626</v>
      </c>
      <c r="I13" s="15">
        <f t="shared" si="4"/>
        <v>0</v>
      </c>
      <c r="J13" s="15">
        <f t="shared" si="1"/>
        <v>99761.15621410626</v>
      </c>
      <c r="K13" s="15">
        <f t="shared" si="2"/>
        <v>8056204.963038804</v>
      </c>
      <c r="L13" s="22">
        <f t="shared" si="5"/>
        <v>80.754927757138944</v>
      </c>
    </row>
    <row r="14" spans="1:13" x14ac:dyDescent="0.25">
      <c r="A14" s="18">
        <v>5</v>
      </c>
      <c r="B14" s="56">
        <v>0</v>
      </c>
      <c r="C14" s="57">
        <v>2058</v>
      </c>
      <c r="D14" s="57">
        <v>2042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99761.15621410626</v>
      </c>
      <c r="I14" s="15">
        <f t="shared" si="4"/>
        <v>0</v>
      </c>
      <c r="J14" s="15">
        <f t="shared" si="1"/>
        <v>99761.15621410626</v>
      </c>
      <c r="K14" s="15">
        <f t="shared" si="2"/>
        <v>7956443.8068246981</v>
      </c>
      <c r="L14" s="22">
        <f t="shared" si="5"/>
        <v>79.754927757138944</v>
      </c>
    </row>
    <row r="15" spans="1:13" x14ac:dyDescent="0.25">
      <c r="A15" s="18">
        <v>6</v>
      </c>
      <c r="B15" s="56">
        <v>0</v>
      </c>
      <c r="C15" s="57">
        <v>1992</v>
      </c>
      <c r="D15" s="57">
        <v>2036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99761.15621410626</v>
      </c>
      <c r="I15" s="15">
        <f t="shared" si="4"/>
        <v>0</v>
      </c>
      <c r="J15" s="15">
        <f t="shared" si="1"/>
        <v>99761.15621410626</v>
      </c>
      <c r="K15" s="15">
        <f t="shared" si="2"/>
        <v>7856682.6506105922</v>
      </c>
      <c r="L15" s="22">
        <f t="shared" si="5"/>
        <v>78.754927757138958</v>
      </c>
    </row>
    <row r="16" spans="1:13" x14ac:dyDescent="0.25">
      <c r="A16" s="18">
        <v>7</v>
      </c>
      <c r="B16" s="56">
        <v>0</v>
      </c>
      <c r="C16" s="57">
        <v>2122</v>
      </c>
      <c r="D16" s="57">
        <v>1982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99761.15621410626</v>
      </c>
      <c r="I16" s="15">
        <f t="shared" si="4"/>
        <v>0</v>
      </c>
      <c r="J16" s="15">
        <f t="shared" si="1"/>
        <v>99761.15621410626</v>
      </c>
      <c r="K16" s="15">
        <f t="shared" si="2"/>
        <v>7756921.4943964863</v>
      </c>
      <c r="L16" s="22">
        <f t="shared" si="5"/>
        <v>77.754927757138958</v>
      </c>
    </row>
    <row r="17" spans="1:12" x14ac:dyDescent="0.25">
      <c r="A17" s="18">
        <v>8</v>
      </c>
      <c r="B17" s="56">
        <v>0</v>
      </c>
      <c r="C17" s="57">
        <v>2079</v>
      </c>
      <c r="D17" s="57">
        <v>2106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99761.15621410626</v>
      </c>
      <c r="I17" s="15">
        <f t="shared" si="4"/>
        <v>0</v>
      </c>
      <c r="J17" s="15">
        <f t="shared" si="1"/>
        <v>99761.15621410626</v>
      </c>
      <c r="K17" s="15">
        <f t="shared" si="2"/>
        <v>7657160.3381823804</v>
      </c>
      <c r="L17" s="22">
        <f t="shared" si="5"/>
        <v>76.754927757138958</v>
      </c>
    </row>
    <row r="18" spans="1:12" x14ac:dyDescent="0.25">
      <c r="A18" s="18">
        <v>9</v>
      </c>
      <c r="B18" s="56">
        <v>0</v>
      </c>
      <c r="C18" s="57">
        <v>2013</v>
      </c>
      <c r="D18" s="57">
        <v>2070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99761.15621410626</v>
      </c>
      <c r="I18" s="15">
        <f t="shared" si="4"/>
        <v>0</v>
      </c>
      <c r="J18" s="15">
        <f t="shared" si="1"/>
        <v>99761.15621410626</v>
      </c>
      <c r="K18" s="15">
        <f t="shared" si="2"/>
        <v>7557399.1819682745</v>
      </c>
      <c r="L18" s="22">
        <f t="shared" si="5"/>
        <v>75.754927757138958</v>
      </c>
    </row>
    <row r="19" spans="1:12" x14ac:dyDescent="0.25">
      <c r="A19" s="18">
        <v>10</v>
      </c>
      <c r="B19" s="56">
        <v>1</v>
      </c>
      <c r="C19" s="57">
        <v>1791</v>
      </c>
      <c r="D19" s="57">
        <v>2016</v>
      </c>
      <c r="E19" s="19">
        <v>0.53010000000000002</v>
      </c>
      <c r="F19" s="20">
        <f t="shared" si="3"/>
        <v>5.2534804307853957E-4</v>
      </c>
      <c r="G19" s="20">
        <f t="shared" si="0"/>
        <v>5.2521838711840974E-4</v>
      </c>
      <c r="H19" s="15">
        <f t="shared" si="6"/>
        <v>99761.15621410626</v>
      </c>
      <c r="I19" s="15">
        <f t="shared" si="4"/>
        <v>52.396393563840611</v>
      </c>
      <c r="J19" s="15">
        <f t="shared" si="1"/>
        <v>99736.535148770607</v>
      </c>
      <c r="K19" s="15">
        <f t="shared" si="2"/>
        <v>7457638.0257541686</v>
      </c>
      <c r="L19" s="22">
        <f t="shared" si="5"/>
        <v>74.754927757138972</v>
      </c>
    </row>
    <row r="20" spans="1:12" x14ac:dyDescent="0.25">
      <c r="A20" s="18">
        <v>11</v>
      </c>
      <c r="B20" s="56">
        <v>0</v>
      </c>
      <c r="C20" s="57">
        <v>1750</v>
      </c>
      <c r="D20" s="57">
        <v>1796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99708.759820542415</v>
      </c>
      <c r="I20" s="15">
        <f t="shared" si="4"/>
        <v>0</v>
      </c>
      <c r="J20" s="15">
        <f t="shared" si="1"/>
        <v>99708.759820542415</v>
      </c>
      <c r="K20" s="15">
        <f t="shared" si="2"/>
        <v>7357901.4906053981</v>
      </c>
      <c r="L20" s="22">
        <f t="shared" si="5"/>
        <v>73.793932487459273</v>
      </c>
    </row>
    <row r="21" spans="1:12" x14ac:dyDescent="0.25">
      <c r="A21" s="18">
        <v>12</v>
      </c>
      <c r="B21" s="56">
        <v>0</v>
      </c>
      <c r="C21" s="57">
        <v>1761</v>
      </c>
      <c r="D21" s="57">
        <v>1757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99708.759820542415</v>
      </c>
      <c r="I21" s="15">
        <f t="shared" si="4"/>
        <v>0</v>
      </c>
      <c r="J21" s="15">
        <f t="shared" si="1"/>
        <v>99708.759820542415</v>
      </c>
      <c r="K21" s="15">
        <f t="shared" si="2"/>
        <v>7258192.7307848558</v>
      </c>
      <c r="L21" s="22">
        <f t="shared" si="5"/>
        <v>72.793932487459273</v>
      </c>
    </row>
    <row r="22" spans="1:12" x14ac:dyDescent="0.25">
      <c r="A22" s="18">
        <v>13</v>
      </c>
      <c r="B22" s="56">
        <v>1</v>
      </c>
      <c r="C22" s="57">
        <v>1701</v>
      </c>
      <c r="D22" s="57">
        <v>1772</v>
      </c>
      <c r="E22" s="19">
        <v>0.94540000000000002</v>
      </c>
      <c r="F22" s="20">
        <f t="shared" si="3"/>
        <v>5.7587100489490354E-4</v>
      </c>
      <c r="G22" s="20">
        <f t="shared" si="0"/>
        <v>5.7585289860739191E-4</v>
      </c>
      <c r="H22" s="15">
        <f t="shared" si="6"/>
        <v>99708.759820542415</v>
      </c>
      <c r="I22" s="15">
        <f t="shared" si="4"/>
        <v>57.417578359207603</v>
      </c>
      <c r="J22" s="15">
        <f t="shared" si="1"/>
        <v>99705.624820764002</v>
      </c>
      <c r="K22" s="15">
        <f t="shared" si="2"/>
        <v>7158483.9709643135</v>
      </c>
      <c r="L22" s="22">
        <f t="shared" si="5"/>
        <v>71.793932487459273</v>
      </c>
    </row>
    <row r="23" spans="1:12" x14ac:dyDescent="0.25">
      <c r="A23" s="18">
        <v>14</v>
      </c>
      <c r="B23" s="56">
        <v>0</v>
      </c>
      <c r="C23" s="57">
        <v>1712</v>
      </c>
      <c r="D23" s="57">
        <v>1724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99651.342242183207</v>
      </c>
      <c r="I23" s="15">
        <f t="shared" si="4"/>
        <v>0</v>
      </c>
      <c r="J23" s="15">
        <f t="shared" si="1"/>
        <v>99651.342242183207</v>
      </c>
      <c r="K23" s="15">
        <f t="shared" si="2"/>
        <v>7058778.3461435493</v>
      </c>
      <c r="L23" s="22">
        <f t="shared" si="5"/>
        <v>70.834754327629241</v>
      </c>
    </row>
    <row r="24" spans="1:12" x14ac:dyDescent="0.25">
      <c r="A24" s="18">
        <v>15</v>
      </c>
      <c r="B24" s="56">
        <v>0</v>
      </c>
      <c r="C24" s="57">
        <v>1643</v>
      </c>
      <c r="D24" s="57">
        <v>1742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99651.342242183207</v>
      </c>
      <c r="I24" s="15">
        <f t="shared" si="4"/>
        <v>0</v>
      </c>
      <c r="J24" s="15">
        <f t="shared" si="1"/>
        <v>99651.342242183207</v>
      </c>
      <c r="K24" s="15">
        <f t="shared" si="2"/>
        <v>6959127.0039013661</v>
      </c>
      <c r="L24" s="22">
        <f t="shared" si="5"/>
        <v>69.834754327629241</v>
      </c>
    </row>
    <row r="25" spans="1:12" x14ac:dyDescent="0.25">
      <c r="A25" s="18">
        <v>16</v>
      </c>
      <c r="B25" s="56">
        <v>1</v>
      </c>
      <c r="C25" s="57">
        <v>1526</v>
      </c>
      <c r="D25" s="57">
        <v>1649</v>
      </c>
      <c r="E25" s="19">
        <v>0.57920000000000005</v>
      </c>
      <c r="F25" s="20">
        <f t="shared" si="3"/>
        <v>6.2992125984251965E-4</v>
      </c>
      <c r="G25" s="20">
        <f t="shared" si="0"/>
        <v>6.2975433031672607E-4</v>
      </c>
      <c r="H25" s="15">
        <f t="shared" si="6"/>
        <v>99651.342242183207</v>
      </c>
      <c r="I25" s="15">
        <f t="shared" si="4"/>
        <v>62.755864298888959</v>
      </c>
      <c r="J25" s="15">
        <f t="shared" si="1"/>
        <v>99624.934574486237</v>
      </c>
      <c r="K25" s="15">
        <f t="shared" si="2"/>
        <v>6859475.661659183</v>
      </c>
      <c r="L25" s="22">
        <f t="shared" si="5"/>
        <v>68.834754327629241</v>
      </c>
    </row>
    <row r="26" spans="1:12" x14ac:dyDescent="0.25">
      <c r="A26" s="18">
        <v>17</v>
      </c>
      <c r="B26" s="56">
        <v>0</v>
      </c>
      <c r="C26" s="57">
        <v>1446</v>
      </c>
      <c r="D26" s="57">
        <v>1544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99588.58637788432</v>
      </c>
      <c r="I26" s="15">
        <f t="shared" si="4"/>
        <v>0</v>
      </c>
      <c r="J26" s="15">
        <f t="shared" si="1"/>
        <v>99588.58637788432</v>
      </c>
      <c r="K26" s="15">
        <f t="shared" si="2"/>
        <v>6759850.7270846963</v>
      </c>
      <c r="L26" s="22">
        <f t="shared" si="5"/>
        <v>67.877765645098663</v>
      </c>
    </row>
    <row r="27" spans="1:12" x14ac:dyDescent="0.25">
      <c r="A27" s="18">
        <v>18</v>
      </c>
      <c r="B27" s="56">
        <v>0</v>
      </c>
      <c r="C27" s="57">
        <v>1497</v>
      </c>
      <c r="D27" s="57">
        <v>1486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99588.58637788432</v>
      </c>
      <c r="I27" s="15">
        <f t="shared" si="4"/>
        <v>0</v>
      </c>
      <c r="J27" s="15">
        <f t="shared" si="1"/>
        <v>99588.58637788432</v>
      </c>
      <c r="K27" s="15">
        <f t="shared" si="2"/>
        <v>6660262.140706812</v>
      </c>
      <c r="L27" s="22">
        <f t="shared" si="5"/>
        <v>66.877765645098663</v>
      </c>
    </row>
    <row r="28" spans="1:12" x14ac:dyDescent="0.25">
      <c r="A28" s="18">
        <v>19</v>
      </c>
      <c r="B28" s="56">
        <v>1</v>
      </c>
      <c r="C28" s="57">
        <v>1531</v>
      </c>
      <c r="D28" s="57">
        <v>1539</v>
      </c>
      <c r="E28" s="19">
        <v>0.30599999999999999</v>
      </c>
      <c r="F28" s="20">
        <f t="shared" si="3"/>
        <v>6.5146579804560263E-4</v>
      </c>
      <c r="G28" s="20">
        <f t="shared" si="0"/>
        <v>6.5117139221745998E-4</v>
      </c>
      <c r="H28" s="15">
        <f t="shared" si="6"/>
        <v>99588.58637788432</v>
      </c>
      <c r="I28" s="15">
        <f t="shared" si="4"/>
        <v>64.849238440655697</v>
      </c>
      <c r="J28" s="15">
        <f t="shared" si="1"/>
        <v>99543.581006406501</v>
      </c>
      <c r="K28" s="15">
        <f t="shared" si="2"/>
        <v>6560673.5543289278</v>
      </c>
      <c r="L28" s="22">
        <f t="shared" si="5"/>
        <v>65.877765645098663</v>
      </c>
    </row>
    <row r="29" spans="1:12" x14ac:dyDescent="0.25">
      <c r="A29" s="18">
        <v>20</v>
      </c>
      <c r="B29" s="56">
        <v>1</v>
      </c>
      <c r="C29" s="57">
        <v>1561</v>
      </c>
      <c r="D29" s="57">
        <v>1569</v>
      </c>
      <c r="E29" s="19">
        <v>0.63660000000000005</v>
      </c>
      <c r="F29" s="20">
        <f t="shared" si="3"/>
        <v>6.3897763578274762E-4</v>
      </c>
      <c r="G29" s="20">
        <f t="shared" si="0"/>
        <v>6.3882929676265584E-4</v>
      </c>
      <c r="H29" s="15">
        <f t="shared" si="6"/>
        <v>99523.737139443663</v>
      </c>
      <c r="I29" s="15">
        <f t="shared" si="4"/>
        <v>63.57867900798221</v>
      </c>
      <c r="J29" s="15">
        <f t="shared" si="1"/>
        <v>99500.632647492152</v>
      </c>
      <c r="K29" s="15">
        <f t="shared" si="2"/>
        <v>6461129.973322521</v>
      </c>
      <c r="L29" s="22">
        <f t="shared" si="5"/>
        <v>64.920491925155204</v>
      </c>
    </row>
    <row r="30" spans="1:12" x14ac:dyDescent="0.25">
      <c r="A30" s="18">
        <v>21</v>
      </c>
      <c r="B30" s="56">
        <v>0</v>
      </c>
      <c r="C30" s="57">
        <v>1659</v>
      </c>
      <c r="D30" s="57">
        <v>1606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99460.158460435676</v>
      </c>
      <c r="I30" s="15">
        <f t="shared" si="4"/>
        <v>0</v>
      </c>
      <c r="J30" s="15">
        <f t="shared" si="1"/>
        <v>99460.158460435676</v>
      </c>
      <c r="K30" s="15">
        <f t="shared" si="2"/>
        <v>6361629.340675029</v>
      </c>
      <c r="L30" s="22">
        <f t="shared" si="5"/>
        <v>63.961584609837779</v>
      </c>
    </row>
    <row r="31" spans="1:12" x14ac:dyDescent="0.25">
      <c r="A31" s="18">
        <v>22</v>
      </c>
      <c r="B31" s="56">
        <v>0</v>
      </c>
      <c r="C31" s="57">
        <v>1785</v>
      </c>
      <c r="D31" s="57">
        <v>1701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99460.158460435676</v>
      </c>
      <c r="I31" s="15">
        <f t="shared" si="4"/>
        <v>0</v>
      </c>
      <c r="J31" s="15">
        <f t="shared" si="1"/>
        <v>99460.158460435676</v>
      </c>
      <c r="K31" s="15">
        <f t="shared" si="2"/>
        <v>6262169.1822145935</v>
      </c>
      <c r="L31" s="22">
        <f t="shared" si="5"/>
        <v>62.961584609837779</v>
      </c>
    </row>
    <row r="32" spans="1:12" x14ac:dyDescent="0.25">
      <c r="A32" s="18">
        <v>23</v>
      </c>
      <c r="B32" s="56">
        <v>0</v>
      </c>
      <c r="C32" s="57">
        <v>1747</v>
      </c>
      <c r="D32" s="57">
        <v>1822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99460.158460435676</v>
      </c>
      <c r="I32" s="15">
        <f t="shared" si="4"/>
        <v>0</v>
      </c>
      <c r="J32" s="15">
        <f t="shared" si="1"/>
        <v>99460.158460435676</v>
      </c>
      <c r="K32" s="15">
        <f t="shared" si="2"/>
        <v>6162709.0237541581</v>
      </c>
      <c r="L32" s="22">
        <f t="shared" si="5"/>
        <v>61.961584609837779</v>
      </c>
    </row>
    <row r="33" spans="1:12" x14ac:dyDescent="0.25">
      <c r="A33" s="18">
        <v>24</v>
      </c>
      <c r="B33" s="56">
        <v>1</v>
      </c>
      <c r="C33" s="57">
        <v>1858</v>
      </c>
      <c r="D33" s="57">
        <v>1797</v>
      </c>
      <c r="E33" s="19">
        <v>0.6421</v>
      </c>
      <c r="F33" s="20">
        <f t="shared" si="3"/>
        <v>5.4719562243502051E-4</v>
      </c>
      <c r="G33" s="20">
        <f t="shared" si="0"/>
        <v>5.4708847990864065E-4</v>
      </c>
      <c r="H33" s="15">
        <f t="shared" si="6"/>
        <v>99460.158460435676</v>
      </c>
      <c r="I33" s="15">
        <f t="shared" si="4"/>
        <v>54.413506903592278</v>
      </c>
      <c r="J33" s="15">
        <f t="shared" si="1"/>
        <v>99440.683866314881</v>
      </c>
      <c r="K33" s="15">
        <f t="shared" si="2"/>
        <v>6063248.8652937226</v>
      </c>
      <c r="L33" s="22">
        <f t="shared" si="5"/>
        <v>60.961584609837786</v>
      </c>
    </row>
    <row r="34" spans="1:12" x14ac:dyDescent="0.25">
      <c r="A34" s="18">
        <v>25</v>
      </c>
      <c r="B34" s="56">
        <v>0</v>
      </c>
      <c r="C34" s="57">
        <v>1910</v>
      </c>
      <c r="D34" s="57">
        <v>1878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99405.744953532077</v>
      </c>
      <c r="I34" s="15">
        <f t="shared" si="4"/>
        <v>0</v>
      </c>
      <c r="J34" s="15">
        <f t="shared" si="1"/>
        <v>99405.744953532077</v>
      </c>
      <c r="K34" s="15">
        <f t="shared" si="2"/>
        <v>5963808.181427408</v>
      </c>
      <c r="L34" s="22">
        <f t="shared" si="5"/>
        <v>59.994602768836273</v>
      </c>
    </row>
    <row r="35" spans="1:12" x14ac:dyDescent="0.25">
      <c r="A35" s="18">
        <v>26</v>
      </c>
      <c r="B35" s="56">
        <v>1</v>
      </c>
      <c r="C35" s="57">
        <v>1914</v>
      </c>
      <c r="D35" s="57">
        <v>1901</v>
      </c>
      <c r="E35" s="19">
        <v>0.61480000000000001</v>
      </c>
      <c r="F35" s="20">
        <f t="shared" si="3"/>
        <v>5.2424639580602882E-4</v>
      </c>
      <c r="G35" s="20">
        <f t="shared" si="0"/>
        <v>5.2414055101428539E-4</v>
      </c>
      <c r="H35" s="15">
        <f t="shared" si="6"/>
        <v>99405.744953532077</v>
      </c>
      <c r="I35" s="15">
        <f t="shared" si="4"/>
        <v>52.10258193392982</v>
      </c>
      <c r="J35" s="15">
        <f t="shared" si="1"/>
        <v>99385.675038971138</v>
      </c>
      <c r="K35" s="15">
        <f t="shared" si="2"/>
        <v>5864402.4364738762</v>
      </c>
      <c r="L35" s="22">
        <f t="shared" si="5"/>
        <v>58.994602768836273</v>
      </c>
    </row>
    <row r="36" spans="1:12" x14ac:dyDescent="0.25">
      <c r="A36" s="18">
        <v>27</v>
      </c>
      <c r="B36" s="56">
        <v>0</v>
      </c>
      <c r="C36" s="57">
        <v>1929</v>
      </c>
      <c r="D36" s="57">
        <v>1914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99353.642371598151</v>
      </c>
      <c r="I36" s="15">
        <f t="shared" si="4"/>
        <v>0</v>
      </c>
      <c r="J36" s="15">
        <f t="shared" si="1"/>
        <v>99353.642371598151</v>
      </c>
      <c r="K36" s="15">
        <f t="shared" si="2"/>
        <v>5765016.7614349052</v>
      </c>
      <c r="L36" s="22">
        <f t="shared" si="5"/>
        <v>58.025218037531445</v>
      </c>
    </row>
    <row r="37" spans="1:12" x14ac:dyDescent="0.25">
      <c r="A37" s="18">
        <v>28</v>
      </c>
      <c r="B37" s="56">
        <v>0</v>
      </c>
      <c r="C37" s="57">
        <v>1990</v>
      </c>
      <c r="D37" s="57">
        <v>1914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99353.642371598151</v>
      </c>
      <c r="I37" s="15">
        <f t="shared" si="4"/>
        <v>0</v>
      </c>
      <c r="J37" s="15">
        <f t="shared" si="1"/>
        <v>99353.642371598151</v>
      </c>
      <c r="K37" s="15">
        <f t="shared" si="2"/>
        <v>5665663.1190633075</v>
      </c>
      <c r="L37" s="22">
        <f t="shared" si="5"/>
        <v>57.025218037531445</v>
      </c>
    </row>
    <row r="38" spans="1:12" x14ac:dyDescent="0.25">
      <c r="A38" s="18">
        <v>29</v>
      </c>
      <c r="B38" s="56">
        <v>0</v>
      </c>
      <c r="C38" s="57">
        <v>2142</v>
      </c>
      <c r="D38" s="57">
        <v>2002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99353.642371598151</v>
      </c>
      <c r="I38" s="15">
        <f t="shared" si="4"/>
        <v>0</v>
      </c>
      <c r="J38" s="15">
        <f t="shared" si="1"/>
        <v>99353.642371598151</v>
      </c>
      <c r="K38" s="15">
        <f t="shared" si="2"/>
        <v>5566309.4766917098</v>
      </c>
      <c r="L38" s="22">
        <f t="shared" si="5"/>
        <v>56.025218037531452</v>
      </c>
    </row>
    <row r="39" spans="1:12" x14ac:dyDescent="0.25">
      <c r="A39" s="18">
        <v>30</v>
      </c>
      <c r="B39" s="56">
        <v>0</v>
      </c>
      <c r="C39" s="57">
        <v>2258</v>
      </c>
      <c r="D39" s="57">
        <v>2111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99353.642371598151</v>
      </c>
      <c r="I39" s="15">
        <f t="shared" si="4"/>
        <v>0</v>
      </c>
      <c r="J39" s="15">
        <f t="shared" si="1"/>
        <v>99353.642371598151</v>
      </c>
      <c r="K39" s="15">
        <f t="shared" si="2"/>
        <v>5466955.8343201121</v>
      </c>
      <c r="L39" s="22">
        <f t="shared" si="5"/>
        <v>55.025218037531459</v>
      </c>
    </row>
    <row r="40" spans="1:12" x14ac:dyDescent="0.25">
      <c r="A40" s="18">
        <v>31</v>
      </c>
      <c r="B40" s="56">
        <v>2</v>
      </c>
      <c r="C40" s="57">
        <v>2281</v>
      </c>
      <c r="D40" s="57">
        <v>2289</v>
      </c>
      <c r="E40" s="19">
        <v>0.73909999999999998</v>
      </c>
      <c r="F40" s="20">
        <f t="shared" si="3"/>
        <v>8.7527352297593001E-4</v>
      </c>
      <c r="G40" s="20">
        <f t="shared" si="0"/>
        <v>8.7507369214329968E-4</v>
      </c>
      <c r="H40" s="15">
        <f t="shared" si="6"/>
        <v>99353.642371598151</v>
      </c>
      <c r="I40" s="15">
        <f t="shared" si="4"/>
        <v>86.941758657999372</v>
      </c>
      <c r="J40" s="15">
        <f t="shared" si="1"/>
        <v>99330.959266764286</v>
      </c>
      <c r="K40" s="15">
        <f t="shared" si="2"/>
        <v>5367602.1919485144</v>
      </c>
      <c r="L40" s="22">
        <f t="shared" si="5"/>
        <v>54.025218037531459</v>
      </c>
    </row>
    <row r="41" spans="1:12" x14ac:dyDescent="0.25">
      <c r="A41" s="18">
        <v>32</v>
      </c>
      <c r="B41" s="56">
        <v>1</v>
      </c>
      <c r="C41" s="57">
        <v>2486</v>
      </c>
      <c r="D41" s="57">
        <v>2278</v>
      </c>
      <c r="E41" s="19">
        <v>0.81420000000000003</v>
      </c>
      <c r="F41" s="20">
        <f t="shared" si="3"/>
        <v>4.1981528127623844E-4</v>
      </c>
      <c r="G41" s="20">
        <f t="shared" si="0"/>
        <v>4.1978253753338629E-4</v>
      </c>
      <c r="H41" s="15">
        <f t="shared" si="6"/>
        <v>99266.700612940156</v>
      </c>
      <c r="I41" s="15">
        <f t="shared" si="4"/>
        <v>41.670427475866973</v>
      </c>
      <c r="J41" s="15">
        <f t="shared" si="1"/>
        <v>99258.95824751514</v>
      </c>
      <c r="K41" s="15">
        <f t="shared" si="2"/>
        <v>5268271.2326817503</v>
      </c>
      <c r="L41" s="22">
        <f t="shared" si="5"/>
        <v>53.071888157376634</v>
      </c>
    </row>
    <row r="42" spans="1:12" x14ac:dyDescent="0.25">
      <c r="A42" s="18">
        <v>33</v>
      </c>
      <c r="B42" s="56">
        <v>1</v>
      </c>
      <c r="C42" s="57">
        <v>2543</v>
      </c>
      <c r="D42" s="57">
        <v>2456</v>
      </c>
      <c r="E42" s="19">
        <v>0.2404</v>
      </c>
      <c r="F42" s="20">
        <f t="shared" si="3"/>
        <v>4.0008001600320064E-4</v>
      </c>
      <c r="G42" s="20">
        <f t="shared" si="0"/>
        <v>3.9995846831265044E-4</v>
      </c>
      <c r="H42" s="15">
        <f t="shared" si="6"/>
        <v>99225.030185464289</v>
      </c>
      <c r="I42" s="15">
        <f t="shared" si="4"/>
        <v>39.685891091254803</v>
      </c>
      <c r="J42" s="15">
        <f t="shared" si="1"/>
        <v>99194.884782591369</v>
      </c>
      <c r="K42" s="15">
        <f t="shared" si="2"/>
        <v>5169012.2744342349</v>
      </c>
      <c r="L42" s="22">
        <f t="shared" si="5"/>
        <v>52.093834234897074</v>
      </c>
    </row>
    <row r="43" spans="1:12" x14ac:dyDescent="0.25">
      <c r="A43" s="18">
        <v>34</v>
      </c>
      <c r="B43" s="56">
        <v>1</v>
      </c>
      <c r="C43" s="57">
        <v>2753</v>
      </c>
      <c r="D43" s="57">
        <v>2531</v>
      </c>
      <c r="E43" s="19">
        <v>0.32790000000000002</v>
      </c>
      <c r="F43" s="20">
        <f t="shared" si="3"/>
        <v>3.7850113550340651E-4</v>
      </c>
      <c r="G43" s="20">
        <f t="shared" si="0"/>
        <v>3.7840487285577354E-4</v>
      </c>
      <c r="H43" s="15">
        <f t="shared" si="6"/>
        <v>99185.344294373033</v>
      </c>
      <c r="I43" s="15">
        <f t="shared" si="4"/>
        <v>37.53221759686835</v>
      </c>
      <c r="J43" s="15">
        <f t="shared" si="1"/>
        <v>99160.118890926184</v>
      </c>
      <c r="K43" s="15">
        <f t="shared" si="2"/>
        <v>5069817.3896516431</v>
      </c>
      <c r="L43" s="22">
        <f t="shared" si="5"/>
        <v>51.11458175317604</v>
      </c>
    </row>
    <row r="44" spans="1:12" x14ac:dyDescent="0.25">
      <c r="A44" s="18">
        <v>35</v>
      </c>
      <c r="B44" s="56">
        <v>1</v>
      </c>
      <c r="C44" s="57">
        <v>3016</v>
      </c>
      <c r="D44" s="57">
        <v>2748</v>
      </c>
      <c r="E44" s="19">
        <v>0.79779999999999995</v>
      </c>
      <c r="F44" s="20">
        <f t="shared" si="3"/>
        <v>3.4698126301179735E-4</v>
      </c>
      <c r="G44" s="20">
        <f t="shared" si="0"/>
        <v>3.4695692064907866E-4</v>
      </c>
      <c r="H44" s="15">
        <f t="shared" si="6"/>
        <v>99147.812076776172</v>
      </c>
      <c r="I44" s="15">
        <f t="shared" si="4"/>
        <v>34.400019567251796</v>
      </c>
      <c r="J44" s="15">
        <f t="shared" si="1"/>
        <v>99140.856392819667</v>
      </c>
      <c r="K44" s="15">
        <f t="shared" si="2"/>
        <v>4970657.2707607169</v>
      </c>
      <c r="L44" s="22">
        <f t="shared" si="5"/>
        <v>50.13380695593802</v>
      </c>
    </row>
    <row r="45" spans="1:12" x14ac:dyDescent="0.25">
      <c r="A45" s="18">
        <v>36</v>
      </c>
      <c r="B45" s="56">
        <v>1</v>
      </c>
      <c r="C45" s="57">
        <v>3269</v>
      </c>
      <c r="D45" s="57">
        <v>2996</v>
      </c>
      <c r="E45" s="19">
        <v>0.35520000000000002</v>
      </c>
      <c r="F45" s="20">
        <f t="shared" si="3"/>
        <v>3.1923383878691139E-4</v>
      </c>
      <c r="G45" s="20">
        <f t="shared" si="0"/>
        <v>3.1916814058513982E-4</v>
      </c>
      <c r="H45" s="15">
        <f t="shared" si="6"/>
        <v>99113.412057208916</v>
      </c>
      <c r="I45" s="15">
        <f t="shared" si="4"/>
        <v>31.633843433348147</v>
      </c>
      <c r="J45" s="15">
        <f t="shared" si="1"/>
        <v>99093.014554963098</v>
      </c>
      <c r="K45" s="15">
        <f t="shared" si="2"/>
        <v>4871516.4143678974</v>
      </c>
      <c r="L45" s="22">
        <f t="shared" si="5"/>
        <v>49.150930366074228</v>
      </c>
    </row>
    <row r="46" spans="1:12" x14ac:dyDescent="0.25">
      <c r="A46" s="18">
        <v>37</v>
      </c>
      <c r="B46" s="56">
        <v>2</v>
      </c>
      <c r="C46" s="57">
        <v>3546</v>
      </c>
      <c r="D46" s="57">
        <v>3209</v>
      </c>
      <c r="E46" s="19">
        <v>0.61750000000000005</v>
      </c>
      <c r="F46" s="20">
        <f t="shared" si="3"/>
        <v>5.9215396002960767E-4</v>
      </c>
      <c r="G46" s="20">
        <f t="shared" si="0"/>
        <v>5.9201986818677632E-4</v>
      </c>
      <c r="H46" s="15">
        <f t="shared" si="6"/>
        <v>99081.778213775571</v>
      </c>
      <c r="I46" s="15">
        <f t="shared" si="4"/>
        <v>58.65838127783082</v>
      </c>
      <c r="J46" s="15">
        <f t="shared" si="1"/>
        <v>99059.341382936807</v>
      </c>
      <c r="K46" s="15">
        <f t="shared" si="2"/>
        <v>4772423.399812934</v>
      </c>
      <c r="L46" s="22">
        <f t="shared" si="5"/>
        <v>48.166509380928865</v>
      </c>
    </row>
    <row r="47" spans="1:12" x14ac:dyDescent="0.25">
      <c r="A47" s="18">
        <v>38</v>
      </c>
      <c r="B47" s="56">
        <v>1</v>
      </c>
      <c r="C47" s="57">
        <v>3753</v>
      </c>
      <c r="D47" s="57">
        <v>3521</v>
      </c>
      <c r="E47" s="19">
        <v>0.14480000000000001</v>
      </c>
      <c r="F47" s="20">
        <f t="shared" si="3"/>
        <v>2.7495188342040145E-4</v>
      </c>
      <c r="G47" s="20">
        <f t="shared" si="0"/>
        <v>2.7488724674912848E-4</v>
      </c>
      <c r="H47" s="15">
        <f t="shared" si="6"/>
        <v>99023.119832497745</v>
      </c>
      <c r="I47" s="15">
        <f t="shared" si="4"/>
        <v>27.220192775264326</v>
      </c>
      <c r="J47" s="15">
        <f t="shared" si="1"/>
        <v>98999.841123636346</v>
      </c>
      <c r="K47" s="15">
        <f t="shared" si="2"/>
        <v>4673364.0584299974</v>
      </c>
      <c r="L47" s="22">
        <f t="shared" si="5"/>
        <v>47.194676014401608</v>
      </c>
    </row>
    <row r="48" spans="1:12" x14ac:dyDescent="0.25">
      <c r="A48" s="18">
        <v>39</v>
      </c>
      <c r="B48" s="56">
        <v>1</v>
      </c>
      <c r="C48" s="57">
        <v>3843</v>
      </c>
      <c r="D48" s="57">
        <v>3726</v>
      </c>
      <c r="E48" s="19">
        <v>0.54920000000000002</v>
      </c>
      <c r="F48" s="20">
        <f t="shared" si="3"/>
        <v>2.6423569824283262E-4</v>
      </c>
      <c r="G48" s="20">
        <f t="shared" si="0"/>
        <v>2.6420422690831276E-4</v>
      </c>
      <c r="H48" s="15">
        <f t="shared" si="6"/>
        <v>98995.899639722484</v>
      </c>
      <c r="I48" s="15">
        <f t="shared" si="4"/>
        <v>26.155135131405796</v>
      </c>
      <c r="J48" s="15">
        <f t="shared" si="1"/>
        <v>98984.108904805238</v>
      </c>
      <c r="K48" s="15">
        <f t="shared" si="2"/>
        <v>4574364.2173063606</v>
      </c>
      <c r="L48" s="22">
        <f t="shared" si="5"/>
        <v>46.207612981486349</v>
      </c>
    </row>
    <row r="49" spans="1:12" x14ac:dyDescent="0.25">
      <c r="A49" s="18">
        <v>40</v>
      </c>
      <c r="B49" s="56">
        <v>2</v>
      </c>
      <c r="C49" s="57">
        <v>3831</v>
      </c>
      <c r="D49" s="57">
        <v>3830</v>
      </c>
      <c r="E49" s="19">
        <v>0.48220000000000002</v>
      </c>
      <c r="F49" s="20">
        <f t="shared" si="3"/>
        <v>5.2212504894922338E-4</v>
      </c>
      <c r="G49" s="20">
        <f t="shared" si="0"/>
        <v>5.219839272797048E-4</v>
      </c>
      <c r="H49" s="15">
        <f t="shared" si="6"/>
        <v>98969.744504591072</v>
      </c>
      <c r="I49" s="15">
        <f t="shared" si="4"/>
        <v>51.660615918375427</v>
      </c>
      <c r="J49" s="15">
        <f t="shared" si="1"/>
        <v>98942.99463766854</v>
      </c>
      <c r="K49" s="15">
        <f t="shared" si="2"/>
        <v>4475380.1084015556</v>
      </c>
      <c r="L49" s="22">
        <f t="shared" si="5"/>
        <v>45.219679315166353</v>
      </c>
    </row>
    <row r="50" spans="1:12" x14ac:dyDescent="0.25">
      <c r="A50" s="18">
        <v>41</v>
      </c>
      <c r="B50" s="56">
        <v>1</v>
      </c>
      <c r="C50" s="57">
        <v>3628</v>
      </c>
      <c r="D50" s="57">
        <v>3803</v>
      </c>
      <c r="E50" s="19">
        <v>0.63390000000000002</v>
      </c>
      <c r="F50" s="20">
        <f t="shared" si="3"/>
        <v>2.6914278024491994E-4</v>
      </c>
      <c r="G50" s="20">
        <f t="shared" si="0"/>
        <v>2.691162633658947E-4</v>
      </c>
      <c r="H50" s="15">
        <f t="shared" si="6"/>
        <v>98918.0838886727</v>
      </c>
      <c r="I50" s="15">
        <f t="shared" si="4"/>
        <v>26.620465115433706</v>
      </c>
      <c r="J50" s="15">
        <f t="shared" si="1"/>
        <v>98908.338136393926</v>
      </c>
      <c r="K50" s="15">
        <f t="shared" si="2"/>
        <v>4376437.1137638874</v>
      </c>
      <c r="L50" s="22">
        <f t="shared" si="5"/>
        <v>44.243043756178558</v>
      </c>
    </row>
    <row r="51" spans="1:12" x14ac:dyDescent="0.25">
      <c r="A51" s="18">
        <v>42</v>
      </c>
      <c r="B51" s="56">
        <v>6</v>
      </c>
      <c r="C51" s="57">
        <v>3389</v>
      </c>
      <c r="D51" s="57">
        <v>3600</v>
      </c>
      <c r="E51" s="19">
        <v>0.46129999999999999</v>
      </c>
      <c r="F51" s="20">
        <f t="shared" si="3"/>
        <v>1.7169838317355845E-3</v>
      </c>
      <c r="G51" s="20">
        <f t="shared" si="0"/>
        <v>1.7153971936444991E-3</v>
      </c>
      <c r="H51" s="15">
        <f t="shared" si="6"/>
        <v>98891.463423557259</v>
      </c>
      <c r="I51" s="15">
        <f t="shared" si="4"/>
        <v>169.63813883216775</v>
      </c>
      <c r="J51" s="15">
        <f t="shared" si="1"/>
        <v>98800.079358168383</v>
      </c>
      <c r="K51" s="15">
        <f t="shared" si="2"/>
        <v>4277528.7756274939</v>
      </c>
      <c r="L51" s="22">
        <f t="shared" si="5"/>
        <v>43.254782845174581</v>
      </c>
    </row>
    <row r="52" spans="1:12" x14ac:dyDescent="0.25">
      <c r="A52" s="18">
        <v>43</v>
      </c>
      <c r="B52" s="56">
        <v>3</v>
      </c>
      <c r="C52" s="57">
        <v>3219</v>
      </c>
      <c r="D52" s="57">
        <v>3358</v>
      </c>
      <c r="E52" s="19">
        <v>0.3579</v>
      </c>
      <c r="F52" s="20">
        <f t="shared" si="3"/>
        <v>9.1227003192945113E-4</v>
      </c>
      <c r="G52" s="20">
        <f t="shared" si="0"/>
        <v>9.1173596564068308E-4</v>
      </c>
      <c r="H52" s="15">
        <f t="shared" si="6"/>
        <v>98721.825284725099</v>
      </c>
      <c r="I52" s="15">
        <f t="shared" si="4"/>
        <v>90.008238705779647</v>
      </c>
      <c r="J52" s="15">
        <f t="shared" si="1"/>
        <v>98664.030994652116</v>
      </c>
      <c r="K52" s="15">
        <f t="shared" si="2"/>
        <v>4178728.6962693259</v>
      </c>
      <c r="L52" s="22">
        <f t="shared" si="5"/>
        <v>42.328316805502652</v>
      </c>
    </row>
    <row r="53" spans="1:12" x14ac:dyDescent="0.25">
      <c r="A53" s="18">
        <v>44</v>
      </c>
      <c r="B53" s="56">
        <v>4</v>
      </c>
      <c r="C53" s="57">
        <v>3215</v>
      </c>
      <c r="D53" s="57">
        <v>3187</v>
      </c>
      <c r="E53" s="19">
        <v>0.50819999999999999</v>
      </c>
      <c r="F53" s="20">
        <f t="shared" si="3"/>
        <v>1.2496094970321774E-3</v>
      </c>
      <c r="G53" s="20">
        <f t="shared" si="0"/>
        <v>1.2488420112450728E-3</v>
      </c>
      <c r="H53" s="15">
        <f t="shared" si="6"/>
        <v>98631.817046019321</v>
      </c>
      <c r="I53" s="15">
        <f t="shared" si="4"/>
        <v>123.17555677250682</v>
      </c>
      <c r="J53" s="15">
        <f t="shared" si="1"/>
        <v>98571.239307198601</v>
      </c>
      <c r="K53" s="15">
        <f t="shared" si="2"/>
        <v>4080064.6652746736</v>
      </c>
      <c r="L53" s="22">
        <f t="shared" si="5"/>
        <v>41.366617664267608</v>
      </c>
    </row>
    <row r="54" spans="1:12" x14ac:dyDescent="0.25">
      <c r="A54" s="18">
        <v>45</v>
      </c>
      <c r="B54" s="56">
        <v>3</v>
      </c>
      <c r="C54" s="57">
        <v>3097</v>
      </c>
      <c r="D54" s="57">
        <v>3182</v>
      </c>
      <c r="E54" s="19">
        <v>0.71040000000000003</v>
      </c>
      <c r="F54" s="20">
        <f t="shared" si="3"/>
        <v>9.5556617295747726E-4</v>
      </c>
      <c r="G54" s="20">
        <f t="shared" si="0"/>
        <v>9.5530181041156694E-4</v>
      </c>
      <c r="H54" s="15">
        <f t="shared" si="6"/>
        <v>98508.641489246816</v>
      </c>
      <c r="I54" s="15">
        <f t="shared" si="4"/>
        <v>94.105483555861483</v>
      </c>
      <c r="J54" s="15">
        <f t="shared" si="1"/>
        <v>98481.388541209046</v>
      </c>
      <c r="K54" s="15">
        <f t="shared" si="2"/>
        <v>3981493.4259674749</v>
      </c>
      <c r="L54" s="22">
        <f t="shared" si="5"/>
        <v>40.417707175487685</v>
      </c>
    </row>
    <row r="55" spans="1:12" x14ac:dyDescent="0.25">
      <c r="A55" s="18">
        <v>46</v>
      </c>
      <c r="B55" s="56">
        <v>3</v>
      </c>
      <c r="C55" s="57">
        <v>2891</v>
      </c>
      <c r="D55" s="57">
        <v>3104</v>
      </c>
      <c r="E55" s="19">
        <v>0.53190000000000004</v>
      </c>
      <c r="F55" s="20">
        <f t="shared" si="3"/>
        <v>1.0008340283569641E-3</v>
      </c>
      <c r="G55" s="20">
        <f t="shared" si="0"/>
        <v>1.0003653667774593E-3</v>
      </c>
      <c r="H55" s="15">
        <f t="shared" si="6"/>
        <v>98414.536005690956</v>
      </c>
      <c r="I55" s="15">
        <f t="shared" si="4"/>
        <v>98.450493407566512</v>
      </c>
      <c r="J55" s="15">
        <f t="shared" si="1"/>
        <v>98368.451329726871</v>
      </c>
      <c r="K55" s="15">
        <f t="shared" si="2"/>
        <v>3883012.0374262659</v>
      </c>
      <c r="L55" s="22">
        <f t="shared" si="5"/>
        <v>39.455675909519357</v>
      </c>
    </row>
    <row r="56" spans="1:12" x14ac:dyDescent="0.25">
      <c r="A56" s="18">
        <v>47</v>
      </c>
      <c r="B56" s="56">
        <v>2</v>
      </c>
      <c r="C56" s="57">
        <v>2828</v>
      </c>
      <c r="D56" s="57">
        <v>2872</v>
      </c>
      <c r="E56" s="19">
        <v>0.55049999999999999</v>
      </c>
      <c r="F56" s="20">
        <f t="shared" si="3"/>
        <v>7.0175438596491223E-4</v>
      </c>
      <c r="G56" s="20">
        <f t="shared" si="0"/>
        <v>7.015330953499229E-4</v>
      </c>
      <c r="H56" s="15">
        <f t="shared" si="6"/>
        <v>98316.085512283389</v>
      </c>
      <c r="I56" s="15">
        <f t="shared" si="4"/>
        <v>68.971987792119876</v>
      </c>
      <c r="J56" s="15">
        <f t="shared" si="1"/>
        <v>98285.082603770832</v>
      </c>
      <c r="K56" s="15">
        <f t="shared" si="2"/>
        <v>3784643.5860965392</v>
      </c>
      <c r="L56" s="22">
        <f t="shared" si="5"/>
        <v>38.494652898112939</v>
      </c>
    </row>
    <row r="57" spans="1:12" x14ac:dyDescent="0.25">
      <c r="A57" s="18">
        <v>48</v>
      </c>
      <c r="B57" s="56">
        <v>6</v>
      </c>
      <c r="C57" s="57">
        <v>2690</v>
      </c>
      <c r="D57" s="57">
        <v>2812</v>
      </c>
      <c r="E57" s="19">
        <v>0.33700000000000002</v>
      </c>
      <c r="F57" s="20">
        <f t="shared" si="3"/>
        <v>2.1810250817884407E-3</v>
      </c>
      <c r="G57" s="20">
        <f t="shared" si="0"/>
        <v>2.177875830587395E-3</v>
      </c>
      <c r="H57" s="15">
        <f t="shared" si="6"/>
        <v>98247.113524491273</v>
      </c>
      <c r="I57" s="15">
        <f t="shared" si="4"/>
        <v>213.97001396996552</v>
      </c>
      <c r="J57" s="15">
        <f t="shared" si="1"/>
        <v>98105.251405229181</v>
      </c>
      <c r="K57" s="15">
        <f t="shared" si="2"/>
        <v>3686358.5034927684</v>
      </c>
      <c r="L57" s="22">
        <f t="shared" si="5"/>
        <v>37.521290664420633</v>
      </c>
    </row>
    <row r="58" spans="1:12" x14ac:dyDescent="0.25">
      <c r="A58" s="18">
        <v>49</v>
      </c>
      <c r="B58" s="56">
        <v>3</v>
      </c>
      <c r="C58" s="57">
        <v>2501</v>
      </c>
      <c r="D58" s="57">
        <v>2689</v>
      </c>
      <c r="E58" s="19">
        <v>0.59470000000000001</v>
      </c>
      <c r="F58" s="20">
        <f t="shared" si="3"/>
        <v>1.1560693641618498E-3</v>
      </c>
      <c r="G58" s="20">
        <f t="shared" si="0"/>
        <v>1.1555279358700485E-3</v>
      </c>
      <c r="H58" s="15">
        <f t="shared" si="6"/>
        <v>98033.143510521302</v>
      </c>
      <c r="I58" s="15">
        <f t="shared" si="4"/>
        <v>113.28003596756493</v>
      </c>
      <c r="J58" s="15">
        <f t="shared" si="1"/>
        <v>97987.231111943649</v>
      </c>
      <c r="K58" s="15">
        <f t="shared" si="2"/>
        <v>3588253.2520875391</v>
      </c>
      <c r="L58" s="22">
        <f t="shared" si="5"/>
        <v>36.602450187700384</v>
      </c>
    </row>
    <row r="59" spans="1:12" x14ac:dyDescent="0.25">
      <c r="A59" s="18">
        <v>50</v>
      </c>
      <c r="B59" s="56">
        <v>9</v>
      </c>
      <c r="C59" s="57">
        <v>2502</v>
      </c>
      <c r="D59" s="57">
        <v>2493</v>
      </c>
      <c r="E59" s="19">
        <v>0.61929999999999996</v>
      </c>
      <c r="F59" s="20">
        <f t="shared" si="3"/>
        <v>3.6036036036036037E-3</v>
      </c>
      <c r="G59" s="20">
        <f t="shared" si="0"/>
        <v>3.5986666220432007E-3</v>
      </c>
      <c r="H59" s="15">
        <f t="shared" si="6"/>
        <v>97919.863474553742</v>
      </c>
      <c r="I59" s="15">
        <f t="shared" si="4"/>
        <v>352.38094432090372</v>
      </c>
      <c r="J59" s="15">
        <f t="shared" si="1"/>
        <v>97785.71204905078</v>
      </c>
      <c r="K59" s="15">
        <f t="shared" si="2"/>
        <v>3490266.0209755953</v>
      </c>
      <c r="L59" s="22">
        <f t="shared" si="5"/>
        <v>35.644106283732761</v>
      </c>
    </row>
    <row r="60" spans="1:12" x14ac:dyDescent="0.25">
      <c r="A60" s="18">
        <v>51</v>
      </c>
      <c r="B60" s="56">
        <v>7</v>
      </c>
      <c r="C60" s="57">
        <v>2495</v>
      </c>
      <c r="D60" s="57">
        <v>2474</v>
      </c>
      <c r="E60" s="19">
        <v>0.53469999999999995</v>
      </c>
      <c r="F60" s="20">
        <f t="shared" si="3"/>
        <v>2.8174683034815858E-3</v>
      </c>
      <c r="G60" s="20">
        <f t="shared" si="0"/>
        <v>2.8137795285560637E-3</v>
      </c>
      <c r="H60" s="15">
        <f t="shared" si="6"/>
        <v>97567.482530232839</v>
      </c>
      <c r="I60" s="15">
        <f t="shared" si="4"/>
        <v>274.53338499632054</v>
      </c>
      <c r="J60" s="15">
        <f t="shared" si="1"/>
        <v>97439.742146194054</v>
      </c>
      <c r="K60" s="15">
        <f t="shared" si="2"/>
        <v>3392480.3089265446</v>
      </c>
      <c r="L60" s="22">
        <f t="shared" si="5"/>
        <v>34.770604108549492</v>
      </c>
    </row>
    <row r="61" spans="1:12" x14ac:dyDescent="0.25">
      <c r="A61" s="18">
        <v>52</v>
      </c>
      <c r="B61" s="56">
        <v>10</v>
      </c>
      <c r="C61" s="57">
        <v>2528</v>
      </c>
      <c r="D61" s="57">
        <v>2484</v>
      </c>
      <c r="E61" s="19">
        <v>0.54730000000000001</v>
      </c>
      <c r="F61" s="20">
        <f t="shared" si="3"/>
        <v>3.9904229848363925E-3</v>
      </c>
      <c r="G61" s="20">
        <f t="shared" si="0"/>
        <v>3.9832274259547894E-3</v>
      </c>
      <c r="H61" s="15">
        <f t="shared" si="6"/>
        <v>97292.949145236518</v>
      </c>
      <c r="I61" s="15">
        <f t="shared" si="4"/>
        <v>387.53994338733071</v>
      </c>
      <c r="J61" s="15">
        <f t="shared" si="1"/>
        <v>97117.509812865086</v>
      </c>
      <c r="K61" s="15">
        <f t="shared" si="2"/>
        <v>3295040.5667803506</v>
      </c>
      <c r="L61" s="22">
        <f t="shared" si="5"/>
        <v>33.86720821733541</v>
      </c>
    </row>
    <row r="62" spans="1:12" x14ac:dyDescent="0.25">
      <c r="A62" s="18">
        <v>53</v>
      </c>
      <c r="B62" s="56">
        <v>4</v>
      </c>
      <c r="C62" s="57">
        <v>2415</v>
      </c>
      <c r="D62" s="57">
        <v>2513</v>
      </c>
      <c r="E62" s="19">
        <v>0.28549999999999998</v>
      </c>
      <c r="F62" s="20">
        <f t="shared" si="3"/>
        <v>1.6233766233766235E-3</v>
      </c>
      <c r="G62" s="20">
        <f t="shared" si="0"/>
        <v>1.6214958461330164E-3</v>
      </c>
      <c r="H62" s="15">
        <f t="shared" si="6"/>
        <v>96905.409201849194</v>
      </c>
      <c r="I62" s="15">
        <f t="shared" si="4"/>
        <v>157.13171848861865</v>
      </c>
      <c r="J62" s="15">
        <f t="shared" si="1"/>
        <v>96793.138588989081</v>
      </c>
      <c r="K62" s="15">
        <f t="shared" si="2"/>
        <v>3197923.0569674857</v>
      </c>
      <c r="L62" s="22">
        <f t="shared" si="5"/>
        <v>33.000459760779393</v>
      </c>
    </row>
    <row r="63" spans="1:12" x14ac:dyDescent="0.25">
      <c r="A63" s="18">
        <v>54</v>
      </c>
      <c r="B63" s="56">
        <v>5</v>
      </c>
      <c r="C63" s="57">
        <v>2365</v>
      </c>
      <c r="D63" s="57">
        <v>2412</v>
      </c>
      <c r="E63" s="19">
        <v>0.624</v>
      </c>
      <c r="F63" s="20">
        <f t="shared" si="3"/>
        <v>2.0933640360058614E-3</v>
      </c>
      <c r="G63" s="20">
        <f t="shared" si="0"/>
        <v>2.0917176348530355E-3</v>
      </c>
      <c r="H63" s="15">
        <f t="shared" si="6"/>
        <v>96748.27748336058</v>
      </c>
      <c r="I63" s="15">
        <f t="shared" si="4"/>
        <v>202.37007815360019</v>
      </c>
      <c r="J63" s="15">
        <f t="shared" si="1"/>
        <v>96672.186333974823</v>
      </c>
      <c r="K63" s="15">
        <f t="shared" si="2"/>
        <v>3101129.9183784965</v>
      </c>
      <c r="L63" s="22">
        <f t="shared" si="5"/>
        <v>32.05359308760665</v>
      </c>
    </row>
    <row r="64" spans="1:12" x14ac:dyDescent="0.25">
      <c r="A64" s="18">
        <v>55</v>
      </c>
      <c r="B64" s="56">
        <v>5</v>
      </c>
      <c r="C64" s="57">
        <v>2333</v>
      </c>
      <c r="D64" s="57">
        <v>2352</v>
      </c>
      <c r="E64" s="19">
        <v>0.51970000000000005</v>
      </c>
      <c r="F64" s="20">
        <f t="shared" si="3"/>
        <v>2.1344717182497333E-3</v>
      </c>
      <c r="G64" s="20">
        <f t="shared" si="0"/>
        <v>2.1322857271403512E-3</v>
      </c>
      <c r="H64" s="15">
        <f t="shared" si="6"/>
        <v>96545.907405206977</v>
      </c>
      <c r="I64" s="15">
        <f t="shared" si="4"/>
        <v>205.86346037393679</v>
      </c>
      <c r="J64" s="15">
        <f t="shared" si="1"/>
        <v>96447.031185189378</v>
      </c>
      <c r="K64" s="15">
        <f t="shared" si="2"/>
        <v>3004457.7320445217</v>
      </c>
      <c r="L64" s="22">
        <f t="shared" si="5"/>
        <v>31.119472723320051</v>
      </c>
    </row>
    <row r="65" spans="1:12" x14ac:dyDescent="0.25">
      <c r="A65" s="18">
        <v>56</v>
      </c>
      <c r="B65" s="56">
        <v>8</v>
      </c>
      <c r="C65" s="57">
        <v>2224</v>
      </c>
      <c r="D65" s="57">
        <v>2319</v>
      </c>
      <c r="E65" s="19">
        <v>0.36780000000000002</v>
      </c>
      <c r="F65" s="20">
        <f t="shared" si="3"/>
        <v>3.5219018269865726E-3</v>
      </c>
      <c r="G65" s="20">
        <f t="shared" si="0"/>
        <v>3.5140775704511056E-3</v>
      </c>
      <c r="H65" s="15">
        <f t="shared" si="6"/>
        <v>96340.043944833043</v>
      </c>
      <c r="I65" s="15">
        <f t="shared" si="4"/>
        <v>338.54638756281167</v>
      </c>
      <c r="J65" s="15">
        <f t="shared" si="1"/>
        <v>96126.014918615838</v>
      </c>
      <c r="K65" s="15">
        <f t="shared" si="2"/>
        <v>2908010.7008593325</v>
      </c>
      <c r="L65" s="22">
        <f t="shared" si="5"/>
        <v>30.184859605467267</v>
      </c>
    </row>
    <row r="66" spans="1:12" x14ac:dyDescent="0.25">
      <c r="A66" s="18">
        <v>57</v>
      </c>
      <c r="B66" s="56">
        <v>9</v>
      </c>
      <c r="C66" s="57">
        <v>2057</v>
      </c>
      <c r="D66" s="57">
        <v>2214</v>
      </c>
      <c r="E66" s="19">
        <v>0.6603</v>
      </c>
      <c r="F66" s="20">
        <f t="shared" si="3"/>
        <v>4.2144696792320302E-3</v>
      </c>
      <c r="G66" s="20">
        <f t="shared" si="0"/>
        <v>4.208444636952211E-3</v>
      </c>
      <c r="H66" s="15">
        <f t="shared" si="6"/>
        <v>96001.497557270239</v>
      </c>
      <c r="I66" s="15">
        <f t="shared" si="4"/>
        <v>404.01698753427473</v>
      </c>
      <c r="J66" s="15">
        <f t="shared" si="1"/>
        <v>95864.252986604857</v>
      </c>
      <c r="K66" s="15">
        <f t="shared" si="2"/>
        <v>2811884.6859407164</v>
      </c>
      <c r="L66" s="22">
        <f t="shared" si="5"/>
        <v>29.29000856745251</v>
      </c>
    </row>
    <row r="67" spans="1:12" x14ac:dyDescent="0.25">
      <c r="A67" s="18">
        <v>58</v>
      </c>
      <c r="B67" s="56">
        <v>6</v>
      </c>
      <c r="C67" s="57">
        <v>2029</v>
      </c>
      <c r="D67" s="57">
        <v>2036</v>
      </c>
      <c r="E67" s="19">
        <v>0.43940000000000001</v>
      </c>
      <c r="F67" s="20">
        <f t="shared" si="3"/>
        <v>2.9520295202952029E-3</v>
      </c>
      <c r="G67" s="20">
        <f t="shared" si="0"/>
        <v>2.9471522551903773E-3</v>
      </c>
      <c r="H67" s="15">
        <f t="shared" si="6"/>
        <v>95597.48056973597</v>
      </c>
      <c r="I67" s="15">
        <f t="shared" si="4"/>
        <v>281.74033045161565</v>
      </c>
      <c r="J67" s="15">
        <f t="shared" si="1"/>
        <v>95439.536940484788</v>
      </c>
      <c r="K67" s="15">
        <f t="shared" si="2"/>
        <v>2716020.4329541116</v>
      </c>
      <c r="L67" s="22">
        <f t="shared" si="5"/>
        <v>28.411004314834873</v>
      </c>
    </row>
    <row r="68" spans="1:12" x14ac:dyDescent="0.25">
      <c r="A68" s="18">
        <v>59</v>
      </c>
      <c r="B68" s="56">
        <v>9</v>
      </c>
      <c r="C68" s="57">
        <v>1871</v>
      </c>
      <c r="D68" s="57">
        <v>2022</v>
      </c>
      <c r="E68" s="19">
        <v>0.6925</v>
      </c>
      <c r="F68" s="20">
        <f t="shared" si="3"/>
        <v>4.6236835345491905E-3</v>
      </c>
      <c r="G68" s="20">
        <f t="shared" si="0"/>
        <v>4.6171189946992907E-3</v>
      </c>
      <c r="H68" s="15">
        <f t="shared" si="6"/>
        <v>95315.740239284351</v>
      </c>
      <c r="I68" s="15">
        <f t="shared" si="4"/>
        <v>440.08411475262329</v>
      </c>
      <c r="J68" s="15">
        <f t="shared" si="1"/>
        <v>95180.414373997919</v>
      </c>
      <c r="K68" s="15">
        <f t="shared" si="2"/>
        <v>2620580.8960136268</v>
      </c>
      <c r="L68" s="22">
        <f t="shared" si="5"/>
        <v>27.493684562852035</v>
      </c>
    </row>
    <row r="69" spans="1:12" x14ac:dyDescent="0.25">
      <c r="A69" s="18">
        <v>60</v>
      </c>
      <c r="B69" s="56">
        <v>9</v>
      </c>
      <c r="C69" s="57">
        <v>1803</v>
      </c>
      <c r="D69" s="57">
        <v>1858</v>
      </c>
      <c r="E69" s="19">
        <v>0.47299999999999998</v>
      </c>
      <c r="F69" s="20">
        <f t="shared" si="3"/>
        <v>4.9166894291177276E-3</v>
      </c>
      <c r="G69" s="20">
        <f t="shared" si="0"/>
        <v>4.9039827423398427E-3</v>
      </c>
      <c r="H69" s="15">
        <f t="shared" si="6"/>
        <v>94875.656124531728</v>
      </c>
      <c r="I69" s="15">
        <f t="shared" si="4"/>
        <v>465.26858030287298</v>
      </c>
      <c r="J69" s="15">
        <f t="shared" si="1"/>
        <v>94630.459582712108</v>
      </c>
      <c r="K69" s="15">
        <f t="shared" si="2"/>
        <v>2525400.4816396288</v>
      </c>
      <c r="L69" s="22">
        <f t="shared" si="5"/>
        <v>26.618002813333305</v>
      </c>
    </row>
    <row r="70" spans="1:12" x14ac:dyDescent="0.25">
      <c r="A70" s="18">
        <v>61</v>
      </c>
      <c r="B70" s="56">
        <v>10</v>
      </c>
      <c r="C70" s="57">
        <v>1974</v>
      </c>
      <c r="D70" s="57">
        <v>1791</v>
      </c>
      <c r="E70" s="19">
        <v>0.54749999999999999</v>
      </c>
      <c r="F70" s="20">
        <f t="shared" si="3"/>
        <v>5.3120849933598934E-3</v>
      </c>
      <c r="G70" s="20">
        <f t="shared" si="0"/>
        <v>5.2993468555000587E-3</v>
      </c>
      <c r="H70" s="15">
        <f t="shared" si="6"/>
        <v>94410.387544228855</v>
      </c>
      <c r="I70" s="15">
        <f t="shared" si="4"/>
        <v>500.31339035905108</v>
      </c>
      <c r="J70" s="15">
        <f t="shared" si="1"/>
        <v>94183.99573509139</v>
      </c>
      <c r="K70" s="15">
        <f t="shared" si="2"/>
        <v>2430770.0220569167</v>
      </c>
      <c r="L70" s="22">
        <f t="shared" si="5"/>
        <v>25.746849316958507</v>
      </c>
    </row>
    <row r="71" spans="1:12" x14ac:dyDescent="0.25">
      <c r="A71" s="18">
        <v>62</v>
      </c>
      <c r="B71" s="56">
        <v>7</v>
      </c>
      <c r="C71" s="57">
        <v>2231</v>
      </c>
      <c r="D71" s="57">
        <v>1959</v>
      </c>
      <c r="E71" s="19">
        <v>0.49299999999999999</v>
      </c>
      <c r="F71" s="20">
        <f t="shared" si="3"/>
        <v>3.3412887828162289E-3</v>
      </c>
      <c r="G71" s="20">
        <f t="shared" si="0"/>
        <v>3.3356381004208142E-3</v>
      </c>
      <c r="H71" s="15">
        <f t="shared" si="6"/>
        <v>93910.074153869806</v>
      </c>
      <c r="I71" s="15">
        <f t="shared" si="4"/>
        <v>313.25002136099209</v>
      </c>
      <c r="J71" s="15">
        <f t="shared" si="1"/>
        <v>93751.256393039788</v>
      </c>
      <c r="K71" s="15">
        <f t="shared" si="2"/>
        <v>2336586.0263218251</v>
      </c>
      <c r="L71" s="22">
        <f t="shared" si="5"/>
        <v>24.881100854987878</v>
      </c>
    </row>
    <row r="72" spans="1:12" x14ac:dyDescent="0.25">
      <c r="A72" s="18">
        <v>63</v>
      </c>
      <c r="B72" s="56">
        <v>14</v>
      </c>
      <c r="C72" s="57">
        <v>2287</v>
      </c>
      <c r="D72" s="57">
        <v>2218</v>
      </c>
      <c r="E72" s="19">
        <v>0.59699999999999998</v>
      </c>
      <c r="F72" s="20">
        <f t="shared" si="3"/>
        <v>6.2153163152053274E-3</v>
      </c>
      <c r="G72" s="20">
        <f t="shared" si="0"/>
        <v>6.1997872587286357E-3</v>
      </c>
      <c r="H72" s="15">
        <f t="shared" si="6"/>
        <v>93596.824132508817</v>
      </c>
      <c r="I72" s="15">
        <f t="shared" si="4"/>
        <v>580.2803977141931</v>
      </c>
      <c r="J72" s="15">
        <f t="shared" si="1"/>
        <v>93362.971132229999</v>
      </c>
      <c r="K72" s="15">
        <f t="shared" si="2"/>
        <v>2242834.7699287855</v>
      </c>
      <c r="L72" s="22">
        <f t="shared" si="5"/>
        <v>23.962722995317804</v>
      </c>
    </row>
    <row r="73" spans="1:12" x14ac:dyDescent="0.25">
      <c r="A73" s="18">
        <v>64</v>
      </c>
      <c r="B73" s="56">
        <v>6</v>
      </c>
      <c r="C73" s="57">
        <v>2265</v>
      </c>
      <c r="D73" s="57">
        <v>2278</v>
      </c>
      <c r="E73" s="19">
        <v>0.67669999999999997</v>
      </c>
      <c r="F73" s="20">
        <f t="shared" si="3"/>
        <v>2.6414263702399295E-3</v>
      </c>
      <c r="G73" s="20">
        <f t="shared" ref="G73:G108" si="7">F73/((1+(1-E73)*F73))</f>
        <v>2.6391725877236774E-3</v>
      </c>
      <c r="H73" s="15">
        <f t="shared" si="6"/>
        <v>93016.543734794628</v>
      </c>
      <c r="I73" s="15">
        <f t="shared" si="4"/>
        <v>245.48671242967055</v>
      </c>
      <c r="J73" s="15">
        <f t="shared" ref="J73:J108" si="8">H74+I73*E73</f>
        <v>92937.177880666117</v>
      </c>
      <c r="K73" s="15">
        <f t="shared" ref="K73:K97" si="9">K74+J73</f>
        <v>2149471.7987965555</v>
      </c>
      <c r="L73" s="22">
        <f t="shared" si="5"/>
        <v>23.108489226658978</v>
      </c>
    </row>
    <row r="74" spans="1:12" x14ac:dyDescent="0.25">
      <c r="A74" s="18">
        <v>65</v>
      </c>
      <c r="B74" s="56">
        <v>19</v>
      </c>
      <c r="C74" s="57">
        <v>2532</v>
      </c>
      <c r="D74" s="57">
        <v>2255</v>
      </c>
      <c r="E74" s="19">
        <v>0.51180000000000003</v>
      </c>
      <c r="F74" s="20">
        <f t="shared" ref="F74:F108" si="10">B74/((C74+D74)/2)</f>
        <v>7.938165865886776E-3</v>
      </c>
      <c r="G74" s="20">
        <f t="shared" si="7"/>
        <v>7.9075209597166737E-3</v>
      </c>
      <c r="H74" s="15">
        <f t="shared" si="6"/>
        <v>92771.057022364956</v>
      </c>
      <c r="I74" s="15">
        <f t="shared" ref="I74:I108" si="11">H74*G74</f>
        <v>733.58907785942154</v>
      </c>
      <c r="J74" s="15">
        <f t="shared" si="8"/>
        <v>92412.918834553988</v>
      </c>
      <c r="K74" s="15">
        <f t="shared" si="9"/>
        <v>2056534.6209158893</v>
      </c>
      <c r="L74" s="22">
        <f t="shared" ref="L74:L108" si="12">K74/H74</f>
        <v>22.167847245936912</v>
      </c>
    </row>
    <row r="75" spans="1:12" x14ac:dyDescent="0.25">
      <c r="A75" s="18">
        <v>66</v>
      </c>
      <c r="B75" s="56">
        <v>16</v>
      </c>
      <c r="C75" s="57">
        <v>2676</v>
      </c>
      <c r="D75" s="57">
        <v>2511</v>
      </c>
      <c r="E75" s="19">
        <v>0.64839999999999998</v>
      </c>
      <c r="F75" s="20">
        <f t="shared" si="10"/>
        <v>6.1692693271640639E-3</v>
      </c>
      <c r="G75" s="20">
        <f t="shared" si="7"/>
        <v>6.1559164358967492E-3</v>
      </c>
      <c r="H75" s="15">
        <f t="shared" ref="H75:H108" si="13">H74-I74</f>
        <v>92037.467944505537</v>
      </c>
      <c r="I75" s="15">
        <f t="shared" si="11"/>
        <v>566.57496163790188</v>
      </c>
      <c r="J75" s="15">
        <f t="shared" si="8"/>
        <v>91838.260187993656</v>
      </c>
      <c r="K75" s="15">
        <f t="shared" si="9"/>
        <v>1964121.7020813352</v>
      </c>
      <c r="L75" s="22">
        <f t="shared" si="12"/>
        <v>21.340457815132556</v>
      </c>
    </row>
    <row r="76" spans="1:12" x14ac:dyDescent="0.25">
      <c r="A76" s="18">
        <v>67</v>
      </c>
      <c r="B76" s="56">
        <v>13</v>
      </c>
      <c r="C76" s="57">
        <v>3006</v>
      </c>
      <c r="D76" s="57">
        <v>2654</v>
      </c>
      <c r="E76" s="19">
        <v>0.50590000000000002</v>
      </c>
      <c r="F76" s="20">
        <f t="shared" si="10"/>
        <v>4.5936395759717313E-3</v>
      </c>
      <c r="G76" s="20">
        <f t="shared" si="7"/>
        <v>4.5832369237694525E-3</v>
      </c>
      <c r="H76" s="15">
        <f t="shared" si="13"/>
        <v>91470.892982867634</v>
      </c>
      <c r="I76" s="15">
        <f t="shared" si="11"/>
        <v>419.23277416924304</v>
      </c>
      <c r="J76" s="15">
        <f t="shared" si="8"/>
        <v>91263.750069150614</v>
      </c>
      <c r="K76" s="15">
        <f t="shared" si="9"/>
        <v>1872283.4418933415</v>
      </c>
      <c r="L76" s="22">
        <f t="shared" si="12"/>
        <v>20.468625382765396</v>
      </c>
    </row>
    <row r="77" spans="1:12" x14ac:dyDescent="0.25">
      <c r="A77" s="18">
        <v>68</v>
      </c>
      <c r="B77" s="56">
        <v>25</v>
      </c>
      <c r="C77" s="57">
        <v>2585</v>
      </c>
      <c r="D77" s="57">
        <v>2976</v>
      </c>
      <c r="E77" s="19">
        <v>0.46429999999999999</v>
      </c>
      <c r="F77" s="20">
        <f t="shared" si="10"/>
        <v>8.9911886351375647E-3</v>
      </c>
      <c r="G77" s="20">
        <f t="shared" si="7"/>
        <v>8.9480894486813657E-3</v>
      </c>
      <c r="H77" s="15">
        <f t="shared" si="13"/>
        <v>91051.660208698391</v>
      </c>
      <c r="I77" s="15">
        <f t="shared" si="11"/>
        <v>814.73839999837503</v>
      </c>
      <c r="J77" s="15">
        <f t="shared" si="8"/>
        <v>90615.204847819259</v>
      </c>
      <c r="K77" s="15">
        <f t="shared" si="9"/>
        <v>1781019.6918241908</v>
      </c>
      <c r="L77" s="22">
        <f t="shared" si="12"/>
        <v>19.560540551835491</v>
      </c>
    </row>
    <row r="78" spans="1:12" x14ac:dyDescent="0.25">
      <c r="A78" s="18">
        <v>69</v>
      </c>
      <c r="B78" s="56">
        <v>18</v>
      </c>
      <c r="C78" s="57">
        <v>2373</v>
      </c>
      <c r="D78" s="57">
        <v>2565</v>
      </c>
      <c r="E78" s="19">
        <v>0.54479999999999995</v>
      </c>
      <c r="F78" s="20">
        <f t="shared" si="10"/>
        <v>7.2904009720534627E-3</v>
      </c>
      <c r="G78" s="20">
        <f t="shared" si="7"/>
        <v>7.266287140415671E-3</v>
      </c>
      <c r="H78" s="15">
        <f t="shared" si="13"/>
        <v>90236.921808700019</v>
      </c>
      <c r="I78" s="15">
        <f t="shared" si="11"/>
        <v>655.6873845292514</v>
      </c>
      <c r="J78" s="15">
        <f t="shared" si="8"/>
        <v>89938.452911262299</v>
      </c>
      <c r="K78" s="15">
        <f t="shared" si="9"/>
        <v>1690404.4869763716</v>
      </c>
      <c r="L78" s="22">
        <f t="shared" si="12"/>
        <v>18.732958229226682</v>
      </c>
    </row>
    <row r="79" spans="1:12" x14ac:dyDescent="0.25">
      <c r="A79" s="18">
        <v>70</v>
      </c>
      <c r="B79" s="56">
        <v>33</v>
      </c>
      <c r="C79" s="57">
        <v>2562</v>
      </c>
      <c r="D79" s="57">
        <v>2345</v>
      </c>
      <c r="E79" s="19">
        <v>0.57709999999999995</v>
      </c>
      <c r="F79" s="20">
        <f t="shared" si="10"/>
        <v>1.3450173221927857E-2</v>
      </c>
      <c r="G79" s="20">
        <f t="shared" si="7"/>
        <v>1.3374100292864427E-2</v>
      </c>
      <c r="H79" s="15">
        <f t="shared" si="13"/>
        <v>89581.234424170761</v>
      </c>
      <c r="I79" s="15">
        <f t="shared" si="11"/>
        <v>1198.0684135474592</v>
      </c>
      <c r="J79" s="15">
        <f t="shared" si="8"/>
        <v>89074.571292081542</v>
      </c>
      <c r="K79" s="15">
        <f t="shared" si="9"/>
        <v>1600466.0340651092</v>
      </c>
      <c r="L79" s="22">
        <f t="shared" si="12"/>
        <v>17.866085953748282</v>
      </c>
    </row>
    <row r="80" spans="1:12" x14ac:dyDescent="0.25">
      <c r="A80" s="18">
        <v>71</v>
      </c>
      <c r="B80" s="56">
        <v>26</v>
      </c>
      <c r="C80" s="57">
        <v>2347</v>
      </c>
      <c r="D80" s="57">
        <v>2530</v>
      </c>
      <c r="E80" s="19">
        <v>0.4526</v>
      </c>
      <c r="F80" s="20">
        <f t="shared" si="10"/>
        <v>1.0662292392864465E-2</v>
      </c>
      <c r="G80" s="20">
        <f t="shared" si="7"/>
        <v>1.0600422614387121E-2</v>
      </c>
      <c r="H80" s="15">
        <f t="shared" si="13"/>
        <v>88383.166010623303</v>
      </c>
      <c r="I80" s="15">
        <f t="shared" si="11"/>
        <v>936.89891171014244</v>
      </c>
      <c r="J80" s="15">
        <f t="shared" si="8"/>
        <v>87870.307546353171</v>
      </c>
      <c r="K80" s="15">
        <f t="shared" si="9"/>
        <v>1511391.4627730276</v>
      </c>
      <c r="L80" s="22">
        <f t="shared" si="12"/>
        <v>17.100444926258518</v>
      </c>
    </row>
    <row r="81" spans="1:12" x14ac:dyDescent="0.25">
      <c r="A81" s="18">
        <v>72</v>
      </c>
      <c r="B81" s="56">
        <v>33</v>
      </c>
      <c r="C81" s="57">
        <v>2285</v>
      </c>
      <c r="D81" s="57">
        <v>2316</v>
      </c>
      <c r="E81" s="19">
        <v>0.49180000000000001</v>
      </c>
      <c r="F81" s="20">
        <f t="shared" si="10"/>
        <v>1.4344707672245164E-2</v>
      </c>
      <c r="G81" s="20">
        <f t="shared" si="7"/>
        <v>1.4240891849229866E-2</v>
      </c>
      <c r="H81" s="15">
        <f t="shared" si="13"/>
        <v>87446.267098913158</v>
      </c>
      <c r="I81" s="15">
        <f t="shared" si="11"/>
        <v>1245.3128323744902</v>
      </c>
      <c r="J81" s="15">
        <f t="shared" si="8"/>
        <v>86813.399117500448</v>
      </c>
      <c r="K81" s="15">
        <f t="shared" si="9"/>
        <v>1423521.1552266744</v>
      </c>
      <c r="L81" s="22">
        <f t="shared" si="12"/>
        <v>16.278809861791881</v>
      </c>
    </row>
    <row r="82" spans="1:12" x14ac:dyDescent="0.25">
      <c r="A82" s="18">
        <v>73</v>
      </c>
      <c r="B82" s="56">
        <v>27</v>
      </c>
      <c r="C82" s="57">
        <v>1761</v>
      </c>
      <c r="D82" s="57">
        <v>2264</v>
      </c>
      <c r="E82" s="19">
        <v>0.4834</v>
      </c>
      <c r="F82" s="20">
        <f t="shared" si="10"/>
        <v>1.3416149068322981E-2</v>
      </c>
      <c r="G82" s="20">
        <f t="shared" si="7"/>
        <v>1.3323804674602587E-2</v>
      </c>
      <c r="H82" s="15">
        <f t="shared" si="13"/>
        <v>86200.954266538669</v>
      </c>
      <c r="I82" s="15">
        <f t="shared" si="11"/>
        <v>1148.5246774117118</v>
      </c>
      <c r="J82" s="15">
        <f t="shared" si="8"/>
        <v>85607.626418187778</v>
      </c>
      <c r="K82" s="15">
        <f t="shared" si="9"/>
        <v>1336707.7561091739</v>
      </c>
      <c r="L82" s="22">
        <f t="shared" si="12"/>
        <v>15.506878867906625</v>
      </c>
    </row>
    <row r="83" spans="1:12" x14ac:dyDescent="0.25">
      <c r="A83" s="18">
        <v>74</v>
      </c>
      <c r="B83" s="56">
        <v>24</v>
      </c>
      <c r="C83" s="57">
        <v>1534</v>
      </c>
      <c r="D83" s="57">
        <v>1736</v>
      </c>
      <c r="E83" s="19">
        <v>0.44840000000000002</v>
      </c>
      <c r="F83" s="20">
        <f t="shared" si="10"/>
        <v>1.4678899082568808E-2</v>
      </c>
      <c r="G83" s="20">
        <f t="shared" si="7"/>
        <v>1.4561000398971411E-2</v>
      </c>
      <c r="H83" s="15">
        <f t="shared" si="13"/>
        <v>85052.429589126958</v>
      </c>
      <c r="I83" s="15">
        <f t="shared" si="11"/>
        <v>1238.4484611807654</v>
      </c>
      <c r="J83" s="15">
        <f t="shared" si="8"/>
        <v>84369.301417939641</v>
      </c>
      <c r="K83" s="15">
        <f t="shared" si="9"/>
        <v>1251100.1296909861</v>
      </c>
      <c r="L83" s="22">
        <f t="shared" si="12"/>
        <v>14.709751805266782</v>
      </c>
    </row>
    <row r="84" spans="1:12" x14ac:dyDescent="0.25">
      <c r="A84" s="18">
        <v>75</v>
      </c>
      <c r="B84" s="56">
        <v>33</v>
      </c>
      <c r="C84" s="57">
        <v>1967</v>
      </c>
      <c r="D84" s="57">
        <v>1516</v>
      </c>
      <c r="E84" s="19">
        <v>0.4723</v>
      </c>
      <c r="F84" s="20">
        <f t="shared" si="10"/>
        <v>1.8949181739879414E-2</v>
      </c>
      <c r="G84" s="20">
        <f t="shared" si="7"/>
        <v>1.8761575678994214E-2</v>
      </c>
      <c r="H84" s="15">
        <f t="shared" si="13"/>
        <v>83813.981127946186</v>
      </c>
      <c r="I84" s="15">
        <f t="shared" si="11"/>
        <v>1572.4823498897551</v>
      </c>
      <c r="J84" s="15">
        <f t="shared" si="8"/>
        <v>82984.182191909364</v>
      </c>
      <c r="K84" s="15">
        <f t="shared" si="9"/>
        <v>1166730.8282730465</v>
      </c>
      <c r="L84" s="22">
        <f t="shared" si="12"/>
        <v>13.920479764491491</v>
      </c>
    </row>
    <row r="85" spans="1:12" x14ac:dyDescent="0.25">
      <c r="A85" s="18">
        <v>76</v>
      </c>
      <c r="B85" s="56">
        <v>22</v>
      </c>
      <c r="C85" s="57">
        <v>1055</v>
      </c>
      <c r="D85" s="57">
        <v>1953</v>
      </c>
      <c r="E85" s="19">
        <v>0.44769999999999999</v>
      </c>
      <c r="F85" s="20">
        <f t="shared" si="10"/>
        <v>1.4627659574468085E-2</v>
      </c>
      <c r="G85" s="20">
        <f t="shared" si="7"/>
        <v>1.4510431879260542E-2</v>
      </c>
      <c r="H85" s="15">
        <f t="shared" si="13"/>
        <v>82241.498778056426</v>
      </c>
      <c r="I85" s="15">
        <f t="shared" si="11"/>
        <v>1193.3596656672769</v>
      </c>
      <c r="J85" s="15">
        <f t="shared" si="8"/>
        <v>81582.406234708396</v>
      </c>
      <c r="K85" s="15">
        <f t="shared" si="9"/>
        <v>1083746.6460811372</v>
      </c>
      <c r="L85" s="22">
        <f t="shared" si="12"/>
        <v>13.17761303214845</v>
      </c>
    </row>
    <row r="86" spans="1:12" x14ac:dyDescent="0.25">
      <c r="A86" s="18">
        <v>77</v>
      </c>
      <c r="B86" s="56">
        <v>33</v>
      </c>
      <c r="C86" s="57">
        <v>1208</v>
      </c>
      <c r="D86" s="57">
        <v>1044</v>
      </c>
      <c r="E86" s="19">
        <v>0.57909999999999995</v>
      </c>
      <c r="F86" s="20">
        <f t="shared" si="10"/>
        <v>2.9307282415630551E-2</v>
      </c>
      <c r="G86" s="20">
        <f t="shared" si="7"/>
        <v>2.8950169476923956E-2</v>
      </c>
      <c r="H86" s="15">
        <f t="shared" si="13"/>
        <v>81048.139112389152</v>
      </c>
      <c r="I86" s="15">
        <f t="shared" si="11"/>
        <v>2346.357363092975</v>
      </c>
      <c r="J86" s="15">
        <f t="shared" si="8"/>
        <v>80060.557298263317</v>
      </c>
      <c r="K86" s="15">
        <f t="shared" si="9"/>
        <v>1002164.2398464289</v>
      </c>
      <c r="L86" s="22">
        <f t="shared" si="12"/>
        <v>12.365049349951532</v>
      </c>
    </row>
    <row r="87" spans="1:12" x14ac:dyDescent="0.25">
      <c r="A87" s="18">
        <v>78</v>
      </c>
      <c r="B87" s="56">
        <v>29</v>
      </c>
      <c r="C87" s="57">
        <v>1294</v>
      </c>
      <c r="D87" s="57">
        <v>1183</v>
      </c>
      <c r="E87" s="19">
        <v>0.52300000000000002</v>
      </c>
      <c r="F87" s="20">
        <f t="shared" si="10"/>
        <v>2.3415421881308032E-2</v>
      </c>
      <c r="G87" s="20">
        <f t="shared" si="7"/>
        <v>2.3156780185461853E-2</v>
      </c>
      <c r="H87" s="15">
        <f t="shared" si="13"/>
        <v>78701.781749296177</v>
      </c>
      <c r="I87" s="15">
        <f t="shared" si="11"/>
        <v>1822.479860172645</v>
      </c>
      <c r="J87" s="15">
        <f t="shared" si="8"/>
        <v>77832.458855993813</v>
      </c>
      <c r="K87" s="15">
        <f t="shared" si="9"/>
        <v>922103.68254816555</v>
      </c>
      <c r="L87" s="22">
        <f t="shared" si="12"/>
        <v>11.716427024301922</v>
      </c>
    </row>
    <row r="88" spans="1:12" x14ac:dyDescent="0.25">
      <c r="A88" s="18">
        <v>79</v>
      </c>
      <c r="B88" s="56">
        <v>50</v>
      </c>
      <c r="C88" s="57">
        <v>1271</v>
      </c>
      <c r="D88" s="57">
        <v>1265</v>
      </c>
      <c r="E88" s="19">
        <v>0.5423</v>
      </c>
      <c r="F88" s="20">
        <f t="shared" si="10"/>
        <v>3.9432176656151417E-2</v>
      </c>
      <c r="G88" s="20">
        <f t="shared" si="7"/>
        <v>3.8733117202539337E-2</v>
      </c>
      <c r="H88" s="15">
        <f t="shared" si="13"/>
        <v>76879.301889123526</v>
      </c>
      <c r="I88" s="15">
        <f t="shared" si="11"/>
        <v>2977.7750105208256</v>
      </c>
      <c r="J88" s="15">
        <f t="shared" si="8"/>
        <v>75516.37426680814</v>
      </c>
      <c r="K88" s="15">
        <f t="shared" si="9"/>
        <v>844271.22369217174</v>
      </c>
      <c r="L88" s="22">
        <f t="shared" si="12"/>
        <v>10.981775366662308</v>
      </c>
    </row>
    <row r="89" spans="1:12" x14ac:dyDescent="0.25">
      <c r="A89" s="18">
        <v>80</v>
      </c>
      <c r="B89" s="56">
        <v>28</v>
      </c>
      <c r="C89" s="57">
        <v>1087</v>
      </c>
      <c r="D89" s="57">
        <v>1222</v>
      </c>
      <c r="E89" s="19">
        <v>0.44290000000000002</v>
      </c>
      <c r="F89" s="20">
        <f t="shared" si="10"/>
        <v>2.4252923343438718E-2</v>
      </c>
      <c r="G89" s="20">
        <f t="shared" si="7"/>
        <v>2.3929603209575122E-2</v>
      </c>
      <c r="H89" s="15">
        <f t="shared" si="13"/>
        <v>73901.526878602701</v>
      </c>
      <c r="I89" s="15">
        <f t="shared" si="11"/>
        <v>1768.4342147867133</v>
      </c>
      <c r="J89" s="15">
        <f t="shared" si="8"/>
        <v>72916.332177545017</v>
      </c>
      <c r="K89" s="15">
        <f t="shared" si="9"/>
        <v>768754.84942536359</v>
      </c>
      <c r="L89" s="22">
        <f t="shared" si="12"/>
        <v>10.402421734644124</v>
      </c>
    </row>
    <row r="90" spans="1:12" x14ac:dyDescent="0.25">
      <c r="A90" s="18">
        <v>81</v>
      </c>
      <c r="B90" s="56">
        <v>43</v>
      </c>
      <c r="C90" s="57">
        <v>908</v>
      </c>
      <c r="D90" s="57">
        <v>1064</v>
      </c>
      <c r="E90" s="19">
        <v>0.58440000000000003</v>
      </c>
      <c r="F90" s="20">
        <f t="shared" si="10"/>
        <v>4.3610547667342799E-2</v>
      </c>
      <c r="G90" s="20">
        <f t="shared" si="7"/>
        <v>4.2834197388747636E-2</v>
      </c>
      <c r="H90" s="15">
        <f t="shared" si="13"/>
        <v>72133.092663815987</v>
      </c>
      <c r="I90" s="15">
        <f t="shared" si="11"/>
        <v>3089.7631294227181</v>
      </c>
      <c r="J90" s="15">
        <f t="shared" si="8"/>
        <v>70848.987107227906</v>
      </c>
      <c r="K90" s="15">
        <f t="shared" si="9"/>
        <v>695838.51724781853</v>
      </c>
      <c r="L90" s="22">
        <f t="shared" si="12"/>
        <v>9.6465920363465987</v>
      </c>
    </row>
    <row r="91" spans="1:12" x14ac:dyDescent="0.25">
      <c r="A91" s="18">
        <v>82</v>
      </c>
      <c r="B91" s="56">
        <v>42</v>
      </c>
      <c r="C91" s="57">
        <v>881</v>
      </c>
      <c r="D91" s="57">
        <v>871</v>
      </c>
      <c r="E91" s="19">
        <v>0.52259999999999995</v>
      </c>
      <c r="F91" s="20">
        <f t="shared" si="10"/>
        <v>4.7945205479452052E-2</v>
      </c>
      <c r="G91" s="20">
        <f t="shared" si="7"/>
        <v>4.6872342505581158E-2</v>
      </c>
      <c r="H91" s="15">
        <f t="shared" si="13"/>
        <v>69043.32953439327</v>
      </c>
      <c r="I91" s="15">
        <f t="shared" si="11"/>
        <v>3236.2225896617888</v>
      </c>
      <c r="J91" s="15">
        <f t="shared" si="8"/>
        <v>67498.356870088726</v>
      </c>
      <c r="K91" s="15">
        <f t="shared" si="9"/>
        <v>624989.53014059062</v>
      </c>
      <c r="L91" s="22">
        <f t="shared" si="12"/>
        <v>9.0521348601715115</v>
      </c>
    </row>
    <row r="92" spans="1:12" x14ac:dyDescent="0.25">
      <c r="A92" s="18">
        <v>83</v>
      </c>
      <c r="B92" s="56">
        <v>56</v>
      </c>
      <c r="C92" s="57">
        <v>839</v>
      </c>
      <c r="D92" s="57">
        <v>839</v>
      </c>
      <c r="E92" s="19">
        <v>0.5353</v>
      </c>
      <c r="F92" s="20">
        <f t="shared" si="10"/>
        <v>6.6746126340882006E-2</v>
      </c>
      <c r="G92" s="20">
        <f t="shared" si="7"/>
        <v>6.4738148063543277E-2</v>
      </c>
      <c r="H92" s="15">
        <f t="shared" si="13"/>
        <v>65807.10694473148</v>
      </c>
      <c r="I92" s="15">
        <f t="shared" si="11"/>
        <v>4260.2302330214534</v>
      </c>
      <c r="J92" s="15">
        <f t="shared" si="8"/>
        <v>63827.377955446413</v>
      </c>
      <c r="K92" s="15">
        <f t="shared" si="9"/>
        <v>557491.17327050189</v>
      </c>
      <c r="L92" s="22">
        <f t="shared" si="12"/>
        <v>8.4715952296567973</v>
      </c>
    </row>
    <row r="93" spans="1:12" x14ac:dyDescent="0.25">
      <c r="A93" s="18">
        <v>84</v>
      </c>
      <c r="B93" s="56">
        <v>49</v>
      </c>
      <c r="C93" s="57">
        <v>683</v>
      </c>
      <c r="D93" s="57">
        <v>793</v>
      </c>
      <c r="E93" s="19">
        <v>0.52159999999999995</v>
      </c>
      <c r="F93" s="20">
        <f t="shared" si="10"/>
        <v>6.6395663956639567E-2</v>
      </c>
      <c r="G93" s="20">
        <f t="shared" si="7"/>
        <v>6.4351619349402506E-2</v>
      </c>
      <c r="H93" s="15">
        <f t="shared" si="13"/>
        <v>61546.876711710029</v>
      </c>
      <c r="I93" s="15">
        <f t="shared" si="11"/>
        <v>3960.6411822965697</v>
      </c>
      <c r="J93" s="15">
        <f t="shared" si="8"/>
        <v>59652.10597009935</v>
      </c>
      <c r="K93" s="15">
        <f t="shared" si="9"/>
        <v>493663.79531505547</v>
      </c>
      <c r="L93" s="22">
        <f t="shared" si="12"/>
        <v>8.0209398378964369</v>
      </c>
    </row>
    <row r="94" spans="1:12" x14ac:dyDescent="0.25">
      <c r="A94" s="18">
        <v>85</v>
      </c>
      <c r="B94" s="56">
        <v>39</v>
      </c>
      <c r="C94" s="57">
        <v>588</v>
      </c>
      <c r="D94" s="57">
        <v>631</v>
      </c>
      <c r="E94" s="19">
        <v>0.45150000000000001</v>
      </c>
      <c r="F94" s="20">
        <f t="shared" si="10"/>
        <v>6.3986874487284656E-2</v>
      </c>
      <c r="G94" s="20">
        <f t="shared" si="7"/>
        <v>6.1817285539589602E-2</v>
      </c>
      <c r="H94" s="15">
        <f t="shared" si="13"/>
        <v>57586.235529413461</v>
      </c>
      <c r="I94" s="15">
        <f t="shared" si="11"/>
        <v>3559.8247648718116</v>
      </c>
      <c r="J94" s="15">
        <f t="shared" si="8"/>
        <v>55633.671645881273</v>
      </c>
      <c r="K94" s="15">
        <f t="shared" si="9"/>
        <v>434011.68934495613</v>
      </c>
      <c r="L94" s="22">
        <f t="shared" si="12"/>
        <v>7.5367261873416771</v>
      </c>
    </row>
    <row r="95" spans="1:12" x14ac:dyDescent="0.25">
      <c r="A95" s="18">
        <v>86</v>
      </c>
      <c r="B95" s="56">
        <v>45</v>
      </c>
      <c r="C95" s="57">
        <v>528</v>
      </c>
      <c r="D95" s="57">
        <v>556</v>
      </c>
      <c r="E95" s="19">
        <v>0.43890000000000001</v>
      </c>
      <c r="F95" s="20">
        <f t="shared" si="10"/>
        <v>8.3025830258302583E-2</v>
      </c>
      <c r="G95" s="20">
        <f t="shared" si="7"/>
        <v>7.9330171291468743E-2</v>
      </c>
      <c r="H95" s="15">
        <f t="shared" si="13"/>
        <v>54026.410764541652</v>
      </c>
      <c r="I95" s="15">
        <f t="shared" si="11"/>
        <v>4285.92442021434</v>
      </c>
      <c r="J95" s="15">
        <f t="shared" si="8"/>
        <v>51621.578572359387</v>
      </c>
      <c r="K95" s="15">
        <f t="shared" si="9"/>
        <v>378378.01769907487</v>
      </c>
      <c r="L95" s="22">
        <f t="shared" si="12"/>
        <v>7.0035749616631957</v>
      </c>
    </row>
    <row r="96" spans="1:12" x14ac:dyDescent="0.25">
      <c r="A96" s="18">
        <v>87</v>
      </c>
      <c r="B96" s="56">
        <v>38</v>
      </c>
      <c r="C96" s="57">
        <v>426</v>
      </c>
      <c r="D96" s="57">
        <v>495</v>
      </c>
      <c r="E96" s="19">
        <v>0.45029999999999998</v>
      </c>
      <c r="F96" s="20">
        <f t="shared" si="10"/>
        <v>8.2519001085776325E-2</v>
      </c>
      <c r="G96" s="20">
        <f t="shared" si="7"/>
        <v>7.8938304729276931E-2</v>
      </c>
      <c r="H96" s="15">
        <f t="shared" si="13"/>
        <v>49740.486344327313</v>
      </c>
      <c r="I96" s="15">
        <f t="shared" si="11"/>
        <v>3926.4296684309475</v>
      </c>
      <c r="J96" s="15">
        <f t="shared" si="8"/>
        <v>47582.127955590826</v>
      </c>
      <c r="K96" s="15">
        <f t="shared" si="9"/>
        <v>326756.43912671547</v>
      </c>
      <c r="L96" s="22">
        <f t="shared" si="12"/>
        <v>6.5692248536685369</v>
      </c>
    </row>
    <row r="97" spans="1:12" x14ac:dyDescent="0.25">
      <c r="A97" s="18">
        <v>88</v>
      </c>
      <c r="B97" s="56">
        <v>35</v>
      </c>
      <c r="C97" s="57">
        <v>377</v>
      </c>
      <c r="D97" s="57">
        <v>401</v>
      </c>
      <c r="E97" s="19">
        <v>0.56089999999999995</v>
      </c>
      <c r="F97" s="20">
        <f t="shared" si="10"/>
        <v>8.9974293059125965E-2</v>
      </c>
      <c r="G97" s="20">
        <f t="shared" si="7"/>
        <v>8.6554714326165363E-2</v>
      </c>
      <c r="H97" s="15">
        <f t="shared" si="13"/>
        <v>45814.056675896369</v>
      </c>
      <c r="I97" s="15">
        <f t="shared" si="11"/>
        <v>3965.4225877049594</v>
      </c>
      <c r="J97" s="15">
        <f t="shared" si="8"/>
        <v>44072.839617635116</v>
      </c>
      <c r="K97" s="15">
        <f t="shared" si="9"/>
        <v>279174.31117112463</v>
      </c>
      <c r="L97" s="22">
        <f t="shared" si="12"/>
        <v>6.0936387525360409</v>
      </c>
    </row>
    <row r="98" spans="1:12" x14ac:dyDescent="0.25">
      <c r="A98" s="18">
        <v>89</v>
      </c>
      <c r="B98" s="56">
        <v>29</v>
      </c>
      <c r="C98" s="57">
        <v>267</v>
      </c>
      <c r="D98" s="57">
        <v>337</v>
      </c>
      <c r="E98" s="19">
        <v>0.45989999999999998</v>
      </c>
      <c r="F98" s="20">
        <f t="shared" si="10"/>
        <v>9.602649006622517E-2</v>
      </c>
      <c r="G98" s="20">
        <f t="shared" si="7"/>
        <v>9.129174354323405E-2</v>
      </c>
      <c r="H98" s="15">
        <f t="shared" si="13"/>
        <v>41848.634088191407</v>
      </c>
      <c r="I98" s="15">
        <f t="shared" si="11"/>
        <v>3820.4347708138121</v>
      </c>
      <c r="J98" s="15">
        <f t="shared" si="8"/>
        <v>39785.217268474873</v>
      </c>
      <c r="K98" s="15">
        <f>K99+J98</f>
        <v>235101.47155348954</v>
      </c>
      <c r="L98" s="22">
        <f t="shared" si="12"/>
        <v>5.6179007194843917</v>
      </c>
    </row>
    <row r="99" spans="1:12" x14ac:dyDescent="0.25">
      <c r="A99" s="18">
        <v>90</v>
      </c>
      <c r="B99" s="56">
        <v>32</v>
      </c>
      <c r="C99" s="57">
        <v>271</v>
      </c>
      <c r="D99" s="57">
        <v>243</v>
      </c>
      <c r="E99" s="23">
        <v>0.49459999999999998</v>
      </c>
      <c r="F99" s="24">
        <f t="shared" si="10"/>
        <v>0.1245136186770428</v>
      </c>
      <c r="G99" s="24">
        <f t="shared" si="7"/>
        <v>0.11714197021079698</v>
      </c>
      <c r="H99" s="25">
        <f t="shared" si="13"/>
        <v>38028.199317377599</v>
      </c>
      <c r="I99" s="25">
        <f t="shared" si="11"/>
        <v>4454.6981916064969</v>
      </c>
      <c r="J99" s="25">
        <f t="shared" si="8"/>
        <v>35776.794851339677</v>
      </c>
      <c r="K99" s="25">
        <f t="shared" ref="K99:K108" si="14">K100+J99</f>
        <v>195316.25428501467</v>
      </c>
      <c r="L99" s="26">
        <f t="shared" si="12"/>
        <v>5.1360900013943533</v>
      </c>
    </row>
    <row r="100" spans="1:12" x14ac:dyDescent="0.25">
      <c r="A100" s="18">
        <v>91</v>
      </c>
      <c r="B100" s="56">
        <v>40</v>
      </c>
      <c r="C100" s="57">
        <v>221</v>
      </c>
      <c r="D100" s="57">
        <v>222</v>
      </c>
      <c r="E100" s="23">
        <v>0.40710000000000002</v>
      </c>
      <c r="F100" s="24">
        <f t="shared" si="10"/>
        <v>0.18058690744920994</v>
      </c>
      <c r="G100" s="24">
        <f t="shared" si="7"/>
        <v>0.16312149288790292</v>
      </c>
      <c r="H100" s="25">
        <f t="shared" si="13"/>
        <v>33573.501125771101</v>
      </c>
      <c r="I100" s="25">
        <f t="shared" si="11"/>
        <v>5476.5596251094712</v>
      </c>
      <c r="J100" s="25">
        <f t="shared" si="8"/>
        <v>30326.448924043696</v>
      </c>
      <c r="K100" s="25">
        <f t="shared" si="14"/>
        <v>159539.45943367499</v>
      </c>
      <c r="L100" s="26">
        <f t="shared" si="12"/>
        <v>4.7519458526537797</v>
      </c>
    </row>
    <row r="101" spans="1:12" x14ac:dyDescent="0.25">
      <c r="A101" s="18">
        <v>92</v>
      </c>
      <c r="B101" s="56">
        <v>36</v>
      </c>
      <c r="C101" s="57">
        <v>196</v>
      </c>
      <c r="D101" s="57">
        <v>195</v>
      </c>
      <c r="E101" s="23">
        <v>0.50360000000000005</v>
      </c>
      <c r="F101" s="24">
        <f t="shared" si="10"/>
        <v>0.18414322250639387</v>
      </c>
      <c r="G101" s="24">
        <f t="shared" si="7"/>
        <v>0.16872068478101929</v>
      </c>
      <c r="H101" s="25">
        <f t="shared" si="13"/>
        <v>28096.941500661629</v>
      </c>
      <c r="I101" s="25">
        <f t="shared" si="11"/>
        <v>4740.5352102438701</v>
      </c>
      <c r="J101" s="25">
        <f t="shared" si="8"/>
        <v>25743.739822296571</v>
      </c>
      <c r="K101" s="25">
        <f t="shared" si="14"/>
        <v>129213.01050963131</v>
      </c>
      <c r="L101" s="26">
        <f t="shared" si="12"/>
        <v>4.5988283282217246</v>
      </c>
    </row>
    <row r="102" spans="1:12" x14ac:dyDescent="0.25">
      <c r="A102" s="18">
        <v>93</v>
      </c>
      <c r="B102" s="56">
        <v>25</v>
      </c>
      <c r="C102" s="57">
        <v>151</v>
      </c>
      <c r="D102" s="57">
        <v>176</v>
      </c>
      <c r="E102" s="23">
        <v>0.43580000000000002</v>
      </c>
      <c r="F102" s="24">
        <f t="shared" si="10"/>
        <v>0.1529051987767584</v>
      </c>
      <c r="G102" s="24">
        <f t="shared" si="7"/>
        <v>0.14076180287717124</v>
      </c>
      <c r="H102" s="25">
        <f t="shared" si="13"/>
        <v>23356.406290417759</v>
      </c>
      <c r="I102" s="25">
        <f t="shared" si="11"/>
        <v>3287.689858170907</v>
      </c>
      <c r="J102" s="25">
        <f t="shared" si="8"/>
        <v>21501.491672437733</v>
      </c>
      <c r="K102" s="25">
        <f t="shared" si="14"/>
        <v>103469.27068733473</v>
      </c>
      <c r="L102" s="26">
        <f t="shared" si="12"/>
        <v>4.4300167329159805</v>
      </c>
    </row>
    <row r="103" spans="1:12" x14ac:dyDescent="0.25">
      <c r="A103" s="18">
        <v>94</v>
      </c>
      <c r="B103" s="56">
        <v>27</v>
      </c>
      <c r="C103" s="57">
        <v>107</v>
      </c>
      <c r="D103" s="57">
        <v>129</v>
      </c>
      <c r="E103" s="23">
        <v>0.38080000000000003</v>
      </c>
      <c r="F103" s="24">
        <f t="shared" si="10"/>
        <v>0.2288135593220339</v>
      </c>
      <c r="G103" s="24">
        <f t="shared" si="7"/>
        <v>0.20041805722158221</v>
      </c>
      <c r="H103" s="25">
        <f t="shared" si="13"/>
        <v>20068.716432246852</v>
      </c>
      <c r="I103" s="25">
        <f t="shared" si="11"/>
        <v>4022.133158281757</v>
      </c>
      <c r="J103" s="25">
        <f t="shared" si="8"/>
        <v>17578.211580638788</v>
      </c>
      <c r="K103" s="25">
        <f t="shared" si="14"/>
        <v>81967.779014896994</v>
      </c>
      <c r="L103" s="26">
        <f t="shared" si="12"/>
        <v>4.0843558327023537</v>
      </c>
    </row>
    <row r="104" spans="1:12" x14ac:dyDescent="0.25">
      <c r="A104" s="18">
        <v>95</v>
      </c>
      <c r="B104" s="56">
        <v>15</v>
      </c>
      <c r="C104" s="57">
        <v>75</v>
      </c>
      <c r="D104" s="57">
        <v>87</v>
      </c>
      <c r="E104" s="23">
        <v>0.42699999999999999</v>
      </c>
      <c r="F104" s="24">
        <f t="shared" si="10"/>
        <v>0.18518518518518517</v>
      </c>
      <c r="G104" s="24">
        <f t="shared" si="7"/>
        <v>0.16742005692281936</v>
      </c>
      <c r="H104" s="25">
        <f t="shared" si="13"/>
        <v>16046.583273965096</v>
      </c>
      <c r="I104" s="25">
        <f t="shared" si="11"/>
        <v>2686.5198851439973</v>
      </c>
      <c r="J104" s="25">
        <f t="shared" si="8"/>
        <v>14507.207379777585</v>
      </c>
      <c r="K104" s="25">
        <f t="shared" si="14"/>
        <v>64389.567434258206</v>
      </c>
      <c r="L104" s="26">
        <f t="shared" si="12"/>
        <v>4.0126652717857736</v>
      </c>
    </row>
    <row r="105" spans="1:12" x14ac:dyDescent="0.25">
      <c r="A105" s="18">
        <v>96</v>
      </c>
      <c r="B105" s="56">
        <v>16</v>
      </c>
      <c r="C105" s="57">
        <v>58</v>
      </c>
      <c r="D105" s="57">
        <v>59</v>
      </c>
      <c r="E105" s="23">
        <v>0.39500000000000002</v>
      </c>
      <c r="F105" s="24">
        <f t="shared" si="10"/>
        <v>0.27350427350427353</v>
      </c>
      <c r="G105" s="24">
        <f t="shared" si="7"/>
        <v>0.234672924611323</v>
      </c>
      <c r="H105" s="25">
        <f t="shared" si="13"/>
        <v>13360.063388821098</v>
      </c>
      <c r="I105" s="25">
        <f t="shared" si="11"/>
        <v>3135.2451484473099</v>
      </c>
      <c r="J105" s="25">
        <f t="shared" si="8"/>
        <v>11463.240074010475</v>
      </c>
      <c r="K105" s="25">
        <f t="shared" si="14"/>
        <v>49882.360054480625</v>
      </c>
      <c r="L105" s="26">
        <f t="shared" si="12"/>
        <v>3.7336918697720551</v>
      </c>
    </row>
    <row r="106" spans="1:12" x14ac:dyDescent="0.25">
      <c r="A106" s="18">
        <v>97</v>
      </c>
      <c r="B106" s="56">
        <v>15</v>
      </c>
      <c r="C106" s="57">
        <v>42</v>
      </c>
      <c r="D106" s="57">
        <v>44</v>
      </c>
      <c r="E106" s="23">
        <v>0.4199</v>
      </c>
      <c r="F106" s="24">
        <f t="shared" si="10"/>
        <v>0.34883720930232559</v>
      </c>
      <c r="G106" s="24">
        <f t="shared" si="7"/>
        <v>0.29012697890776862</v>
      </c>
      <c r="H106" s="25">
        <f t="shared" si="13"/>
        <v>10224.818240373788</v>
      </c>
      <c r="I106" s="25">
        <f t="shared" si="11"/>
        <v>2966.4956259606938</v>
      </c>
      <c r="J106" s="25">
        <f t="shared" si="8"/>
        <v>8503.9541277539902</v>
      </c>
      <c r="K106" s="25">
        <f t="shared" si="14"/>
        <v>38419.119980470146</v>
      </c>
      <c r="L106" s="26">
        <f t="shared" si="12"/>
        <v>3.7574379394606883</v>
      </c>
    </row>
    <row r="107" spans="1:12" x14ac:dyDescent="0.25">
      <c r="A107" s="18">
        <v>98</v>
      </c>
      <c r="B107" s="56">
        <v>6</v>
      </c>
      <c r="C107" s="57">
        <v>25</v>
      </c>
      <c r="D107" s="57">
        <v>32</v>
      </c>
      <c r="E107" s="23">
        <v>0.4476</v>
      </c>
      <c r="F107" s="24">
        <f t="shared" si="10"/>
        <v>0.21052631578947367</v>
      </c>
      <c r="G107" s="24">
        <f t="shared" si="7"/>
        <v>0.18859384429692214</v>
      </c>
      <c r="H107" s="25">
        <f t="shared" si="13"/>
        <v>7258.3226144130949</v>
      </c>
      <c r="I107" s="25">
        <f t="shared" si="11"/>
        <v>1368.874964999452</v>
      </c>
      <c r="J107" s="25">
        <f t="shared" si="8"/>
        <v>6502.156083747398</v>
      </c>
      <c r="K107" s="25">
        <f t="shared" si="14"/>
        <v>29915.165852716156</v>
      </c>
      <c r="L107" s="26">
        <f t="shared" si="12"/>
        <v>4.1214985116964362</v>
      </c>
    </row>
    <row r="108" spans="1:12" x14ac:dyDescent="0.25">
      <c r="A108" s="18">
        <v>99</v>
      </c>
      <c r="B108" s="56">
        <v>5</v>
      </c>
      <c r="C108" s="57">
        <v>30</v>
      </c>
      <c r="D108" s="57">
        <v>23</v>
      </c>
      <c r="E108" s="23">
        <v>0.62129999999999996</v>
      </c>
      <c r="F108" s="24">
        <f t="shared" si="10"/>
        <v>0.18867924528301888</v>
      </c>
      <c r="G108" s="24">
        <f t="shared" si="7"/>
        <v>0.17609664183704019</v>
      </c>
      <c r="H108" s="25">
        <f t="shared" si="13"/>
        <v>5889.4476494136434</v>
      </c>
      <c r="I108" s="25">
        <f t="shared" si="11"/>
        <v>1037.1119533367926</v>
      </c>
      <c r="J108" s="25">
        <f t="shared" si="8"/>
        <v>5496.6933526849998</v>
      </c>
      <c r="K108" s="25">
        <f t="shared" si="14"/>
        <v>23413.009768968757</v>
      </c>
      <c r="L108" s="26">
        <f t="shared" si="12"/>
        <v>3.975416908799549</v>
      </c>
    </row>
    <row r="109" spans="1:12" x14ac:dyDescent="0.25">
      <c r="A109" s="18" t="s">
        <v>25</v>
      </c>
      <c r="B109" s="25">
        <v>13</v>
      </c>
      <c r="C109" s="57">
        <v>43</v>
      </c>
      <c r="D109" s="57">
        <v>53</v>
      </c>
      <c r="E109" s="23"/>
      <c r="F109" s="24">
        <f>B109/((C109+D109)/2)</f>
        <v>0.27083333333333331</v>
      </c>
      <c r="G109" s="24">
        <v>1</v>
      </c>
      <c r="H109" s="25">
        <f>H108-I108</f>
        <v>4852.3356960768506</v>
      </c>
      <c r="I109" s="25">
        <f>H109*G109</f>
        <v>4852.3356960768506</v>
      </c>
      <c r="J109" s="25">
        <f>H109/F109</f>
        <v>17916.316416283757</v>
      </c>
      <c r="K109" s="25">
        <f>J109</f>
        <v>17916.316416283757</v>
      </c>
      <c r="L109" s="26">
        <f>K109/H109</f>
        <v>3.6923076923076925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33" t="s">
        <v>12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5" t="s">
        <v>13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3" t="s">
        <v>14</v>
      </c>
      <c r="B114" s="54"/>
      <c r="C114" s="54"/>
      <c r="D114" s="54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15</v>
      </c>
      <c r="B115" s="54"/>
      <c r="C115" s="54"/>
      <c r="D115" s="54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16</v>
      </c>
      <c r="B116" s="54"/>
      <c r="C116" s="54"/>
      <c r="D116" s="54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17</v>
      </c>
      <c r="B117" s="54"/>
      <c r="C117" s="54"/>
      <c r="D117" s="54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18</v>
      </c>
      <c r="B118" s="54"/>
      <c r="C118" s="54"/>
      <c r="D118" s="54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19</v>
      </c>
      <c r="B119" s="54"/>
      <c r="C119" s="54"/>
      <c r="D119" s="54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20</v>
      </c>
      <c r="B120" s="54"/>
      <c r="C120" s="54"/>
      <c r="D120" s="54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21</v>
      </c>
      <c r="B121" s="54"/>
      <c r="C121" s="54"/>
      <c r="D121" s="54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22</v>
      </c>
      <c r="B122" s="54"/>
      <c r="C122" s="54"/>
      <c r="D122" s="54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23</v>
      </c>
      <c r="B123" s="54"/>
      <c r="C123" s="54"/>
      <c r="D123" s="54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0"/>
      <c r="B124" s="54"/>
      <c r="C124" s="54"/>
      <c r="D124" s="54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7" t="s">
        <v>50</v>
      </c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Leganés T</vt:lpstr>
      <vt:lpstr>Esperanza Vida T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Leganés 2010-2022 por edad. Totales</dc:title>
  <dc:creator>Dirección General de Economía. Comunidad de Madrid</dc:creator>
  <cp:keywords>Defunciones, Mortalidad, Esperanza de vida, Leganés, 2022</cp:keywords>
  <cp:lastModifiedBy>Madrid Digital</cp:lastModifiedBy>
  <dcterms:created xsi:type="dcterms:W3CDTF">2018-03-23T07:16:28Z</dcterms:created>
  <dcterms:modified xsi:type="dcterms:W3CDTF">2024-01-22T11:54:25Z</dcterms:modified>
</cp:coreProperties>
</file>