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650Getafe\"/>
    </mc:Choice>
  </mc:AlternateContent>
  <bookViews>
    <workbookView xWindow="0" yWindow="0" windowWidth="21600" windowHeight="9440"/>
  </bookViews>
  <sheets>
    <sheet name="Esperanza Vida Getafe M" sheetId="13" r:id="rId1"/>
    <sheet name="Esperanza Vida" sheetId="3" r:id="rId2"/>
    <sheet name="2022" sheetId="18" r:id="rId3"/>
    <sheet name="2021" sheetId="17" r:id="rId4"/>
    <sheet name="2020" sheetId="16" r:id="rId5"/>
    <sheet name="2019" sheetId="15" r:id="rId6"/>
    <sheet name="2018" sheetId="14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8" l="1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J109" i="18"/>
  <c r="K109" i="18"/>
  <c r="L109" i="18"/>
  <c r="I109" i="18"/>
  <c r="J108" i="18"/>
  <c r="K108" i="18"/>
  <c r="L108" i="18"/>
  <c r="J107" i="18"/>
  <c r="K107" i="18"/>
  <c r="L107" i="18"/>
  <c r="J106" i="18"/>
  <c r="K106" i="18"/>
  <c r="L106" i="18"/>
  <c r="J105" i="18"/>
  <c r="K105" i="18"/>
  <c r="L105" i="18"/>
  <c r="J104" i="18"/>
  <c r="K104" i="18"/>
  <c r="L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109" i="15"/>
  <c r="F108" i="15"/>
  <c r="G108" i="15"/>
  <c r="F107" i="15"/>
  <c r="G107" i="15"/>
  <c r="F106" i="15"/>
  <c r="G106" i="15"/>
  <c r="F105" i="15"/>
  <c r="G105" i="15"/>
  <c r="F104" i="15"/>
  <c r="G104" i="15"/>
  <c r="F103" i="15"/>
  <c r="G103" i="15"/>
  <c r="F102" i="15"/>
  <c r="G102" i="15"/>
  <c r="F101" i="15"/>
  <c r="G101" i="15"/>
  <c r="F100" i="15"/>
  <c r="G100" i="15"/>
  <c r="F99" i="15"/>
  <c r="G99" i="15"/>
  <c r="F98" i="15"/>
  <c r="G98" i="15"/>
  <c r="F97" i="15"/>
  <c r="G97" i="15"/>
  <c r="F96" i="15"/>
  <c r="G96" i="15"/>
  <c r="F95" i="15"/>
  <c r="G95" i="15"/>
  <c r="F94" i="15"/>
  <c r="G94" i="15"/>
  <c r="F93" i="15"/>
  <c r="G93" i="15"/>
  <c r="F92" i="15"/>
  <c r="G92" i="15"/>
  <c r="F91" i="15"/>
  <c r="G91" i="15"/>
  <c r="F90" i="15"/>
  <c r="G90" i="15"/>
  <c r="F89" i="15"/>
  <c r="G89" i="15"/>
  <c r="F88" i="15"/>
  <c r="G88" i="15"/>
  <c r="F87" i="15"/>
  <c r="G87" i="15"/>
  <c r="F86" i="15"/>
  <c r="G86" i="15"/>
  <c r="F85" i="15"/>
  <c r="G85" i="15"/>
  <c r="F84" i="15"/>
  <c r="G84" i="15"/>
  <c r="F83" i="15"/>
  <c r="G83" i="15"/>
  <c r="F82" i="15"/>
  <c r="G82" i="15"/>
  <c r="F81" i="15"/>
  <c r="G81" i="15"/>
  <c r="F80" i="15"/>
  <c r="G80" i="15"/>
  <c r="F79" i="15"/>
  <c r="G79" i="15"/>
  <c r="F78" i="15"/>
  <c r="G78" i="15"/>
  <c r="F77" i="15"/>
  <c r="G77" i="15"/>
  <c r="F76" i="15"/>
  <c r="G76" i="15"/>
  <c r="F75" i="15"/>
  <c r="G75" i="15"/>
  <c r="F74" i="15"/>
  <c r="G74" i="15"/>
  <c r="F73" i="15"/>
  <c r="G73" i="15"/>
  <c r="F72" i="15"/>
  <c r="G72" i="15"/>
  <c r="F71" i="15"/>
  <c r="G71" i="15"/>
  <c r="F70" i="15"/>
  <c r="G70" i="15"/>
  <c r="F69" i="15"/>
  <c r="G69" i="15"/>
  <c r="F68" i="15"/>
  <c r="G68" i="15"/>
  <c r="F67" i="15"/>
  <c r="G67" i="15"/>
  <c r="F66" i="15"/>
  <c r="G66" i="15"/>
  <c r="F65" i="15"/>
  <c r="G65" i="15"/>
  <c r="F64" i="15"/>
  <c r="G64" i="15"/>
  <c r="F63" i="15"/>
  <c r="G63" i="15"/>
  <c r="F62" i="15"/>
  <c r="G62" i="15"/>
  <c r="F61" i="15"/>
  <c r="G61" i="15"/>
  <c r="F60" i="15"/>
  <c r="G60" i="15"/>
  <c r="F59" i="15"/>
  <c r="G59" i="15"/>
  <c r="F58" i="15"/>
  <c r="G58" i="15"/>
  <c r="F57" i="15"/>
  <c r="G57" i="15"/>
  <c r="F56" i="15"/>
  <c r="G56" i="15"/>
  <c r="F55" i="15"/>
  <c r="G55" i="15"/>
  <c r="F54" i="15"/>
  <c r="G54" i="15"/>
  <c r="F53" i="15"/>
  <c r="G53" i="15"/>
  <c r="F52" i="15"/>
  <c r="G52" i="15"/>
  <c r="F51" i="15"/>
  <c r="G51" i="15"/>
  <c r="F50" i="15"/>
  <c r="G50" i="15"/>
  <c r="F49" i="15"/>
  <c r="G49" i="15"/>
  <c r="F48" i="15"/>
  <c r="G48" i="15"/>
  <c r="F47" i="15"/>
  <c r="G47" i="15"/>
  <c r="F46" i="15"/>
  <c r="G46" i="15"/>
  <c r="F45" i="15"/>
  <c r="G45" i="15"/>
  <c r="F44" i="15"/>
  <c r="G44" i="15"/>
  <c r="F43" i="15"/>
  <c r="G43" i="15"/>
  <c r="F42" i="15"/>
  <c r="G42" i="15"/>
  <c r="F41" i="15"/>
  <c r="G41" i="15"/>
  <c r="F40" i="15"/>
  <c r="G40" i="15"/>
  <c r="F39" i="15"/>
  <c r="G39" i="15"/>
  <c r="F38" i="15"/>
  <c r="G38" i="15"/>
  <c r="F37" i="15"/>
  <c r="G37" i="15"/>
  <c r="F36" i="15"/>
  <c r="G36" i="15"/>
  <c r="F35" i="15"/>
  <c r="G35" i="15"/>
  <c r="F34" i="15"/>
  <c r="G34" i="15"/>
  <c r="F33" i="15"/>
  <c r="G33" i="15"/>
  <c r="F32" i="15"/>
  <c r="G32" i="15"/>
  <c r="F31" i="15"/>
  <c r="G31" i="15"/>
  <c r="F30" i="15"/>
  <c r="G30" i="15"/>
  <c r="F29" i="15"/>
  <c r="G29" i="15"/>
  <c r="F28" i="15"/>
  <c r="G28" i="15"/>
  <c r="F27" i="15"/>
  <c r="G27" i="15"/>
  <c r="F26" i="15"/>
  <c r="G26" i="15"/>
  <c r="F25" i="15"/>
  <c r="G25" i="15"/>
  <c r="F24" i="15"/>
  <c r="G24" i="15"/>
  <c r="F23" i="15"/>
  <c r="G23" i="15"/>
  <c r="F22" i="15"/>
  <c r="G22" i="15"/>
  <c r="F21" i="15"/>
  <c r="G21" i="15"/>
  <c r="F20" i="15"/>
  <c r="G20" i="15"/>
  <c r="F19" i="15"/>
  <c r="G19" i="15"/>
  <c r="F18" i="15"/>
  <c r="G18" i="15"/>
  <c r="F17" i="15"/>
  <c r="G17" i="15"/>
  <c r="F16" i="15"/>
  <c r="G16" i="15"/>
  <c r="F15" i="15"/>
  <c r="G15" i="15"/>
  <c r="F14" i="15"/>
  <c r="G14" i="15"/>
  <c r="F13" i="15"/>
  <c r="G13" i="15"/>
  <c r="F12" i="15"/>
  <c r="G12" i="15"/>
  <c r="F11" i="15"/>
  <c r="G11" i="15"/>
  <c r="F10" i="15"/>
  <c r="G10" i="15"/>
  <c r="F9" i="15"/>
  <c r="G9" i="15"/>
  <c r="I9" i="15"/>
  <c r="H10" i="15"/>
  <c r="I10" i="15"/>
  <c r="H11" i="15"/>
  <c r="J9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I11" i="15"/>
  <c r="H12" i="15"/>
  <c r="J10" i="15"/>
  <c r="J9" i="14"/>
  <c r="I10" i="14"/>
  <c r="H11" i="14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2" i="15"/>
  <c r="H13" i="15"/>
  <c r="J11" i="15"/>
  <c r="I11" i="14"/>
  <c r="H12" i="14"/>
  <c r="J10" i="14"/>
  <c r="I10" i="11"/>
  <c r="H11" i="11"/>
  <c r="J9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2" i="15"/>
  <c r="I13" i="15"/>
  <c r="H14" i="15"/>
  <c r="I12" i="14"/>
  <c r="H13" i="14"/>
  <c r="J11" i="14"/>
  <c r="J10" i="11"/>
  <c r="I11" i="11"/>
  <c r="H12" i="11"/>
  <c r="I10" i="10"/>
  <c r="H11" i="10"/>
  <c r="J9" i="10"/>
  <c r="J9" i="9"/>
  <c r="I10" i="9"/>
  <c r="H11" i="9"/>
  <c r="F9" i="8"/>
  <c r="G9" i="8"/>
  <c r="I9" i="8"/>
  <c r="J13" i="15"/>
  <c r="I14" i="15"/>
  <c r="H15" i="15"/>
  <c r="J12" i="14"/>
  <c r="I13" i="14"/>
  <c r="H14" i="14"/>
  <c r="J11" i="11"/>
  <c r="I12" i="11"/>
  <c r="H13" i="11"/>
  <c r="J10" i="10"/>
  <c r="I11" i="10"/>
  <c r="H12" i="10"/>
  <c r="I11" i="9"/>
  <c r="H12" i="9"/>
  <c r="J10" i="9"/>
  <c r="J14" i="15"/>
  <c r="I15" i="15"/>
  <c r="H16" i="15"/>
  <c r="J13" i="14"/>
  <c r="I14" i="14"/>
  <c r="H15" i="14"/>
  <c r="I13" i="11"/>
  <c r="H14" i="11"/>
  <c r="J12" i="11"/>
  <c r="J11" i="10"/>
  <c r="I12" i="10"/>
  <c r="H13" i="10"/>
  <c r="J11" i="9"/>
  <c r="I12" i="9"/>
  <c r="H13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H10" i="8"/>
  <c r="J9" i="8"/>
  <c r="J15" i="15"/>
  <c r="I16" i="15"/>
  <c r="H17" i="15"/>
  <c r="I15" i="14"/>
  <c r="H16" i="14"/>
  <c r="J14" i="14"/>
  <c r="I14" i="11"/>
  <c r="H15" i="11"/>
  <c r="J13" i="11"/>
  <c r="I13" i="10"/>
  <c r="H14" i="10"/>
  <c r="J12" i="10"/>
  <c r="J12" i="9"/>
  <c r="I13" i="9"/>
  <c r="H14" i="9"/>
  <c r="I10" i="8"/>
  <c r="H11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7" i="15"/>
  <c r="H18" i="15"/>
  <c r="J16" i="15"/>
  <c r="J15" i="14"/>
  <c r="I16" i="14"/>
  <c r="H17" i="14"/>
  <c r="I15" i="11"/>
  <c r="H16" i="11"/>
  <c r="J14" i="11"/>
  <c r="I14" i="10"/>
  <c r="H15" i="10"/>
  <c r="J13" i="10"/>
  <c r="I14" i="9"/>
  <c r="H15" i="9"/>
  <c r="J13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17" i="15"/>
  <c r="I18" i="15"/>
  <c r="H19" i="15"/>
  <c r="J16" i="14"/>
  <c r="I17" i="14"/>
  <c r="H18" i="14"/>
  <c r="J15" i="11"/>
  <c r="I16" i="11"/>
  <c r="H17" i="11"/>
  <c r="I15" i="10"/>
  <c r="H16" i="10"/>
  <c r="J14" i="10"/>
  <c r="I15" i="9"/>
  <c r="H16" i="9"/>
  <c r="J14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I19" i="15"/>
  <c r="H20" i="15"/>
  <c r="J18" i="15"/>
  <c r="I18" i="14"/>
  <c r="H19" i="14"/>
  <c r="J17" i="14"/>
  <c r="I17" i="11"/>
  <c r="H18" i="11"/>
  <c r="J16" i="11"/>
  <c r="J15" i="10"/>
  <c r="I16" i="10"/>
  <c r="H17" i="10"/>
  <c r="I16" i="9"/>
  <c r="H17" i="9"/>
  <c r="J15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I20" i="15"/>
  <c r="H21" i="15"/>
  <c r="J19" i="15"/>
  <c r="I19" i="14"/>
  <c r="H20" i="14"/>
  <c r="J18" i="14"/>
  <c r="I18" i="11"/>
  <c r="H19" i="11"/>
  <c r="J17" i="11"/>
  <c r="J16" i="10"/>
  <c r="I17" i="10"/>
  <c r="H18" i="10"/>
  <c r="J16" i="9"/>
  <c r="I17" i="9"/>
  <c r="H18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J20" i="15"/>
  <c r="I21" i="15"/>
  <c r="H22" i="15"/>
  <c r="I20" i="14"/>
  <c r="H21" i="14"/>
  <c r="J19" i="14"/>
  <c r="J18" i="11"/>
  <c r="I19" i="11"/>
  <c r="H20" i="11"/>
  <c r="I18" i="10"/>
  <c r="H19" i="10"/>
  <c r="J17" i="10"/>
  <c r="I18" i="9"/>
  <c r="H19" i="9"/>
  <c r="J17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J21" i="15"/>
  <c r="I22" i="15"/>
  <c r="H23" i="15"/>
  <c r="J20" i="14"/>
  <c r="I21" i="14"/>
  <c r="H22" i="14"/>
  <c r="J19" i="11"/>
  <c r="I20" i="11"/>
  <c r="H21" i="11"/>
  <c r="I19" i="10"/>
  <c r="H20" i="10"/>
  <c r="J18" i="10"/>
  <c r="I19" i="9"/>
  <c r="H20" i="9"/>
  <c r="J18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I23" i="15"/>
  <c r="H24" i="15"/>
  <c r="J22" i="15"/>
  <c r="J21" i="14"/>
  <c r="I22" i="14"/>
  <c r="H23" i="14"/>
  <c r="I21" i="11"/>
  <c r="H22" i="11"/>
  <c r="J20" i="11"/>
  <c r="J19" i="10"/>
  <c r="I20" i="10"/>
  <c r="H21" i="10"/>
  <c r="J19" i="9"/>
  <c r="I20" i="9"/>
  <c r="H21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J23" i="15"/>
  <c r="I24" i="15"/>
  <c r="H25" i="15"/>
  <c r="I23" i="14"/>
  <c r="H24" i="14"/>
  <c r="J22" i="14"/>
  <c r="I22" i="11"/>
  <c r="H23" i="11"/>
  <c r="J21" i="11"/>
  <c r="I21" i="10"/>
  <c r="H22" i="10"/>
  <c r="J20" i="10"/>
  <c r="J20" i="9"/>
  <c r="I21" i="9"/>
  <c r="H22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J24" i="15"/>
  <c r="I25" i="15"/>
  <c r="H26" i="15"/>
  <c r="J23" i="14"/>
  <c r="I24" i="14"/>
  <c r="H25" i="14"/>
  <c r="I23" i="11"/>
  <c r="H24" i="11"/>
  <c r="J22" i="11"/>
  <c r="I22" i="10"/>
  <c r="H23" i="10"/>
  <c r="J21" i="10"/>
  <c r="I22" i="9"/>
  <c r="H23" i="9"/>
  <c r="J21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I26" i="15"/>
  <c r="H27" i="15"/>
  <c r="J25" i="15"/>
  <c r="J24" i="14"/>
  <c r="I25" i="14"/>
  <c r="H26" i="14"/>
  <c r="J23" i="11"/>
  <c r="I24" i="11"/>
  <c r="H25" i="11"/>
  <c r="I23" i="10"/>
  <c r="H24" i="10"/>
  <c r="J22" i="10"/>
  <c r="I23" i="9"/>
  <c r="H24" i="9"/>
  <c r="J22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I27" i="15"/>
  <c r="H28" i="15"/>
  <c r="J26" i="15"/>
  <c r="I26" i="14"/>
  <c r="H27" i="14"/>
  <c r="J25" i="14"/>
  <c r="I25" i="11"/>
  <c r="H26" i="11"/>
  <c r="J24" i="11"/>
  <c r="J23" i="10"/>
  <c r="I24" i="10"/>
  <c r="H25" i="10"/>
  <c r="J23" i="9"/>
  <c r="I24" i="9"/>
  <c r="H25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I28" i="15"/>
  <c r="H29" i="15"/>
  <c r="J27" i="15"/>
  <c r="I27" i="14"/>
  <c r="H28" i="14"/>
  <c r="J26" i="14"/>
  <c r="I26" i="11"/>
  <c r="H27" i="11"/>
  <c r="J25" i="11"/>
  <c r="J24" i="10"/>
  <c r="I25" i="10"/>
  <c r="H26" i="10"/>
  <c r="J24" i="9"/>
  <c r="I25" i="9"/>
  <c r="H26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J28" i="15"/>
  <c r="I29" i="15"/>
  <c r="H30" i="15"/>
  <c r="I28" i="14"/>
  <c r="H29" i="14"/>
  <c r="J27" i="14"/>
  <c r="J26" i="11"/>
  <c r="I27" i="11"/>
  <c r="H28" i="11"/>
  <c r="I26" i="10"/>
  <c r="H27" i="10"/>
  <c r="J25" i="10"/>
  <c r="I26" i="9"/>
  <c r="H27" i="9"/>
  <c r="J25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J29" i="15"/>
  <c r="I30" i="15"/>
  <c r="H31" i="15"/>
  <c r="J28" i="14"/>
  <c r="I29" i="14"/>
  <c r="H30" i="14"/>
  <c r="J27" i="11"/>
  <c r="I28" i="11"/>
  <c r="H29" i="11"/>
  <c r="J26" i="10"/>
  <c r="I27" i="10"/>
  <c r="H28" i="10"/>
  <c r="I27" i="9"/>
  <c r="H28" i="9"/>
  <c r="J26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30" i="15"/>
  <c r="I31" i="15"/>
  <c r="H32" i="15"/>
  <c r="J29" i="14"/>
  <c r="I30" i="14"/>
  <c r="H31" i="14"/>
  <c r="I29" i="11"/>
  <c r="H30" i="11"/>
  <c r="J28" i="11"/>
  <c r="J27" i="10"/>
  <c r="I28" i="10"/>
  <c r="H29" i="10"/>
  <c r="J27" i="9"/>
  <c r="I28" i="9"/>
  <c r="H29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J31" i="15"/>
  <c r="I32" i="15"/>
  <c r="H33" i="15"/>
  <c r="I31" i="14"/>
  <c r="H32" i="14"/>
  <c r="J30" i="14"/>
  <c r="I30" i="11"/>
  <c r="H31" i="11"/>
  <c r="J29" i="11"/>
  <c r="J28" i="10"/>
  <c r="I29" i="10"/>
  <c r="H30" i="10"/>
  <c r="J28" i="9"/>
  <c r="I29" i="9"/>
  <c r="H30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I33" i="15"/>
  <c r="H34" i="15"/>
  <c r="J32" i="15"/>
  <c r="J31" i="14"/>
  <c r="I32" i="14"/>
  <c r="H33" i="14"/>
  <c r="I31" i="11"/>
  <c r="H32" i="11"/>
  <c r="J30" i="11"/>
  <c r="I30" i="10"/>
  <c r="H31" i="10"/>
  <c r="J29" i="10"/>
  <c r="I30" i="9"/>
  <c r="H31" i="9"/>
  <c r="J29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J33" i="15"/>
  <c r="I34" i="15"/>
  <c r="H35" i="15"/>
  <c r="J32" i="14"/>
  <c r="I33" i="14"/>
  <c r="H34" i="14"/>
  <c r="J31" i="11"/>
  <c r="I32" i="11"/>
  <c r="H33" i="11"/>
  <c r="J30" i="10"/>
  <c r="I31" i="10"/>
  <c r="H32" i="10"/>
  <c r="I31" i="9"/>
  <c r="H32" i="9"/>
  <c r="J30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I35" i="15"/>
  <c r="H36" i="15"/>
  <c r="J34" i="15"/>
  <c r="J33" i="14"/>
  <c r="I34" i="14"/>
  <c r="H35" i="14"/>
  <c r="I33" i="11"/>
  <c r="H34" i="11"/>
  <c r="J32" i="11"/>
  <c r="J31" i="10"/>
  <c r="I32" i="10"/>
  <c r="H33" i="10"/>
  <c r="J31" i="9"/>
  <c r="I32" i="9"/>
  <c r="H33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6" i="15"/>
  <c r="H37" i="15"/>
  <c r="J35" i="15"/>
  <c r="I35" i="14"/>
  <c r="H36" i="14"/>
  <c r="J34" i="14"/>
  <c r="I34" i="11"/>
  <c r="H35" i="11"/>
  <c r="J33" i="11"/>
  <c r="I33" i="10"/>
  <c r="H34" i="10"/>
  <c r="J32" i="10"/>
  <c r="J32" i="9"/>
  <c r="I33" i="9"/>
  <c r="H34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J36" i="15"/>
  <c r="I37" i="15"/>
  <c r="H38" i="15"/>
  <c r="I36" i="14"/>
  <c r="H37" i="14"/>
  <c r="J35" i="14"/>
  <c r="J34" i="11"/>
  <c r="I35" i="11"/>
  <c r="H36" i="11"/>
  <c r="I34" i="10"/>
  <c r="H35" i="10"/>
  <c r="J33" i="10"/>
  <c r="I34" i="9"/>
  <c r="H35" i="9"/>
  <c r="J33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J37" i="15"/>
  <c r="I38" i="15"/>
  <c r="H39" i="15"/>
  <c r="J36" i="14"/>
  <c r="I37" i="14"/>
  <c r="H38" i="14"/>
  <c r="J35" i="11"/>
  <c r="I36" i="11"/>
  <c r="H37" i="11"/>
  <c r="J34" i="10"/>
  <c r="I35" i="10"/>
  <c r="H36" i="10"/>
  <c r="I35" i="9"/>
  <c r="H36" i="9"/>
  <c r="J34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I39" i="15"/>
  <c r="H40" i="15"/>
  <c r="J38" i="15"/>
  <c r="J37" i="14"/>
  <c r="I38" i="14"/>
  <c r="H39" i="14"/>
  <c r="I37" i="11"/>
  <c r="J36" i="11"/>
  <c r="H38" i="11"/>
  <c r="J35" i="10"/>
  <c r="I36" i="10"/>
  <c r="H37" i="10"/>
  <c r="J35" i="9"/>
  <c r="I36" i="9"/>
  <c r="H37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J39" i="15"/>
  <c r="I40" i="15"/>
  <c r="H41" i="15"/>
  <c r="I39" i="14"/>
  <c r="H40" i="14"/>
  <c r="J38" i="14"/>
  <c r="I38" i="11"/>
  <c r="H39" i="11"/>
  <c r="J37" i="11"/>
  <c r="I37" i="10"/>
  <c r="H38" i="10"/>
  <c r="J36" i="10"/>
  <c r="J36" i="9"/>
  <c r="I37" i="9"/>
  <c r="H38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J40" i="15"/>
  <c r="I41" i="15"/>
  <c r="H42" i="15"/>
  <c r="J39" i="14"/>
  <c r="I40" i="14"/>
  <c r="H41" i="14"/>
  <c r="I39" i="11"/>
  <c r="H40" i="11"/>
  <c r="J38" i="11"/>
  <c r="I38" i="10"/>
  <c r="H39" i="10"/>
  <c r="J37" i="10"/>
  <c r="I38" i="9"/>
  <c r="H39" i="9"/>
  <c r="J37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I42" i="15"/>
  <c r="H43" i="15"/>
  <c r="J41" i="15"/>
  <c r="J40" i="14"/>
  <c r="I41" i="14"/>
  <c r="H42" i="14"/>
  <c r="J39" i="11"/>
  <c r="I40" i="11"/>
  <c r="H41" i="11"/>
  <c r="I39" i="10"/>
  <c r="H40" i="10"/>
  <c r="J38" i="10"/>
  <c r="I39" i="9"/>
  <c r="H40" i="9"/>
  <c r="J38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I43" i="15"/>
  <c r="H44" i="15"/>
  <c r="J42" i="15"/>
  <c r="I42" i="14"/>
  <c r="H43" i="14"/>
  <c r="J41" i="14"/>
  <c r="J40" i="11"/>
  <c r="I41" i="11"/>
  <c r="H42" i="11"/>
  <c r="J39" i="10"/>
  <c r="I40" i="10"/>
  <c r="H41" i="10"/>
  <c r="J39" i="9"/>
  <c r="I40" i="9"/>
  <c r="H41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I44" i="15"/>
  <c r="H45" i="15"/>
  <c r="J43" i="15"/>
  <c r="I43" i="14"/>
  <c r="H44" i="14"/>
  <c r="J42" i="14"/>
  <c r="I42" i="11"/>
  <c r="H43" i="11"/>
  <c r="J41" i="11"/>
  <c r="I41" i="10"/>
  <c r="H42" i="10"/>
  <c r="J40" i="10"/>
  <c r="J40" i="9"/>
  <c r="I41" i="9"/>
  <c r="H42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J44" i="15"/>
  <c r="I45" i="15"/>
  <c r="H46" i="15"/>
  <c r="I44" i="14"/>
  <c r="H45" i="14"/>
  <c r="J43" i="14"/>
  <c r="J42" i="11"/>
  <c r="I43" i="11"/>
  <c r="H44" i="11"/>
  <c r="I42" i="10"/>
  <c r="H43" i="10"/>
  <c r="J41" i="10"/>
  <c r="I42" i="9"/>
  <c r="H43" i="9"/>
  <c r="J41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J45" i="15"/>
  <c r="I46" i="15"/>
  <c r="H47" i="15"/>
  <c r="J44" i="14"/>
  <c r="I45" i="14"/>
  <c r="H46" i="14"/>
  <c r="J43" i="11"/>
  <c r="I44" i="11"/>
  <c r="H45" i="11"/>
  <c r="J42" i="10"/>
  <c r="I43" i="10"/>
  <c r="H44" i="10"/>
  <c r="I43" i="9"/>
  <c r="H44" i="9"/>
  <c r="J42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J46" i="15"/>
  <c r="I47" i="15"/>
  <c r="H48" i="15"/>
  <c r="J45" i="14"/>
  <c r="I46" i="14"/>
  <c r="H47" i="14"/>
  <c r="I45" i="11"/>
  <c r="H46" i="11"/>
  <c r="J44" i="11"/>
  <c r="J43" i="10"/>
  <c r="I44" i="10"/>
  <c r="H45" i="10"/>
  <c r="J43" i="9"/>
  <c r="I44" i="9"/>
  <c r="H45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J47" i="15"/>
  <c r="I48" i="15"/>
  <c r="H49" i="15"/>
  <c r="I47" i="14"/>
  <c r="H48" i="14"/>
  <c r="J46" i="14"/>
  <c r="I46" i="11"/>
  <c r="H47" i="11"/>
  <c r="J45" i="11"/>
  <c r="I45" i="10"/>
  <c r="H46" i="10"/>
  <c r="J44" i="10"/>
  <c r="J44" i="9"/>
  <c r="I45" i="9"/>
  <c r="H46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I49" i="15"/>
  <c r="H50" i="15"/>
  <c r="J48" i="15"/>
  <c r="J47" i="14"/>
  <c r="I48" i="14"/>
  <c r="H49" i="14"/>
  <c r="I47" i="11"/>
  <c r="H48" i="11"/>
  <c r="J46" i="11"/>
  <c r="I46" i="10"/>
  <c r="H47" i="10"/>
  <c r="J45" i="10"/>
  <c r="I46" i="9"/>
  <c r="H47" i="9"/>
  <c r="J45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9" i="15"/>
  <c r="I50" i="15"/>
  <c r="H51" i="15"/>
  <c r="J48" i="14"/>
  <c r="I49" i="14"/>
  <c r="H50" i="14"/>
  <c r="J47" i="11"/>
  <c r="I48" i="11"/>
  <c r="H49" i="11"/>
  <c r="I47" i="10"/>
  <c r="H48" i="10"/>
  <c r="J46" i="10"/>
  <c r="I47" i="9"/>
  <c r="H48" i="9"/>
  <c r="J46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I51" i="15"/>
  <c r="H52" i="15"/>
  <c r="J50" i="15"/>
  <c r="I50" i="14"/>
  <c r="H51" i="14"/>
  <c r="J49" i="14"/>
  <c r="I49" i="11"/>
  <c r="H50" i="11"/>
  <c r="J48" i="11"/>
  <c r="J47" i="10"/>
  <c r="I48" i="10"/>
  <c r="H49" i="10"/>
  <c r="J47" i="9"/>
  <c r="I48" i="9"/>
  <c r="H49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2" i="15"/>
  <c r="H53" i="15"/>
  <c r="J51" i="15"/>
  <c r="I51" i="14"/>
  <c r="H52" i="14"/>
  <c r="J50" i="14"/>
  <c r="I50" i="11"/>
  <c r="H51" i="11"/>
  <c r="J49" i="11"/>
  <c r="I49" i="10"/>
  <c r="H50" i="10"/>
  <c r="J48" i="10"/>
  <c r="J48" i="9"/>
  <c r="I49" i="9"/>
  <c r="H50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J52" i="15"/>
  <c r="I53" i="15"/>
  <c r="H54" i="15"/>
  <c r="I52" i="14"/>
  <c r="H53" i="14"/>
  <c r="J51" i="14"/>
  <c r="J50" i="11"/>
  <c r="I51" i="11"/>
  <c r="H52" i="11"/>
  <c r="I50" i="10"/>
  <c r="H51" i="10"/>
  <c r="J49" i="10"/>
  <c r="I50" i="9"/>
  <c r="H51" i="9"/>
  <c r="J49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J53" i="15"/>
  <c r="I54" i="15"/>
  <c r="H55" i="15"/>
  <c r="J52" i="14"/>
  <c r="I53" i="14"/>
  <c r="H54" i="14"/>
  <c r="J51" i="11"/>
  <c r="I52" i="11"/>
  <c r="H53" i="11"/>
  <c r="J50" i="10"/>
  <c r="I51" i="10"/>
  <c r="H52" i="10"/>
  <c r="I51" i="9"/>
  <c r="H52" i="9"/>
  <c r="J50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I55" i="15"/>
  <c r="H56" i="15"/>
  <c r="J54" i="15"/>
  <c r="J53" i="14"/>
  <c r="I54" i="14"/>
  <c r="H55" i="14"/>
  <c r="I53" i="11"/>
  <c r="H54" i="11"/>
  <c r="J52" i="11"/>
  <c r="J51" i="10"/>
  <c r="I52" i="10"/>
  <c r="H53" i="10"/>
  <c r="J51" i="9"/>
  <c r="I52" i="9"/>
  <c r="H53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J55" i="15"/>
  <c r="I56" i="15"/>
  <c r="H57" i="15"/>
  <c r="I55" i="14"/>
  <c r="H56" i="14"/>
  <c r="J54" i="14"/>
  <c r="J53" i="11"/>
  <c r="I54" i="11"/>
  <c r="H55" i="11"/>
  <c r="I53" i="10"/>
  <c r="H54" i="10"/>
  <c r="J52" i="10"/>
  <c r="J52" i="9"/>
  <c r="I53" i="9"/>
  <c r="H54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J56" i="15"/>
  <c r="I57" i="15"/>
  <c r="H58" i="15"/>
  <c r="J55" i="14"/>
  <c r="I56" i="14"/>
  <c r="H57" i="14"/>
  <c r="I55" i="11"/>
  <c r="H56" i="11"/>
  <c r="J54" i="11"/>
  <c r="J53" i="10"/>
  <c r="I54" i="10"/>
  <c r="H55" i="10"/>
  <c r="J53" i="9"/>
  <c r="I54" i="9"/>
  <c r="H55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I58" i="15"/>
  <c r="H59" i="15"/>
  <c r="J57" i="15"/>
  <c r="J56" i="14"/>
  <c r="I57" i="14"/>
  <c r="H58" i="14"/>
  <c r="I56" i="11"/>
  <c r="H57" i="11"/>
  <c r="J55" i="11"/>
  <c r="I55" i="10"/>
  <c r="H56" i="10"/>
  <c r="J54" i="10"/>
  <c r="I55" i="9"/>
  <c r="H56" i="9"/>
  <c r="J54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I59" i="15"/>
  <c r="H60" i="15"/>
  <c r="J58" i="15"/>
  <c r="I58" i="14"/>
  <c r="H59" i="14"/>
  <c r="J57" i="14"/>
  <c r="J56" i="11"/>
  <c r="I57" i="11"/>
  <c r="H58" i="11"/>
  <c r="I56" i="10"/>
  <c r="H57" i="10"/>
  <c r="J55" i="10"/>
  <c r="I56" i="9"/>
  <c r="H57" i="9"/>
  <c r="J55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I60" i="15"/>
  <c r="H61" i="15"/>
  <c r="J59" i="15"/>
  <c r="I59" i="14"/>
  <c r="H60" i="14"/>
  <c r="J58" i="14"/>
  <c r="J57" i="11"/>
  <c r="I58" i="11"/>
  <c r="H59" i="11"/>
  <c r="J56" i="10"/>
  <c r="I57" i="10"/>
  <c r="H58" i="10"/>
  <c r="J56" i="9"/>
  <c r="I57" i="9"/>
  <c r="H58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J60" i="15"/>
  <c r="I61" i="15"/>
  <c r="H62" i="15"/>
  <c r="I60" i="14"/>
  <c r="H61" i="14"/>
  <c r="J59" i="14"/>
  <c r="I59" i="11"/>
  <c r="H60" i="11"/>
  <c r="J58" i="11"/>
  <c r="J57" i="10"/>
  <c r="I58" i="10"/>
  <c r="H59" i="10"/>
  <c r="J57" i="9"/>
  <c r="I58" i="9"/>
  <c r="H59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J61" i="15"/>
  <c r="I62" i="15"/>
  <c r="H63" i="15"/>
  <c r="J60" i="14"/>
  <c r="I61" i="14"/>
  <c r="H62" i="14"/>
  <c r="I60" i="11"/>
  <c r="H61" i="11"/>
  <c r="J59" i="11"/>
  <c r="I59" i="10"/>
  <c r="H60" i="10"/>
  <c r="J58" i="10"/>
  <c r="I59" i="9"/>
  <c r="H60" i="9"/>
  <c r="J58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2" i="15"/>
  <c r="I63" i="15"/>
  <c r="H64" i="15"/>
  <c r="J61" i="14"/>
  <c r="I62" i="14"/>
  <c r="H63" i="14"/>
  <c r="J60" i="11"/>
  <c r="I61" i="11"/>
  <c r="H62" i="11"/>
  <c r="I60" i="10"/>
  <c r="H61" i="10"/>
  <c r="J59" i="10"/>
  <c r="I60" i="9"/>
  <c r="H61" i="9"/>
  <c r="J59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J63" i="15"/>
  <c r="I64" i="15"/>
  <c r="H65" i="15"/>
  <c r="I63" i="14"/>
  <c r="H64" i="14"/>
  <c r="J62" i="14"/>
  <c r="J61" i="11"/>
  <c r="I62" i="11"/>
  <c r="H63" i="11"/>
  <c r="J60" i="10"/>
  <c r="I61" i="10"/>
  <c r="H62" i="10"/>
  <c r="J60" i="9"/>
  <c r="I61" i="9"/>
  <c r="H62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5" i="15"/>
  <c r="H66" i="15"/>
  <c r="J64" i="15"/>
  <c r="J63" i="14"/>
  <c r="I64" i="14"/>
  <c r="H65" i="14"/>
  <c r="I63" i="11"/>
  <c r="H64" i="11"/>
  <c r="J62" i="11"/>
  <c r="J61" i="10"/>
  <c r="I62" i="10"/>
  <c r="H63" i="10"/>
  <c r="J61" i="9"/>
  <c r="I62" i="9"/>
  <c r="H63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J65" i="15"/>
  <c r="I66" i="15"/>
  <c r="H67" i="15"/>
  <c r="J64" i="14"/>
  <c r="I65" i="14"/>
  <c r="H66" i="14"/>
  <c r="I64" i="11"/>
  <c r="H65" i="11"/>
  <c r="J63" i="11"/>
  <c r="I63" i="10"/>
  <c r="H64" i="10"/>
  <c r="J62" i="10"/>
  <c r="I63" i="9"/>
  <c r="H64" i="9"/>
  <c r="J62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I67" i="15"/>
  <c r="H68" i="15"/>
  <c r="J66" i="15"/>
  <c r="J65" i="14"/>
  <c r="I66" i="14"/>
  <c r="H67" i="14"/>
  <c r="J64" i="11"/>
  <c r="I65" i="11"/>
  <c r="H66" i="11"/>
  <c r="I64" i="10"/>
  <c r="H65" i="10"/>
  <c r="J63" i="10"/>
  <c r="I64" i="9"/>
  <c r="H65" i="9"/>
  <c r="J63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8" i="15"/>
  <c r="H69" i="15"/>
  <c r="J67" i="15"/>
  <c r="I67" i="14"/>
  <c r="J66" i="14"/>
  <c r="H68" i="14"/>
  <c r="J65" i="11"/>
  <c r="I66" i="11"/>
  <c r="H67" i="11"/>
  <c r="J64" i="10"/>
  <c r="I65" i="10"/>
  <c r="H66" i="10"/>
  <c r="J64" i="9"/>
  <c r="I65" i="9"/>
  <c r="H66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J68" i="15"/>
  <c r="I69" i="15"/>
  <c r="H70" i="15"/>
  <c r="I68" i="14"/>
  <c r="H69" i="14"/>
  <c r="J67" i="14"/>
  <c r="I67" i="11"/>
  <c r="H68" i="11"/>
  <c r="J66" i="11"/>
  <c r="J65" i="10"/>
  <c r="I66" i="10"/>
  <c r="H67" i="10"/>
  <c r="J65" i="9"/>
  <c r="I66" i="9"/>
  <c r="H67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J69" i="15"/>
  <c r="I70" i="15"/>
  <c r="H71" i="15"/>
  <c r="J68" i="14"/>
  <c r="I69" i="14"/>
  <c r="H70" i="14"/>
  <c r="I68" i="11"/>
  <c r="H69" i="11"/>
  <c r="J67" i="11"/>
  <c r="I67" i="10"/>
  <c r="H68" i="10"/>
  <c r="J66" i="10"/>
  <c r="I67" i="9"/>
  <c r="H68" i="9"/>
  <c r="J66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I71" i="15"/>
  <c r="H72" i="15"/>
  <c r="J70" i="15"/>
  <c r="J69" i="14"/>
  <c r="I70" i="14"/>
  <c r="H71" i="14"/>
  <c r="J68" i="11"/>
  <c r="I69" i="11"/>
  <c r="H70" i="11"/>
  <c r="I68" i="10"/>
  <c r="H69" i="10"/>
  <c r="J67" i="10"/>
  <c r="I68" i="9"/>
  <c r="H69" i="9"/>
  <c r="J67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J71" i="15"/>
  <c r="I72" i="15"/>
  <c r="H73" i="15"/>
  <c r="I71" i="14"/>
  <c r="H72" i="14"/>
  <c r="J70" i="14"/>
  <c r="J69" i="11"/>
  <c r="I70" i="11"/>
  <c r="H71" i="11"/>
  <c r="J68" i="10"/>
  <c r="I69" i="10"/>
  <c r="H70" i="10"/>
  <c r="J68" i="9"/>
  <c r="I69" i="9"/>
  <c r="H70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J72" i="15"/>
  <c r="I73" i="15"/>
  <c r="H74" i="15"/>
  <c r="J71" i="14"/>
  <c r="I72" i="14"/>
  <c r="H73" i="14"/>
  <c r="I71" i="11"/>
  <c r="H72" i="11"/>
  <c r="J70" i="11"/>
  <c r="J69" i="10"/>
  <c r="I70" i="10"/>
  <c r="H71" i="10"/>
  <c r="J69" i="9"/>
  <c r="I70" i="9"/>
  <c r="H71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I74" i="15"/>
  <c r="H75" i="15"/>
  <c r="J73" i="15"/>
  <c r="J72" i="14"/>
  <c r="I73" i="14"/>
  <c r="H74" i="14"/>
  <c r="I72" i="11"/>
  <c r="H73" i="11"/>
  <c r="J71" i="11"/>
  <c r="I71" i="10"/>
  <c r="H72" i="10"/>
  <c r="J70" i="10"/>
  <c r="I71" i="9"/>
  <c r="H72" i="9"/>
  <c r="J70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I75" i="15"/>
  <c r="H76" i="15"/>
  <c r="J74" i="15"/>
  <c r="I74" i="14"/>
  <c r="H75" i="14"/>
  <c r="J73" i="14"/>
  <c r="J72" i="11"/>
  <c r="I73" i="11"/>
  <c r="H74" i="11"/>
  <c r="I72" i="10"/>
  <c r="H73" i="10"/>
  <c r="J71" i="10"/>
  <c r="I72" i="9"/>
  <c r="H73" i="9"/>
  <c r="J71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6" i="15"/>
  <c r="H77" i="15"/>
  <c r="J75" i="15"/>
  <c r="I75" i="14"/>
  <c r="J74" i="14"/>
  <c r="H76" i="14"/>
  <c r="J73" i="11"/>
  <c r="I74" i="11"/>
  <c r="H75" i="11"/>
  <c r="J72" i="10"/>
  <c r="I73" i="10"/>
  <c r="H74" i="10"/>
  <c r="J72" i="9"/>
  <c r="I73" i="9"/>
  <c r="H74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J76" i="15"/>
  <c r="I77" i="15"/>
  <c r="H78" i="15"/>
  <c r="I76" i="14"/>
  <c r="H77" i="14"/>
  <c r="J75" i="14"/>
  <c r="I75" i="11"/>
  <c r="H76" i="11"/>
  <c r="J74" i="11"/>
  <c r="J73" i="10"/>
  <c r="I74" i="10"/>
  <c r="H75" i="10"/>
  <c r="J73" i="9"/>
  <c r="I74" i="9"/>
  <c r="H75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7" i="15"/>
  <c r="I78" i="15"/>
  <c r="H79" i="15"/>
  <c r="J76" i="14"/>
  <c r="I77" i="14"/>
  <c r="H78" i="14"/>
  <c r="I76" i="11"/>
  <c r="H77" i="11"/>
  <c r="J75" i="11"/>
  <c r="I75" i="10"/>
  <c r="H76" i="10"/>
  <c r="J74" i="10"/>
  <c r="I75" i="9"/>
  <c r="H76" i="9"/>
  <c r="J74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8" i="15"/>
  <c r="I79" i="15"/>
  <c r="H80" i="15"/>
  <c r="J77" i="14"/>
  <c r="I78" i="14"/>
  <c r="H79" i="14"/>
  <c r="J76" i="11"/>
  <c r="I77" i="11"/>
  <c r="H78" i="11"/>
  <c r="I76" i="10"/>
  <c r="H77" i="10"/>
  <c r="J75" i="10"/>
  <c r="I76" i="9"/>
  <c r="H77" i="9"/>
  <c r="J75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I80" i="15"/>
  <c r="H81" i="15"/>
  <c r="J79" i="15"/>
  <c r="I79" i="14"/>
  <c r="H80" i="14"/>
  <c r="J78" i="14"/>
  <c r="J77" i="11"/>
  <c r="I78" i="11"/>
  <c r="H79" i="11"/>
  <c r="J76" i="10"/>
  <c r="I77" i="10"/>
  <c r="H78" i="10"/>
  <c r="J76" i="9"/>
  <c r="I77" i="9"/>
  <c r="H78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I81" i="15"/>
  <c r="H82" i="15"/>
  <c r="J80" i="15"/>
  <c r="J79" i="14"/>
  <c r="I80" i="14"/>
  <c r="H81" i="14"/>
  <c r="I79" i="11"/>
  <c r="H80" i="11"/>
  <c r="J78" i="11"/>
  <c r="J77" i="10"/>
  <c r="I78" i="10"/>
  <c r="H79" i="10"/>
  <c r="J77" i="9"/>
  <c r="I78" i="9"/>
  <c r="H79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81" i="15"/>
  <c r="I82" i="15"/>
  <c r="H83" i="15"/>
  <c r="J80" i="14"/>
  <c r="I81" i="14"/>
  <c r="H82" i="14"/>
  <c r="I80" i="11"/>
  <c r="H81" i="11"/>
  <c r="J79" i="11"/>
  <c r="I79" i="10"/>
  <c r="H80" i="10"/>
  <c r="J78" i="10"/>
  <c r="I79" i="9"/>
  <c r="H80" i="9"/>
  <c r="J78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I83" i="15"/>
  <c r="H84" i="15"/>
  <c r="J82" i="15"/>
  <c r="I82" i="14"/>
  <c r="H83" i="14"/>
  <c r="J81" i="14"/>
  <c r="J80" i="11"/>
  <c r="I81" i="11"/>
  <c r="H82" i="11"/>
  <c r="I80" i="10"/>
  <c r="H81" i="10"/>
  <c r="J79" i="10"/>
  <c r="I80" i="9"/>
  <c r="H81" i="9"/>
  <c r="J79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4" i="15"/>
  <c r="H85" i="15"/>
  <c r="J83" i="15"/>
  <c r="I83" i="14"/>
  <c r="J82" i="14"/>
  <c r="H84" i="14"/>
  <c r="J81" i="11"/>
  <c r="I82" i="11"/>
  <c r="H83" i="11"/>
  <c r="J80" i="10"/>
  <c r="I81" i="10"/>
  <c r="H82" i="10"/>
  <c r="J80" i="9"/>
  <c r="I81" i="9"/>
  <c r="H82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J84" i="15"/>
  <c r="I85" i="15"/>
  <c r="H86" i="15"/>
  <c r="I84" i="14"/>
  <c r="H85" i="14"/>
  <c r="J83" i="14"/>
  <c r="I83" i="11"/>
  <c r="J82" i="11"/>
  <c r="H84" i="11"/>
  <c r="J81" i="10"/>
  <c r="I82" i="10"/>
  <c r="H83" i="10"/>
  <c r="J81" i="9"/>
  <c r="I82" i="9"/>
  <c r="H83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J85" i="15"/>
  <c r="I86" i="15"/>
  <c r="H87" i="15"/>
  <c r="J84" i="14"/>
  <c r="I85" i="14"/>
  <c r="H86" i="14"/>
  <c r="I84" i="11"/>
  <c r="H85" i="11"/>
  <c r="J83" i="11"/>
  <c r="I83" i="10"/>
  <c r="H84" i="10"/>
  <c r="J82" i="10"/>
  <c r="I83" i="9"/>
  <c r="H84" i="9"/>
  <c r="J82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I87" i="15"/>
  <c r="H88" i="15"/>
  <c r="J86" i="15"/>
  <c r="J85" i="14"/>
  <c r="I86" i="14"/>
  <c r="H87" i="14"/>
  <c r="J84" i="11"/>
  <c r="I85" i="11"/>
  <c r="H86" i="11"/>
  <c r="I84" i="10"/>
  <c r="H85" i="10"/>
  <c r="J83" i="10"/>
  <c r="I84" i="9"/>
  <c r="H85" i="9"/>
  <c r="J83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J87" i="15"/>
  <c r="I88" i="15"/>
  <c r="H89" i="15"/>
  <c r="I87" i="14"/>
  <c r="H88" i="14"/>
  <c r="J86" i="14"/>
  <c r="J85" i="11"/>
  <c r="I86" i="11"/>
  <c r="H87" i="11"/>
  <c r="J84" i="10"/>
  <c r="I85" i="10"/>
  <c r="H86" i="10"/>
  <c r="J84" i="9"/>
  <c r="I85" i="9"/>
  <c r="H86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J88" i="15"/>
  <c r="I89" i="15"/>
  <c r="H90" i="15"/>
  <c r="J87" i="14"/>
  <c r="I88" i="14"/>
  <c r="H89" i="14"/>
  <c r="I87" i="11"/>
  <c r="H88" i="11"/>
  <c r="J86" i="11"/>
  <c r="J85" i="10"/>
  <c r="I86" i="10"/>
  <c r="H87" i="10"/>
  <c r="J85" i="9"/>
  <c r="I86" i="9"/>
  <c r="H87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I90" i="15"/>
  <c r="H91" i="15"/>
  <c r="J89" i="15"/>
  <c r="J88" i="14"/>
  <c r="I89" i="14"/>
  <c r="H90" i="14"/>
  <c r="I88" i="11"/>
  <c r="H89" i="11"/>
  <c r="J87" i="11"/>
  <c r="I87" i="10"/>
  <c r="H88" i="10"/>
  <c r="J86" i="10"/>
  <c r="I87" i="9"/>
  <c r="H88" i="9"/>
  <c r="J86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I91" i="15"/>
  <c r="H92" i="15"/>
  <c r="J90" i="15"/>
  <c r="I90" i="14"/>
  <c r="H91" i="14"/>
  <c r="J89" i="14"/>
  <c r="J88" i="11"/>
  <c r="I89" i="11"/>
  <c r="H90" i="11"/>
  <c r="I88" i="10"/>
  <c r="H89" i="10"/>
  <c r="J87" i="10"/>
  <c r="I88" i="9"/>
  <c r="H89" i="9"/>
  <c r="J87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92" i="15"/>
  <c r="H93" i="15"/>
  <c r="J91" i="15"/>
  <c r="I91" i="14"/>
  <c r="J90" i="14"/>
  <c r="H92" i="14"/>
  <c r="J89" i="11"/>
  <c r="I90" i="11"/>
  <c r="H91" i="11"/>
  <c r="J88" i="10"/>
  <c r="I89" i="10"/>
  <c r="H90" i="10"/>
  <c r="J88" i="9"/>
  <c r="I89" i="9"/>
  <c r="H90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J92" i="15"/>
  <c r="I93" i="15"/>
  <c r="H94" i="15"/>
  <c r="I92" i="14"/>
  <c r="H93" i="14"/>
  <c r="J91" i="14"/>
  <c r="I91" i="11"/>
  <c r="H92" i="11"/>
  <c r="J90" i="11"/>
  <c r="J89" i="10"/>
  <c r="I90" i="10"/>
  <c r="H91" i="10"/>
  <c r="J89" i="9"/>
  <c r="I90" i="9"/>
  <c r="H91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93" i="15"/>
  <c r="I94" i="15"/>
  <c r="H95" i="15"/>
  <c r="J92" i="14"/>
  <c r="I93" i="14"/>
  <c r="H94" i="14"/>
  <c r="I92" i="11"/>
  <c r="H93" i="11"/>
  <c r="J91" i="11"/>
  <c r="I91" i="10"/>
  <c r="H92" i="10"/>
  <c r="J90" i="10"/>
  <c r="I91" i="9"/>
  <c r="H92" i="9"/>
  <c r="J90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4" i="15"/>
  <c r="I95" i="15"/>
  <c r="H96" i="15"/>
  <c r="J93" i="14"/>
  <c r="I94" i="14"/>
  <c r="H95" i="14"/>
  <c r="J92" i="11"/>
  <c r="I93" i="11"/>
  <c r="H94" i="11"/>
  <c r="I92" i="10"/>
  <c r="H93" i="10"/>
  <c r="J91" i="10"/>
  <c r="I92" i="9"/>
  <c r="H93" i="9"/>
  <c r="J91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J95" i="15"/>
  <c r="I96" i="15"/>
  <c r="H97" i="15"/>
  <c r="I95" i="14"/>
  <c r="H96" i="14"/>
  <c r="J94" i="14"/>
  <c r="J93" i="11"/>
  <c r="I94" i="11"/>
  <c r="H95" i="11"/>
  <c r="J92" i="10"/>
  <c r="I93" i="10"/>
  <c r="H94" i="10"/>
  <c r="J92" i="9"/>
  <c r="I93" i="9"/>
  <c r="H94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7" i="15"/>
  <c r="H98" i="15"/>
  <c r="J96" i="15"/>
  <c r="J95" i="14"/>
  <c r="I96" i="14"/>
  <c r="H97" i="14"/>
  <c r="I95" i="11"/>
  <c r="H96" i="11"/>
  <c r="J94" i="11"/>
  <c r="J93" i="10"/>
  <c r="I94" i="10"/>
  <c r="H95" i="10"/>
  <c r="J93" i="9"/>
  <c r="I94" i="9"/>
  <c r="H95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7" i="15"/>
  <c r="I98" i="15"/>
  <c r="H99" i="15"/>
  <c r="J96" i="14"/>
  <c r="I97" i="14"/>
  <c r="H98" i="14"/>
  <c r="I96" i="11"/>
  <c r="H97" i="11"/>
  <c r="J95" i="11"/>
  <c r="I95" i="10"/>
  <c r="H96" i="10"/>
  <c r="J94" i="10"/>
  <c r="I95" i="9"/>
  <c r="H96" i="9"/>
  <c r="J94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I99" i="15"/>
  <c r="H100" i="15"/>
  <c r="J98" i="15"/>
  <c r="J97" i="14"/>
  <c r="I98" i="14"/>
  <c r="H99" i="14"/>
  <c r="J96" i="11"/>
  <c r="I97" i="11"/>
  <c r="H98" i="11"/>
  <c r="I96" i="10"/>
  <c r="H97" i="10"/>
  <c r="J95" i="10"/>
  <c r="I96" i="9"/>
  <c r="H97" i="9"/>
  <c r="J95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100" i="15"/>
  <c r="H101" i="15"/>
  <c r="J99" i="15"/>
  <c r="I99" i="14"/>
  <c r="J98" i="14"/>
  <c r="H100" i="14"/>
  <c r="J97" i="11"/>
  <c r="I98" i="11"/>
  <c r="H99" i="11"/>
  <c r="J96" i="10"/>
  <c r="I97" i="10"/>
  <c r="H98" i="10"/>
  <c r="J96" i="9"/>
  <c r="I97" i="9"/>
  <c r="H98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J100" i="15"/>
  <c r="I101" i="15"/>
  <c r="H102" i="15"/>
  <c r="I100" i="14"/>
  <c r="H101" i="14"/>
  <c r="J99" i="14"/>
  <c r="I99" i="11"/>
  <c r="H100" i="11"/>
  <c r="J98" i="11"/>
  <c r="J97" i="10"/>
  <c r="I98" i="10"/>
  <c r="H99" i="10"/>
  <c r="J97" i="9"/>
  <c r="I98" i="9"/>
  <c r="H99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101" i="15"/>
  <c r="I102" i="15"/>
  <c r="H103" i="15"/>
  <c r="J100" i="14"/>
  <c r="I101" i="14"/>
  <c r="H102" i="14"/>
  <c r="I100" i="11"/>
  <c r="H101" i="11"/>
  <c r="J99" i="11"/>
  <c r="I99" i="10"/>
  <c r="H100" i="10"/>
  <c r="J98" i="10"/>
  <c r="I99" i="9"/>
  <c r="H100" i="9"/>
  <c r="J98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J102" i="15"/>
  <c r="I103" i="15"/>
  <c r="H104" i="15"/>
  <c r="J101" i="14"/>
  <c r="I102" i="14"/>
  <c r="H103" i="14"/>
  <c r="J100" i="11"/>
  <c r="I101" i="11"/>
  <c r="H102" i="11"/>
  <c r="I100" i="10"/>
  <c r="H101" i="10"/>
  <c r="J99" i="10"/>
  <c r="I100" i="9"/>
  <c r="H101" i="9"/>
  <c r="J99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I104" i="15"/>
  <c r="H105" i="15"/>
  <c r="J103" i="15"/>
  <c r="I103" i="14"/>
  <c r="H104" i="14"/>
  <c r="J102" i="14"/>
  <c r="J101" i="11"/>
  <c r="I102" i="11"/>
  <c r="H103" i="11"/>
  <c r="J100" i="10"/>
  <c r="I101" i="10"/>
  <c r="H102" i="10"/>
  <c r="J100" i="9"/>
  <c r="I101" i="9"/>
  <c r="H102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J104" i="15"/>
  <c r="I105" i="15"/>
  <c r="H106" i="15"/>
  <c r="J103" i="14"/>
  <c r="I104" i="14"/>
  <c r="H105" i="14"/>
  <c r="I103" i="11"/>
  <c r="H104" i="11"/>
  <c r="J102" i="11"/>
  <c r="J101" i="10"/>
  <c r="I102" i="10"/>
  <c r="H103" i="10"/>
  <c r="J101" i="9"/>
  <c r="I102" i="9"/>
  <c r="H103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J105" i="15"/>
  <c r="I106" i="15"/>
  <c r="H107" i="15"/>
  <c r="J104" i="14"/>
  <c r="I105" i="14"/>
  <c r="H106" i="14"/>
  <c r="I104" i="11"/>
  <c r="H105" i="11"/>
  <c r="J103" i="11"/>
  <c r="I103" i="10"/>
  <c r="H104" i="10"/>
  <c r="J102" i="10"/>
  <c r="I103" i="9"/>
  <c r="H104" i="9"/>
  <c r="J102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I107" i="15"/>
  <c r="H108" i="15"/>
  <c r="J106" i="15"/>
  <c r="J105" i="14"/>
  <c r="I106" i="14"/>
  <c r="H107" i="14"/>
  <c r="J104" i="11"/>
  <c r="I105" i="11"/>
  <c r="H106" i="11"/>
  <c r="I104" i="10"/>
  <c r="H105" i="10"/>
  <c r="J103" i="10"/>
  <c r="I104" i="9"/>
  <c r="H105" i="9"/>
  <c r="J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I108" i="15"/>
  <c r="H109" i="15"/>
  <c r="J107" i="15"/>
  <c r="I107" i="14"/>
  <c r="H108" i="14"/>
  <c r="J106" i="14"/>
  <c r="J105" i="11"/>
  <c r="I106" i="11"/>
  <c r="H107" i="11"/>
  <c r="J104" i="10"/>
  <c r="I105" i="10"/>
  <c r="H106" i="10"/>
  <c r="J104" i="9"/>
  <c r="I105" i="9"/>
  <c r="H106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J108" i="15"/>
  <c r="J109" i="15"/>
  <c r="K109" i="15"/>
  <c r="I109" i="15"/>
  <c r="I108" i="14"/>
  <c r="H109" i="14"/>
  <c r="J107" i="14"/>
  <c r="I107" i="11"/>
  <c r="H108" i="11"/>
  <c r="J106" i="11"/>
  <c r="J105" i="10"/>
  <c r="I106" i="10"/>
  <c r="H107" i="10"/>
  <c r="J105" i="9"/>
  <c r="I106" i="9"/>
  <c r="H107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L109" i="15"/>
  <c r="K108" i="15"/>
  <c r="J108" i="14"/>
  <c r="J109" i="14"/>
  <c r="K109" i="14"/>
  <c r="I109" i="14"/>
  <c r="I108" i="11"/>
  <c r="H109" i="11"/>
  <c r="J107" i="11"/>
  <c r="I107" i="10"/>
  <c r="H108" i="10"/>
  <c r="J106" i="10"/>
  <c r="I107" i="9"/>
  <c r="H108" i="9"/>
  <c r="J106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K107" i="15"/>
  <c r="L108" i="15"/>
  <c r="L109" i="14"/>
  <c r="K108" i="14"/>
  <c r="J108" i="11"/>
  <c r="J109" i="11"/>
  <c r="K109" i="11"/>
  <c r="I109" i="11"/>
  <c r="I108" i="10"/>
  <c r="H109" i="10"/>
  <c r="J107" i="10"/>
  <c r="I108" i="9"/>
  <c r="H109" i="9"/>
  <c r="J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L107" i="15"/>
  <c r="K106" i="15"/>
  <c r="L108" i="14"/>
  <c r="K107" i="14"/>
  <c r="L109" i="11"/>
  <c r="K108" i="11"/>
  <c r="J108" i="10"/>
  <c r="I109" i="10"/>
  <c r="J109" i="10"/>
  <c r="K109" i="10"/>
  <c r="J108" i="9"/>
  <c r="J109" i="9"/>
  <c r="K109" i="9"/>
  <c r="I109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K105" i="15"/>
  <c r="L106" i="15"/>
  <c r="L107" i="14"/>
  <c r="K106" i="14"/>
  <c r="L108" i="11"/>
  <c r="K107" i="11"/>
  <c r="L109" i="10"/>
  <c r="K108" i="10"/>
  <c r="L109" i="9"/>
  <c r="K108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L105" i="15"/>
  <c r="K104" i="15"/>
  <c r="L106" i="14"/>
  <c r="K105" i="14"/>
  <c r="L107" i="11"/>
  <c r="K106" i="11"/>
  <c r="L108" i="10"/>
  <c r="K107" i="10"/>
  <c r="K107" i="9"/>
  <c r="L108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L104" i="15"/>
  <c r="K103" i="15"/>
  <c r="L105" i="14"/>
  <c r="K104" i="14"/>
  <c r="L106" i="11"/>
  <c r="K105" i="11"/>
  <c r="L107" i="10"/>
  <c r="K106" i="10"/>
  <c r="L107" i="9"/>
  <c r="K106" i="9"/>
  <c r="J109" i="8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L103" i="15"/>
  <c r="K102" i="15"/>
  <c r="L104" i="14"/>
  <c r="K103" i="14"/>
  <c r="L105" i="11"/>
  <c r="K104" i="11"/>
  <c r="L106" i="10"/>
  <c r="K105" i="10"/>
  <c r="L106" i="9"/>
  <c r="K105" i="9"/>
  <c r="K108" i="8"/>
  <c r="L109" i="8"/>
  <c r="J109" i="7"/>
  <c r="K109" i="7"/>
  <c r="I109" i="7"/>
  <c r="J108" i="7"/>
  <c r="J109" i="6"/>
  <c r="K109" i="6"/>
  <c r="J108" i="6"/>
  <c r="I109" i="6"/>
  <c r="J108" i="4"/>
  <c r="J109" i="4"/>
  <c r="K109" i="4"/>
  <c r="I109" i="4"/>
  <c r="I108" i="2"/>
  <c r="H109" i="2"/>
  <c r="J107" i="2"/>
  <c r="L102" i="15"/>
  <c r="K101" i="15"/>
  <c r="L103" i="14"/>
  <c r="K102" i="14"/>
  <c r="L104" i="11"/>
  <c r="K103" i="11"/>
  <c r="L105" i="10"/>
  <c r="K104" i="10"/>
  <c r="K104" i="9"/>
  <c r="L105" i="9"/>
  <c r="L108" i="8"/>
  <c r="K107" i="8"/>
  <c r="K108" i="7"/>
  <c r="L109" i="7"/>
  <c r="K108" i="6"/>
  <c r="L109" i="6"/>
  <c r="L109" i="4"/>
  <c r="K108" i="4"/>
  <c r="J109" i="2"/>
  <c r="K109" i="2"/>
  <c r="J108" i="2"/>
  <c r="I109" i="2"/>
  <c r="K100" i="15"/>
  <c r="L101" i="15"/>
  <c r="L102" i="14"/>
  <c r="K101" i="14"/>
  <c r="L103" i="11"/>
  <c r="K102" i="11"/>
  <c r="L104" i="10"/>
  <c r="K103" i="10"/>
  <c r="L104" i="9"/>
  <c r="K103" i="9"/>
  <c r="L107" i="8"/>
  <c r="K106" i="8"/>
  <c r="L108" i="7"/>
  <c r="K107" i="7"/>
  <c r="L108" i="6"/>
  <c r="K107" i="6"/>
  <c r="L108" i="4"/>
  <c r="K107" i="4"/>
  <c r="L109" i="2"/>
  <c r="K108" i="2"/>
  <c r="L100" i="15"/>
  <c r="K99" i="15"/>
  <c r="K100" i="14"/>
  <c r="L101" i="14"/>
  <c r="L102" i="11"/>
  <c r="K101" i="11"/>
  <c r="L103" i="10"/>
  <c r="K102" i="10"/>
  <c r="L103" i="9"/>
  <c r="K102" i="9"/>
  <c r="L106" i="8"/>
  <c r="K105" i="8"/>
  <c r="L107" i="7"/>
  <c r="K106" i="7"/>
  <c r="L107" i="6"/>
  <c r="K106" i="6"/>
  <c r="L107" i="4"/>
  <c r="K106" i="4"/>
  <c r="L108" i="2"/>
  <c r="K107" i="2"/>
  <c r="K98" i="15"/>
  <c r="L99" i="15"/>
  <c r="L100" i="14"/>
  <c r="K99" i="14"/>
  <c r="L101" i="11"/>
  <c r="K100" i="11"/>
  <c r="L102" i="10"/>
  <c r="K101" i="10"/>
  <c r="L102" i="9"/>
  <c r="K101" i="9"/>
  <c r="L105" i="8"/>
  <c r="K104" i="8"/>
  <c r="K105" i="7"/>
  <c r="L106" i="7"/>
  <c r="L106" i="6"/>
  <c r="K105" i="6"/>
  <c r="L106" i="4"/>
  <c r="K105" i="4"/>
  <c r="L107" i="2"/>
  <c r="K106" i="2"/>
  <c r="K97" i="15"/>
  <c r="L98" i="15"/>
  <c r="L99" i="14"/>
  <c r="K98" i="14"/>
  <c r="K99" i="11"/>
  <c r="L100" i="11"/>
  <c r="L101" i="10"/>
  <c r="K100" i="10"/>
  <c r="L101" i="9"/>
  <c r="K100" i="9"/>
  <c r="L104" i="8"/>
  <c r="K103" i="8"/>
  <c r="L105" i="7"/>
  <c r="K104" i="7"/>
  <c r="L105" i="6"/>
  <c r="K104" i="6"/>
  <c r="L105" i="4"/>
  <c r="K104" i="4"/>
  <c r="L106" i="2"/>
  <c r="K105" i="2"/>
  <c r="L97" i="15"/>
  <c r="K96" i="15"/>
  <c r="L98" i="14"/>
  <c r="K97" i="14"/>
  <c r="L99" i="11"/>
  <c r="K98" i="11"/>
  <c r="L100" i="10"/>
  <c r="K99" i="10"/>
  <c r="L100" i="9"/>
  <c r="K99" i="9"/>
  <c r="K102" i="8"/>
  <c r="L103" i="8"/>
  <c r="L104" i="7"/>
  <c r="K103" i="7"/>
  <c r="L104" i="6"/>
  <c r="K103" i="6"/>
  <c r="L104" i="4"/>
  <c r="K103" i="4"/>
  <c r="L105" i="2"/>
  <c r="K104" i="2"/>
  <c r="L96" i="15"/>
  <c r="K95" i="15"/>
  <c r="L97" i="14"/>
  <c r="K96" i="14"/>
  <c r="L98" i="11"/>
  <c r="K97" i="11"/>
  <c r="L99" i="10"/>
  <c r="K98" i="10"/>
  <c r="L99" i="9"/>
  <c r="K98" i="9"/>
  <c r="K101" i="8"/>
  <c r="L102" i="8"/>
  <c r="L103" i="7"/>
  <c r="K102" i="7"/>
  <c r="L103" i="6"/>
  <c r="K102" i="6"/>
  <c r="L103" i="4"/>
  <c r="K102" i="4"/>
  <c r="L104" i="2"/>
  <c r="K103" i="2"/>
  <c r="L95" i="15"/>
  <c r="K94" i="15"/>
  <c r="K95" i="14"/>
  <c r="L96" i="14"/>
  <c r="K96" i="11"/>
  <c r="L97" i="11"/>
  <c r="L98" i="10"/>
  <c r="K97" i="10"/>
  <c r="L98" i="9"/>
  <c r="K97" i="9"/>
  <c r="L101" i="8"/>
  <c r="K100" i="8"/>
  <c r="L102" i="7"/>
  <c r="K101" i="7"/>
  <c r="L102" i="6"/>
  <c r="K101" i="6"/>
  <c r="L102" i="4"/>
  <c r="K101" i="4"/>
  <c r="L103" i="2"/>
  <c r="K102" i="2"/>
  <c r="L94" i="15"/>
  <c r="K93" i="15"/>
  <c r="L95" i="14"/>
  <c r="K94" i="14"/>
  <c r="K95" i="11"/>
  <c r="L96" i="11"/>
  <c r="L97" i="10"/>
  <c r="K96" i="10"/>
  <c r="L97" i="9"/>
  <c r="K96" i="9"/>
  <c r="L100" i="8"/>
  <c r="K99" i="8"/>
  <c r="L101" i="7"/>
  <c r="K100" i="7"/>
  <c r="K100" i="6"/>
  <c r="L101" i="6"/>
  <c r="L101" i="4"/>
  <c r="K100" i="4"/>
  <c r="L102" i="2"/>
  <c r="K101" i="2"/>
  <c r="L93" i="15"/>
  <c r="K92" i="15"/>
  <c r="L94" i="14"/>
  <c r="K93" i="14"/>
  <c r="L95" i="11"/>
  <c r="K94" i="11"/>
  <c r="L96" i="10"/>
  <c r="K95" i="10"/>
  <c r="L96" i="9"/>
  <c r="K95" i="9"/>
  <c r="K98" i="8"/>
  <c r="L99" i="8"/>
  <c r="L100" i="7"/>
  <c r="K99" i="7"/>
  <c r="L100" i="6"/>
  <c r="K99" i="6"/>
  <c r="L100" i="4"/>
  <c r="K99" i="4"/>
  <c r="L101" i="2"/>
  <c r="K100" i="2"/>
  <c r="K91" i="15"/>
  <c r="L92" i="15"/>
  <c r="K92" i="14"/>
  <c r="L93" i="14"/>
  <c r="L94" i="11"/>
  <c r="K93" i="11"/>
  <c r="L95" i="10"/>
  <c r="K94" i="10"/>
  <c r="L95" i="9"/>
  <c r="K94" i="9"/>
  <c r="L98" i="8"/>
  <c r="K97" i="8"/>
  <c r="L99" i="7"/>
  <c r="K98" i="7"/>
  <c r="K98" i="6"/>
  <c r="L99" i="6"/>
  <c r="L99" i="4"/>
  <c r="K98" i="4"/>
  <c r="L100" i="2"/>
  <c r="K99" i="2"/>
  <c r="L91" i="15"/>
  <c r="K90" i="15"/>
  <c r="L92" i="14"/>
  <c r="K91" i="14"/>
  <c r="K92" i="11"/>
  <c r="L93" i="11"/>
  <c r="L94" i="10"/>
  <c r="K93" i="10"/>
  <c r="L94" i="9"/>
  <c r="K93" i="9"/>
  <c r="L97" i="8"/>
  <c r="K96" i="8"/>
  <c r="L98" i="7"/>
  <c r="K97" i="7"/>
  <c r="K97" i="6"/>
  <c r="L98" i="6"/>
  <c r="L98" i="4"/>
  <c r="K97" i="4"/>
  <c r="L99" i="2"/>
  <c r="K98" i="2"/>
  <c r="K89" i="15"/>
  <c r="L90" i="15"/>
  <c r="K90" i="14"/>
  <c r="L91" i="14"/>
  <c r="K91" i="11"/>
  <c r="L92" i="11"/>
  <c r="L93" i="10"/>
  <c r="K92" i="10"/>
  <c r="K92" i="9"/>
  <c r="L93" i="9"/>
  <c r="L96" i="8"/>
  <c r="K95" i="8"/>
  <c r="L97" i="7"/>
  <c r="K96" i="7"/>
  <c r="L97" i="6"/>
  <c r="K96" i="6"/>
  <c r="L97" i="4"/>
  <c r="K96" i="4"/>
  <c r="K97" i="2"/>
  <c r="L98" i="2"/>
  <c r="K88" i="15"/>
  <c r="L89" i="15"/>
  <c r="L90" i="14"/>
  <c r="K89" i="14"/>
  <c r="L91" i="11"/>
  <c r="K90" i="11"/>
  <c r="L92" i="10"/>
  <c r="K91" i="10"/>
  <c r="K91" i="9"/>
  <c r="L92" i="9"/>
  <c r="L95" i="8"/>
  <c r="K94" i="8"/>
  <c r="L96" i="7"/>
  <c r="K95" i="7"/>
  <c r="L96" i="6"/>
  <c r="K95" i="6"/>
  <c r="L96" i="4"/>
  <c r="K95" i="4"/>
  <c r="K96" i="2"/>
  <c r="L97" i="2"/>
  <c r="L88" i="15"/>
  <c r="K87" i="15"/>
  <c r="L89" i="14"/>
  <c r="K88" i="14"/>
  <c r="L90" i="11"/>
  <c r="K89" i="11"/>
  <c r="L91" i="10"/>
  <c r="K90" i="10"/>
  <c r="L91" i="9"/>
  <c r="K90" i="9"/>
  <c r="L94" i="8"/>
  <c r="K93" i="8"/>
  <c r="L95" i="7"/>
  <c r="K94" i="7"/>
  <c r="L95" i="6"/>
  <c r="K94" i="6"/>
  <c r="L95" i="4"/>
  <c r="K94" i="4"/>
  <c r="L96" i="2"/>
  <c r="K95" i="2"/>
  <c r="L87" i="15"/>
  <c r="K86" i="15"/>
  <c r="K87" i="14"/>
  <c r="L88" i="14"/>
  <c r="K88" i="11"/>
  <c r="L89" i="11"/>
  <c r="L90" i="10"/>
  <c r="K89" i="10"/>
  <c r="L90" i="9"/>
  <c r="K89" i="9"/>
  <c r="L93" i="8"/>
  <c r="K92" i="8"/>
  <c r="L94" i="7"/>
  <c r="K93" i="7"/>
  <c r="L94" i="6"/>
  <c r="K93" i="6"/>
  <c r="L94" i="4"/>
  <c r="K93" i="4"/>
  <c r="L95" i="2"/>
  <c r="K94" i="2"/>
  <c r="L86" i="15"/>
  <c r="K85" i="15"/>
  <c r="L87" i="14"/>
  <c r="K86" i="14"/>
  <c r="K87" i="11"/>
  <c r="L88" i="11"/>
  <c r="L89" i="10"/>
  <c r="K88" i="10"/>
  <c r="K88" i="9"/>
  <c r="L89" i="9"/>
  <c r="L92" i="8"/>
  <c r="K91" i="8"/>
  <c r="L93" i="7"/>
  <c r="K92" i="7"/>
  <c r="K92" i="6"/>
  <c r="L93" i="6"/>
  <c r="L93" i="4"/>
  <c r="K92" i="4"/>
  <c r="K93" i="2"/>
  <c r="L94" i="2"/>
  <c r="K84" i="15"/>
  <c r="L85" i="15"/>
  <c r="L86" i="14"/>
  <c r="K85" i="14"/>
  <c r="L87" i="11"/>
  <c r="K86" i="11"/>
  <c r="L88" i="10"/>
  <c r="K87" i="10"/>
  <c r="K87" i="9"/>
  <c r="L88" i="9"/>
  <c r="L91" i="8"/>
  <c r="K90" i="8"/>
  <c r="L92" i="7"/>
  <c r="K91" i="7"/>
  <c r="L92" i="6"/>
  <c r="K91" i="6"/>
  <c r="L92" i="4"/>
  <c r="K91" i="4"/>
  <c r="K92" i="2"/>
  <c r="L93" i="2"/>
  <c r="L84" i="15"/>
  <c r="K83" i="15"/>
  <c r="L85" i="14"/>
  <c r="K84" i="14"/>
  <c r="L86" i="11"/>
  <c r="K85" i="11"/>
  <c r="L87" i="10"/>
  <c r="K86" i="10"/>
  <c r="L87" i="9"/>
  <c r="K86" i="9"/>
  <c r="L90" i="8"/>
  <c r="K89" i="8"/>
  <c r="L91" i="7"/>
  <c r="K90" i="7"/>
  <c r="L91" i="6"/>
  <c r="K90" i="6"/>
  <c r="L91" i="4"/>
  <c r="K90" i="4"/>
  <c r="L92" i="2"/>
  <c r="K91" i="2"/>
  <c r="K82" i="15"/>
  <c r="L83" i="15"/>
  <c r="L84" i="14"/>
  <c r="K83" i="14"/>
  <c r="K84" i="11"/>
  <c r="L85" i="11"/>
  <c r="L86" i="10"/>
  <c r="K85" i="10"/>
  <c r="L86" i="9"/>
  <c r="K85" i="9"/>
  <c r="L89" i="8"/>
  <c r="K88" i="8"/>
  <c r="L90" i="7"/>
  <c r="K89" i="7"/>
  <c r="L90" i="6"/>
  <c r="K89" i="6"/>
  <c r="L90" i="4"/>
  <c r="K89" i="4"/>
  <c r="L91" i="2"/>
  <c r="K90" i="2"/>
  <c r="L82" i="15"/>
  <c r="K81" i="15"/>
  <c r="K82" i="14"/>
  <c r="L83" i="14"/>
  <c r="K83" i="11"/>
  <c r="L84" i="11"/>
  <c r="K84" i="10"/>
  <c r="L85" i="10"/>
  <c r="K84" i="9"/>
  <c r="L85" i="9"/>
  <c r="L88" i="8"/>
  <c r="K87" i="8"/>
  <c r="L89" i="7"/>
  <c r="K88" i="7"/>
  <c r="L89" i="6"/>
  <c r="K88" i="6"/>
  <c r="L89" i="4"/>
  <c r="K88" i="4"/>
  <c r="L90" i="2"/>
  <c r="K89" i="2"/>
  <c r="L81" i="15"/>
  <c r="K80" i="15"/>
  <c r="L82" i="14"/>
  <c r="K81" i="14"/>
  <c r="L83" i="11"/>
  <c r="K82" i="11"/>
  <c r="L84" i="10"/>
  <c r="K83" i="10"/>
  <c r="K83" i="9"/>
  <c r="L84" i="9"/>
  <c r="K86" i="8"/>
  <c r="L87" i="8"/>
  <c r="L88" i="7"/>
  <c r="K87" i="7"/>
  <c r="L88" i="6"/>
  <c r="K87" i="6"/>
  <c r="L88" i="4"/>
  <c r="K87" i="4"/>
  <c r="L89" i="2"/>
  <c r="K88" i="2"/>
  <c r="K79" i="15"/>
  <c r="L80" i="15"/>
  <c r="L81" i="14"/>
  <c r="K80" i="14"/>
  <c r="L82" i="11"/>
  <c r="K81" i="11"/>
  <c r="L83" i="10"/>
  <c r="K82" i="10"/>
  <c r="L83" i="9"/>
  <c r="K82" i="9"/>
  <c r="K85" i="8"/>
  <c r="L86" i="8"/>
  <c r="L87" i="7"/>
  <c r="K86" i="7"/>
  <c r="L87" i="6"/>
  <c r="K86" i="6"/>
  <c r="L87" i="4"/>
  <c r="K86" i="4"/>
  <c r="L88" i="2"/>
  <c r="K87" i="2"/>
  <c r="L79" i="15"/>
  <c r="K78" i="15"/>
  <c r="L80" i="14"/>
  <c r="K79" i="14"/>
  <c r="K80" i="11"/>
  <c r="L81" i="11"/>
  <c r="L82" i="10"/>
  <c r="K81" i="10"/>
  <c r="L82" i="9"/>
  <c r="K81" i="9"/>
  <c r="L85" i="8"/>
  <c r="K84" i="8"/>
  <c r="L86" i="7"/>
  <c r="K85" i="7"/>
  <c r="L86" i="6"/>
  <c r="K85" i="6"/>
  <c r="L86" i="4"/>
  <c r="K85" i="4"/>
  <c r="L87" i="2"/>
  <c r="K86" i="2"/>
  <c r="L78" i="15"/>
  <c r="K77" i="15"/>
  <c r="L79" i="14"/>
  <c r="K78" i="14"/>
  <c r="K79" i="11"/>
  <c r="L80" i="11"/>
  <c r="L81" i="10"/>
  <c r="K80" i="10"/>
  <c r="K80" i="9"/>
  <c r="L81" i="9"/>
  <c r="L84" i="8"/>
  <c r="K83" i="8"/>
  <c r="L85" i="7"/>
  <c r="K84" i="7"/>
  <c r="K84" i="6"/>
  <c r="L85" i="6"/>
  <c r="L85" i="4"/>
  <c r="K84" i="4"/>
  <c r="L86" i="2"/>
  <c r="K85" i="2"/>
  <c r="L77" i="15"/>
  <c r="K76" i="15"/>
  <c r="L78" i="14"/>
  <c r="K77" i="14"/>
  <c r="L79" i="11"/>
  <c r="K78" i="11"/>
  <c r="L80" i="10"/>
  <c r="K79" i="10"/>
  <c r="K79" i="9"/>
  <c r="L80" i="9"/>
  <c r="K82" i="8"/>
  <c r="L83" i="8"/>
  <c r="L84" i="7"/>
  <c r="K83" i="7"/>
  <c r="L84" i="6"/>
  <c r="K83" i="6"/>
  <c r="L84" i="4"/>
  <c r="K83" i="4"/>
  <c r="L85" i="2"/>
  <c r="K84" i="2"/>
  <c r="K75" i="15"/>
  <c r="L76" i="15"/>
  <c r="L77" i="14"/>
  <c r="K76" i="14"/>
  <c r="L78" i="11"/>
  <c r="K77" i="11"/>
  <c r="L79" i="10"/>
  <c r="K78" i="10"/>
  <c r="L79" i="9"/>
  <c r="K78" i="9"/>
  <c r="L82" i="8"/>
  <c r="K81" i="8"/>
  <c r="L83" i="7"/>
  <c r="K82" i="7"/>
  <c r="L83" i="6"/>
  <c r="K82" i="6"/>
  <c r="L83" i="4"/>
  <c r="K82" i="4"/>
  <c r="L84" i="2"/>
  <c r="K83" i="2"/>
  <c r="L75" i="15"/>
  <c r="K74" i="15"/>
  <c r="L76" i="14"/>
  <c r="K75" i="14"/>
  <c r="K76" i="11"/>
  <c r="L77" i="11"/>
  <c r="L78" i="10"/>
  <c r="K77" i="10"/>
  <c r="L78" i="9"/>
  <c r="K77" i="9"/>
  <c r="L81" i="8"/>
  <c r="K80" i="8"/>
  <c r="L82" i="7"/>
  <c r="K81" i="7"/>
  <c r="L82" i="6"/>
  <c r="K81" i="6"/>
  <c r="L82" i="4"/>
  <c r="K81" i="4"/>
  <c r="L83" i="2"/>
  <c r="K82" i="2"/>
  <c r="K73" i="15"/>
  <c r="L74" i="15"/>
  <c r="L75" i="14"/>
  <c r="K74" i="14"/>
  <c r="K75" i="11"/>
  <c r="L76" i="11"/>
  <c r="L77" i="10"/>
  <c r="K76" i="10"/>
  <c r="K76" i="9"/>
  <c r="L77" i="9"/>
  <c r="L80" i="8"/>
  <c r="K79" i="8"/>
  <c r="L81" i="7"/>
  <c r="K80" i="7"/>
  <c r="L81" i="6"/>
  <c r="K80" i="6"/>
  <c r="L81" i="4"/>
  <c r="K80" i="4"/>
  <c r="K81" i="2"/>
  <c r="L82" i="2"/>
  <c r="K72" i="15"/>
  <c r="L73" i="15"/>
  <c r="L74" i="14"/>
  <c r="K73" i="14"/>
  <c r="L75" i="11"/>
  <c r="K74" i="11"/>
  <c r="L76" i="10"/>
  <c r="K75" i="10"/>
  <c r="K75" i="9"/>
  <c r="L76" i="9"/>
  <c r="L79" i="8"/>
  <c r="K78" i="8"/>
  <c r="L80" i="7"/>
  <c r="K79" i="7"/>
  <c r="L80" i="6"/>
  <c r="K79" i="6"/>
  <c r="L80" i="4"/>
  <c r="K79" i="4"/>
  <c r="K80" i="2"/>
  <c r="L81" i="2"/>
  <c r="L72" i="15"/>
  <c r="K71" i="15"/>
  <c r="L73" i="14"/>
  <c r="K72" i="14"/>
  <c r="L74" i="11"/>
  <c r="K73" i="11"/>
  <c r="L75" i="10"/>
  <c r="K74" i="10"/>
  <c r="L75" i="9"/>
  <c r="K74" i="9"/>
  <c r="L78" i="8"/>
  <c r="K77" i="8"/>
  <c r="L79" i="7"/>
  <c r="K78" i="7"/>
  <c r="L79" i="6"/>
  <c r="K78" i="6"/>
  <c r="K78" i="4"/>
  <c r="L79" i="4"/>
  <c r="L80" i="2"/>
  <c r="K79" i="2"/>
  <c r="L71" i="15"/>
  <c r="K70" i="15"/>
  <c r="L72" i="14"/>
  <c r="K71" i="14"/>
  <c r="K72" i="11"/>
  <c r="L73" i="11"/>
  <c r="L74" i="10"/>
  <c r="K73" i="10"/>
  <c r="L74" i="9"/>
  <c r="K73" i="9"/>
  <c r="L77" i="8"/>
  <c r="K76" i="8"/>
  <c r="L78" i="7"/>
  <c r="K77" i="7"/>
  <c r="L78" i="6"/>
  <c r="K77" i="6"/>
  <c r="L78" i="4"/>
  <c r="K77" i="4"/>
  <c r="L79" i="2"/>
  <c r="K78" i="2"/>
  <c r="L70" i="15"/>
  <c r="K69" i="15"/>
  <c r="L71" i="14"/>
  <c r="K70" i="14"/>
  <c r="K71" i="11"/>
  <c r="L72" i="11"/>
  <c r="L73" i="10"/>
  <c r="K72" i="10"/>
  <c r="K72" i="9"/>
  <c r="L73" i="9"/>
  <c r="L76" i="8"/>
  <c r="K75" i="8"/>
  <c r="L77" i="7"/>
  <c r="K76" i="7"/>
  <c r="K76" i="6"/>
  <c r="L77" i="6"/>
  <c r="K76" i="4"/>
  <c r="L77" i="4"/>
  <c r="L78" i="2"/>
  <c r="K77" i="2"/>
  <c r="K68" i="15"/>
  <c r="L69" i="15"/>
  <c r="L70" i="14"/>
  <c r="K69" i="14"/>
  <c r="L71" i="11"/>
  <c r="K70" i="11"/>
  <c r="L72" i="10"/>
  <c r="K71" i="10"/>
  <c r="K71" i="9"/>
  <c r="L72" i="9"/>
  <c r="L75" i="8"/>
  <c r="K74" i="8"/>
  <c r="L76" i="7"/>
  <c r="K75" i="7"/>
  <c r="L76" i="6"/>
  <c r="K75" i="6"/>
  <c r="L76" i="4"/>
  <c r="K75" i="4"/>
  <c r="L77" i="2"/>
  <c r="K76" i="2"/>
  <c r="L68" i="15"/>
  <c r="K67" i="15"/>
  <c r="L69" i="14"/>
  <c r="K68" i="14"/>
  <c r="L70" i="11"/>
  <c r="K69" i="11"/>
  <c r="L71" i="10"/>
  <c r="K70" i="10"/>
  <c r="L71" i="9"/>
  <c r="K70" i="9"/>
  <c r="L74" i="8"/>
  <c r="K73" i="8"/>
  <c r="L75" i="7"/>
  <c r="K74" i="7"/>
  <c r="L75" i="6"/>
  <c r="K74" i="6"/>
  <c r="K74" i="4"/>
  <c r="L75" i="4"/>
  <c r="L76" i="2"/>
  <c r="K75" i="2"/>
  <c r="K66" i="15"/>
  <c r="L67" i="15"/>
  <c r="L68" i="14"/>
  <c r="K67" i="14"/>
  <c r="K68" i="11"/>
  <c r="L69" i="11"/>
  <c r="L70" i="10"/>
  <c r="K69" i="10"/>
  <c r="L70" i="9"/>
  <c r="K69" i="9"/>
  <c r="L73" i="8"/>
  <c r="K72" i="8"/>
  <c r="L74" i="7"/>
  <c r="K73" i="7"/>
  <c r="L74" i="6"/>
  <c r="K73" i="6"/>
  <c r="L74" i="4"/>
  <c r="K73" i="4"/>
  <c r="L75" i="2"/>
  <c r="K74" i="2"/>
  <c r="L66" i="15"/>
  <c r="K65" i="15"/>
  <c r="L67" i="14"/>
  <c r="K66" i="14"/>
  <c r="K67" i="11"/>
  <c r="L68" i="11"/>
  <c r="L69" i="10"/>
  <c r="K68" i="10"/>
  <c r="K68" i="9"/>
  <c r="L69" i="9"/>
  <c r="L72" i="8"/>
  <c r="K71" i="8"/>
  <c r="L73" i="7"/>
  <c r="K72" i="7"/>
  <c r="L73" i="6"/>
  <c r="K72" i="6"/>
  <c r="L73" i="4"/>
  <c r="K72" i="4"/>
  <c r="L74" i="2"/>
  <c r="K73" i="2"/>
  <c r="K64" i="15"/>
  <c r="L65" i="15"/>
  <c r="L66" i="14"/>
  <c r="K65" i="14"/>
  <c r="L67" i="11"/>
  <c r="K66" i="11"/>
  <c r="L68" i="10"/>
  <c r="K67" i="10"/>
  <c r="L68" i="9"/>
  <c r="K67" i="9"/>
  <c r="K70" i="8"/>
  <c r="L71" i="8"/>
  <c r="L72" i="7"/>
  <c r="K71" i="7"/>
  <c r="L72" i="6"/>
  <c r="K71" i="6"/>
  <c r="L72" i="4"/>
  <c r="K71" i="4"/>
  <c r="L73" i="2"/>
  <c r="K72" i="2"/>
  <c r="K63" i="15"/>
  <c r="L64" i="15"/>
  <c r="L65" i="14"/>
  <c r="K64" i="14"/>
  <c r="L66" i="11"/>
  <c r="K65" i="11"/>
  <c r="L67" i="10"/>
  <c r="K66" i="10"/>
  <c r="L67" i="9"/>
  <c r="K66" i="9"/>
  <c r="K69" i="8"/>
  <c r="L70" i="8"/>
  <c r="L71" i="7"/>
  <c r="K70" i="7"/>
  <c r="L71" i="6"/>
  <c r="K70" i="6"/>
  <c r="L71" i="4"/>
  <c r="K70" i="4"/>
  <c r="L72" i="2"/>
  <c r="K71" i="2"/>
  <c r="L63" i="15"/>
  <c r="K62" i="15"/>
  <c r="K63" i="14"/>
  <c r="L64" i="14"/>
  <c r="K64" i="11"/>
  <c r="L65" i="11"/>
  <c r="L66" i="10"/>
  <c r="K65" i="10"/>
  <c r="L66" i="9"/>
  <c r="K65" i="9"/>
  <c r="L69" i="8"/>
  <c r="K68" i="8"/>
  <c r="L70" i="7"/>
  <c r="K69" i="7"/>
  <c r="L70" i="6"/>
  <c r="K69" i="6"/>
  <c r="L70" i="4"/>
  <c r="K69" i="4"/>
  <c r="L71" i="2"/>
  <c r="K70" i="2"/>
  <c r="L62" i="15"/>
  <c r="K61" i="15"/>
  <c r="L63" i="14"/>
  <c r="K62" i="14"/>
  <c r="K63" i="11"/>
  <c r="L64" i="11"/>
  <c r="L65" i="10"/>
  <c r="K64" i="10"/>
  <c r="L65" i="9"/>
  <c r="K64" i="9"/>
  <c r="L68" i="8"/>
  <c r="K67" i="8"/>
  <c r="L69" i="7"/>
  <c r="K68" i="7"/>
  <c r="K68" i="6"/>
  <c r="L69" i="6"/>
  <c r="K68" i="4"/>
  <c r="L69" i="4"/>
  <c r="L70" i="2"/>
  <c r="K69" i="2"/>
  <c r="L61" i="15"/>
  <c r="K60" i="15"/>
  <c r="L62" i="14"/>
  <c r="K61" i="14"/>
  <c r="L63" i="11"/>
  <c r="K62" i="11"/>
  <c r="L64" i="10"/>
  <c r="K63" i="10"/>
  <c r="L64" i="9"/>
  <c r="K63" i="9"/>
  <c r="K66" i="8"/>
  <c r="L67" i="8"/>
  <c r="L68" i="7"/>
  <c r="K67" i="7"/>
  <c r="L68" i="6"/>
  <c r="K67" i="6"/>
  <c r="L68" i="4"/>
  <c r="K67" i="4"/>
  <c r="L69" i="2"/>
  <c r="K68" i="2"/>
  <c r="L60" i="15"/>
  <c r="K59" i="15"/>
  <c r="K60" i="14"/>
  <c r="L61" i="14"/>
  <c r="L62" i="11"/>
  <c r="K61" i="11"/>
  <c r="L63" i="10"/>
  <c r="K62" i="10"/>
  <c r="L63" i="9"/>
  <c r="K62" i="9"/>
  <c r="L66" i="8"/>
  <c r="K65" i="8"/>
  <c r="L67" i="7"/>
  <c r="K66" i="7"/>
  <c r="L67" i="6"/>
  <c r="K66" i="6"/>
  <c r="K66" i="4"/>
  <c r="L67" i="4"/>
  <c r="L68" i="2"/>
  <c r="K67" i="2"/>
  <c r="L59" i="15"/>
  <c r="K58" i="15"/>
  <c r="L60" i="14"/>
  <c r="K59" i="14"/>
  <c r="K60" i="11"/>
  <c r="L61" i="11"/>
  <c r="L62" i="10"/>
  <c r="K61" i="10"/>
  <c r="L62" i="9"/>
  <c r="K61" i="9"/>
  <c r="L65" i="8"/>
  <c r="K64" i="8"/>
  <c r="L66" i="7"/>
  <c r="K65" i="7"/>
  <c r="L66" i="6"/>
  <c r="K65" i="6"/>
  <c r="L66" i="4"/>
  <c r="K65" i="4"/>
  <c r="L67" i="2"/>
  <c r="K66" i="2"/>
  <c r="K57" i="15"/>
  <c r="L58" i="15"/>
  <c r="K58" i="14"/>
  <c r="L59" i="14"/>
  <c r="K59" i="11"/>
  <c r="L60" i="11"/>
  <c r="L61" i="10"/>
  <c r="K60" i="10"/>
  <c r="L61" i="9"/>
  <c r="K60" i="9"/>
  <c r="K63" i="8"/>
  <c r="L64" i="8"/>
  <c r="L65" i="7"/>
  <c r="K64" i="7"/>
  <c r="L65" i="6"/>
  <c r="K64" i="6"/>
  <c r="L65" i="4"/>
  <c r="K64" i="4"/>
  <c r="K65" i="2"/>
  <c r="L66" i="2"/>
  <c r="K56" i="15"/>
  <c r="L57" i="15"/>
  <c r="L58" i="14"/>
  <c r="K57" i="14"/>
  <c r="L59" i="11"/>
  <c r="K58" i="11"/>
  <c r="L60" i="10"/>
  <c r="K59" i="10"/>
  <c r="L60" i="9"/>
  <c r="K59" i="9"/>
  <c r="K62" i="8"/>
  <c r="L63" i="8"/>
  <c r="L64" i="7"/>
  <c r="K63" i="7"/>
  <c r="L64" i="6"/>
  <c r="K63" i="6"/>
  <c r="L64" i="4"/>
  <c r="K63" i="4"/>
  <c r="K64" i="2"/>
  <c r="L65" i="2"/>
  <c r="L56" i="15"/>
  <c r="K55" i="15"/>
  <c r="L57" i="14"/>
  <c r="K56" i="14"/>
  <c r="L58" i="11"/>
  <c r="K57" i="11"/>
  <c r="L59" i="10"/>
  <c r="K58" i="10"/>
  <c r="L59" i="9"/>
  <c r="K58" i="9"/>
  <c r="L62" i="8"/>
  <c r="K61" i="8"/>
  <c r="L63" i="7"/>
  <c r="K62" i="7"/>
  <c r="K62" i="6"/>
  <c r="L63" i="6"/>
  <c r="K62" i="4"/>
  <c r="L63" i="4"/>
  <c r="L64" i="2"/>
  <c r="K63" i="2"/>
  <c r="L55" i="15"/>
  <c r="K54" i="15"/>
  <c r="K55" i="14"/>
  <c r="L56" i="14"/>
  <c r="K56" i="11"/>
  <c r="L57" i="11"/>
  <c r="L58" i="10"/>
  <c r="K57" i="10"/>
  <c r="L58" i="9"/>
  <c r="K57" i="9"/>
  <c r="L61" i="8"/>
  <c r="K60" i="8"/>
  <c r="K61" i="7"/>
  <c r="L62" i="7"/>
  <c r="L62" i="6"/>
  <c r="K61" i="6"/>
  <c r="L62" i="4"/>
  <c r="K61" i="4"/>
  <c r="L63" i="2"/>
  <c r="K62" i="2"/>
  <c r="L54" i="15"/>
  <c r="K53" i="15"/>
  <c r="L55" i="14"/>
  <c r="K54" i="14"/>
  <c r="K55" i="11"/>
  <c r="L56" i="11"/>
  <c r="L57" i="10"/>
  <c r="K56" i="10"/>
  <c r="L57" i="9"/>
  <c r="K56" i="9"/>
  <c r="L60" i="8"/>
  <c r="K59" i="8"/>
  <c r="L61" i="7"/>
  <c r="K60" i="7"/>
  <c r="K60" i="6"/>
  <c r="L61" i="6"/>
  <c r="K60" i="4"/>
  <c r="L61" i="4"/>
  <c r="L62" i="2"/>
  <c r="K61" i="2"/>
  <c r="K52" i="15"/>
  <c r="L53" i="15"/>
  <c r="L54" i="14"/>
  <c r="K53" i="14"/>
  <c r="L55" i="11"/>
  <c r="K54" i="11"/>
  <c r="L56" i="10"/>
  <c r="K55" i="10"/>
  <c r="L56" i="9"/>
  <c r="K55" i="9"/>
  <c r="K58" i="8"/>
  <c r="L59" i="8"/>
  <c r="L60" i="7"/>
  <c r="K59" i="7"/>
  <c r="L60" i="6"/>
  <c r="K59" i="6"/>
  <c r="L60" i="4"/>
  <c r="K59" i="4"/>
  <c r="K60" i="2"/>
  <c r="L61" i="2"/>
  <c r="L52" i="15"/>
  <c r="K51" i="15"/>
  <c r="L53" i="14"/>
  <c r="K52" i="14"/>
  <c r="L54" i="11"/>
  <c r="K53" i="11"/>
  <c r="L55" i="10"/>
  <c r="K54" i="10"/>
  <c r="L55" i="9"/>
  <c r="K54" i="9"/>
  <c r="K57" i="8"/>
  <c r="L58" i="8"/>
  <c r="L59" i="7"/>
  <c r="K58" i="7"/>
  <c r="L59" i="6"/>
  <c r="K58" i="6"/>
  <c r="K58" i="4"/>
  <c r="L59" i="4"/>
  <c r="K59" i="2"/>
  <c r="L60" i="2"/>
  <c r="K50" i="15"/>
  <c r="L51" i="15"/>
  <c r="L52" i="14"/>
  <c r="K51" i="14"/>
  <c r="K52" i="11"/>
  <c r="L53" i="11"/>
  <c r="L54" i="10"/>
  <c r="K53" i="10"/>
  <c r="L54" i="9"/>
  <c r="K53" i="9"/>
  <c r="L57" i="8"/>
  <c r="K56" i="8"/>
  <c r="L58" i="7"/>
  <c r="K57" i="7"/>
  <c r="L58" i="6"/>
  <c r="K57" i="6"/>
  <c r="L58" i="4"/>
  <c r="K57" i="4"/>
  <c r="L59" i="2"/>
  <c r="K58" i="2"/>
  <c r="L50" i="15"/>
  <c r="K49" i="15"/>
  <c r="K50" i="14"/>
  <c r="L51" i="14"/>
  <c r="K51" i="11"/>
  <c r="L52" i="11"/>
  <c r="K52" i="10"/>
  <c r="L53" i="10"/>
  <c r="L53" i="9"/>
  <c r="K52" i="9"/>
  <c r="K55" i="8"/>
  <c r="L56" i="8"/>
  <c r="L57" i="7"/>
  <c r="K56" i="7"/>
  <c r="L57" i="6"/>
  <c r="K56" i="6"/>
  <c r="L57" i="4"/>
  <c r="K56" i="4"/>
  <c r="L58" i="2"/>
  <c r="K57" i="2"/>
  <c r="L49" i="15"/>
  <c r="K48" i="15"/>
  <c r="L50" i="14"/>
  <c r="K49" i="14"/>
  <c r="L51" i="11"/>
  <c r="K50" i="11"/>
  <c r="K51" i="10"/>
  <c r="L52" i="10"/>
  <c r="L52" i="9"/>
  <c r="K51" i="9"/>
  <c r="K54" i="8"/>
  <c r="L55" i="8"/>
  <c r="L56" i="7"/>
  <c r="K55" i="7"/>
  <c r="L56" i="6"/>
  <c r="K55" i="6"/>
  <c r="L56" i="4"/>
  <c r="K55" i="4"/>
  <c r="L57" i="2"/>
  <c r="K56" i="2"/>
  <c r="K47" i="15"/>
  <c r="L48" i="15"/>
  <c r="L49" i="14"/>
  <c r="K48" i="14"/>
  <c r="K49" i="11"/>
  <c r="L50" i="11"/>
  <c r="L51" i="10"/>
  <c r="K50" i="10"/>
  <c r="L51" i="9"/>
  <c r="K50" i="9"/>
  <c r="L54" i="8"/>
  <c r="K53" i="8"/>
  <c r="L55" i="7"/>
  <c r="K54" i="7"/>
  <c r="L55" i="6"/>
  <c r="K54" i="6"/>
  <c r="L55" i="4"/>
  <c r="K54" i="4"/>
  <c r="L56" i="2"/>
  <c r="K55" i="2"/>
  <c r="L47" i="15"/>
  <c r="K46" i="15"/>
  <c r="L48" i="14"/>
  <c r="K47" i="14"/>
  <c r="L49" i="11"/>
  <c r="K48" i="11"/>
  <c r="K49" i="10"/>
  <c r="L50" i="10"/>
  <c r="L50" i="9"/>
  <c r="K49" i="9"/>
  <c r="L53" i="8"/>
  <c r="K52" i="8"/>
  <c r="K53" i="7"/>
  <c r="L54" i="7"/>
  <c r="L54" i="6"/>
  <c r="K53" i="6"/>
  <c r="L54" i="4"/>
  <c r="K53" i="4"/>
  <c r="L55" i="2"/>
  <c r="K54" i="2"/>
  <c r="L46" i="15"/>
  <c r="K45" i="15"/>
  <c r="L47" i="14"/>
  <c r="K46" i="14"/>
  <c r="L48" i="11"/>
  <c r="K47" i="11"/>
  <c r="L49" i="10"/>
  <c r="K48" i="10"/>
  <c r="L49" i="9"/>
  <c r="K48" i="9"/>
  <c r="L52" i="8"/>
  <c r="K51" i="8"/>
  <c r="L53" i="7"/>
  <c r="K52" i="7"/>
  <c r="K52" i="6"/>
  <c r="L53" i="6"/>
  <c r="L53" i="4"/>
  <c r="K52" i="4"/>
  <c r="L54" i="2"/>
  <c r="K53" i="2"/>
  <c r="K44" i="15"/>
  <c r="L45" i="15"/>
  <c r="L46" i="14"/>
  <c r="K45" i="14"/>
  <c r="K46" i="11"/>
  <c r="L47" i="11"/>
  <c r="L48" i="10"/>
  <c r="K47" i="10"/>
  <c r="L48" i="9"/>
  <c r="K47" i="9"/>
  <c r="K50" i="8"/>
  <c r="L51" i="8"/>
  <c r="K51" i="7"/>
  <c r="L52" i="7"/>
  <c r="L52" i="6"/>
  <c r="K51" i="6"/>
  <c r="L52" i="4"/>
  <c r="K51" i="4"/>
  <c r="L53" i="2"/>
  <c r="K52" i="2"/>
  <c r="K43" i="15"/>
  <c r="L44" i="15"/>
  <c r="L45" i="14"/>
  <c r="K44" i="14"/>
  <c r="L46" i="11"/>
  <c r="K45" i="11"/>
  <c r="K46" i="10"/>
  <c r="L47" i="10"/>
  <c r="L47" i="9"/>
  <c r="K46" i="9"/>
  <c r="L50" i="8"/>
  <c r="K49" i="8"/>
  <c r="L51" i="7"/>
  <c r="K50" i="7"/>
  <c r="L51" i="6"/>
  <c r="K50" i="6"/>
  <c r="L51" i="4"/>
  <c r="K50" i="4"/>
  <c r="K51" i="2"/>
  <c r="L52" i="2"/>
  <c r="L43" i="15"/>
  <c r="K42" i="15"/>
  <c r="L44" i="14"/>
  <c r="K43" i="14"/>
  <c r="L45" i="11"/>
  <c r="K44" i="11"/>
  <c r="L46" i="10"/>
  <c r="K45" i="10"/>
  <c r="L46" i="9"/>
  <c r="K45" i="9"/>
  <c r="L49" i="8"/>
  <c r="K48" i="8"/>
  <c r="K49" i="7"/>
  <c r="L50" i="7"/>
  <c r="K49" i="6"/>
  <c r="L50" i="6"/>
  <c r="L50" i="4"/>
  <c r="K49" i="4"/>
  <c r="K50" i="2"/>
  <c r="L51" i="2"/>
  <c r="K41" i="15"/>
  <c r="L42" i="15"/>
  <c r="L43" i="14"/>
  <c r="K42" i="14"/>
  <c r="K43" i="11"/>
  <c r="L44" i="11"/>
  <c r="L45" i="10"/>
  <c r="K44" i="10"/>
  <c r="L45" i="9"/>
  <c r="K44" i="9"/>
  <c r="L48" i="8"/>
  <c r="K47" i="8"/>
  <c r="L49" i="7"/>
  <c r="K48" i="7"/>
  <c r="K48" i="6"/>
  <c r="L49" i="6"/>
  <c r="L49" i="4"/>
  <c r="K48" i="4"/>
  <c r="L50" i="2"/>
  <c r="K49" i="2"/>
  <c r="K40" i="15"/>
  <c r="L41" i="15"/>
  <c r="L42" i="14"/>
  <c r="K41" i="14"/>
  <c r="L43" i="11"/>
  <c r="K42" i="11"/>
  <c r="K43" i="10"/>
  <c r="L44" i="10"/>
  <c r="L44" i="9"/>
  <c r="K43" i="9"/>
  <c r="K46" i="8"/>
  <c r="L47" i="8"/>
  <c r="L48" i="7"/>
  <c r="K47" i="7"/>
  <c r="L48" i="6"/>
  <c r="K47" i="6"/>
  <c r="L48" i="4"/>
  <c r="K47" i="4"/>
  <c r="K48" i="2"/>
  <c r="L49" i="2"/>
  <c r="L40" i="15"/>
  <c r="K39" i="15"/>
  <c r="L41" i="14"/>
  <c r="K40" i="14"/>
  <c r="K41" i="11"/>
  <c r="L42" i="11"/>
  <c r="L43" i="10"/>
  <c r="K42" i="10"/>
  <c r="L43" i="9"/>
  <c r="K42" i="9"/>
  <c r="L46" i="8"/>
  <c r="K45" i="8"/>
  <c r="L47" i="7"/>
  <c r="K46" i="7"/>
  <c r="K46" i="6"/>
  <c r="L47" i="6"/>
  <c r="L47" i="4"/>
  <c r="K46" i="4"/>
  <c r="K47" i="2"/>
  <c r="L48" i="2"/>
  <c r="L39" i="15"/>
  <c r="K38" i="15"/>
  <c r="L40" i="14"/>
  <c r="K39" i="14"/>
  <c r="L41" i="11"/>
  <c r="K40" i="11"/>
  <c r="K41" i="10"/>
  <c r="L42" i="10"/>
  <c r="L42" i="9"/>
  <c r="K41" i="9"/>
  <c r="L45" i="8"/>
  <c r="K44" i="8"/>
  <c r="L46" i="7"/>
  <c r="K45" i="7"/>
  <c r="L46" i="6"/>
  <c r="K45" i="6"/>
  <c r="L46" i="4"/>
  <c r="K45" i="4"/>
  <c r="L47" i="2"/>
  <c r="K46" i="2"/>
  <c r="L38" i="15"/>
  <c r="K37" i="15"/>
  <c r="L39" i="14"/>
  <c r="K38" i="14"/>
  <c r="L40" i="11"/>
  <c r="K39" i="11"/>
  <c r="L41" i="10"/>
  <c r="K40" i="10"/>
  <c r="L41" i="9"/>
  <c r="K40" i="9"/>
  <c r="L44" i="8"/>
  <c r="K43" i="8"/>
  <c r="L45" i="7"/>
  <c r="K44" i="7"/>
  <c r="L45" i="6"/>
  <c r="K44" i="6"/>
  <c r="L45" i="4"/>
  <c r="K44" i="4"/>
  <c r="L46" i="2"/>
  <c r="K45" i="2"/>
  <c r="K36" i="15"/>
  <c r="L37" i="15"/>
  <c r="L38" i="14"/>
  <c r="K37" i="14"/>
  <c r="L39" i="11"/>
  <c r="K38" i="11"/>
  <c r="L40" i="10"/>
  <c r="K39" i="10"/>
  <c r="K39" i="9"/>
  <c r="L40" i="9"/>
  <c r="L43" i="8"/>
  <c r="K42" i="8"/>
  <c r="K43" i="7"/>
  <c r="L44" i="7"/>
  <c r="L44" i="6"/>
  <c r="K43" i="6"/>
  <c r="L44" i="4"/>
  <c r="K43" i="4"/>
  <c r="L45" i="2"/>
  <c r="K44" i="2"/>
  <c r="L36" i="15"/>
  <c r="K35" i="15"/>
  <c r="L37" i="14"/>
  <c r="K36" i="14"/>
  <c r="L38" i="11"/>
  <c r="K37" i="11"/>
  <c r="K38" i="10"/>
  <c r="L39" i="10"/>
  <c r="L39" i="9"/>
  <c r="K38" i="9"/>
  <c r="L42" i="8"/>
  <c r="K41" i="8"/>
  <c r="L43" i="7"/>
  <c r="K42" i="7"/>
  <c r="L43" i="6"/>
  <c r="K42" i="6"/>
  <c r="L43" i="4"/>
  <c r="K42" i="4"/>
  <c r="K43" i="2"/>
  <c r="L44" i="2"/>
  <c r="K34" i="15"/>
  <c r="L35" i="15"/>
  <c r="L36" i="14"/>
  <c r="K35" i="14"/>
  <c r="L37" i="11"/>
  <c r="K36" i="11"/>
  <c r="L38" i="10"/>
  <c r="K37" i="10"/>
  <c r="L38" i="9"/>
  <c r="K37" i="9"/>
  <c r="L41" i="8"/>
  <c r="K40" i="8"/>
  <c r="L42" i="7"/>
  <c r="K41" i="7"/>
  <c r="K41" i="6"/>
  <c r="L42" i="6"/>
  <c r="L42" i="4"/>
  <c r="K41" i="4"/>
  <c r="K42" i="2"/>
  <c r="L43" i="2"/>
  <c r="L34" i="15"/>
  <c r="K33" i="15"/>
  <c r="L35" i="14"/>
  <c r="K34" i="14"/>
  <c r="L36" i="11"/>
  <c r="K35" i="11"/>
  <c r="L37" i="10"/>
  <c r="K36" i="10"/>
  <c r="L37" i="9"/>
  <c r="K36" i="9"/>
  <c r="L40" i="8"/>
  <c r="K39" i="8"/>
  <c r="K40" i="7"/>
  <c r="L41" i="7"/>
  <c r="K40" i="6"/>
  <c r="L41" i="6"/>
  <c r="L41" i="4"/>
  <c r="K40" i="4"/>
  <c r="L42" i="2"/>
  <c r="K41" i="2"/>
  <c r="K32" i="15"/>
  <c r="L33" i="15"/>
  <c r="L34" i="14"/>
  <c r="K33" i="14"/>
  <c r="L35" i="11"/>
  <c r="K34" i="11"/>
  <c r="K35" i="10"/>
  <c r="L36" i="10"/>
  <c r="K35" i="9"/>
  <c r="L36" i="9"/>
  <c r="K38" i="8"/>
  <c r="L39" i="8"/>
  <c r="L40" i="7"/>
  <c r="K39" i="7"/>
  <c r="L40" i="6"/>
  <c r="K39" i="6"/>
  <c r="L40" i="4"/>
  <c r="K39" i="4"/>
  <c r="K40" i="2"/>
  <c r="L41" i="2"/>
  <c r="K31" i="15"/>
  <c r="L32" i="15"/>
  <c r="L33" i="14"/>
  <c r="K32" i="14"/>
  <c r="K33" i="11"/>
  <c r="L34" i="11"/>
  <c r="L35" i="10"/>
  <c r="K34" i="10"/>
  <c r="K34" i="9"/>
  <c r="L35" i="9"/>
  <c r="L38" i="8"/>
  <c r="K37" i="8"/>
  <c r="L39" i="7"/>
  <c r="K38" i="7"/>
  <c r="K38" i="6"/>
  <c r="L39" i="6"/>
  <c r="L39" i="4"/>
  <c r="K38" i="4"/>
  <c r="K39" i="2"/>
  <c r="L40" i="2"/>
  <c r="L31" i="15"/>
  <c r="K30" i="15"/>
  <c r="K31" i="14"/>
  <c r="L32" i="14"/>
  <c r="L33" i="11"/>
  <c r="K32" i="11"/>
  <c r="K33" i="10"/>
  <c r="L34" i="10"/>
  <c r="L34" i="9"/>
  <c r="K33" i="9"/>
  <c r="L37" i="8"/>
  <c r="K36" i="8"/>
  <c r="K37" i="7"/>
  <c r="L38" i="7"/>
  <c r="L38" i="6"/>
  <c r="K37" i="6"/>
  <c r="L38" i="4"/>
  <c r="K37" i="4"/>
  <c r="L39" i="2"/>
  <c r="K38" i="2"/>
  <c r="L30" i="15"/>
  <c r="K29" i="15"/>
  <c r="L31" i="14"/>
  <c r="K30" i="14"/>
  <c r="K31" i="11"/>
  <c r="L32" i="11"/>
  <c r="L33" i="10"/>
  <c r="K32" i="10"/>
  <c r="L33" i="9"/>
  <c r="K32" i="9"/>
  <c r="L36" i="8"/>
  <c r="K35" i="8"/>
  <c r="L37" i="7"/>
  <c r="K36" i="7"/>
  <c r="K36" i="6"/>
  <c r="L37" i="6"/>
  <c r="L37" i="4"/>
  <c r="K36" i="4"/>
  <c r="L38" i="2"/>
  <c r="K37" i="2"/>
  <c r="K28" i="15"/>
  <c r="L29" i="15"/>
  <c r="L30" i="14"/>
  <c r="K29" i="14"/>
  <c r="K30" i="11"/>
  <c r="L31" i="11"/>
  <c r="L32" i="10"/>
  <c r="K31" i="10"/>
  <c r="L32" i="9"/>
  <c r="K31" i="9"/>
  <c r="K34" i="8"/>
  <c r="L35" i="8"/>
  <c r="K35" i="7"/>
  <c r="L36" i="7"/>
  <c r="K35" i="6"/>
  <c r="L36" i="6"/>
  <c r="L36" i="4"/>
  <c r="K35" i="4"/>
  <c r="L37" i="2"/>
  <c r="K36" i="2"/>
  <c r="K27" i="15"/>
  <c r="L28" i="15"/>
  <c r="K28" i="14"/>
  <c r="L29" i="14"/>
  <c r="L30" i="11"/>
  <c r="K29" i="11"/>
  <c r="L31" i="10"/>
  <c r="K30" i="10"/>
  <c r="L31" i="9"/>
  <c r="K30" i="9"/>
  <c r="L34" i="8"/>
  <c r="K33" i="8"/>
  <c r="L35" i="7"/>
  <c r="K34" i="7"/>
  <c r="L35" i="6"/>
  <c r="K34" i="6"/>
  <c r="L35" i="4"/>
  <c r="K34" i="4"/>
  <c r="K35" i="2"/>
  <c r="L36" i="2"/>
  <c r="L27" i="15"/>
  <c r="K26" i="15"/>
  <c r="L28" i="14"/>
  <c r="K27" i="14"/>
  <c r="L29" i="11"/>
  <c r="K28" i="11"/>
  <c r="L30" i="10"/>
  <c r="K29" i="10"/>
  <c r="L30" i="9"/>
  <c r="K29" i="9"/>
  <c r="L33" i="8"/>
  <c r="K32" i="8"/>
  <c r="L34" i="7"/>
  <c r="K33" i="7"/>
  <c r="L34" i="6"/>
  <c r="K33" i="6"/>
  <c r="L34" i="4"/>
  <c r="K33" i="4"/>
  <c r="K34" i="2"/>
  <c r="L35" i="2"/>
  <c r="K25" i="15"/>
  <c r="L26" i="15"/>
  <c r="K26" i="14"/>
  <c r="L27" i="14"/>
  <c r="L28" i="11"/>
  <c r="K27" i="11"/>
  <c r="L29" i="10"/>
  <c r="K28" i="10"/>
  <c r="L29" i="9"/>
  <c r="K28" i="9"/>
  <c r="L32" i="8"/>
  <c r="K31" i="8"/>
  <c r="K32" i="7"/>
  <c r="L33" i="7"/>
  <c r="L33" i="6"/>
  <c r="K32" i="6"/>
  <c r="L33" i="4"/>
  <c r="K32" i="4"/>
  <c r="L34" i="2"/>
  <c r="K33" i="2"/>
  <c r="K24" i="15"/>
  <c r="L25" i="15"/>
  <c r="L26" i="14"/>
  <c r="K25" i="14"/>
  <c r="L27" i="11"/>
  <c r="K26" i="11"/>
  <c r="L28" i="10"/>
  <c r="K27" i="10"/>
  <c r="L28" i="9"/>
  <c r="K27" i="9"/>
  <c r="K30" i="8"/>
  <c r="L31" i="8"/>
  <c r="L32" i="7"/>
  <c r="K31" i="7"/>
  <c r="L32" i="6"/>
  <c r="K31" i="6"/>
  <c r="L32" i="4"/>
  <c r="K31" i="4"/>
  <c r="K32" i="2"/>
  <c r="L33" i="2"/>
  <c r="L24" i="15"/>
  <c r="K23" i="15"/>
  <c r="L25" i="14"/>
  <c r="K24" i="14"/>
  <c r="K25" i="11"/>
  <c r="L26" i="11"/>
  <c r="L27" i="10"/>
  <c r="K26" i="10"/>
  <c r="L27" i="9"/>
  <c r="K26" i="9"/>
  <c r="L30" i="8"/>
  <c r="K29" i="8"/>
  <c r="L31" i="7"/>
  <c r="K30" i="7"/>
  <c r="L31" i="6"/>
  <c r="K30" i="6"/>
  <c r="L31" i="4"/>
  <c r="K30" i="4"/>
  <c r="K31" i="2"/>
  <c r="L32" i="2"/>
  <c r="L23" i="15"/>
  <c r="K22" i="15"/>
  <c r="K23" i="14"/>
  <c r="L24" i="14"/>
  <c r="L25" i="11"/>
  <c r="K24" i="11"/>
  <c r="L26" i="10"/>
  <c r="K25" i="10"/>
  <c r="L26" i="9"/>
  <c r="K25" i="9"/>
  <c r="L29" i="8"/>
  <c r="K28" i="8"/>
  <c r="K29" i="7"/>
  <c r="L30" i="7"/>
  <c r="L30" i="6"/>
  <c r="K29" i="6"/>
  <c r="L30" i="4"/>
  <c r="K29" i="4"/>
  <c r="L31" i="2"/>
  <c r="K30" i="2"/>
  <c r="L22" i="15"/>
  <c r="K21" i="15"/>
  <c r="L23" i="14"/>
  <c r="K22" i="14"/>
  <c r="L24" i="11"/>
  <c r="K23" i="11"/>
  <c r="L25" i="10"/>
  <c r="K24" i="10"/>
  <c r="L25" i="9"/>
  <c r="K24" i="9"/>
  <c r="L28" i="8"/>
  <c r="K27" i="8"/>
  <c r="L29" i="7"/>
  <c r="K28" i="7"/>
  <c r="K28" i="6"/>
  <c r="L29" i="6"/>
  <c r="L29" i="4"/>
  <c r="K28" i="4"/>
  <c r="L30" i="2"/>
  <c r="K29" i="2"/>
  <c r="K20" i="15"/>
  <c r="L21" i="15"/>
  <c r="L22" i="14"/>
  <c r="K21" i="14"/>
  <c r="L23" i="11"/>
  <c r="K22" i="11"/>
  <c r="L24" i="10"/>
  <c r="K23" i="10"/>
  <c r="L24" i="9"/>
  <c r="K23" i="9"/>
  <c r="L27" i="8"/>
  <c r="K26" i="8"/>
  <c r="K27" i="7"/>
  <c r="L28" i="7"/>
  <c r="K27" i="6"/>
  <c r="L28" i="6"/>
  <c r="L28" i="4"/>
  <c r="K27" i="4"/>
  <c r="L29" i="2"/>
  <c r="K28" i="2"/>
  <c r="L20" i="15"/>
  <c r="K19" i="15"/>
  <c r="L21" i="14"/>
  <c r="K20" i="14"/>
  <c r="L22" i="11"/>
  <c r="K21" i="11"/>
  <c r="L23" i="10"/>
  <c r="K22" i="10"/>
  <c r="K22" i="9"/>
  <c r="L23" i="9"/>
  <c r="L26" i="8"/>
  <c r="K25" i="8"/>
  <c r="L27" i="7"/>
  <c r="K26" i="7"/>
  <c r="L27" i="6"/>
  <c r="K26" i="6"/>
  <c r="L27" i="4"/>
  <c r="K26" i="4"/>
  <c r="K27" i="2"/>
  <c r="L28" i="2"/>
  <c r="K18" i="15"/>
  <c r="L19" i="15"/>
  <c r="L20" i="14"/>
  <c r="K19" i="14"/>
  <c r="L21" i="11"/>
  <c r="K20" i="11"/>
  <c r="L22" i="10"/>
  <c r="K21" i="10"/>
  <c r="L22" i="9"/>
  <c r="K21" i="9"/>
  <c r="L25" i="8"/>
  <c r="K24" i="8"/>
  <c r="L26" i="7"/>
  <c r="K25" i="7"/>
  <c r="L26" i="6"/>
  <c r="K25" i="6"/>
  <c r="L26" i="4"/>
  <c r="K25" i="4"/>
  <c r="K26" i="2"/>
  <c r="L27" i="2"/>
  <c r="L18" i="15"/>
  <c r="K17" i="15"/>
  <c r="K18" i="14"/>
  <c r="L19" i="14"/>
  <c r="L20" i="11"/>
  <c r="K19" i="11"/>
  <c r="L21" i="10"/>
  <c r="K20" i="10"/>
  <c r="L21" i="9"/>
  <c r="K20" i="9"/>
  <c r="K23" i="8"/>
  <c r="L24" i="8"/>
  <c r="K24" i="7"/>
  <c r="L25" i="7"/>
  <c r="L25" i="6"/>
  <c r="K24" i="6"/>
  <c r="L25" i="4"/>
  <c r="K24" i="4"/>
  <c r="L26" i="2"/>
  <c r="K25" i="2"/>
  <c r="L17" i="15"/>
  <c r="K16" i="15"/>
  <c r="L18" i="14"/>
  <c r="K17" i="14"/>
  <c r="L19" i="11"/>
  <c r="K18" i="11"/>
  <c r="L20" i="10"/>
  <c r="K19" i="10"/>
  <c r="K19" i="9"/>
  <c r="L20" i="9"/>
  <c r="K22" i="8"/>
  <c r="L23" i="8"/>
  <c r="L24" i="7"/>
  <c r="K23" i="7"/>
  <c r="L24" i="6"/>
  <c r="K23" i="6"/>
  <c r="K23" i="4"/>
  <c r="L24" i="4"/>
  <c r="K24" i="2"/>
  <c r="L25" i="2"/>
  <c r="K15" i="15"/>
  <c r="L16" i="15"/>
  <c r="L17" i="14"/>
  <c r="K16" i="14"/>
  <c r="K17" i="11"/>
  <c r="L18" i="11"/>
  <c r="L19" i="10"/>
  <c r="K18" i="10"/>
  <c r="K18" i="9"/>
  <c r="L19" i="9"/>
  <c r="L22" i="8"/>
  <c r="K21" i="8"/>
  <c r="L23" i="7"/>
  <c r="K22" i="7"/>
  <c r="L23" i="6"/>
  <c r="K22" i="6"/>
  <c r="K22" i="4"/>
  <c r="L23" i="4"/>
  <c r="K23" i="2"/>
  <c r="L24" i="2"/>
  <c r="L15" i="15"/>
  <c r="K14" i="15"/>
  <c r="L16" i="14"/>
  <c r="K15" i="14"/>
  <c r="L17" i="11"/>
  <c r="K16" i="11"/>
  <c r="L18" i="10"/>
  <c r="K17" i="10"/>
  <c r="L18" i="9"/>
  <c r="K17" i="9"/>
  <c r="L21" i="8"/>
  <c r="K20" i="8"/>
  <c r="K21" i="7"/>
  <c r="L22" i="7"/>
  <c r="L22" i="6"/>
  <c r="K21" i="6"/>
  <c r="L22" i="4"/>
  <c r="K21" i="4"/>
  <c r="L23" i="2"/>
  <c r="K22" i="2"/>
  <c r="L14" i="15"/>
  <c r="K13" i="15"/>
  <c r="K14" i="14"/>
  <c r="L15" i="14"/>
  <c r="L16" i="11"/>
  <c r="K15" i="11"/>
  <c r="L17" i="10"/>
  <c r="K16" i="10"/>
  <c r="L17" i="9"/>
  <c r="K16" i="9"/>
  <c r="L20" i="8"/>
  <c r="K19" i="8"/>
  <c r="L21" i="7"/>
  <c r="K20" i="7"/>
  <c r="L21" i="6"/>
  <c r="K20" i="6"/>
  <c r="K20" i="4"/>
  <c r="L21" i="4"/>
  <c r="L22" i="2"/>
  <c r="K21" i="2"/>
  <c r="L13" i="15"/>
  <c r="K12" i="15"/>
  <c r="L14" i="14"/>
  <c r="K13" i="14"/>
  <c r="L15" i="11"/>
  <c r="K14" i="11"/>
  <c r="L16" i="10"/>
  <c r="K15" i="10"/>
  <c r="K15" i="9"/>
  <c r="L16" i="9"/>
  <c r="K18" i="8"/>
  <c r="L19" i="8"/>
  <c r="K19" i="7"/>
  <c r="L20" i="7"/>
  <c r="K19" i="6"/>
  <c r="L20" i="6"/>
  <c r="K19" i="4"/>
  <c r="L20" i="4"/>
  <c r="L21" i="2"/>
  <c r="K20" i="2"/>
  <c r="K11" i="15"/>
  <c r="L12" i="15"/>
  <c r="L13" i="14"/>
  <c r="K12" i="14"/>
  <c r="L14" i="11"/>
  <c r="K13" i="11"/>
  <c r="L15" i="10"/>
  <c r="K14" i="10"/>
  <c r="L15" i="9"/>
  <c r="K14" i="9"/>
  <c r="L18" i="8"/>
  <c r="K17" i="8"/>
  <c r="L19" i="7"/>
  <c r="K18" i="7"/>
  <c r="K18" i="6"/>
  <c r="L19" i="6"/>
  <c r="K18" i="4"/>
  <c r="L19" i="4"/>
  <c r="K19" i="2"/>
  <c r="L20" i="2"/>
  <c r="L11" i="15"/>
  <c r="K10" i="15"/>
  <c r="L12" i="14"/>
  <c r="K11" i="14"/>
  <c r="L13" i="11"/>
  <c r="K12" i="11"/>
  <c r="L14" i="10"/>
  <c r="K13" i="10"/>
  <c r="L14" i="9"/>
  <c r="K13" i="9"/>
  <c r="L17" i="8"/>
  <c r="K16" i="8"/>
  <c r="L18" i="7"/>
  <c r="K17" i="7"/>
  <c r="L18" i="6"/>
  <c r="K17" i="6"/>
  <c r="L18" i="4"/>
  <c r="K17" i="4"/>
  <c r="K18" i="2"/>
  <c r="L19" i="2"/>
  <c r="L10" i="15"/>
  <c r="K9" i="15"/>
  <c r="L9" i="15"/>
  <c r="K10" i="14"/>
  <c r="L11" i="14"/>
  <c r="L12" i="11"/>
  <c r="K11" i="11"/>
  <c r="L13" i="10"/>
  <c r="K12" i="10"/>
  <c r="L13" i="9"/>
  <c r="K12" i="9"/>
  <c r="L16" i="8"/>
  <c r="K15" i="8"/>
  <c r="K16" i="7"/>
  <c r="L17" i="7"/>
  <c r="K16" i="6"/>
  <c r="L17" i="6"/>
  <c r="L17" i="4"/>
  <c r="K16" i="4"/>
  <c r="L18" i="2"/>
  <c r="K17" i="2"/>
  <c r="K9" i="14"/>
  <c r="L9" i="14"/>
  <c r="L10" i="14"/>
  <c r="L11" i="11"/>
  <c r="K10" i="11"/>
  <c r="L12" i="10"/>
  <c r="K11" i="10"/>
  <c r="K11" i="9"/>
  <c r="L12" i="9"/>
  <c r="L15" i="8"/>
  <c r="K14" i="8"/>
  <c r="L16" i="7"/>
  <c r="K15" i="7"/>
  <c r="K15" i="6"/>
  <c r="L16" i="6"/>
  <c r="L16" i="4"/>
  <c r="K15" i="4"/>
  <c r="K16" i="2"/>
  <c r="L17" i="2"/>
  <c r="K9" i="11"/>
  <c r="L9" i="11"/>
  <c r="L10" i="11"/>
  <c r="L11" i="10"/>
  <c r="K10" i="10"/>
  <c r="K10" i="9"/>
  <c r="L11" i="9"/>
  <c r="L14" i="8"/>
  <c r="K13" i="8"/>
  <c r="L15" i="7"/>
  <c r="K14" i="7"/>
  <c r="L15" i="6"/>
  <c r="K14" i="6"/>
  <c r="L15" i="4"/>
  <c r="K14" i="4"/>
  <c r="K15" i="2"/>
  <c r="L16" i="2"/>
  <c r="L10" i="10"/>
  <c r="K9" i="10"/>
  <c r="L9" i="10"/>
  <c r="L10" i="9"/>
  <c r="K9" i="9"/>
  <c r="L9" i="9"/>
  <c r="L13" i="8"/>
  <c r="K12" i="8"/>
  <c r="K13" i="7"/>
  <c r="L14" i="7"/>
  <c r="L14" i="6"/>
  <c r="K13" i="6"/>
  <c r="L14" i="4"/>
  <c r="K13" i="4"/>
  <c r="L15" i="2"/>
  <c r="K14" i="2"/>
  <c r="L12" i="8"/>
  <c r="K11" i="8"/>
  <c r="L13" i="7"/>
  <c r="K12" i="7"/>
  <c r="L13" i="6"/>
  <c r="K12" i="6"/>
  <c r="L13" i="4"/>
  <c r="K12" i="4"/>
  <c r="L14" i="2"/>
  <c r="K13" i="2"/>
  <c r="L11" i="8"/>
  <c r="K10" i="8"/>
  <c r="K9" i="8"/>
  <c r="L9" i="8"/>
  <c r="K11" i="7"/>
  <c r="L12" i="7"/>
  <c r="K11" i="6"/>
  <c r="L12" i="6"/>
  <c r="L12" i="4"/>
  <c r="K11" i="4"/>
  <c r="L13" i="2"/>
  <c r="K12" i="2"/>
  <c r="L10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<sst xmlns="http://schemas.openxmlformats.org/spreadsheetml/2006/main" count="803" uniqueCount="280">
  <si>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</si>
  <si>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</si>
  <si>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</si>
  <si>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</si>
  <si>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</si>
  <si>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</si>
  <si>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</si>
  <si>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</si>
  <si>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</si>
  <si>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</si>
  <si>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</si>
  <si>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</si>
  <si>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</si>
  <si>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</si>
  <si>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</si>
  <si>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</si>
  <si>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</si>
  <si>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</si>
  <si>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</si>
  <si>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</si>
  <si>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</si>
  <si>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</si>
  <si>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</si>
  <si>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</si>
  <si>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</si>
  <si>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</si>
  <si>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Getafe desde 2010 por edad. Mujeres</t>
  </si>
  <si>
    <t>Tabla de mortalidad femenina . Getafe 2016 (*)</t>
  </si>
  <si>
    <t>Tabla de mortalidad femenina . Getafe 2015 (*)</t>
  </si>
  <si>
    <t>Tabla de mortalidad femenina . Getafe 2014 (*)</t>
  </si>
  <si>
    <t>Tabla de mortalidad femenina. Getafe 2013 (*)</t>
  </si>
  <si>
    <t>Tabla de mortalidad femenina. Getafe 2012 (*)</t>
  </si>
  <si>
    <t>Tabla de mortalidad femenina. Getafe 2011 (*)</t>
  </si>
  <si>
    <t>Tabla de mortalidad femenina. Getafe 2010 (*)</t>
  </si>
  <si>
    <t>Tabla de mortalidad femenina . Getafe 2017 (*)</t>
  </si>
  <si>
    <t>0,0068</t>
  </si>
  <si>
    <t>0,0000</t>
  </si>
  <si>
    <t>0,4055</t>
  </si>
  <si>
    <t>0,1110</t>
  </si>
  <si>
    <t>0,5699</t>
  </si>
  <si>
    <t>0,1233</t>
  </si>
  <si>
    <t>0,4521</t>
  </si>
  <si>
    <t>0,5151</t>
  </si>
  <si>
    <t>0,3137</t>
  </si>
  <si>
    <t>0,4731</t>
  </si>
  <si>
    <t>0,3233</t>
  </si>
  <si>
    <t>0,2822</t>
  </si>
  <si>
    <t>0,7425</t>
  </si>
  <si>
    <t>0,4676</t>
  </si>
  <si>
    <t>0,7918</t>
  </si>
  <si>
    <t>0,3900</t>
  </si>
  <si>
    <t>0,6267</t>
  </si>
  <si>
    <t>0,9973</t>
  </si>
  <si>
    <t>0,5562</t>
  </si>
  <si>
    <t>0,5767</t>
  </si>
  <si>
    <t>0,5171</t>
  </si>
  <si>
    <t>0,5507</t>
  </si>
  <si>
    <t>0,7288</t>
  </si>
  <si>
    <t>0,6183</t>
  </si>
  <si>
    <t>0,0575</t>
  </si>
  <si>
    <t>0,6274</t>
  </si>
  <si>
    <t>0,5992</t>
  </si>
  <si>
    <t>0,5301</t>
  </si>
  <si>
    <t>0,6466</t>
  </si>
  <si>
    <t>0,6527</t>
  </si>
  <si>
    <t>0,5018</t>
  </si>
  <si>
    <t>0,4566</t>
  </si>
  <si>
    <t>0,4057</t>
  </si>
  <si>
    <t>0,4033</t>
  </si>
  <si>
    <t>0,4498</t>
  </si>
  <si>
    <t>0,7662</t>
  </si>
  <si>
    <t>0,8288</t>
  </si>
  <si>
    <t>0,6978</t>
  </si>
  <si>
    <t>0,3918</t>
  </si>
  <si>
    <t>0,6817</t>
  </si>
  <si>
    <t>0,3390</t>
  </si>
  <si>
    <t>0,4463</t>
  </si>
  <si>
    <t>0,5025</t>
  </si>
  <si>
    <t>0,5529</t>
  </si>
  <si>
    <t>0,5904</t>
  </si>
  <si>
    <t>0,4835</t>
  </si>
  <si>
    <t>0,3659</t>
  </si>
  <si>
    <t>0,5248</t>
  </si>
  <si>
    <t>0,4467</t>
  </si>
  <si>
    <t>0,5716</t>
  </si>
  <si>
    <t>0,4515</t>
  </si>
  <si>
    <t>0,4815</t>
  </si>
  <si>
    <t>0,5214</t>
  </si>
  <si>
    <t>0,3926</t>
  </si>
  <si>
    <t>0,4418</t>
  </si>
  <si>
    <t>0,4335</t>
  </si>
  <si>
    <t>0,4587</t>
  </si>
  <si>
    <t>0,5938</t>
  </si>
  <si>
    <t>0,6042</t>
  </si>
  <si>
    <t>0,2778</t>
  </si>
  <si>
    <t>0,5108</t>
  </si>
  <si>
    <t>0,4535</t>
  </si>
  <si>
    <t>0,0027</t>
  </si>
  <si>
    <t>0,9836</t>
  </si>
  <si>
    <t>0,9315</t>
  </si>
  <si>
    <t>0,2164</t>
  </si>
  <si>
    <t>0,2603</t>
  </si>
  <si>
    <t>0,4849</t>
  </si>
  <si>
    <t>0,1890</t>
  </si>
  <si>
    <t>0,5877</t>
  </si>
  <si>
    <t>0,8589</t>
  </si>
  <si>
    <t>0,4137</t>
  </si>
  <si>
    <t>0,6922</t>
  </si>
  <si>
    <t>0,3847</t>
  </si>
  <si>
    <t>0,5923</t>
  </si>
  <si>
    <t>0,5406</t>
  </si>
  <si>
    <t>0,7068</t>
  </si>
  <si>
    <t>0,6219</t>
  </si>
  <si>
    <t>0,6731</t>
  </si>
  <si>
    <t>0,7630</t>
  </si>
  <si>
    <t>0,8384</t>
  </si>
  <si>
    <t>0,5721</t>
  </si>
  <si>
    <t>0,1384</t>
  </si>
  <si>
    <t>0,7151</t>
  </si>
  <si>
    <t>0,0658</t>
  </si>
  <si>
    <t>0,6170</t>
  </si>
  <si>
    <t>0,5413</t>
  </si>
  <si>
    <t>0,5277</t>
  </si>
  <si>
    <t>0,5041</t>
  </si>
  <si>
    <t>0,6146</t>
  </si>
  <si>
    <t>0,4032</t>
  </si>
  <si>
    <t>0,3514</t>
  </si>
  <si>
    <t>0,5726</t>
  </si>
  <si>
    <t>0,3975</t>
  </si>
  <si>
    <t>0,5201</t>
  </si>
  <si>
    <t>0,3479</t>
  </si>
  <si>
    <t>0,4961</t>
  </si>
  <si>
    <t>0,4932</t>
  </si>
  <si>
    <t>0,4181</t>
  </si>
  <si>
    <t>0,6582</t>
  </si>
  <si>
    <t>0,5868</t>
  </si>
  <si>
    <t>0,6271</t>
  </si>
  <si>
    <t>0,5590</t>
  </si>
  <si>
    <t>0,4872</t>
  </si>
  <si>
    <t>0,4189</t>
  </si>
  <si>
    <t>0,6057</t>
  </si>
  <si>
    <t>0,4519</t>
  </si>
  <si>
    <t>0,5730</t>
  </si>
  <si>
    <t>0,5565</t>
  </si>
  <si>
    <t>0,5423</t>
  </si>
  <si>
    <t>0,3961</t>
  </si>
  <si>
    <t>0,5451</t>
  </si>
  <si>
    <t>0,3912</t>
  </si>
  <si>
    <t>0,3904</t>
  </si>
  <si>
    <t>0,5534</t>
  </si>
  <si>
    <t>0,4068</t>
  </si>
  <si>
    <t>0,5199</t>
  </si>
  <si>
    <t>0,1175</t>
  </si>
  <si>
    <t>0,1995</t>
  </si>
  <si>
    <t>0,3607</t>
  </si>
  <si>
    <t>0,9180</t>
  </si>
  <si>
    <t>0,5000</t>
  </si>
  <si>
    <t>0,7022</t>
  </si>
  <si>
    <t>0,5410</t>
  </si>
  <si>
    <t>0,7746</t>
  </si>
  <si>
    <t>0,8798</t>
  </si>
  <si>
    <t>0,6967</t>
  </si>
  <si>
    <t>0,8852</t>
  </si>
  <si>
    <t>0,5075</t>
  </si>
  <si>
    <t>0,3456</t>
  </si>
  <si>
    <t>0,9098</t>
  </si>
  <si>
    <t>0,5369</t>
  </si>
  <si>
    <t>0,6120</t>
  </si>
  <si>
    <t>0,0574</t>
  </si>
  <si>
    <t>0,5055</t>
  </si>
  <si>
    <t>0,3279</t>
  </si>
  <si>
    <t>0,1667</t>
  </si>
  <si>
    <t>0,4351</t>
  </si>
  <si>
    <t>0,3183</t>
  </si>
  <si>
    <t>0,6412</t>
  </si>
  <si>
    <t>0,6209</t>
  </si>
  <si>
    <t>0,4645</t>
  </si>
  <si>
    <t>0,5820</t>
  </si>
  <si>
    <t>0,7987</t>
  </si>
  <si>
    <t>0,5858</t>
  </si>
  <si>
    <t>0,5422</t>
  </si>
  <si>
    <t>0,4781</t>
  </si>
  <si>
    <t>0,8019</t>
  </si>
  <si>
    <t>0,4656</t>
  </si>
  <si>
    <t>0,5972</t>
  </si>
  <si>
    <t>0,6152</t>
  </si>
  <si>
    <t>0,4474</t>
  </si>
  <si>
    <t>0,4176</t>
  </si>
  <si>
    <t>0,4581</t>
  </si>
  <si>
    <t>0,5044</t>
  </si>
  <si>
    <t>0,4954</t>
  </si>
  <si>
    <t>0,5234</t>
  </si>
  <si>
    <t>0,4965</t>
  </si>
  <si>
    <t>0,3604</t>
  </si>
  <si>
    <t>0,5445</t>
  </si>
  <si>
    <t>0,5094</t>
  </si>
  <si>
    <t>0,3762</t>
  </si>
  <si>
    <t>0,5372</t>
  </si>
  <si>
    <t>0,3985</t>
  </si>
  <si>
    <t>0,4823</t>
  </si>
  <si>
    <t>0,3666</t>
  </si>
  <si>
    <t>0,4777</t>
  </si>
  <si>
    <t>0,5734</t>
  </si>
  <si>
    <t>0,4187</t>
  </si>
  <si>
    <t>0,4917</t>
  </si>
  <si>
    <t>0,5709</t>
  </si>
  <si>
    <t>0,4787</t>
  </si>
  <si>
    <t>0,4945</t>
  </si>
  <si>
    <t>0,3622</t>
  </si>
  <si>
    <t>0,5965</t>
  </si>
  <si>
    <t>0,5180</t>
  </si>
  <si>
    <t>0,2507</t>
  </si>
  <si>
    <t>0,6849</t>
  </si>
  <si>
    <t>0,7534</t>
  </si>
  <si>
    <t>0,9781</t>
  </si>
  <si>
    <t>0,0274</t>
  </si>
  <si>
    <t>0,2397</t>
  </si>
  <si>
    <t>0,5466</t>
  </si>
  <si>
    <t>0,3685</t>
  </si>
  <si>
    <t>0,5324</t>
  </si>
  <si>
    <t>0,3315</t>
  </si>
  <si>
    <t>0,4534</t>
  </si>
  <si>
    <t>0,4877</t>
  </si>
  <si>
    <t>0,4941</t>
  </si>
  <si>
    <t>0,4831</t>
  </si>
  <si>
    <t>0,5808</t>
  </si>
  <si>
    <t>0,5205</t>
  </si>
  <si>
    <t>0,7712</t>
  </si>
  <si>
    <t>0,9753</t>
  </si>
  <si>
    <t>0,7274</t>
  </si>
  <si>
    <t>0,3854</t>
  </si>
  <si>
    <t>0,6909</t>
  </si>
  <si>
    <t>0,3151</t>
  </si>
  <si>
    <t>0,4994</t>
  </si>
  <si>
    <t>0,6096</t>
  </si>
  <si>
    <t>0,3580</t>
  </si>
  <si>
    <t>0,5106</t>
  </si>
  <si>
    <t>0,5217</t>
  </si>
  <si>
    <t>0,4685</t>
  </si>
  <si>
    <t>0,2740</t>
  </si>
  <si>
    <t>0,5521</t>
  </si>
  <si>
    <t>0,5238</t>
  </si>
  <si>
    <t>0,4667</t>
  </si>
  <si>
    <t>0,4742</t>
  </si>
  <si>
    <t>0,4584</t>
  </si>
  <si>
    <t>0,4556</t>
  </si>
  <si>
    <t>0,4839</t>
  </si>
  <si>
    <t>0,4963</t>
  </si>
  <si>
    <t>0,4688</t>
  </si>
  <si>
    <t>0,4003</t>
  </si>
  <si>
    <t>0,4804</t>
  </si>
  <si>
    <t>0,6077</t>
  </si>
  <si>
    <t>0,4855</t>
  </si>
  <si>
    <t>0,5341</t>
  </si>
  <si>
    <t>0,4861</t>
  </si>
  <si>
    <t>0,5390</t>
  </si>
  <si>
    <t>0,5265</t>
  </si>
  <si>
    <t>0,5407</t>
  </si>
  <si>
    <t>0,4166</t>
  </si>
  <si>
    <t>0,4012</t>
  </si>
  <si>
    <t>0,3215</t>
  </si>
  <si>
    <t>0,5195</t>
  </si>
  <si>
    <t>0,3658</t>
  </si>
  <si>
    <t>Esperanza de vida de las mujeres residentes en Getafe a distintas edades, desde 2010.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</si>
  <si>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</si>
  <si>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</si>
  <si>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</si>
  <si>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</si>
  <si>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</si>
  <si>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</si>
  <si>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</si>
  <si>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</si>
  <si>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</si>
  <si>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</si>
  <si>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Tabla de mortalidad femenina . Getafe 2018 (*)</t>
  </si>
  <si>
    <t>Tabla de mortalidad femenina . Getafe 2019 (*)</t>
  </si>
  <si>
    <t>Fuente: Dirección General de Economía. Comunidad de Madrid</t>
  </si>
  <si>
    <t>Tabla de mortalidad femenina . Getafe 2020</t>
  </si>
  <si>
    <t>Tabla de mortalidad femenina . Getafe 2021</t>
  </si>
  <si>
    <t>Tabla de mortalidad femenina . Getafe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</si>
</sst>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0" fontId="4" fillId="2" borderId="1" xfId="0" applyNumberFormat="1" applyFont="1" applyFill="1" applyBorder="1" applyAlignment="1" applyProtection="1">
      <alignment horizontal="left" vertical="top"/>
    </xf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0" borderId="0" xfId="0" applyNumberFormat="1" applyFont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0" fontId="9" fillId="0" borderId="0" xfId="0" applyFont="1" applyBorder="1"/>
    <xf numFmtId="3" fontId="7" fillId="0" borderId="0" xfId="0" applyNumberFormat="1" applyFont="1"/>
    <xf numFmtId="0" fontId="9" fillId="0" borderId="2" xfId="0" applyFont="1" applyBorder="1"/>
    <xf numFmtId="2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2" fontId="9" fillId="3" borderId="0" xfId="0" applyNumberFormat="1" applyFont="1" applyFill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0" borderId="0" xfId="0" applyNumberFormat="1" applyFont="1" applyBorder="1"/>
    <xf numFmtId="0" fontId="12" fillId="0" borderId="0" xfId="0" applyFont="1" applyFill="1" applyBorder="1" applyAlignment="1">
      <alignment horizontal="right" vertical="center" wrapText="1"/>
    </xf>
    <xf numFmtId="2" fontId="9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right"/>
    </xf>
    <xf numFmtId="3" fontId="4" fillId="0" borderId="0" xfId="0" applyNumberFormat="1" applyFont="1"/>
    <xf numFmtId="3" fontId="4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3" fontId="7" fillId="0" borderId="0" xfId="0" applyNumberFormat="1" applyFont="1" applyFill="1" applyBorder="1" applyAlignment="1">
      <alignment horizontal="right"/>
    </xf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22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" width="10" style="8" customWidth="1"/>
    <col min="2" max="14" width="10.7265625" style="8" customWidth="1"/>
    <col min="15" max="238" width="11.453125" style="9"/>
    <col min="239" max="239" width="10" style="9" customWidth="1"/>
    <col min="240" max="269" width="10.7265625" style="9" customWidth="1"/>
    <col min="270" max="494" width="11.453125" style="9"/>
    <col min="495" max="495" width="10" style="9" customWidth="1"/>
    <col min="496" max="525" width="10.7265625" style="9" customWidth="1"/>
    <col min="526" max="750" width="11.453125" style="9"/>
    <col min="751" max="751" width="10" style="9" customWidth="1"/>
    <col min="752" max="781" width="10.7265625" style="9" customWidth="1"/>
    <col min="782" max="1006" width="11.453125" style="9"/>
    <col min="1007" max="1007" width="10" style="9" customWidth="1"/>
    <col min="1008" max="1037" width="10.7265625" style="9" customWidth="1"/>
    <col min="1038" max="1262" width="11.453125" style="9"/>
    <col min="1263" max="1263" width="10" style="9" customWidth="1"/>
    <col min="1264" max="1293" width="10.7265625" style="9" customWidth="1"/>
    <col min="1294" max="1518" width="11.453125" style="9"/>
    <col min="1519" max="1519" width="10" style="9" customWidth="1"/>
    <col min="1520" max="1549" width="10.7265625" style="9" customWidth="1"/>
    <col min="1550" max="1774" width="11.453125" style="9"/>
    <col min="1775" max="1775" width="10" style="9" customWidth="1"/>
    <col min="1776" max="1805" width="10.7265625" style="9" customWidth="1"/>
    <col min="1806" max="2030" width="11.453125" style="9"/>
    <col min="2031" max="2031" width="10" style="9" customWidth="1"/>
    <col min="2032" max="2061" width="10.7265625" style="9" customWidth="1"/>
    <col min="2062" max="2286" width="11.453125" style="9"/>
    <col min="2287" max="2287" width="10" style="9" customWidth="1"/>
    <col min="2288" max="2317" width="10.7265625" style="9" customWidth="1"/>
    <col min="2318" max="2542" width="11.453125" style="9"/>
    <col min="2543" max="2543" width="10" style="9" customWidth="1"/>
    <col min="2544" max="2573" width="10.7265625" style="9" customWidth="1"/>
    <col min="2574" max="2798" width="11.453125" style="9"/>
    <col min="2799" max="2799" width="10" style="9" customWidth="1"/>
    <col min="2800" max="2829" width="10.7265625" style="9" customWidth="1"/>
    <col min="2830" max="3054" width="11.453125" style="9"/>
    <col min="3055" max="3055" width="10" style="9" customWidth="1"/>
    <col min="3056" max="3085" width="10.7265625" style="9" customWidth="1"/>
    <col min="3086" max="3310" width="11.453125" style="9"/>
    <col min="3311" max="3311" width="10" style="9" customWidth="1"/>
    <col min="3312" max="3341" width="10.7265625" style="9" customWidth="1"/>
    <col min="3342" max="3566" width="11.453125" style="9"/>
    <col min="3567" max="3567" width="10" style="9" customWidth="1"/>
    <col min="3568" max="3597" width="10.7265625" style="9" customWidth="1"/>
    <col min="3598" max="3822" width="11.453125" style="9"/>
    <col min="3823" max="3823" width="10" style="9" customWidth="1"/>
    <col min="3824" max="3853" width="10.7265625" style="9" customWidth="1"/>
    <col min="3854" max="4078" width="11.453125" style="9"/>
    <col min="4079" max="4079" width="10" style="9" customWidth="1"/>
    <col min="4080" max="4109" width="10.7265625" style="9" customWidth="1"/>
    <col min="4110" max="4334" width="11.453125" style="9"/>
    <col min="4335" max="4335" width="10" style="9" customWidth="1"/>
    <col min="4336" max="4365" width="10.7265625" style="9" customWidth="1"/>
    <col min="4366" max="4590" width="11.453125" style="9"/>
    <col min="4591" max="4591" width="10" style="9" customWidth="1"/>
    <col min="4592" max="4621" width="10.7265625" style="9" customWidth="1"/>
    <col min="4622" max="4846" width="11.453125" style="9"/>
    <col min="4847" max="4847" width="10" style="9" customWidth="1"/>
    <col min="4848" max="4877" width="10.7265625" style="9" customWidth="1"/>
    <col min="4878" max="5102" width="11.453125" style="9"/>
    <col min="5103" max="5103" width="10" style="9" customWidth="1"/>
    <col min="5104" max="5133" width="10.7265625" style="9" customWidth="1"/>
    <col min="5134" max="5358" width="11.453125" style="9"/>
    <col min="5359" max="5359" width="10" style="9" customWidth="1"/>
    <col min="5360" max="5389" width="10.7265625" style="9" customWidth="1"/>
    <col min="5390" max="5614" width="11.453125" style="9"/>
    <col min="5615" max="5615" width="10" style="9" customWidth="1"/>
    <col min="5616" max="5645" width="10.7265625" style="9" customWidth="1"/>
    <col min="5646" max="5870" width="11.453125" style="9"/>
    <col min="5871" max="5871" width="10" style="9" customWidth="1"/>
    <col min="5872" max="5901" width="10.7265625" style="9" customWidth="1"/>
    <col min="5902" max="6126" width="11.453125" style="9"/>
    <col min="6127" max="6127" width="10" style="9" customWidth="1"/>
    <col min="6128" max="6157" width="10.7265625" style="9" customWidth="1"/>
    <col min="6158" max="6382" width="11.453125" style="9"/>
    <col min="6383" max="6383" width="10" style="9" customWidth="1"/>
    <col min="6384" max="6413" width="10.7265625" style="9" customWidth="1"/>
    <col min="6414" max="6638" width="11.453125" style="9"/>
    <col min="6639" max="6639" width="10" style="9" customWidth="1"/>
    <col min="6640" max="6669" width="10.7265625" style="9" customWidth="1"/>
    <col min="6670" max="6894" width="11.453125" style="9"/>
    <col min="6895" max="6895" width="10" style="9" customWidth="1"/>
    <col min="6896" max="6925" width="10.7265625" style="9" customWidth="1"/>
    <col min="6926" max="7150" width="11.453125" style="9"/>
    <col min="7151" max="7151" width="10" style="9" customWidth="1"/>
    <col min="7152" max="7181" width="10.7265625" style="9" customWidth="1"/>
    <col min="7182" max="7406" width="11.453125" style="9"/>
    <col min="7407" max="7407" width="10" style="9" customWidth="1"/>
    <col min="7408" max="7437" width="10.7265625" style="9" customWidth="1"/>
    <col min="7438" max="7662" width="11.453125" style="9"/>
    <col min="7663" max="7663" width="10" style="9" customWidth="1"/>
    <col min="7664" max="7693" width="10.7265625" style="9" customWidth="1"/>
    <col min="7694" max="7918" width="11.453125" style="9"/>
    <col min="7919" max="7919" width="10" style="9" customWidth="1"/>
    <col min="7920" max="7949" width="10.7265625" style="9" customWidth="1"/>
    <col min="7950" max="8174" width="11.453125" style="9"/>
    <col min="8175" max="8175" width="10" style="9" customWidth="1"/>
    <col min="8176" max="8205" width="10.7265625" style="9" customWidth="1"/>
    <col min="8206" max="8430" width="11.453125" style="9"/>
    <col min="8431" max="8431" width="10" style="9" customWidth="1"/>
    <col min="8432" max="8461" width="10.7265625" style="9" customWidth="1"/>
    <col min="8462" max="8686" width="11.453125" style="9"/>
    <col min="8687" max="8687" width="10" style="9" customWidth="1"/>
    <col min="8688" max="8717" width="10.7265625" style="9" customWidth="1"/>
    <col min="8718" max="8942" width="11.453125" style="9"/>
    <col min="8943" max="8943" width="10" style="9" customWidth="1"/>
    <col min="8944" max="8973" width="10.7265625" style="9" customWidth="1"/>
    <col min="8974" max="9198" width="11.453125" style="9"/>
    <col min="9199" max="9199" width="10" style="9" customWidth="1"/>
    <col min="9200" max="9229" width="10.7265625" style="9" customWidth="1"/>
    <col min="9230" max="9454" width="11.453125" style="9"/>
    <col min="9455" max="9455" width="10" style="9" customWidth="1"/>
    <col min="9456" max="9485" width="10.7265625" style="9" customWidth="1"/>
    <col min="9486" max="9710" width="11.453125" style="9"/>
    <col min="9711" max="9711" width="10" style="9" customWidth="1"/>
    <col min="9712" max="9741" width="10.7265625" style="9" customWidth="1"/>
    <col min="9742" max="9966" width="11.453125" style="9"/>
    <col min="9967" max="9967" width="10" style="9" customWidth="1"/>
    <col min="9968" max="9997" width="10.7265625" style="9" customWidth="1"/>
    <col min="9998" max="10222" width="11.453125" style="9"/>
    <col min="10223" max="10223" width="10" style="9" customWidth="1"/>
    <col min="10224" max="10253" width="10.7265625" style="9" customWidth="1"/>
    <col min="10254" max="10478" width="11.453125" style="9"/>
    <col min="10479" max="10479" width="10" style="9" customWidth="1"/>
    <col min="10480" max="10509" width="10.7265625" style="9" customWidth="1"/>
    <col min="10510" max="10734" width="11.453125" style="9"/>
    <col min="10735" max="10735" width="10" style="9" customWidth="1"/>
    <col min="10736" max="10765" width="10.7265625" style="9" customWidth="1"/>
    <col min="10766" max="10990" width="11.453125" style="9"/>
    <col min="10991" max="10991" width="10" style="9" customWidth="1"/>
    <col min="10992" max="11021" width="10.7265625" style="9" customWidth="1"/>
    <col min="11022" max="11246" width="11.453125" style="9"/>
    <col min="11247" max="11247" width="10" style="9" customWidth="1"/>
    <col min="11248" max="11277" width="10.7265625" style="9" customWidth="1"/>
    <col min="11278" max="11502" width="11.453125" style="9"/>
    <col min="11503" max="11503" width="10" style="9" customWidth="1"/>
    <col min="11504" max="11533" width="10.7265625" style="9" customWidth="1"/>
    <col min="11534" max="11758" width="11.453125" style="9"/>
    <col min="11759" max="11759" width="10" style="9" customWidth="1"/>
    <col min="11760" max="11789" width="10.7265625" style="9" customWidth="1"/>
    <col min="11790" max="12014" width="11.453125" style="9"/>
    <col min="12015" max="12015" width="10" style="9" customWidth="1"/>
    <col min="12016" max="12045" width="10.7265625" style="9" customWidth="1"/>
    <col min="12046" max="12270" width="11.453125" style="9"/>
    <col min="12271" max="12271" width="10" style="9" customWidth="1"/>
    <col min="12272" max="12301" width="10.7265625" style="9" customWidth="1"/>
    <col min="12302" max="12526" width="11.453125" style="9"/>
    <col min="12527" max="12527" width="10" style="9" customWidth="1"/>
    <col min="12528" max="12557" width="10.7265625" style="9" customWidth="1"/>
    <col min="12558" max="12782" width="11.453125" style="9"/>
    <col min="12783" max="12783" width="10" style="9" customWidth="1"/>
    <col min="12784" max="12813" width="10.7265625" style="9" customWidth="1"/>
    <col min="12814" max="13038" width="11.453125" style="9"/>
    <col min="13039" max="13039" width="10" style="9" customWidth="1"/>
    <col min="13040" max="13069" width="10.7265625" style="9" customWidth="1"/>
    <col min="13070" max="13294" width="11.453125" style="9"/>
    <col min="13295" max="13295" width="10" style="9" customWidth="1"/>
    <col min="13296" max="13325" width="10.7265625" style="9" customWidth="1"/>
    <col min="13326" max="13550" width="11.453125" style="9"/>
    <col min="13551" max="13551" width="10" style="9" customWidth="1"/>
    <col min="13552" max="13581" width="10.7265625" style="9" customWidth="1"/>
    <col min="13582" max="13806" width="11.453125" style="9"/>
    <col min="13807" max="13807" width="10" style="9" customWidth="1"/>
    <col min="13808" max="13837" width="10.7265625" style="9" customWidth="1"/>
    <col min="13838" max="14062" width="11.453125" style="9"/>
    <col min="14063" max="14063" width="10" style="9" customWidth="1"/>
    <col min="14064" max="14093" width="10.7265625" style="9" customWidth="1"/>
    <col min="14094" max="14318" width="11.453125" style="9"/>
    <col min="14319" max="14319" width="10" style="9" customWidth="1"/>
    <col min="14320" max="14349" width="10.7265625" style="9" customWidth="1"/>
    <col min="14350" max="14574" width="11.453125" style="9"/>
    <col min="14575" max="14575" width="10" style="9" customWidth="1"/>
    <col min="14576" max="14605" width="10.7265625" style="9" customWidth="1"/>
    <col min="14606" max="14830" width="11.453125" style="9"/>
    <col min="14831" max="14831" width="10" style="9" customWidth="1"/>
    <col min="14832" max="14861" width="10.7265625" style="9" customWidth="1"/>
    <col min="14862" max="15086" width="11.453125" style="9"/>
    <col min="15087" max="15087" width="10" style="9" customWidth="1"/>
    <col min="15088" max="15117" width="10.7265625" style="9" customWidth="1"/>
    <col min="15118" max="15342" width="11.453125" style="9"/>
    <col min="15343" max="15343" width="10" style="9" customWidth="1"/>
    <col min="15344" max="15373" width="10.7265625" style="9" customWidth="1"/>
    <col min="15374" max="15598" width="11.453125" style="9"/>
    <col min="15599" max="15599" width="10" style="9" customWidth="1"/>
    <col min="15600" max="15629" width="10.7265625" style="9" customWidth="1"/>
    <col min="15630" max="15854" width="11.453125" style="9"/>
    <col min="15855" max="15855" width="10" style="9" customWidth="1"/>
    <col min="15856" max="15885" width="10.7265625" style="9" customWidth="1"/>
    <col min="15886" max="16110" width="11.453125" style="9"/>
    <col min="16111" max="16111" width="10" style="9" customWidth="1"/>
    <col min="16112" max="16141" width="10.7265625" style="9" customWidth="1"/>
    <col min="16142" max="16384" width="11.453125" style="9"/>
  </cols>
  <sheetData>
    <row r="4" spans="1:14" s="3" customFormat="1" ht="15.5" x14ac:dyDescent="0.35">
      <c r="A4" s="2" t="s">
        <v>263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ht="12.75" customHeight="1" x14ac:dyDescent="0.25">
      <c r="A5" s="12"/>
    </row>
    <row r="6" spans="1:14" x14ac:dyDescent="0.25">
      <c r="A6" s="5" t="s">
        <v>23</v>
      </c>
      <c r="B6" s="5">
        <v>2022</v>
      </c>
      <c r="C6" s="5">
        <v>2021</v>
      </c>
      <c r="D6" s="5">
        <v>2020</v>
      </c>
      <c r="E6" s="5">
        <v>2019</v>
      </c>
      <c r="F6" s="5">
        <v>2018</v>
      </c>
      <c r="G6" s="5">
        <v>2017</v>
      </c>
      <c r="H6" s="5">
        <v>2016</v>
      </c>
      <c r="I6" s="5">
        <v>2015</v>
      </c>
      <c r="J6" s="5">
        <v>2014</v>
      </c>
      <c r="K6" s="5">
        <v>2013</v>
      </c>
      <c r="L6" s="5">
        <v>2012</v>
      </c>
      <c r="M6" s="5">
        <v>2011</v>
      </c>
      <c r="N6" s="5">
        <v>2010</v>
      </c>
    </row>
    <row r="7" spans="1:14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4" x14ac:dyDescent="0.25">
      <c r="A8" s="16">
        <v>0</v>
      </c>
      <c r="B8" s="37">
        <v>86.978723116609814</v>
      </c>
      <c r="C8" s="37">
        <v>86.942439318701901</v>
      </c>
      <c r="D8" s="37">
        <v>84.726750926568485</v>
      </c>
      <c r="E8" s="37">
        <v>87.801273598527459</v>
      </c>
      <c r="F8" s="37">
        <v>86.436345699836494</v>
      </c>
      <c r="G8" s="37">
        <v>87.526399289017306</v>
      </c>
      <c r="H8" s="37">
        <v>87.031705911721872</v>
      </c>
      <c r="I8" s="37">
        <v>86.537219053173985</v>
      </c>
      <c r="J8" s="37">
        <v>86.517136364466126</v>
      </c>
      <c r="K8" s="37">
        <v>86.068844794609177</v>
      </c>
      <c r="L8" s="37">
        <v>86.43414775202578</v>
      </c>
      <c r="M8" s="37">
        <v>86.929254575502966</v>
      </c>
      <c r="N8" s="37">
        <v>85.609597199757289</v>
      </c>
    </row>
    <row r="9" spans="1:14" x14ac:dyDescent="0.25">
      <c r="A9" s="16">
        <v>10</v>
      </c>
      <c r="B9" s="50">
        <v>77.091907929531502</v>
      </c>
      <c r="C9" s="50">
        <v>77.147133007519955</v>
      </c>
      <c r="D9" s="50">
        <v>74.940377101312151</v>
      </c>
      <c r="E9" s="50">
        <v>77.902845760945738</v>
      </c>
      <c r="F9" s="50">
        <v>77.150671101078473</v>
      </c>
      <c r="G9" s="50">
        <v>77.808292228486451</v>
      </c>
      <c r="H9" s="50">
        <v>77.310274979477228</v>
      </c>
      <c r="I9" s="50">
        <v>76.635386703889623</v>
      </c>
      <c r="J9" s="50">
        <v>76.807750565482579</v>
      </c>
      <c r="K9" s="50">
        <v>76.171630193761857</v>
      </c>
      <c r="L9" s="50">
        <v>76.627483580132505</v>
      </c>
      <c r="M9" s="50">
        <v>77.024756514260417</v>
      </c>
      <c r="N9" s="50">
        <v>75.892353336633548</v>
      </c>
    </row>
    <row r="10" spans="1:14" x14ac:dyDescent="0.25">
      <c r="A10" s="16">
        <v>20</v>
      </c>
      <c r="B10" s="37">
        <v>67.091907929531516</v>
      </c>
      <c r="C10" s="37">
        <v>67.22520438538028</v>
      </c>
      <c r="D10" s="37">
        <v>64.940377101312194</v>
      </c>
      <c r="E10" s="37">
        <v>67.902845760945752</v>
      </c>
      <c r="F10" s="37">
        <v>67.31553130098365</v>
      </c>
      <c r="G10" s="37">
        <v>67.808292228486437</v>
      </c>
      <c r="H10" s="37">
        <v>67.310274979477256</v>
      </c>
      <c r="I10" s="37">
        <v>66.635386703889637</v>
      </c>
      <c r="J10" s="37">
        <v>66.807750565482593</v>
      </c>
      <c r="K10" s="37">
        <v>66.266874620029427</v>
      </c>
      <c r="L10" s="37">
        <v>66.93407991464619</v>
      </c>
      <c r="M10" s="37">
        <v>67.111661722268323</v>
      </c>
      <c r="N10" s="37">
        <v>65.892353336633533</v>
      </c>
    </row>
    <row r="11" spans="1:14" x14ac:dyDescent="0.25">
      <c r="A11" s="16">
        <v>30</v>
      </c>
      <c r="B11" s="50">
        <v>57.159257983305842</v>
      </c>
      <c r="C11" s="50">
        <v>57.374808185223024</v>
      </c>
      <c r="D11" s="50">
        <v>55.129764596388938</v>
      </c>
      <c r="E11" s="50">
        <v>57.981644370296301</v>
      </c>
      <c r="F11" s="50">
        <v>57.315531300983622</v>
      </c>
      <c r="G11" s="50">
        <v>57.808292228486415</v>
      </c>
      <c r="H11" s="50">
        <v>57.450075963972978</v>
      </c>
      <c r="I11" s="50">
        <v>56.701455008011351</v>
      </c>
      <c r="J11" s="50">
        <v>56.96430596325424</v>
      </c>
      <c r="K11" s="50">
        <v>56.266874620029469</v>
      </c>
      <c r="L11" s="50">
        <v>56.934079914646219</v>
      </c>
      <c r="M11" s="50">
        <v>57.245577421113381</v>
      </c>
      <c r="N11" s="50">
        <v>56.096820283726032</v>
      </c>
    </row>
    <row r="12" spans="1:14" x14ac:dyDescent="0.25">
      <c r="A12" s="16">
        <v>40</v>
      </c>
      <c r="B12" s="37">
        <v>47.266438679902258</v>
      </c>
      <c r="C12" s="37">
        <v>47.548362277032794</v>
      </c>
      <c r="D12" s="37">
        <v>45.243881881357019</v>
      </c>
      <c r="E12" s="37">
        <v>48.055737773397041</v>
      </c>
      <c r="F12" s="37">
        <v>47.437443168454543</v>
      </c>
      <c r="G12" s="37">
        <v>47.869497831310873</v>
      </c>
      <c r="H12" s="37">
        <v>47.603093689804098</v>
      </c>
      <c r="I12" s="37">
        <v>46.732667185480068</v>
      </c>
      <c r="J12" s="37">
        <v>47.079171212578579</v>
      </c>
      <c r="K12" s="37">
        <v>46.437962592781417</v>
      </c>
      <c r="L12" s="37">
        <v>47.14251669946821</v>
      </c>
      <c r="M12" s="37">
        <v>47.34909822530885</v>
      </c>
      <c r="N12" s="37">
        <v>46.30532840668733</v>
      </c>
    </row>
    <row r="13" spans="1:14" x14ac:dyDescent="0.25">
      <c r="A13" s="16">
        <v>50</v>
      </c>
      <c r="B13" s="50">
        <v>37.546254599377711</v>
      </c>
      <c r="C13" s="50">
        <v>37.817522789808102</v>
      </c>
      <c r="D13" s="50">
        <v>35.532902019161362</v>
      </c>
      <c r="E13" s="50">
        <v>38.181463459228567</v>
      </c>
      <c r="F13" s="50">
        <v>37.849147647941038</v>
      </c>
      <c r="G13" s="50">
        <v>38.165177023916833</v>
      </c>
      <c r="H13" s="50">
        <v>37.962785320160656</v>
      </c>
      <c r="I13" s="50">
        <v>37.110805415788867</v>
      </c>
      <c r="J13" s="50">
        <v>37.55450421972278</v>
      </c>
      <c r="K13" s="50">
        <v>36.880304030128123</v>
      </c>
      <c r="L13" s="50">
        <v>37.616265761604168</v>
      </c>
      <c r="M13" s="50">
        <v>37.791728595598734</v>
      </c>
      <c r="N13" s="50">
        <v>36.882899871450917</v>
      </c>
    </row>
    <row r="14" spans="1:14" x14ac:dyDescent="0.25">
      <c r="A14" s="16">
        <v>60</v>
      </c>
      <c r="B14" s="37">
        <v>28.090267034757833</v>
      </c>
      <c r="C14" s="37">
        <v>28.595557833247049</v>
      </c>
      <c r="D14" s="37">
        <v>26.504827267242902</v>
      </c>
      <c r="E14" s="37">
        <v>28.85404791518485</v>
      </c>
      <c r="F14" s="37">
        <v>28.598826788587861</v>
      </c>
      <c r="G14" s="37">
        <v>28.674855157645311</v>
      </c>
      <c r="H14" s="37">
        <v>28.390403094007841</v>
      </c>
      <c r="I14" s="37">
        <v>28.055840976181592</v>
      </c>
      <c r="J14" s="37">
        <v>28.249120988933601</v>
      </c>
      <c r="K14" s="37">
        <v>27.565307812205617</v>
      </c>
      <c r="L14" s="37">
        <v>28.342790089081149</v>
      </c>
      <c r="M14" s="37">
        <v>28.259594673039022</v>
      </c>
      <c r="N14" s="37">
        <v>27.703416060047299</v>
      </c>
    </row>
    <row r="15" spans="1:14" x14ac:dyDescent="0.25">
      <c r="A15" s="16">
        <v>70</v>
      </c>
      <c r="B15" s="50">
        <v>19.369958194740683</v>
      </c>
      <c r="C15" s="50">
        <v>19.6284373619104</v>
      </c>
      <c r="D15" s="50">
        <v>17.994337268427081</v>
      </c>
      <c r="E15" s="50">
        <v>19.811663044020126</v>
      </c>
      <c r="F15" s="50">
        <v>19.349581127696318</v>
      </c>
      <c r="G15" s="50">
        <v>19.416347351452075</v>
      </c>
      <c r="H15" s="50">
        <v>19.170386397165949</v>
      </c>
      <c r="I15" s="50">
        <v>18.893389550737844</v>
      </c>
      <c r="J15" s="50">
        <v>18.89843857773446</v>
      </c>
      <c r="K15" s="50">
        <v>18.512749731484835</v>
      </c>
      <c r="L15" s="50">
        <v>19.288643284550211</v>
      </c>
      <c r="M15" s="50">
        <v>19.297491277420892</v>
      </c>
      <c r="N15" s="50">
        <v>18.4751168642998</v>
      </c>
    </row>
    <row r="16" spans="1:14" x14ac:dyDescent="0.25">
      <c r="A16" s="16">
        <v>80</v>
      </c>
      <c r="B16" s="37">
        <v>11.29061758688783</v>
      </c>
      <c r="C16" s="37">
        <v>11.267159733620945</v>
      </c>
      <c r="D16" s="37">
        <v>9.9920800417485882</v>
      </c>
      <c r="E16" s="37">
        <v>11.312738655530016</v>
      </c>
      <c r="F16" s="37">
        <v>10.936705036704337</v>
      </c>
      <c r="G16" s="37">
        <v>10.613562137754478</v>
      </c>
      <c r="H16" s="37">
        <v>10.661090022889626</v>
      </c>
      <c r="I16" s="37">
        <v>10.821892488698934</v>
      </c>
      <c r="J16" s="37">
        <v>10.79910291832026</v>
      </c>
      <c r="K16" s="37">
        <v>10.50942792362682</v>
      </c>
      <c r="L16" s="37">
        <v>10.954407631492588</v>
      </c>
      <c r="M16" s="37">
        <v>11.086810999257979</v>
      </c>
      <c r="N16" s="37">
        <v>10.66567289762987</v>
      </c>
    </row>
    <row r="17" spans="1:14" x14ac:dyDescent="0.25">
      <c r="A17" s="16">
        <v>90</v>
      </c>
      <c r="B17" s="50">
        <v>4.9200061889362745</v>
      </c>
      <c r="C17" s="50">
        <v>5.3290363323654857</v>
      </c>
      <c r="D17" s="50">
        <v>4.7471567338600682</v>
      </c>
      <c r="E17" s="50">
        <v>5.8942071174399766</v>
      </c>
      <c r="F17" s="50">
        <v>5.121528230378293</v>
      </c>
      <c r="G17" s="50">
        <v>5.0868223025070476</v>
      </c>
      <c r="H17" s="50">
        <v>4.5396341279383909</v>
      </c>
      <c r="I17" s="50">
        <v>4.836937520778215</v>
      </c>
      <c r="J17" s="50">
        <v>4.8699352044294777</v>
      </c>
      <c r="K17" s="50">
        <v>4.8583543169301295</v>
      </c>
      <c r="L17" s="50">
        <v>4.8624991384687553</v>
      </c>
      <c r="M17" s="50">
        <v>4.853225901586713</v>
      </c>
      <c r="N17" s="50">
        <v>5.342175934217118</v>
      </c>
    </row>
    <row r="18" spans="1:14" x14ac:dyDescent="0.25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x14ac:dyDescent="0.25">
      <c r="A19" s="12"/>
    </row>
    <row r="20" spans="1:14" ht="14.5" x14ac:dyDescent="0.25">
      <c r="A20" s="6"/>
    </row>
    <row r="21" spans="1:14" x14ac:dyDescent="0.25">
      <c r="A21" s="12"/>
    </row>
    <row r="22" spans="1:14" s="8" customFormat="1" x14ac:dyDescent="0.25">
      <c r="A22" s="4" t="s">
        <v>276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28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66" t="s">
        <v>2</v>
      </c>
      <c r="D6" s="66"/>
      <c r="E6" s="47" t="s">
        <v>3</v>
      </c>
      <c r="F6" s="47" t="s">
        <v>4</v>
      </c>
      <c r="G6" s="47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7" t="s">
        <v>10</v>
      </c>
    </row>
    <row r="7" spans="1:13" x14ac:dyDescent="0.25">
      <c r="A7" s="41"/>
      <c r="B7" s="42"/>
      <c r="C7" s="43">
        <v>42005</v>
      </c>
      <c r="D7" s="44">
        <v>42370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49">
        <v>1</v>
      </c>
      <c r="C9" s="22">
        <v>887</v>
      </c>
      <c r="D9" s="51">
        <v>876</v>
      </c>
      <c r="E9" s="54" t="s">
        <v>97</v>
      </c>
      <c r="F9" s="14">
        <f>B9/((C9+D9)/2)</f>
        <v>1.1344299489506524E-3</v>
      </c>
      <c r="G9" s="14">
        <f t="shared" ref="G9:G72" si="0">F9/((1+(1-E9)*F9))</f>
        <v>1.1331479427755756E-3</v>
      </c>
      <c r="H9" s="12">
        <v>100000</v>
      </c>
      <c r="I9" s="12">
        <f>H9*G9</f>
        <v>113.31479427755757</v>
      </c>
      <c r="J9" s="12">
        <f t="shared" ref="J9:J72" si="1">H10+I9*E9</f>
        <v>99886.991155666998</v>
      </c>
      <c r="K9" s="12">
        <f t="shared" ref="K9:K72" si="2">K10+J9</f>
        <v>8653721.9053173978</v>
      </c>
      <c r="L9" s="24">
        <f>K9/H9</f>
        <v>86.537219053173985</v>
      </c>
    </row>
    <row r="10" spans="1:13" x14ac:dyDescent="0.25">
      <c r="A10" s="16">
        <v>1</v>
      </c>
      <c r="B10" s="49">
        <v>0</v>
      </c>
      <c r="C10" s="22">
        <v>864</v>
      </c>
      <c r="D10" s="51">
        <v>933</v>
      </c>
      <c r="E10" s="54" t="s">
        <v>36</v>
      </c>
      <c r="F10" s="14">
        <f t="shared" ref="F10:F73" si="3">B10/((C10+D10)/2)</f>
        <v>0</v>
      </c>
      <c r="G10" s="14">
        <f t="shared" si="0"/>
        <v>0</v>
      </c>
      <c r="H10" s="12">
        <f>H9-I9</f>
        <v>99886.685205722446</v>
      </c>
      <c r="I10" s="12">
        <f t="shared" ref="I10:I73" si="4">H10*G10</f>
        <v>0</v>
      </c>
      <c r="J10" s="12">
        <f t="shared" si="1"/>
        <v>99886.685205722446</v>
      </c>
      <c r="K10" s="12">
        <f t="shared" si="2"/>
        <v>8553834.9141617306</v>
      </c>
      <c r="L10" s="15">
        <f t="shared" ref="L10:L73" si="5">K10/H10</f>
        <v>85.635386703889608</v>
      </c>
    </row>
    <row r="11" spans="1:13" x14ac:dyDescent="0.25">
      <c r="A11" s="16">
        <v>2</v>
      </c>
      <c r="B11" s="49">
        <v>0</v>
      </c>
      <c r="C11" s="22">
        <v>933</v>
      </c>
      <c r="D11" s="51">
        <v>883</v>
      </c>
      <c r="E11" s="54" t="s">
        <v>36</v>
      </c>
      <c r="F11" s="14">
        <f t="shared" si="3"/>
        <v>0</v>
      </c>
      <c r="G11" s="14">
        <f t="shared" si="0"/>
        <v>0</v>
      </c>
      <c r="H11" s="12">
        <f t="shared" ref="H11:H74" si="6">H10-I10</f>
        <v>99886.685205722446</v>
      </c>
      <c r="I11" s="12">
        <f t="shared" si="4"/>
        <v>0</v>
      </c>
      <c r="J11" s="12">
        <f t="shared" si="1"/>
        <v>99886.685205722446</v>
      </c>
      <c r="K11" s="12">
        <f t="shared" si="2"/>
        <v>8453948.2289560083</v>
      </c>
      <c r="L11" s="15">
        <f t="shared" si="5"/>
        <v>84.635386703889608</v>
      </c>
    </row>
    <row r="12" spans="1:13" x14ac:dyDescent="0.25">
      <c r="A12" s="16">
        <v>3</v>
      </c>
      <c r="B12" s="49">
        <v>0</v>
      </c>
      <c r="C12" s="22">
        <v>905</v>
      </c>
      <c r="D12" s="51">
        <v>932</v>
      </c>
      <c r="E12" s="54" t="s">
        <v>36</v>
      </c>
      <c r="F12" s="14">
        <f t="shared" si="3"/>
        <v>0</v>
      </c>
      <c r="G12" s="14">
        <f t="shared" si="0"/>
        <v>0</v>
      </c>
      <c r="H12" s="12">
        <f t="shared" si="6"/>
        <v>99886.685205722446</v>
      </c>
      <c r="I12" s="12">
        <f t="shared" si="4"/>
        <v>0</v>
      </c>
      <c r="J12" s="12">
        <f t="shared" si="1"/>
        <v>99886.685205722446</v>
      </c>
      <c r="K12" s="12">
        <f t="shared" si="2"/>
        <v>8354061.5437502852</v>
      </c>
      <c r="L12" s="15">
        <f t="shared" si="5"/>
        <v>83.635386703889594</v>
      </c>
    </row>
    <row r="13" spans="1:13" x14ac:dyDescent="0.25">
      <c r="A13" s="16">
        <v>4</v>
      </c>
      <c r="B13" s="49">
        <v>0</v>
      </c>
      <c r="C13" s="22">
        <v>971</v>
      </c>
      <c r="D13" s="51">
        <v>906</v>
      </c>
      <c r="E13" s="54" t="s">
        <v>36</v>
      </c>
      <c r="F13" s="14">
        <f t="shared" si="3"/>
        <v>0</v>
      </c>
      <c r="G13" s="14">
        <f t="shared" si="0"/>
        <v>0</v>
      </c>
      <c r="H13" s="12">
        <f t="shared" si="6"/>
        <v>99886.685205722446</v>
      </c>
      <c r="I13" s="12">
        <f t="shared" si="4"/>
        <v>0</v>
      </c>
      <c r="J13" s="12">
        <f t="shared" si="1"/>
        <v>99886.685205722446</v>
      </c>
      <c r="K13" s="12">
        <f t="shared" si="2"/>
        <v>8254174.8585445629</v>
      </c>
      <c r="L13" s="15">
        <f t="shared" si="5"/>
        <v>82.635386703889608</v>
      </c>
    </row>
    <row r="14" spans="1:13" x14ac:dyDescent="0.25">
      <c r="A14" s="16">
        <v>5</v>
      </c>
      <c r="B14" s="49">
        <v>0</v>
      </c>
      <c r="C14" s="22">
        <v>897</v>
      </c>
      <c r="D14" s="51">
        <v>983</v>
      </c>
      <c r="E14" s="54" t="s">
        <v>36</v>
      </c>
      <c r="F14" s="14">
        <f t="shared" si="3"/>
        <v>0</v>
      </c>
      <c r="G14" s="14">
        <f t="shared" si="0"/>
        <v>0</v>
      </c>
      <c r="H14" s="12">
        <f t="shared" si="6"/>
        <v>99886.685205722446</v>
      </c>
      <c r="I14" s="12">
        <f t="shared" si="4"/>
        <v>0</v>
      </c>
      <c r="J14" s="12">
        <f t="shared" si="1"/>
        <v>99886.685205722446</v>
      </c>
      <c r="K14" s="12">
        <f t="shared" si="2"/>
        <v>8154288.1733388407</v>
      </c>
      <c r="L14" s="15">
        <f t="shared" si="5"/>
        <v>81.635386703889608</v>
      </c>
    </row>
    <row r="15" spans="1:13" x14ac:dyDescent="0.25">
      <c r="A15" s="16">
        <v>6</v>
      </c>
      <c r="B15" s="49">
        <v>0</v>
      </c>
      <c r="C15" s="22">
        <v>956</v>
      </c>
      <c r="D15" s="51">
        <v>896</v>
      </c>
      <c r="E15" s="54" t="s">
        <v>36</v>
      </c>
      <c r="F15" s="14">
        <f t="shared" si="3"/>
        <v>0</v>
      </c>
      <c r="G15" s="14">
        <f t="shared" si="0"/>
        <v>0</v>
      </c>
      <c r="H15" s="12">
        <f t="shared" si="6"/>
        <v>99886.685205722446</v>
      </c>
      <c r="I15" s="12">
        <f t="shared" si="4"/>
        <v>0</v>
      </c>
      <c r="J15" s="12">
        <f t="shared" si="1"/>
        <v>99886.685205722446</v>
      </c>
      <c r="K15" s="12">
        <f t="shared" si="2"/>
        <v>8054401.4881331185</v>
      </c>
      <c r="L15" s="15">
        <f t="shared" si="5"/>
        <v>80.635386703889608</v>
      </c>
    </row>
    <row r="16" spans="1:13" x14ac:dyDescent="0.25">
      <c r="A16" s="16">
        <v>7</v>
      </c>
      <c r="B16" s="49">
        <v>0</v>
      </c>
      <c r="C16" s="22">
        <v>937</v>
      </c>
      <c r="D16" s="51">
        <v>951</v>
      </c>
      <c r="E16" s="54" t="s">
        <v>36</v>
      </c>
      <c r="F16" s="14">
        <f t="shared" si="3"/>
        <v>0</v>
      </c>
      <c r="G16" s="14">
        <f t="shared" si="0"/>
        <v>0</v>
      </c>
      <c r="H16" s="12">
        <f t="shared" si="6"/>
        <v>99886.685205722446</v>
      </c>
      <c r="I16" s="12">
        <f t="shared" si="4"/>
        <v>0</v>
      </c>
      <c r="J16" s="12">
        <f t="shared" si="1"/>
        <v>99886.685205722446</v>
      </c>
      <c r="K16" s="12">
        <f t="shared" si="2"/>
        <v>7954514.8029273963</v>
      </c>
      <c r="L16" s="15">
        <f t="shared" si="5"/>
        <v>79.635386703889608</v>
      </c>
    </row>
    <row r="17" spans="1:12" x14ac:dyDescent="0.25">
      <c r="A17" s="16">
        <v>8</v>
      </c>
      <c r="B17" s="49">
        <v>0</v>
      </c>
      <c r="C17" s="22">
        <v>912</v>
      </c>
      <c r="D17" s="51">
        <v>917</v>
      </c>
      <c r="E17" s="54" t="s">
        <v>36</v>
      </c>
      <c r="F17" s="14">
        <f t="shared" si="3"/>
        <v>0</v>
      </c>
      <c r="G17" s="14">
        <f t="shared" si="0"/>
        <v>0</v>
      </c>
      <c r="H17" s="12">
        <f t="shared" si="6"/>
        <v>99886.685205722446</v>
      </c>
      <c r="I17" s="12">
        <f t="shared" si="4"/>
        <v>0</v>
      </c>
      <c r="J17" s="12">
        <f t="shared" si="1"/>
        <v>99886.685205722446</v>
      </c>
      <c r="K17" s="12">
        <f t="shared" si="2"/>
        <v>7854628.117721674</v>
      </c>
      <c r="L17" s="15">
        <f t="shared" si="5"/>
        <v>78.635386703889608</v>
      </c>
    </row>
    <row r="18" spans="1:12" x14ac:dyDescent="0.25">
      <c r="A18" s="16">
        <v>9</v>
      </c>
      <c r="B18" s="49">
        <v>0</v>
      </c>
      <c r="C18" s="22">
        <v>852</v>
      </c>
      <c r="D18" s="51">
        <v>902</v>
      </c>
      <c r="E18" s="54" t="s">
        <v>36</v>
      </c>
      <c r="F18" s="14">
        <f t="shared" si="3"/>
        <v>0</v>
      </c>
      <c r="G18" s="14">
        <f t="shared" si="0"/>
        <v>0</v>
      </c>
      <c r="H18" s="12">
        <f t="shared" si="6"/>
        <v>99886.685205722446</v>
      </c>
      <c r="I18" s="12">
        <f t="shared" si="4"/>
        <v>0</v>
      </c>
      <c r="J18" s="12">
        <f t="shared" si="1"/>
        <v>99886.685205722446</v>
      </c>
      <c r="K18" s="12">
        <f t="shared" si="2"/>
        <v>7754741.4325159518</v>
      </c>
      <c r="L18" s="15">
        <f t="shared" si="5"/>
        <v>77.635386703889608</v>
      </c>
    </row>
    <row r="19" spans="1:12" x14ac:dyDescent="0.25">
      <c r="A19" s="16">
        <v>10</v>
      </c>
      <c r="B19" s="49">
        <v>0</v>
      </c>
      <c r="C19" s="22">
        <v>900</v>
      </c>
      <c r="D19" s="51">
        <v>839</v>
      </c>
      <c r="E19" s="54" t="s">
        <v>36</v>
      </c>
      <c r="F19" s="14">
        <f t="shared" si="3"/>
        <v>0</v>
      </c>
      <c r="G19" s="14">
        <f t="shared" si="0"/>
        <v>0</v>
      </c>
      <c r="H19" s="12">
        <f t="shared" si="6"/>
        <v>99886.685205722446</v>
      </c>
      <c r="I19" s="12">
        <f t="shared" si="4"/>
        <v>0</v>
      </c>
      <c r="J19" s="12">
        <f t="shared" si="1"/>
        <v>99886.685205722446</v>
      </c>
      <c r="K19" s="12">
        <f t="shared" si="2"/>
        <v>7654854.7473102296</v>
      </c>
      <c r="L19" s="15">
        <f t="shared" si="5"/>
        <v>76.635386703889623</v>
      </c>
    </row>
    <row r="20" spans="1:12" x14ac:dyDescent="0.25">
      <c r="A20" s="16">
        <v>11</v>
      </c>
      <c r="B20" s="49">
        <v>0</v>
      </c>
      <c r="C20" s="22">
        <v>858</v>
      </c>
      <c r="D20" s="51">
        <v>887</v>
      </c>
      <c r="E20" s="54" t="s">
        <v>36</v>
      </c>
      <c r="F20" s="14">
        <f t="shared" si="3"/>
        <v>0</v>
      </c>
      <c r="G20" s="14">
        <f t="shared" si="0"/>
        <v>0</v>
      </c>
      <c r="H20" s="12">
        <f t="shared" si="6"/>
        <v>99886.685205722446</v>
      </c>
      <c r="I20" s="12">
        <f t="shared" si="4"/>
        <v>0</v>
      </c>
      <c r="J20" s="12">
        <f t="shared" si="1"/>
        <v>99886.685205722446</v>
      </c>
      <c r="K20" s="12">
        <f t="shared" si="2"/>
        <v>7554968.0621045073</v>
      </c>
      <c r="L20" s="15">
        <f t="shared" si="5"/>
        <v>75.635386703889623</v>
      </c>
    </row>
    <row r="21" spans="1:12" x14ac:dyDescent="0.25">
      <c r="A21" s="16">
        <v>12</v>
      </c>
      <c r="B21" s="49">
        <v>0</v>
      </c>
      <c r="C21" s="22">
        <v>850</v>
      </c>
      <c r="D21" s="51">
        <v>852</v>
      </c>
      <c r="E21" s="54" t="s">
        <v>36</v>
      </c>
      <c r="F21" s="14">
        <f t="shared" si="3"/>
        <v>0</v>
      </c>
      <c r="G21" s="14">
        <f t="shared" si="0"/>
        <v>0</v>
      </c>
      <c r="H21" s="12">
        <f t="shared" si="6"/>
        <v>99886.685205722446</v>
      </c>
      <c r="I21" s="12">
        <f t="shared" si="4"/>
        <v>0</v>
      </c>
      <c r="J21" s="12">
        <f t="shared" si="1"/>
        <v>99886.685205722446</v>
      </c>
      <c r="K21" s="12">
        <f t="shared" si="2"/>
        <v>7455081.3768987851</v>
      </c>
      <c r="L21" s="15">
        <f t="shared" si="5"/>
        <v>74.635386703889623</v>
      </c>
    </row>
    <row r="22" spans="1:12" x14ac:dyDescent="0.25">
      <c r="A22" s="16">
        <v>13</v>
      </c>
      <c r="B22" s="49">
        <v>0</v>
      </c>
      <c r="C22" s="22">
        <v>747</v>
      </c>
      <c r="D22" s="51">
        <v>851</v>
      </c>
      <c r="E22" s="54" t="s">
        <v>36</v>
      </c>
      <c r="F22" s="14">
        <f t="shared" si="3"/>
        <v>0</v>
      </c>
      <c r="G22" s="14">
        <f t="shared" si="0"/>
        <v>0</v>
      </c>
      <c r="H22" s="12">
        <f t="shared" si="6"/>
        <v>99886.685205722446</v>
      </c>
      <c r="I22" s="12">
        <f t="shared" si="4"/>
        <v>0</v>
      </c>
      <c r="J22" s="12">
        <f t="shared" si="1"/>
        <v>99886.685205722446</v>
      </c>
      <c r="K22" s="12">
        <f t="shared" si="2"/>
        <v>7355194.6916930629</v>
      </c>
      <c r="L22" s="15">
        <f t="shared" si="5"/>
        <v>73.635386703889623</v>
      </c>
    </row>
    <row r="23" spans="1:12" x14ac:dyDescent="0.25">
      <c r="A23" s="16">
        <v>14</v>
      </c>
      <c r="B23" s="49">
        <v>0</v>
      </c>
      <c r="C23" s="22">
        <v>787</v>
      </c>
      <c r="D23" s="51">
        <v>758</v>
      </c>
      <c r="E23" s="54" t="s">
        <v>36</v>
      </c>
      <c r="F23" s="14">
        <f t="shared" si="3"/>
        <v>0</v>
      </c>
      <c r="G23" s="14">
        <f t="shared" si="0"/>
        <v>0</v>
      </c>
      <c r="H23" s="12">
        <f t="shared" si="6"/>
        <v>99886.685205722446</v>
      </c>
      <c r="I23" s="12">
        <f t="shared" si="4"/>
        <v>0</v>
      </c>
      <c r="J23" s="12">
        <f t="shared" si="1"/>
        <v>99886.685205722446</v>
      </c>
      <c r="K23" s="12">
        <f t="shared" si="2"/>
        <v>7255308.0064873407</v>
      </c>
      <c r="L23" s="15">
        <f t="shared" si="5"/>
        <v>72.635386703889623</v>
      </c>
    </row>
    <row r="24" spans="1:12" x14ac:dyDescent="0.25">
      <c r="A24" s="16">
        <v>15</v>
      </c>
      <c r="B24" s="49">
        <v>0</v>
      </c>
      <c r="C24" s="22">
        <v>734</v>
      </c>
      <c r="D24" s="51">
        <v>785</v>
      </c>
      <c r="E24" s="54" t="s">
        <v>36</v>
      </c>
      <c r="F24" s="14">
        <f t="shared" si="3"/>
        <v>0</v>
      </c>
      <c r="G24" s="14">
        <f t="shared" si="0"/>
        <v>0</v>
      </c>
      <c r="H24" s="12">
        <f t="shared" si="6"/>
        <v>99886.685205722446</v>
      </c>
      <c r="I24" s="12">
        <f t="shared" si="4"/>
        <v>0</v>
      </c>
      <c r="J24" s="12">
        <f t="shared" si="1"/>
        <v>99886.685205722446</v>
      </c>
      <c r="K24" s="12">
        <f t="shared" si="2"/>
        <v>7155421.3212816184</v>
      </c>
      <c r="L24" s="15">
        <f t="shared" si="5"/>
        <v>71.635386703889623</v>
      </c>
    </row>
    <row r="25" spans="1:12" x14ac:dyDescent="0.25">
      <c r="A25" s="16">
        <v>16</v>
      </c>
      <c r="B25" s="49">
        <v>0</v>
      </c>
      <c r="C25" s="22">
        <v>648</v>
      </c>
      <c r="D25" s="51">
        <v>740</v>
      </c>
      <c r="E25" s="54" t="s">
        <v>36</v>
      </c>
      <c r="F25" s="14">
        <f t="shared" si="3"/>
        <v>0</v>
      </c>
      <c r="G25" s="14">
        <f t="shared" si="0"/>
        <v>0</v>
      </c>
      <c r="H25" s="12">
        <f t="shared" si="6"/>
        <v>99886.685205722446</v>
      </c>
      <c r="I25" s="12">
        <f t="shared" si="4"/>
        <v>0</v>
      </c>
      <c r="J25" s="12">
        <f t="shared" si="1"/>
        <v>99886.685205722446</v>
      </c>
      <c r="K25" s="12">
        <f t="shared" si="2"/>
        <v>7055534.6360758962</v>
      </c>
      <c r="L25" s="15">
        <f t="shared" si="5"/>
        <v>70.635386703889623</v>
      </c>
    </row>
    <row r="26" spans="1:12" x14ac:dyDescent="0.25">
      <c r="A26" s="16">
        <v>17</v>
      </c>
      <c r="B26" s="49">
        <v>0</v>
      </c>
      <c r="C26" s="22">
        <v>633</v>
      </c>
      <c r="D26" s="51">
        <v>648</v>
      </c>
      <c r="E26" s="54" t="s">
        <v>36</v>
      </c>
      <c r="F26" s="14">
        <f t="shared" si="3"/>
        <v>0</v>
      </c>
      <c r="G26" s="14">
        <f t="shared" si="0"/>
        <v>0</v>
      </c>
      <c r="H26" s="12">
        <f t="shared" si="6"/>
        <v>99886.685205722446</v>
      </c>
      <c r="I26" s="12">
        <f t="shared" si="4"/>
        <v>0</v>
      </c>
      <c r="J26" s="12">
        <f t="shared" si="1"/>
        <v>99886.685205722446</v>
      </c>
      <c r="K26" s="12">
        <f t="shared" si="2"/>
        <v>6955647.950870174</v>
      </c>
      <c r="L26" s="15">
        <f t="shared" si="5"/>
        <v>69.635386703889637</v>
      </c>
    </row>
    <row r="27" spans="1:12" x14ac:dyDescent="0.25">
      <c r="A27" s="16">
        <v>18</v>
      </c>
      <c r="B27" s="49">
        <v>0</v>
      </c>
      <c r="C27" s="22">
        <v>704</v>
      </c>
      <c r="D27" s="51">
        <v>646</v>
      </c>
      <c r="E27" s="54" t="s">
        <v>36</v>
      </c>
      <c r="F27" s="14">
        <f t="shared" si="3"/>
        <v>0</v>
      </c>
      <c r="G27" s="14">
        <f t="shared" si="0"/>
        <v>0</v>
      </c>
      <c r="H27" s="12">
        <f t="shared" si="6"/>
        <v>99886.685205722446</v>
      </c>
      <c r="I27" s="12">
        <f t="shared" si="4"/>
        <v>0</v>
      </c>
      <c r="J27" s="12">
        <f t="shared" si="1"/>
        <v>99886.685205722446</v>
      </c>
      <c r="K27" s="12">
        <f t="shared" si="2"/>
        <v>6855761.2656644518</v>
      </c>
      <c r="L27" s="15">
        <f t="shared" si="5"/>
        <v>68.635386703889637</v>
      </c>
    </row>
    <row r="28" spans="1:12" x14ac:dyDescent="0.25">
      <c r="A28" s="16">
        <v>19</v>
      </c>
      <c r="B28" s="49">
        <v>0</v>
      </c>
      <c r="C28" s="22">
        <v>741</v>
      </c>
      <c r="D28" s="51">
        <v>731</v>
      </c>
      <c r="E28" s="54" t="s">
        <v>36</v>
      </c>
      <c r="F28" s="14">
        <f t="shared" si="3"/>
        <v>0</v>
      </c>
      <c r="G28" s="14">
        <f t="shared" si="0"/>
        <v>0</v>
      </c>
      <c r="H28" s="12">
        <f t="shared" si="6"/>
        <v>99886.685205722446</v>
      </c>
      <c r="I28" s="12">
        <f t="shared" si="4"/>
        <v>0</v>
      </c>
      <c r="J28" s="12">
        <f t="shared" si="1"/>
        <v>99886.685205722446</v>
      </c>
      <c r="K28" s="12">
        <f t="shared" si="2"/>
        <v>6755874.5804587295</v>
      </c>
      <c r="L28" s="15">
        <f t="shared" si="5"/>
        <v>67.635386703889637</v>
      </c>
    </row>
    <row r="29" spans="1:12" x14ac:dyDescent="0.25">
      <c r="A29" s="16">
        <v>20</v>
      </c>
      <c r="B29" s="49">
        <v>0</v>
      </c>
      <c r="C29" s="22">
        <v>724</v>
      </c>
      <c r="D29" s="51">
        <v>788</v>
      </c>
      <c r="E29" s="54" t="s">
        <v>36</v>
      </c>
      <c r="F29" s="14">
        <f t="shared" si="3"/>
        <v>0</v>
      </c>
      <c r="G29" s="14">
        <f t="shared" si="0"/>
        <v>0</v>
      </c>
      <c r="H29" s="12">
        <f t="shared" si="6"/>
        <v>99886.685205722446</v>
      </c>
      <c r="I29" s="12">
        <f t="shared" si="4"/>
        <v>0</v>
      </c>
      <c r="J29" s="12">
        <f t="shared" si="1"/>
        <v>99886.685205722446</v>
      </c>
      <c r="K29" s="12">
        <f t="shared" si="2"/>
        <v>6655987.8952530073</v>
      </c>
      <c r="L29" s="15">
        <f t="shared" si="5"/>
        <v>66.635386703889637</v>
      </c>
    </row>
    <row r="30" spans="1:12" x14ac:dyDescent="0.25">
      <c r="A30" s="16">
        <v>21</v>
      </c>
      <c r="B30" s="49">
        <v>0</v>
      </c>
      <c r="C30" s="22">
        <v>823</v>
      </c>
      <c r="D30" s="51">
        <v>753</v>
      </c>
      <c r="E30" s="54" t="s">
        <v>36</v>
      </c>
      <c r="F30" s="14">
        <f t="shared" si="3"/>
        <v>0</v>
      </c>
      <c r="G30" s="14">
        <f t="shared" si="0"/>
        <v>0</v>
      </c>
      <c r="H30" s="12">
        <f t="shared" si="6"/>
        <v>99886.685205722446</v>
      </c>
      <c r="I30" s="12">
        <f t="shared" si="4"/>
        <v>0</v>
      </c>
      <c r="J30" s="12">
        <f t="shared" si="1"/>
        <v>99886.685205722446</v>
      </c>
      <c r="K30" s="12">
        <f t="shared" si="2"/>
        <v>6556101.2100472851</v>
      </c>
      <c r="L30" s="15">
        <f t="shared" si="5"/>
        <v>65.635386703889637</v>
      </c>
    </row>
    <row r="31" spans="1:12" x14ac:dyDescent="0.25">
      <c r="A31" s="16">
        <v>22</v>
      </c>
      <c r="B31" s="49">
        <v>0</v>
      </c>
      <c r="C31" s="22">
        <v>890</v>
      </c>
      <c r="D31" s="51">
        <v>869</v>
      </c>
      <c r="E31" s="54" t="s">
        <v>36</v>
      </c>
      <c r="F31" s="14">
        <f t="shared" si="3"/>
        <v>0</v>
      </c>
      <c r="G31" s="14">
        <f t="shared" si="0"/>
        <v>0</v>
      </c>
      <c r="H31" s="12">
        <f t="shared" si="6"/>
        <v>99886.685205722446</v>
      </c>
      <c r="I31" s="12">
        <f t="shared" si="4"/>
        <v>0</v>
      </c>
      <c r="J31" s="12">
        <f t="shared" si="1"/>
        <v>99886.685205722446</v>
      </c>
      <c r="K31" s="12">
        <f t="shared" si="2"/>
        <v>6456214.5248415628</v>
      </c>
      <c r="L31" s="15">
        <f t="shared" si="5"/>
        <v>64.635386703889637</v>
      </c>
    </row>
    <row r="32" spans="1:12" x14ac:dyDescent="0.25">
      <c r="A32" s="16">
        <v>23</v>
      </c>
      <c r="B32" s="49">
        <v>0</v>
      </c>
      <c r="C32" s="22">
        <v>912</v>
      </c>
      <c r="D32" s="51">
        <v>925</v>
      </c>
      <c r="E32" s="54" t="s">
        <v>36</v>
      </c>
      <c r="F32" s="14">
        <f t="shared" si="3"/>
        <v>0</v>
      </c>
      <c r="G32" s="14">
        <f t="shared" si="0"/>
        <v>0</v>
      </c>
      <c r="H32" s="12">
        <f t="shared" si="6"/>
        <v>99886.685205722446</v>
      </c>
      <c r="I32" s="12">
        <f t="shared" si="4"/>
        <v>0</v>
      </c>
      <c r="J32" s="12">
        <f t="shared" si="1"/>
        <v>99886.685205722446</v>
      </c>
      <c r="K32" s="12">
        <f t="shared" si="2"/>
        <v>6356327.8396358406</v>
      </c>
      <c r="L32" s="15">
        <f t="shared" si="5"/>
        <v>63.635386703889644</v>
      </c>
    </row>
    <row r="33" spans="1:12" x14ac:dyDescent="0.25">
      <c r="A33" s="16">
        <v>24</v>
      </c>
      <c r="B33" s="49">
        <v>0</v>
      </c>
      <c r="C33" s="22">
        <v>889</v>
      </c>
      <c r="D33" s="51">
        <v>927</v>
      </c>
      <c r="E33" s="54" t="s">
        <v>36</v>
      </c>
      <c r="F33" s="14">
        <f t="shared" si="3"/>
        <v>0</v>
      </c>
      <c r="G33" s="14">
        <f t="shared" si="0"/>
        <v>0</v>
      </c>
      <c r="H33" s="12">
        <f t="shared" si="6"/>
        <v>99886.685205722446</v>
      </c>
      <c r="I33" s="12">
        <f t="shared" si="4"/>
        <v>0</v>
      </c>
      <c r="J33" s="12">
        <f t="shared" si="1"/>
        <v>99886.685205722446</v>
      </c>
      <c r="K33" s="12">
        <f t="shared" si="2"/>
        <v>6256441.1544301184</v>
      </c>
      <c r="L33" s="15">
        <f t="shared" si="5"/>
        <v>62.635386703889644</v>
      </c>
    </row>
    <row r="34" spans="1:12" x14ac:dyDescent="0.25">
      <c r="A34" s="16">
        <v>25</v>
      </c>
      <c r="B34" s="49">
        <v>1</v>
      </c>
      <c r="C34" s="22">
        <v>938</v>
      </c>
      <c r="D34" s="51">
        <v>900</v>
      </c>
      <c r="E34" s="54" t="s">
        <v>98</v>
      </c>
      <c r="F34" s="14">
        <f t="shared" si="3"/>
        <v>1.088139281828074E-3</v>
      </c>
      <c r="G34" s="14">
        <f t="shared" si="0"/>
        <v>1.0881198638022129E-3</v>
      </c>
      <c r="H34" s="12">
        <f t="shared" si="6"/>
        <v>99886.685205722446</v>
      </c>
      <c r="I34" s="12">
        <f t="shared" si="4"/>
        <v>108.68868630170523</v>
      </c>
      <c r="J34" s="12">
        <f t="shared" si="1"/>
        <v>99884.902711267103</v>
      </c>
      <c r="K34" s="12">
        <f t="shared" si="2"/>
        <v>6156554.4692243962</v>
      </c>
      <c r="L34" s="15">
        <f t="shared" si="5"/>
        <v>61.635386703889651</v>
      </c>
    </row>
    <row r="35" spans="1:12" x14ac:dyDescent="0.25">
      <c r="A35" s="16">
        <v>26</v>
      </c>
      <c r="B35" s="49">
        <v>0</v>
      </c>
      <c r="C35" s="22">
        <v>982</v>
      </c>
      <c r="D35" s="51">
        <v>966</v>
      </c>
      <c r="E35" s="54" t="s">
        <v>36</v>
      </c>
      <c r="F35" s="14">
        <f t="shared" si="3"/>
        <v>0</v>
      </c>
      <c r="G35" s="14">
        <f t="shared" si="0"/>
        <v>0</v>
      </c>
      <c r="H35" s="12">
        <f t="shared" si="6"/>
        <v>99777.996519420747</v>
      </c>
      <c r="I35" s="12">
        <f t="shared" si="4"/>
        <v>0</v>
      </c>
      <c r="J35" s="12">
        <f t="shared" si="1"/>
        <v>99777.996519420747</v>
      </c>
      <c r="K35" s="12">
        <f t="shared" si="2"/>
        <v>6056669.5665131295</v>
      </c>
      <c r="L35" s="15">
        <f t="shared" si="5"/>
        <v>60.70145500801133</v>
      </c>
    </row>
    <row r="36" spans="1:12" x14ac:dyDescent="0.25">
      <c r="A36" s="16">
        <v>27</v>
      </c>
      <c r="B36" s="49">
        <v>0</v>
      </c>
      <c r="C36" s="22">
        <v>1108</v>
      </c>
      <c r="D36" s="51">
        <v>1018</v>
      </c>
      <c r="E36" s="54" t="s">
        <v>36</v>
      </c>
      <c r="F36" s="14">
        <f t="shared" si="3"/>
        <v>0</v>
      </c>
      <c r="G36" s="14">
        <f t="shared" si="0"/>
        <v>0</v>
      </c>
      <c r="H36" s="12">
        <f t="shared" si="6"/>
        <v>99777.996519420747</v>
      </c>
      <c r="I36" s="12">
        <f t="shared" si="4"/>
        <v>0</v>
      </c>
      <c r="J36" s="12">
        <f t="shared" si="1"/>
        <v>99777.996519420747</v>
      </c>
      <c r="K36" s="12">
        <f t="shared" si="2"/>
        <v>5956891.5699937092</v>
      </c>
      <c r="L36" s="15">
        <f t="shared" si="5"/>
        <v>59.701455008011337</v>
      </c>
    </row>
    <row r="37" spans="1:12" x14ac:dyDescent="0.25">
      <c r="A37" s="16">
        <v>28</v>
      </c>
      <c r="B37" s="49">
        <v>0</v>
      </c>
      <c r="C37" s="22">
        <v>1143</v>
      </c>
      <c r="D37" s="51">
        <v>1147</v>
      </c>
      <c r="E37" s="54" t="s">
        <v>36</v>
      </c>
      <c r="F37" s="14">
        <f t="shared" si="3"/>
        <v>0</v>
      </c>
      <c r="G37" s="14">
        <f t="shared" si="0"/>
        <v>0</v>
      </c>
      <c r="H37" s="12">
        <f t="shared" si="6"/>
        <v>99777.996519420747</v>
      </c>
      <c r="I37" s="12">
        <f t="shared" si="4"/>
        <v>0</v>
      </c>
      <c r="J37" s="12">
        <f t="shared" si="1"/>
        <v>99777.996519420747</v>
      </c>
      <c r="K37" s="12">
        <f t="shared" si="2"/>
        <v>5857113.5734742889</v>
      </c>
      <c r="L37" s="15">
        <f t="shared" si="5"/>
        <v>58.701455008011337</v>
      </c>
    </row>
    <row r="38" spans="1:12" x14ac:dyDescent="0.25">
      <c r="A38" s="16">
        <v>29</v>
      </c>
      <c r="B38" s="49">
        <v>0</v>
      </c>
      <c r="C38" s="22">
        <v>1178</v>
      </c>
      <c r="D38" s="51">
        <v>1168</v>
      </c>
      <c r="E38" s="54" t="s">
        <v>36</v>
      </c>
      <c r="F38" s="14">
        <f t="shared" si="3"/>
        <v>0</v>
      </c>
      <c r="G38" s="14">
        <f t="shared" si="0"/>
        <v>0</v>
      </c>
      <c r="H38" s="12">
        <f t="shared" si="6"/>
        <v>99777.996519420747</v>
      </c>
      <c r="I38" s="12">
        <f t="shared" si="4"/>
        <v>0</v>
      </c>
      <c r="J38" s="12">
        <f t="shared" si="1"/>
        <v>99777.996519420747</v>
      </c>
      <c r="K38" s="12">
        <f t="shared" si="2"/>
        <v>5757335.5769548686</v>
      </c>
      <c r="L38" s="15">
        <f t="shared" si="5"/>
        <v>57.701455008011344</v>
      </c>
    </row>
    <row r="39" spans="1:12" x14ac:dyDescent="0.25">
      <c r="A39" s="16">
        <v>30</v>
      </c>
      <c r="B39" s="49">
        <v>0</v>
      </c>
      <c r="C39" s="22">
        <v>1244</v>
      </c>
      <c r="D39" s="51">
        <v>1199</v>
      </c>
      <c r="E39" s="54" t="s">
        <v>36</v>
      </c>
      <c r="F39" s="14">
        <f t="shared" si="3"/>
        <v>0</v>
      </c>
      <c r="G39" s="14">
        <f t="shared" si="0"/>
        <v>0</v>
      </c>
      <c r="H39" s="12">
        <f t="shared" si="6"/>
        <v>99777.996519420747</v>
      </c>
      <c r="I39" s="12">
        <f t="shared" si="4"/>
        <v>0</v>
      </c>
      <c r="J39" s="12">
        <f t="shared" si="1"/>
        <v>99777.996519420747</v>
      </c>
      <c r="K39" s="12">
        <f t="shared" si="2"/>
        <v>5657557.5804354483</v>
      </c>
      <c r="L39" s="15">
        <f t="shared" si="5"/>
        <v>56.701455008011351</v>
      </c>
    </row>
    <row r="40" spans="1:12" x14ac:dyDescent="0.25">
      <c r="A40" s="16">
        <v>31</v>
      </c>
      <c r="B40" s="49">
        <v>0</v>
      </c>
      <c r="C40" s="22">
        <v>1247</v>
      </c>
      <c r="D40" s="51">
        <v>1277</v>
      </c>
      <c r="E40" s="54" t="s">
        <v>36</v>
      </c>
      <c r="F40" s="14">
        <f t="shared" si="3"/>
        <v>0</v>
      </c>
      <c r="G40" s="14">
        <f t="shared" si="0"/>
        <v>0</v>
      </c>
      <c r="H40" s="12">
        <f t="shared" si="6"/>
        <v>99777.996519420747</v>
      </c>
      <c r="I40" s="12">
        <f t="shared" si="4"/>
        <v>0</v>
      </c>
      <c r="J40" s="12">
        <f t="shared" si="1"/>
        <v>99777.996519420747</v>
      </c>
      <c r="K40" s="12">
        <f t="shared" si="2"/>
        <v>5557779.583916028</v>
      </c>
      <c r="L40" s="15">
        <f t="shared" si="5"/>
        <v>55.701455008011351</v>
      </c>
    </row>
    <row r="41" spans="1:12" x14ac:dyDescent="0.25">
      <c r="A41" s="16">
        <v>32</v>
      </c>
      <c r="B41" s="49">
        <v>0</v>
      </c>
      <c r="C41" s="22">
        <v>1359</v>
      </c>
      <c r="D41" s="51">
        <v>1288</v>
      </c>
      <c r="E41" s="54" t="s">
        <v>36</v>
      </c>
      <c r="F41" s="14">
        <f t="shared" si="3"/>
        <v>0</v>
      </c>
      <c r="G41" s="14">
        <f t="shared" si="0"/>
        <v>0</v>
      </c>
      <c r="H41" s="12">
        <f t="shared" si="6"/>
        <v>99777.996519420747</v>
      </c>
      <c r="I41" s="12">
        <f t="shared" si="4"/>
        <v>0</v>
      </c>
      <c r="J41" s="12">
        <f t="shared" si="1"/>
        <v>99777.996519420747</v>
      </c>
      <c r="K41" s="12">
        <f t="shared" si="2"/>
        <v>5458001.5873966077</v>
      </c>
      <c r="L41" s="15">
        <f t="shared" si="5"/>
        <v>54.701455008011358</v>
      </c>
    </row>
    <row r="42" spans="1:12" x14ac:dyDescent="0.25">
      <c r="A42" s="16">
        <v>33</v>
      </c>
      <c r="B42" s="49">
        <v>0</v>
      </c>
      <c r="C42" s="22">
        <v>1447</v>
      </c>
      <c r="D42" s="51">
        <v>1380</v>
      </c>
      <c r="E42" s="54" t="s">
        <v>36</v>
      </c>
      <c r="F42" s="14">
        <f t="shared" si="3"/>
        <v>0</v>
      </c>
      <c r="G42" s="14">
        <f t="shared" si="0"/>
        <v>0</v>
      </c>
      <c r="H42" s="12">
        <f t="shared" si="6"/>
        <v>99777.996519420747</v>
      </c>
      <c r="I42" s="12">
        <f t="shared" si="4"/>
        <v>0</v>
      </c>
      <c r="J42" s="12">
        <f t="shared" si="1"/>
        <v>99777.996519420747</v>
      </c>
      <c r="K42" s="12">
        <f t="shared" si="2"/>
        <v>5358223.5908771874</v>
      </c>
      <c r="L42" s="15">
        <f t="shared" si="5"/>
        <v>53.701455008011358</v>
      </c>
    </row>
    <row r="43" spans="1:12" x14ac:dyDescent="0.25">
      <c r="A43" s="16">
        <v>34</v>
      </c>
      <c r="B43" s="49">
        <v>0</v>
      </c>
      <c r="C43" s="22">
        <v>1437</v>
      </c>
      <c r="D43" s="51">
        <v>1480</v>
      </c>
      <c r="E43" s="54" t="s">
        <v>36</v>
      </c>
      <c r="F43" s="14">
        <f t="shared" si="3"/>
        <v>0</v>
      </c>
      <c r="G43" s="14">
        <f t="shared" si="0"/>
        <v>0</v>
      </c>
      <c r="H43" s="12">
        <f t="shared" si="6"/>
        <v>99777.996519420747</v>
      </c>
      <c r="I43" s="12">
        <f t="shared" si="4"/>
        <v>0</v>
      </c>
      <c r="J43" s="12">
        <f t="shared" si="1"/>
        <v>99777.996519420747</v>
      </c>
      <c r="K43" s="12">
        <f t="shared" si="2"/>
        <v>5258445.5943577671</v>
      </c>
      <c r="L43" s="15">
        <f t="shared" si="5"/>
        <v>52.701455008011365</v>
      </c>
    </row>
    <row r="44" spans="1:12" x14ac:dyDescent="0.25">
      <c r="A44" s="16">
        <v>35</v>
      </c>
      <c r="B44" s="49">
        <v>0</v>
      </c>
      <c r="C44" s="22">
        <v>1566</v>
      </c>
      <c r="D44" s="51">
        <v>1436</v>
      </c>
      <c r="E44" s="54" t="s">
        <v>36</v>
      </c>
      <c r="F44" s="14">
        <f t="shared" si="3"/>
        <v>0</v>
      </c>
      <c r="G44" s="14">
        <f t="shared" si="0"/>
        <v>0</v>
      </c>
      <c r="H44" s="12">
        <f t="shared" si="6"/>
        <v>99777.996519420747</v>
      </c>
      <c r="I44" s="12">
        <f t="shared" si="4"/>
        <v>0</v>
      </c>
      <c r="J44" s="12">
        <f t="shared" si="1"/>
        <v>99777.996519420747</v>
      </c>
      <c r="K44" s="12">
        <f t="shared" si="2"/>
        <v>5158667.5978383468</v>
      </c>
      <c r="L44" s="15">
        <f t="shared" si="5"/>
        <v>51.701455008011372</v>
      </c>
    </row>
    <row r="45" spans="1:12" x14ac:dyDescent="0.25">
      <c r="A45" s="16">
        <v>36</v>
      </c>
      <c r="B45" s="49">
        <v>1</v>
      </c>
      <c r="C45" s="22">
        <v>1618</v>
      </c>
      <c r="D45" s="51">
        <v>1573</v>
      </c>
      <c r="E45" s="54" t="s">
        <v>99</v>
      </c>
      <c r="F45" s="14">
        <f t="shared" si="3"/>
        <v>6.2676277029144467E-4</v>
      </c>
      <c r="G45" s="14">
        <f t="shared" si="0"/>
        <v>6.2673586248412406E-4</v>
      </c>
      <c r="H45" s="12">
        <f t="shared" si="6"/>
        <v>99777.996519420747</v>
      </c>
      <c r="I45" s="12">
        <f t="shared" si="4"/>
        <v>62.534448705537088</v>
      </c>
      <c r="J45" s="12">
        <f t="shared" si="1"/>
        <v>99773.712909684415</v>
      </c>
      <c r="K45" s="12">
        <f t="shared" si="2"/>
        <v>5058889.6013189266</v>
      </c>
      <c r="L45" s="15">
        <f t="shared" si="5"/>
        <v>50.701455008011372</v>
      </c>
    </row>
    <row r="46" spans="1:12" x14ac:dyDescent="0.25">
      <c r="A46" s="16">
        <v>37</v>
      </c>
      <c r="B46" s="49">
        <v>0</v>
      </c>
      <c r="C46" s="22">
        <v>1606</v>
      </c>
      <c r="D46" s="51">
        <v>1656</v>
      </c>
      <c r="E46" s="54" t="s">
        <v>36</v>
      </c>
      <c r="F46" s="14">
        <f t="shared" si="3"/>
        <v>0</v>
      </c>
      <c r="G46" s="14">
        <f t="shared" si="0"/>
        <v>0</v>
      </c>
      <c r="H46" s="12">
        <f t="shared" si="6"/>
        <v>99715.462070715206</v>
      </c>
      <c r="I46" s="12">
        <f t="shared" si="4"/>
        <v>0</v>
      </c>
      <c r="J46" s="12">
        <f t="shared" si="1"/>
        <v>99715.462070715206</v>
      </c>
      <c r="K46" s="12">
        <f t="shared" si="2"/>
        <v>4959115.888409242</v>
      </c>
      <c r="L46" s="15">
        <f t="shared" si="5"/>
        <v>49.732667185480082</v>
      </c>
    </row>
    <row r="47" spans="1:12" x14ac:dyDescent="0.25">
      <c r="A47" s="16">
        <v>38</v>
      </c>
      <c r="B47" s="49">
        <v>0</v>
      </c>
      <c r="C47" s="22">
        <v>1747</v>
      </c>
      <c r="D47" s="51">
        <v>1609</v>
      </c>
      <c r="E47" s="54" t="s">
        <v>36</v>
      </c>
      <c r="F47" s="14">
        <f t="shared" si="3"/>
        <v>0</v>
      </c>
      <c r="G47" s="14">
        <f t="shared" si="0"/>
        <v>0</v>
      </c>
      <c r="H47" s="12">
        <f t="shared" si="6"/>
        <v>99715.462070715206</v>
      </c>
      <c r="I47" s="12">
        <f t="shared" si="4"/>
        <v>0</v>
      </c>
      <c r="J47" s="12">
        <f t="shared" si="1"/>
        <v>99715.462070715206</v>
      </c>
      <c r="K47" s="12">
        <f t="shared" si="2"/>
        <v>4859400.4263385264</v>
      </c>
      <c r="L47" s="15">
        <f t="shared" si="5"/>
        <v>48.732667185480082</v>
      </c>
    </row>
    <row r="48" spans="1:12" x14ac:dyDescent="0.25">
      <c r="A48" s="16">
        <v>39</v>
      </c>
      <c r="B48" s="49">
        <v>0</v>
      </c>
      <c r="C48" s="22">
        <v>1760</v>
      </c>
      <c r="D48" s="51">
        <v>1758</v>
      </c>
      <c r="E48" s="54" t="s">
        <v>36</v>
      </c>
      <c r="F48" s="14">
        <f t="shared" si="3"/>
        <v>0</v>
      </c>
      <c r="G48" s="14">
        <f t="shared" si="0"/>
        <v>0</v>
      </c>
      <c r="H48" s="12">
        <f t="shared" si="6"/>
        <v>99715.462070715206</v>
      </c>
      <c r="I48" s="12">
        <f t="shared" si="4"/>
        <v>0</v>
      </c>
      <c r="J48" s="12">
        <f t="shared" si="1"/>
        <v>99715.462070715206</v>
      </c>
      <c r="K48" s="12">
        <f t="shared" si="2"/>
        <v>4759684.9642678108</v>
      </c>
      <c r="L48" s="15">
        <f t="shared" si="5"/>
        <v>47.732667185480075</v>
      </c>
    </row>
    <row r="49" spans="1:12" x14ac:dyDescent="0.25">
      <c r="A49" s="16">
        <v>40</v>
      </c>
      <c r="B49" s="49">
        <v>1</v>
      </c>
      <c r="C49" s="22">
        <v>1718</v>
      </c>
      <c r="D49" s="51">
        <v>1762</v>
      </c>
      <c r="E49" s="54" t="s">
        <v>100</v>
      </c>
      <c r="F49" s="14">
        <f t="shared" si="3"/>
        <v>5.7471264367816091E-4</v>
      </c>
      <c r="G49" s="14">
        <f t="shared" si="0"/>
        <v>5.7445394131700237E-4</v>
      </c>
      <c r="H49" s="12">
        <f t="shared" si="6"/>
        <v>99715.462070715206</v>
      </c>
      <c r="I49" s="12">
        <f t="shared" si="4"/>
        <v>57.28194019676841</v>
      </c>
      <c r="J49" s="12">
        <f t="shared" si="1"/>
        <v>99670.575942377021</v>
      </c>
      <c r="K49" s="12">
        <f t="shared" si="2"/>
        <v>4659969.5021970952</v>
      </c>
      <c r="L49" s="15">
        <f t="shared" si="5"/>
        <v>46.732667185480068</v>
      </c>
    </row>
    <row r="50" spans="1:12" x14ac:dyDescent="0.25">
      <c r="A50" s="16">
        <v>41</v>
      </c>
      <c r="B50" s="49">
        <v>0</v>
      </c>
      <c r="C50" s="22">
        <v>1677</v>
      </c>
      <c r="D50" s="51">
        <v>1719</v>
      </c>
      <c r="E50" s="54" t="s">
        <v>36</v>
      </c>
      <c r="F50" s="14">
        <f t="shared" si="3"/>
        <v>0</v>
      </c>
      <c r="G50" s="14">
        <f t="shared" si="0"/>
        <v>0</v>
      </c>
      <c r="H50" s="12">
        <f t="shared" si="6"/>
        <v>99658.180130518434</v>
      </c>
      <c r="I50" s="12">
        <f t="shared" si="4"/>
        <v>0</v>
      </c>
      <c r="J50" s="12">
        <f t="shared" si="1"/>
        <v>99658.180130518434</v>
      </c>
      <c r="K50" s="12">
        <f t="shared" si="2"/>
        <v>4560298.9262547186</v>
      </c>
      <c r="L50" s="15">
        <f t="shared" si="5"/>
        <v>45.759403997567212</v>
      </c>
    </row>
    <row r="51" spans="1:12" x14ac:dyDescent="0.25">
      <c r="A51" s="16">
        <v>42</v>
      </c>
      <c r="B51" s="49">
        <v>1</v>
      </c>
      <c r="C51" s="22">
        <v>1679</v>
      </c>
      <c r="D51" s="51">
        <v>1680</v>
      </c>
      <c r="E51" s="54" t="s">
        <v>101</v>
      </c>
      <c r="F51" s="14">
        <f t="shared" si="3"/>
        <v>5.9541530217326586E-4</v>
      </c>
      <c r="G51" s="14">
        <f t="shared" si="0"/>
        <v>5.9515317963264411E-4</v>
      </c>
      <c r="H51" s="12">
        <f t="shared" si="6"/>
        <v>99658.180130518434</v>
      </c>
      <c r="I51" s="12">
        <f t="shared" si="4"/>
        <v>59.31188278108084</v>
      </c>
      <c r="J51" s="12">
        <f t="shared" si="1"/>
        <v>99614.307130825269</v>
      </c>
      <c r="K51" s="12">
        <f t="shared" si="2"/>
        <v>4460640.7461242005</v>
      </c>
      <c r="L51" s="15">
        <f t="shared" si="5"/>
        <v>44.759403997567219</v>
      </c>
    </row>
    <row r="52" spans="1:12" x14ac:dyDescent="0.25">
      <c r="A52" s="16">
        <v>43</v>
      </c>
      <c r="B52" s="49">
        <v>0</v>
      </c>
      <c r="C52" s="22">
        <v>1657</v>
      </c>
      <c r="D52" s="51">
        <v>1684</v>
      </c>
      <c r="E52" s="54" t="s">
        <v>36</v>
      </c>
      <c r="F52" s="14">
        <f t="shared" si="3"/>
        <v>0</v>
      </c>
      <c r="G52" s="14">
        <f t="shared" si="0"/>
        <v>0</v>
      </c>
      <c r="H52" s="12">
        <f t="shared" si="6"/>
        <v>99598.868247737351</v>
      </c>
      <c r="I52" s="12">
        <f t="shared" si="4"/>
        <v>0</v>
      </c>
      <c r="J52" s="12">
        <f t="shared" si="1"/>
        <v>99598.868247737351</v>
      </c>
      <c r="K52" s="12">
        <f t="shared" si="2"/>
        <v>4361026.4389933748</v>
      </c>
      <c r="L52" s="15">
        <f t="shared" si="5"/>
        <v>43.785903552096308</v>
      </c>
    </row>
    <row r="53" spans="1:12" x14ac:dyDescent="0.25">
      <c r="A53" s="16">
        <v>44</v>
      </c>
      <c r="B53" s="49">
        <v>2</v>
      </c>
      <c r="C53" s="22">
        <v>1426</v>
      </c>
      <c r="D53" s="51">
        <v>1658</v>
      </c>
      <c r="E53" s="54" t="s">
        <v>102</v>
      </c>
      <c r="F53" s="14">
        <f t="shared" si="3"/>
        <v>1.2970168612191958E-3</v>
      </c>
      <c r="G53" s="14">
        <f t="shared" si="0"/>
        <v>1.2961509113690712E-3</v>
      </c>
      <c r="H53" s="12">
        <f t="shared" si="6"/>
        <v>99598.868247737351</v>
      </c>
      <c r="I53" s="12">
        <f t="shared" si="4"/>
        <v>129.09516385063282</v>
      </c>
      <c r="J53" s="12">
        <f t="shared" si="1"/>
        <v>99532.371328837879</v>
      </c>
      <c r="K53" s="12">
        <f t="shared" si="2"/>
        <v>4261427.5707456376</v>
      </c>
      <c r="L53" s="15">
        <f t="shared" si="5"/>
        <v>42.785903552096308</v>
      </c>
    </row>
    <row r="54" spans="1:12" x14ac:dyDescent="0.25">
      <c r="A54" s="16">
        <v>45</v>
      </c>
      <c r="B54" s="49">
        <v>2</v>
      </c>
      <c r="C54" s="22">
        <v>1430</v>
      </c>
      <c r="D54" s="51">
        <v>1434</v>
      </c>
      <c r="E54" s="54" t="s">
        <v>103</v>
      </c>
      <c r="F54" s="14">
        <f t="shared" si="3"/>
        <v>1.3966480446927375E-3</v>
      </c>
      <c r="G54" s="14">
        <f t="shared" si="0"/>
        <v>1.3950678770275567E-3</v>
      </c>
      <c r="H54" s="12">
        <f t="shared" si="6"/>
        <v>99469.773083886714</v>
      </c>
      <c r="I54" s="12">
        <f t="shared" si="4"/>
        <v>138.76708516455065</v>
      </c>
      <c r="J54" s="12">
        <f t="shared" si="1"/>
        <v>99357.232977818261</v>
      </c>
      <c r="K54" s="12">
        <f t="shared" si="2"/>
        <v>4161895.1994167995</v>
      </c>
      <c r="L54" s="15">
        <f t="shared" si="5"/>
        <v>41.840803194623881</v>
      </c>
    </row>
    <row r="55" spans="1:12" x14ac:dyDescent="0.25">
      <c r="A55" s="16">
        <v>46</v>
      </c>
      <c r="B55" s="49">
        <v>0</v>
      </c>
      <c r="C55" s="22">
        <v>1357</v>
      </c>
      <c r="D55" s="51">
        <v>1438</v>
      </c>
      <c r="E55" s="54" t="s">
        <v>36</v>
      </c>
      <c r="F55" s="14">
        <f t="shared" si="3"/>
        <v>0</v>
      </c>
      <c r="G55" s="14">
        <f t="shared" si="0"/>
        <v>0</v>
      </c>
      <c r="H55" s="12">
        <f t="shared" si="6"/>
        <v>99331.005998722161</v>
      </c>
      <c r="I55" s="12">
        <f t="shared" si="4"/>
        <v>0</v>
      </c>
      <c r="J55" s="12">
        <f t="shared" si="1"/>
        <v>99331.005998722161</v>
      </c>
      <c r="K55" s="12">
        <f t="shared" si="2"/>
        <v>4062537.9664389812</v>
      </c>
      <c r="L55" s="15">
        <f t="shared" si="5"/>
        <v>40.89899146386621</v>
      </c>
    </row>
    <row r="56" spans="1:12" x14ac:dyDescent="0.25">
      <c r="A56" s="16">
        <v>47</v>
      </c>
      <c r="B56" s="49">
        <v>2</v>
      </c>
      <c r="C56" s="22">
        <v>1316</v>
      </c>
      <c r="D56" s="51">
        <v>1371</v>
      </c>
      <c r="E56" s="54" t="s">
        <v>104</v>
      </c>
      <c r="F56" s="14">
        <f t="shared" si="3"/>
        <v>1.4886490509862301E-3</v>
      </c>
      <c r="G56" s="14">
        <f t="shared" si="0"/>
        <v>1.4877359233030475E-3</v>
      </c>
      <c r="H56" s="12">
        <f t="shared" si="6"/>
        <v>99331.005998722161</v>
      </c>
      <c r="I56" s="12">
        <f t="shared" si="4"/>
        <v>147.77830592212948</v>
      </c>
      <c r="J56" s="12">
        <f t="shared" si="1"/>
        <v>99270.077003190469</v>
      </c>
      <c r="K56" s="12">
        <f t="shared" si="2"/>
        <v>3963206.960440259</v>
      </c>
      <c r="L56" s="15">
        <f t="shared" si="5"/>
        <v>39.89899146386621</v>
      </c>
    </row>
    <row r="57" spans="1:12" x14ac:dyDescent="0.25">
      <c r="A57" s="16">
        <v>48</v>
      </c>
      <c r="B57" s="49">
        <v>2</v>
      </c>
      <c r="C57" s="22">
        <v>1247</v>
      </c>
      <c r="D57" s="51">
        <v>1330</v>
      </c>
      <c r="E57" s="54" t="s">
        <v>105</v>
      </c>
      <c r="F57" s="14">
        <f t="shared" si="3"/>
        <v>1.5521924718665113E-3</v>
      </c>
      <c r="G57" s="14">
        <f t="shared" si="0"/>
        <v>1.5518525938672959E-3</v>
      </c>
      <c r="H57" s="12">
        <f t="shared" si="6"/>
        <v>99183.227692800036</v>
      </c>
      <c r="I57" s="12">
        <f t="shared" si="4"/>
        <v>153.91774916320236</v>
      </c>
      <c r="J57" s="12">
        <f t="shared" si="1"/>
        <v>99161.509898393109</v>
      </c>
      <c r="K57" s="12">
        <f t="shared" si="2"/>
        <v>3863936.8834370687</v>
      </c>
      <c r="L57" s="15">
        <f t="shared" si="5"/>
        <v>38.957563423977597</v>
      </c>
    </row>
    <row r="58" spans="1:12" x14ac:dyDescent="0.25">
      <c r="A58" s="16">
        <v>49</v>
      </c>
      <c r="B58" s="49">
        <v>3</v>
      </c>
      <c r="C58" s="22">
        <v>1174</v>
      </c>
      <c r="D58" s="51">
        <v>1228</v>
      </c>
      <c r="E58" s="54" t="s">
        <v>106</v>
      </c>
      <c r="F58" s="14">
        <f t="shared" si="3"/>
        <v>2.4979184013322231E-3</v>
      </c>
      <c r="G58" s="14">
        <f t="shared" si="0"/>
        <v>2.4942654758156437E-3</v>
      </c>
      <c r="H58" s="12">
        <f t="shared" si="6"/>
        <v>99029.309943636836</v>
      </c>
      <c r="I58" s="12">
        <f t="shared" si="4"/>
        <v>247.00538888626019</v>
      </c>
      <c r="J58" s="12">
        <f t="shared" si="1"/>
        <v>98884.490684132819</v>
      </c>
      <c r="K58" s="12">
        <f t="shared" si="2"/>
        <v>3764775.3735386757</v>
      </c>
      <c r="L58" s="15">
        <f t="shared" si="5"/>
        <v>38.016778827212079</v>
      </c>
    </row>
    <row r="59" spans="1:12" x14ac:dyDescent="0.25">
      <c r="A59" s="16">
        <v>50</v>
      </c>
      <c r="B59" s="49">
        <v>0</v>
      </c>
      <c r="C59" s="22">
        <v>1159</v>
      </c>
      <c r="D59" s="51">
        <v>1171</v>
      </c>
      <c r="E59" s="54" t="s">
        <v>36</v>
      </c>
      <c r="F59" s="14">
        <f t="shared" si="3"/>
        <v>0</v>
      </c>
      <c r="G59" s="14">
        <f t="shared" si="0"/>
        <v>0</v>
      </c>
      <c r="H59" s="12">
        <f t="shared" si="6"/>
        <v>98782.304554750575</v>
      </c>
      <c r="I59" s="12">
        <f t="shared" si="4"/>
        <v>0</v>
      </c>
      <c r="J59" s="12">
        <f t="shared" si="1"/>
        <v>98782.304554750575</v>
      </c>
      <c r="K59" s="12">
        <f t="shared" si="2"/>
        <v>3665890.8828545427</v>
      </c>
      <c r="L59" s="15">
        <f t="shared" si="5"/>
        <v>37.110805415788867</v>
      </c>
    </row>
    <row r="60" spans="1:12" x14ac:dyDescent="0.25">
      <c r="A60" s="16">
        <v>51</v>
      </c>
      <c r="B60" s="49">
        <v>3</v>
      </c>
      <c r="C60" s="22">
        <v>1136</v>
      </c>
      <c r="D60" s="51">
        <v>1165</v>
      </c>
      <c r="E60" s="54" t="s">
        <v>107</v>
      </c>
      <c r="F60" s="14">
        <f t="shared" si="3"/>
        <v>2.6075619295958278E-3</v>
      </c>
      <c r="G60" s="14">
        <f t="shared" si="0"/>
        <v>2.605470759062218E-3</v>
      </c>
      <c r="H60" s="12">
        <f t="shared" si="6"/>
        <v>98782.304554750575</v>
      </c>
      <c r="I60" s="12">
        <f t="shared" si="4"/>
        <v>257.37440603018115</v>
      </c>
      <c r="J60" s="12">
        <f t="shared" si="1"/>
        <v>98703.084712574477</v>
      </c>
      <c r="K60" s="12">
        <f t="shared" si="2"/>
        <v>3567108.578299792</v>
      </c>
      <c r="L60" s="15">
        <f t="shared" si="5"/>
        <v>36.11080541578886</v>
      </c>
    </row>
    <row r="61" spans="1:12" x14ac:dyDescent="0.25">
      <c r="A61" s="16">
        <v>52</v>
      </c>
      <c r="B61" s="49">
        <v>5</v>
      </c>
      <c r="C61" s="22">
        <v>1075</v>
      </c>
      <c r="D61" s="51">
        <v>1130</v>
      </c>
      <c r="E61" s="54" t="s">
        <v>108</v>
      </c>
      <c r="F61" s="14">
        <f t="shared" si="3"/>
        <v>4.5351473922902496E-3</v>
      </c>
      <c r="G61" s="14">
        <f t="shared" si="0"/>
        <v>4.5225273872952255E-3</v>
      </c>
      <c r="H61" s="12">
        <f t="shared" si="6"/>
        <v>98524.930148720392</v>
      </c>
      <c r="I61" s="12">
        <f t="shared" si="4"/>
        <v>445.58169492893705</v>
      </c>
      <c r="J61" s="12">
        <f t="shared" si="1"/>
        <v>98250.763731830608</v>
      </c>
      <c r="K61" s="12">
        <f t="shared" si="2"/>
        <v>3468405.4935872178</v>
      </c>
      <c r="L61" s="15">
        <f t="shared" si="5"/>
        <v>35.203328623037486</v>
      </c>
    </row>
    <row r="62" spans="1:12" x14ac:dyDescent="0.25">
      <c r="A62" s="16">
        <v>53</v>
      </c>
      <c r="B62" s="49">
        <v>2</v>
      </c>
      <c r="C62" s="22">
        <v>1084</v>
      </c>
      <c r="D62" s="51">
        <v>1071</v>
      </c>
      <c r="E62" s="54" t="s">
        <v>47</v>
      </c>
      <c r="F62" s="14">
        <f t="shared" si="3"/>
        <v>1.8561484918793504E-3</v>
      </c>
      <c r="G62" s="14">
        <f t="shared" si="0"/>
        <v>1.8552617542427516E-3</v>
      </c>
      <c r="H62" s="12">
        <f t="shared" si="6"/>
        <v>98079.348453791448</v>
      </c>
      <c r="I62" s="12">
        <f t="shared" si="4"/>
        <v>181.96286406736724</v>
      </c>
      <c r="J62" s="12">
        <f t="shared" si="1"/>
        <v>98032.493016294102</v>
      </c>
      <c r="K62" s="12">
        <f t="shared" si="2"/>
        <v>3370154.729855387</v>
      </c>
      <c r="L62" s="15">
        <f t="shared" si="5"/>
        <v>34.361512214196473</v>
      </c>
    </row>
    <row r="63" spans="1:12" x14ac:dyDescent="0.25">
      <c r="A63" s="16">
        <v>54</v>
      </c>
      <c r="B63" s="49">
        <v>5</v>
      </c>
      <c r="C63" s="22">
        <v>1094</v>
      </c>
      <c r="D63" s="51">
        <v>1075</v>
      </c>
      <c r="E63" s="54" t="s">
        <v>109</v>
      </c>
      <c r="F63" s="14">
        <f t="shared" si="3"/>
        <v>4.6104195481788844E-3</v>
      </c>
      <c r="G63" s="14">
        <f t="shared" si="0"/>
        <v>4.6017697486099201E-3</v>
      </c>
      <c r="H63" s="12">
        <f t="shared" si="6"/>
        <v>97897.385589724086</v>
      </c>
      <c r="I63" s="12">
        <f t="shared" si="4"/>
        <v>450.50122747479304</v>
      </c>
      <c r="J63" s="12">
        <f t="shared" si="1"/>
        <v>97713.716239282614</v>
      </c>
      <c r="K63" s="12">
        <f t="shared" si="2"/>
        <v>3272122.2368390928</v>
      </c>
      <c r="L63" s="15">
        <f t="shared" si="5"/>
        <v>33.424000213367854</v>
      </c>
    </row>
    <row r="64" spans="1:12" x14ac:dyDescent="0.25">
      <c r="A64" s="16">
        <v>55</v>
      </c>
      <c r="B64" s="49">
        <v>3</v>
      </c>
      <c r="C64" s="22">
        <v>1026</v>
      </c>
      <c r="D64" s="51">
        <v>1086</v>
      </c>
      <c r="E64" s="54" t="s">
        <v>110</v>
      </c>
      <c r="F64" s="14">
        <f t="shared" si="3"/>
        <v>2.840909090909091E-3</v>
      </c>
      <c r="G64" s="14">
        <f t="shared" si="0"/>
        <v>2.8372062143895158E-3</v>
      </c>
      <c r="H64" s="12">
        <f t="shared" si="6"/>
        <v>97446.8843622493</v>
      </c>
      <c r="I64" s="12">
        <f t="shared" si="4"/>
        <v>276.47690588547022</v>
      </c>
      <c r="J64" s="12">
        <f t="shared" si="1"/>
        <v>97319.870871685518</v>
      </c>
      <c r="K64" s="12">
        <f t="shared" si="2"/>
        <v>3174408.5205998104</v>
      </c>
      <c r="L64" s="15">
        <f t="shared" si="5"/>
        <v>32.57578260582715</v>
      </c>
    </row>
    <row r="65" spans="1:12" x14ac:dyDescent="0.25">
      <c r="A65" s="16">
        <v>56</v>
      </c>
      <c r="B65" s="49">
        <v>3</v>
      </c>
      <c r="C65" s="22">
        <v>1028</v>
      </c>
      <c r="D65" s="51">
        <v>1016</v>
      </c>
      <c r="E65" s="54" t="s">
        <v>111</v>
      </c>
      <c r="F65" s="14">
        <f t="shared" si="3"/>
        <v>2.9354207436399216E-3</v>
      </c>
      <c r="G65" s="14">
        <f t="shared" si="0"/>
        <v>2.9328965012108948E-3</v>
      </c>
      <c r="H65" s="12">
        <f t="shared" si="6"/>
        <v>97170.407456363828</v>
      </c>
      <c r="I65" s="12">
        <f t="shared" si="4"/>
        <v>284.99074805000652</v>
      </c>
      <c r="J65" s="12">
        <f t="shared" si="1"/>
        <v>97086.848169035555</v>
      </c>
      <c r="K65" s="12">
        <f t="shared" si="2"/>
        <v>3077088.649728125</v>
      </c>
      <c r="L65" s="15">
        <f t="shared" si="5"/>
        <v>31.666931633583491</v>
      </c>
    </row>
    <row r="66" spans="1:12" x14ac:dyDescent="0.25">
      <c r="A66" s="16">
        <v>57</v>
      </c>
      <c r="B66" s="49">
        <v>3</v>
      </c>
      <c r="C66" s="22">
        <v>1007</v>
      </c>
      <c r="D66" s="51">
        <v>1020</v>
      </c>
      <c r="E66" s="54" t="s">
        <v>112</v>
      </c>
      <c r="F66" s="14">
        <f t="shared" si="3"/>
        <v>2.9600394671928957E-3</v>
      </c>
      <c r="G66" s="14">
        <f t="shared" si="0"/>
        <v>2.9567303214567057E-3</v>
      </c>
      <c r="H66" s="12">
        <f t="shared" si="6"/>
        <v>96885.416708313816</v>
      </c>
      <c r="I66" s="12">
        <f t="shared" si="4"/>
        <v>286.46404928843958</v>
      </c>
      <c r="J66" s="12">
        <f t="shared" si="1"/>
        <v>96777.104651277856</v>
      </c>
      <c r="K66" s="12">
        <f t="shared" si="2"/>
        <v>2980001.8015590892</v>
      </c>
      <c r="L66" s="15">
        <f t="shared" si="5"/>
        <v>30.758001594097212</v>
      </c>
    </row>
    <row r="67" spans="1:12" x14ac:dyDescent="0.25">
      <c r="A67" s="16">
        <v>58</v>
      </c>
      <c r="B67" s="49">
        <v>4</v>
      </c>
      <c r="C67" s="22">
        <v>952</v>
      </c>
      <c r="D67" s="51">
        <v>1007</v>
      </c>
      <c r="E67" s="54" t="s">
        <v>64</v>
      </c>
      <c r="F67" s="14">
        <f t="shared" si="3"/>
        <v>4.0837161817253703E-3</v>
      </c>
      <c r="G67" s="14">
        <f t="shared" si="0"/>
        <v>4.0779325534423261E-3</v>
      </c>
      <c r="H67" s="12">
        <f t="shared" si="6"/>
        <v>96598.952659025381</v>
      </c>
      <c r="I67" s="12">
        <f t="shared" si="4"/>
        <v>393.92401367667372</v>
      </c>
      <c r="J67" s="12">
        <f t="shared" si="1"/>
        <v>96462.142849075477</v>
      </c>
      <c r="K67" s="12">
        <f t="shared" si="2"/>
        <v>2883224.6969078113</v>
      </c>
      <c r="L67" s="15">
        <f t="shared" si="5"/>
        <v>29.847370158194231</v>
      </c>
    </row>
    <row r="68" spans="1:12" x14ac:dyDescent="0.25">
      <c r="A68" s="16">
        <v>59</v>
      </c>
      <c r="B68" s="49">
        <v>3</v>
      </c>
      <c r="C68" s="22">
        <v>958</v>
      </c>
      <c r="D68" s="51">
        <v>955</v>
      </c>
      <c r="E68" s="54" t="s">
        <v>113</v>
      </c>
      <c r="F68" s="14">
        <f t="shared" si="3"/>
        <v>3.1364349189754314E-3</v>
      </c>
      <c r="G68" s="14">
        <f t="shared" si="0"/>
        <v>3.1332224242222322E-3</v>
      </c>
      <c r="H68" s="12">
        <f t="shared" si="6"/>
        <v>96205.028645348706</v>
      </c>
      <c r="I68" s="12">
        <f t="shared" si="4"/>
        <v>301.43175307454874</v>
      </c>
      <c r="J68" s="12">
        <f t="shared" si="1"/>
        <v>96106.490605268642</v>
      </c>
      <c r="K68" s="12">
        <f t="shared" si="2"/>
        <v>2786762.5540587357</v>
      </c>
      <c r="L68" s="15">
        <f t="shared" si="5"/>
        <v>28.96691153569413</v>
      </c>
    </row>
    <row r="69" spans="1:12" x14ac:dyDescent="0.25">
      <c r="A69" s="16">
        <v>60</v>
      </c>
      <c r="B69" s="49">
        <v>2</v>
      </c>
      <c r="C69" s="22">
        <v>892</v>
      </c>
      <c r="D69" s="51">
        <v>956</v>
      </c>
      <c r="E69" s="54" t="s">
        <v>114</v>
      </c>
      <c r="F69" s="14">
        <f t="shared" si="3"/>
        <v>2.1645021645021645E-3</v>
      </c>
      <c r="G69" s="14">
        <f t="shared" si="0"/>
        <v>2.1633923723111737E-3</v>
      </c>
      <c r="H69" s="12">
        <f t="shared" si="6"/>
        <v>95903.596892274159</v>
      </c>
      <c r="I69" s="12">
        <f t="shared" si="4"/>
        <v>207.4771099939515</v>
      </c>
      <c r="J69" s="12">
        <f t="shared" si="1"/>
        <v>95854.424817205596</v>
      </c>
      <c r="K69" s="12">
        <f t="shared" si="2"/>
        <v>2690656.0634534671</v>
      </c>
      <c r="L69" s="15">
        <f t="shared" si="5"/>
        <v>28.055840976181592</v>
      </c>
    </row>
    <row r="70" spans="1:12" x14ac:dyDescent="0.25">
      <c r="A70" s="16">
        <v>61</v>
      </c>
      <c r="B70" s="49">
        <v>1</v>
      </c>
      <c r="C70" s="22">
        <v>999</v>
      </c>
      <c r="D70" s="51">
        <v>895</v>
      </c>
      <c r="E70" s="54" t="s">
        <v>115</v>
      </c>
      <c r="F70" s="14">
        <f t="shared" si="3"/>
        <v>1.0559662090813093E-3</v>
      </c>
      <c r="G70" s="14">
        <f t="shared" si="0"/>
        <v>1.055786045380218E-3</v>
      </c>
      <c r="H70" s="12">
        <f t="shared" si="6"/>
        <v>95696.119782280206</v>
      </c>
      <c r="I70" s="12">
        <f t="shared" si="4"/>
        <v>101.03462786316527</v>
      </c>
      <c r="J70" s="12">
        <f t="shared" si="1"/>
        <v>95679.792586417519</v>
      </c>
      <c r="K70" s="12">
        <f t="shared" si="2"/>
        <v>2594801.6386362617</v>
      </c>
      <c r="L70" s="15">
        <f t="shared" si="5"/>
        <v>27.115014114885085</v>
      </c>
    </row>
    <row r="71" spans="1:12" x14ac:dyDescent="0.25">
      <c r="A71" s="16">
        <v>62</v>
      </c>
      <c r="B71" s="49">
        <v>5</v>
      </c>
      <c r="C71" s="22">
        <v>1017</v>
      </c>
      <c r="D71" s="51">
        <v>992</v>
      </c>
      <c r="E71" s="54" t="s">
        <v>116</v>
      </c>
      <c r="F71" s="14">
        <f t="shared" si="3"/>
        <v>4.9776007964161271E-3</v>
      </c>
      <c r="G71" s="14">
        <f t="shared" si="0"/>
        <v>4.9670214610096257E-3</v>
      </c>
      <c r="H71" s="12">
        <f t="shared" si="6"/>
        <v>95595.085154417044</v>
      </c>
      <c r="I71" s="12">
        <f t="shared" si="4"/>
        <v>474.82283952903214</v>
      </c>
      <c r="J71" s="12">
        <f t="shared" si="1"/>
        <v>95391.908461382569</v>
      </c>
      <c r="K71" s="12">
        <f t="shared" si="2"/>
        <v>2499121.8460498443</v>
      </c>
      <c r="L71" s="15">
        <f t="shared" si="5"/>
        <v>26.142785918470103</v>
      </c>
    </row>
    <row r="72" spans="1:12" x14ac:dyDescent="0.25">
      <c r="A72" s="16">
        <v>63</v>
      </c>
      <c r="B72" s="49">
        <v>4</v>
      </c>
      <c r="C72" s="22">
        <v>1059</v>
      </c>
      <c r="D72" s="51">
        <v>1010</v>
      </c>
      <c r="E72" s="54" t="s">
        <v>117</v>
      </c>
      <c r="F72" s="14">
        <f t="shared" si="3"/>
        <v>3.8666022232962784E-3</v>
      </c>
      <c r="G72" s="14">
        <f t="shared" si="0"/>
        <v>3.8537635469423079E-3</v>
      </c>
      <c r="H72" s="12">
        <f t="shared" si="6"/>
        <v>95120.262314888008</v>
      </c>
      <c r="I72" s="12">
        <f t="shared" si="4"/>
        <v>366.57099948470557</v>
      </c>
      <c r="J72" s="12">
        <f t="shared" si="1"/>
        <v>94804.424741732</v>
      </c>
      <c r="K72" s="12">
        <f t="shared" si="2"/>
        <v>2403729.9375884617</v>
      </c>
      <c r="L72" s="15">
        <f t="shared" si="5"/>
        <v>25.270430075467058</v>
      </c>
    </row>
    <row r="73" spans="1:12" x14ac:dyDescent="0.25">
      <c r="A73" s="16">
        <v>64</v>
      </c>
      <c r="B73" s="49">
        <v>2</v>
      </c>
      <c r="C73" s="22">
        <v>1011</v>
      </c>
      <c r="D73" s="51">
        <v>1064</v>
      </c>
      <c r="E73" s="54" t="s">
        <v>118</v>
      </c>
      <c r="F73" s="14">
        <f t="shared" si="3"/>
        <v>1.9277108433734939E-3</v>
      </c>
      <c r="G73" s="14">
        <f t="shared" ref="G73:G108" si="7">F73/((1+(1-E73)*F73))</f>
        <v>1.9266527164165648E-3</v>
      </c>
      <c r="H73" s="12">
        <f t="shared" si="6"/>
        <v>94753.69131540331</v>
      </c>
      <c r="I73" s="12">
        <f t="shared" si="4"/>
        <v>182.55745676331844</v>
      </c>
      <c r="J73" s="12">
        <f t="shared" ref="J73:J108" si="8">H74+I73*E73</f>
        <v>94701.680695971445</v>
      </c>
      <c r="K73" s="12">
        <f t="shared" ref="K73:K97" si="9">K74+J73</f>
        <v>2308925.5128467297</v>
      </c>
      <c r="L73" s="15">
        <f t="shared" si="5"/>
        <v>24.367657668988219</v>
      </c>
    </row>
    <row r="74" spans="1:12" x14ac:dyDescent="0.25">
      <c r="A74" s="16">
        <v>65</v>
      </c>
      <c r="B74" s="49">
        <v>1</v>
      </c>
      <c r="C74" s="22">
        <v>1206</v>
      </c>
      <c r="D74" s="51">
        <v>1017</v>
      </c>
      <c r="E74" s="54" t="s">
        <v>119</v>
      </c>
      <c r="F74" s="14">
        <f t="shared" ref="F74:F108" si="10">B74/((C74+D74)/2)</f>
        <v>8.9968511021142603E-4</v>
      </c>
      <c r="G74" s="14">
        <f t="shared" si="7"/>
        <v>8.9892957264348756E-4</v>
      </c>
      <c r="H74" s="12">
        <f t="shared" si="6"/>
        <v>94571.133858639994</v>
      </c>
      <c r="I74" s="12">
        <f t="shared" ref="I74:I108" si="11">H74*G74</f>
        <v>85.012788943957304</v>
      </c>
      <c r="J74" s="12">
        <f t="shared" si="8"/>
        <v>94491.714911208546</v>
      </c>
      <c r="K74" s="12">
        <f t="shared" si="9"/>
        <v>2214223.8321507582</v>
      </c>
      <c r="L74" s="15">
        <f t="shared" ref="L74:L108" si="12">K74/H74</f>
        <v>23.41331590102816</v>
      </c>
    </row>
    <row r="75" spans="1:12" x14ac:dyDescent="0.25">
      <c r="A75" s="16">
        <v>66</v>
      </c>
      <c r="B75" s="49">
        <v>9</v>
      </c>
      <c r="C75" s="22">
        <v>1404</v>
      </c>
      <c r="D75" s="51">
        <v>1207</v>
      </c>
      <c r="E75" s="54" t="s">
        <v>120</v>
      </c>
      <c r="F75" s="14">
        <f t="shared" si="10"/>
        <v>6.8939103791650705E-3</v>
      </c>
      <c r="G75" s="14">
        <f t="shared" si="7"/>
        <v>6.8757558556610766E-3</v>
      </c>
      <c r="H75" s="12">
        <f t="shared" ref="H75:H108" si="13">H74-I74</f>
        <v>94486.121069696033</v>
      </c>
      <c r="I75" s="12">
        <f t="shared" si="11"/>
        <v>649.66350022366396</v>
      </c>
      <c r="J75" s="12">
        <f t="shared" si="8"/>
        <v>94237.299949110369</v>
      </c>
      <c r="K75" s="12">
        <f t="shared" si="9"/>
        <v>2119732.1172395498</v>
      </c>
      <c r="L75" s="15">
        <f t="shared" si="12"/>
        <v>22.434322557023656</v>
      </c>
    </row>
    <row r="76" spans="1:12" x14ac:dyDescent="0.25">
      <c r="A76" s="16">
        <v>67</v>
      </c>
      <c r="B76" s="49">
        <v>7</v>
      </c>
      <c r="C76" s="22">
        <v>1295</v>
      </c>
      <c r="D76" s="51">
        <v>1397</v>
      </c>
      <c r="E76" s="54" t="s">
        <v>121</v>
      </c>
      <c r="F76" s="14">
        <f t="shared" si="10"/>
        <v>5.2005943536404158E-3</v>
      </c>
      <c r="G76" s="14">
        <f t="shared" si="7"/>
        <v>5.1882177945642141E-3</v>
      </c>
      <c r="H76" s="12">
        <f t="shared" si="13"/>
        <v>93836.457569472375</v>
      </c>
      <c r="I76" s="12">
        <f t="shared" si="11"/>
        <v>486.84397894080644</v>
      </c>
      <c r="J76" s="12">
        <f t="shared" si="8"/>
        <v>93613.142236332234</v>
      </c>
      <c r="K76" s="12">
        <f t="shared" si="9"/>
        <v>2025494.8172904395</v>
      </c>
      <c r="L76" s="15">
        <f t="shared" si="12"/>
        <v>21.585371717499591</v>
      </c>
    </row>
    <row r="77" spans="1:12" x14ac:dyDescent="0.25">
      <c r="A77" s="16">
        <v>68</v>
      </c>
      <c r="B77" s="49">
        <v>8</v>
      </c>
      <c r="C77" s="22">
        <v>1159</v>
      </c>
      <c r="D77" s="51">
        <v>1283</v>
      </c>
      <c r="E77" s="54" t="s">
        <v>122</v>
      </c>
      <c r="F77" s="14">
        <f t="shared" si="10"/>
        <v>6.5520065520065524E-3</v>
      </c>
      <c r="G77" s="14">
        <f t="shared" si="7"/>
        <v>6.5317938330721704E-3</v>
      </c>
      <c r="H77" s="12">
        <f t="shared" si="13"/>
        <v>93349.613590531575</v>
      </c>
      <c r="I77" s="12">
        <f t="shared" si="11"/>
        <v>609.74043037030424</v>
      </c>
      <c r="J77" s="12">
        <f t="shared" si="8"/>
        <v>93061.633185267681</v>
      </c>
      <c r="K77" s="12">
        <f t="shared" si="9"/>
        <v>1931881.6750541073</v>
      </c>
      <c r="L77" s="15">
        <f t="shared" si="12"/>
        <v>20.695122355065191</v>
      </c>
    </row>
    <row r="78" spans="1:12" x14ac:dyDescent="0.25">
      <c r="A78" s="16">
        <v>69</v>
      </c>
      <c r="B78" s="49">
        <v>4</v>
      </c>
      <c r="C78" s="22">
        <v>1210</v>
      </c>
      <c r="D78" s="51">
        <v>1148</v>
      </c>
      <c r="E78" s="54" t="s">
        <v>123</v>
      </c>
      <c r="F78" s="14">
        <f t="shared" si="10"/>
        <v>3.3927056827820186E-3</v>
      </c>
      <c r="G78" s="14">
        <f t="shared" si="7"/>
        <v>3.3870072370183629E-3</v>
      </c>
      <c r="H78" s="12">
        <f t="shared" si="13"/>
        <v>92739.873160161267</v>
      </c>
      <c r="I78" s="12">
        <f t="shared" si="11"/>
        <v>314.11062155363123</v>
      </c>
      <c r="J78" s="12">
        <f t="shared" si="8"/>
        <v>92584.105702932822</v>
      </c>
      <c r="K78" s="12">
        <f t="shared" si="9"/>
        <v>1838820.0418688396</v>
      </c>
      <c r="L78" s="15">
        <f t="shared" si="12"/>
        <v>19.82771788670885</v>
      </c>
    </row>
    <row r="79" spans="1:12" x14ac:dyDescent="0.25">
      <c r="A79" s="16">
        <v>70</v>
      </c>
      <c r="B79" s="49">
        <v>12</v>
      </c>
      <c r="C79" s="22">
        <v>1148</v>
      </c>
      <c r="D79" s="51">
        <v>1197</v>
      </c>
      <c r="E79" s="54" t="s">
        <v>124</v>
      </c>
      <c r="F79" s="14">
        <f t="shared" si="10"/>
        <v>1.0234541577825161E-2</v>
      </c>
      <c r="G79" s="14">
        <f t="shared" si="7"/>
        <v>1.0194331136341704E-2</v>
      </c>
      <c r="H79" s="12">
        <f t="shared" si="13"/>
        <v>92425.76253860764</v>
      </c>
      <c r="I79" s="12">
        <f t="shared" si="11"/>
        <v>942.21882884745253</v>
      </c>
      <c r="J79" s="12">
        <f t="shared" si="8"/>
        <v>92062.631401969833</v>
      </c>
      <c r="K79" s="12">
        <f t="shared" si="9"/>
        <v>1746235.9361659067</v>
      </c>
      <c r="L79" s="15">
        <f t="shared" si="12"/>
        <v>18.893389550737844</v>
      </c>
    </row>
    <row r="80" spans="1:12" x14ac:dyDescent="0.25">
      <c r="A80" s="16">
        <v>71</v>
      </c>
      <c r="B80" s="49">
        <v>9</v>
      </c>
      <c r="C80" s="22">
        <v>1003</v>
      </c>
      <c r="D80" s="51">
        <v>1143</v>
      </c>
      <c r="E80" s="54" t="s">
        <v>110</v>
      </c>
      <c r="F80" s="14">
        <f t="shared" si="10"/>
        <v>8.3876980428704562E-3</v>
      </c>
      <c r="G80" s="14">
        <f t="shared" si="7"/>
        <v>8.3555017172412798E-3</v>
      </c>
      <c r="H80" s="12">
        <f t="shared" si="13"/>
        <v>91483.543709760183</v>
      </c>
      <c r="I80" s="12">
        <f t="shared" si="11"/>
        <v>764.39090656621886</v>
      </c>
      <c r="J80" s="12">
        <f t="shared" si="8"/>
        <v>91132.382527283669</v>
      </c>
      <c r="K80" s="12">
        <f t="shared" si="9"/>
        <v>1654173.3047639369</v>
      </c>
      <c r="L80" s="15">
        <f t="shared" si="12"/>
        <v>18.081648760917606</v>
      </c>
    </row>
    <row r="81" spans="1:12" x14ac:dyDescent="0.25">
      <c r="A81" s="16">
        <v>72</v>
      </c>
      <c r="B81" s="49">
        <v>6</v>
      </c>
      <c r="C81" s="22">
        <v>775</v>
      </c>
      <c r="D81" s="51">
        <v>998</v>
      </c>
      <c r="E81" s="54" t="s">
        <v>125</v>
      </c>
      <c r="F81" s="14">
        <f t="shared" si="10"/>
        <v>6.7681895093062603E-3</v>
      </c>
      <c r="G81" s="14">
        <f t="shared" si="7"/>
        <v>6.7409610453343111E-3</v>
      </c>
      <c r="H81" s="12">
        <f t="shared" si="13"/>
        <v>90719.152803193967</v>
      </c>
      <c r="I81" s="12">
        <f t="shared" si="11"/>
        <v>611.53427511206155</v>
      </c>
      <c r="J81" s="12">
        <f t="shared" si="8"/>
        <v>90354.18914780709</v>
      </c>
      <c r="K81" s="12">
        <f t="shared" si="9"/>
        <v>1563040.9222366533</v>
      </c>
      <c r="L81" s="15">
        <f t="shared" si="12"/>
        <v>17.229447960426974</v>
      </c>
    </row>
    <row r="82" spans="1:12" x14ac:dyDescent="0.25">
      <c r="A82" s="16">
        <v>73</v>
      </c>
      <c r="B82" s="49">
        <v>8</v>
      </c>
      <c r="C82" s="22">
        <v>621</v>
      </c>
      <c r="D82" s="51">
        <v>767</v>
      </c>
      <c r="E82" s="54" t="s">
        <v>126</v>
      </c>
      <c r="F82" s="14">
        <f t="shared" si="10"/>
        <v>1.1527377521613832E-2</v>
      </c>
      <c r="G82" s="14">
        <f t="shared" si="7"/>
        <v>1.1441830876009456E-2</v>
      </c>
      <c r="H82" s="12">
        <f t="shared" si="13"/>
        <v>90107.618528081905</v>
      </c>
      <c r="I82" s="12">
        <f t="shared" si="11"/>
        <v>1030.9961318382893</v>
      </c>
      <c r="J82" s="12">
        <f t="shared" si="8"/>
        <v>89438.914436971594</v>
      </c>
      <c r="K82" s="12">
        <f t="shared" si="9"/>
        <v>1472686.7330888461</v>
      </c>
      <c r="L82" s="15">
        <f t="shared" si="12"/>
        <v>16.343642825605091</v>
      </c>
    </row>
    <row r="83" spans="1:12" x14ac:dyDescent="0.25">
      <c r="A83" s="16">
        <v>74</v>
      </c>
      <c r="B83" s="49">
        <v>6</v>
      </c>
      <c r="C83" s="22">
        <v>801</v>
      </c>
      <c r="D83" s="51">
        <v>616</v>
      </c>
      <c r="E83" s="54" t="s">
        <v>127</v>
      </c>
      <c r="F83" s="14">
        <f t="shared" si="10"/>
        <v>8.4685956245589278E-3</v>
      </c>
      <c r="G83" s="14">
        <f t="shared" si="7"/>
        <v>8.4380542746901686E-3</v>
      </c>
      <c r="H83" s="12">
        <f t="shared" si="13"/>
        <v>89076.62239624362</v>
      </c>
      <c r="I83" s="12">
        <f t="shared" si="11"/>
        <v>751.63337438558551</v>
      </c>
      <c r="J83" s="12">
        <f t="shared" si="8"/>
        <v>88755.374292031222</v>
      </c>
      <c r="K83" s="12">
        <f t="shared" si="9"/>
        <v>1383247.8186518745</v>
      </c>
      <c r="L83" s="15">
        <f t="shared" si="12"/>
        <v>15.528741227958891</v>
      </c>
    </row>
    <row r="84" spans="1:12" x14ac:dyDescent="0.25">
      <c r="A84" s="16">
        <v>75</v>
      </c>
      <c r="B84" s="49">
        <v>13</v>
      </c>
      <c r="C84" s="22">
        <v>450</v>
      </c>
      <c r="D84" s="51">
        <v>787</v>
      </c>
      <c r="E84" s="54" t="s">
        <v>128</v>
      </c>
      <c r="F84" s="14">
        <f t="shared" si="10"/>
        <v>2.1018593371059015E-2</v>
      </c>
      <c r="G84" s="14">
        <f t="shared" si="7"/>
        <v>2.0755748743678481E-2</v>
      </c>
      <c r="H84" s="12">
        <f t="shared" si="13"/>
        <v>88324.98902185804</v>
      </c>
      <c r="I84" s="12">
        <f t="shared" si="11"/>
        <v>1833.2512799258457</v>
      </c>
      <c r="J84" s="12">
        <f t="shared" si="8"/>
        <v>87220.45512570272</v>
      </c>
      <c r="K84" s="12">
        <f t="shared" si="9"/>
        <v>1294492.4443598434</v>
      </c>
      <c r="L84" s="15">
        <f t="shared" si="12"/>
        <v>14.656015910055665</v>
      </c>
    </row>
    <row r="85" spans="1:12" x14ac:dyDescent="0.25">
      <c r="A85" s="16">
        <v>76</v>
      </c>
      <c r="B85" s="49">
        <v>6</v>
      </c>
      <c r="C85" s="22">
        <v>572</v>
      </c>
      <c r="D85" s="51">
        <v>447</v>
      </c>
      <c r="E85" s="54" t="s">
        <v>129</v>
      </c>
      <c r="F85" s="14">
        <f t="shared" si="10"/>
        <v>1.1776251226692836E-2</v>
      </c>
      <c r="G85" s="14">
        <f t="shared" si="7"/>
        <v>1.1710072653194098E-2</v>
      </c>
      <c r="H85" s="12">
        <f t="shared" si="13"/>
        <v>86491.7377419322</v>
      </c>
      <c r="I85" s="12">
        <f t="shared" si="11"/>
        <v>1012.8245328590361</v>
      </c>
      <c r="J85" s="12">
        <f t="shared" si="8"/>
        <v>86005.683248613146</v>
      </c>
      <c r="K85" s="12">
        <f t="shared" si="9"/>
        <v>1207271.9892341406</v>
      </c>
      <c r="L85" s="15">
        <f t="shared" si="12"/>
        <v>13.958234864424988</v>
      </c>
    </row>
    <row r="86" spans="1:12" x14ac:dyDescent="0.25">
      <c r="A86" s="16">
        <v>77</v>
      </c>
      <c r="B86" s="49">
        <v>5</v>
      </c>
      <c r="C86" s="22">
        <v>584</v>
      </c>
      <c r="D86" s="51">
        <v>568</v>
      </c>
      <c r="E86" s="54" t="s">
        <v>130</v>
      </c>
      <c r="F86" s="14">
        <f t="shared" si="10"/>
        <v>8.6805555555555559E-3</v>
      </c>
      <c r="G86" s="14">
        <f t="shared" si="7"/>
        <v>8.6316950663820509E-3</v>
      </c>
      <c r="H86" s="12">
        <f t="shared" si="13"/>
        <v>85478.913209073158</v>
      </c>
      <c r="I86" s="12">
        <f t="shared" si="11"/>
        <v>737.82791342645635</v>
      </c>
      <c r="J86" s="12">
        <f t="shared" si="8"/>
        <v>84997.775626727758</v>
      </c>
      <c r="K86" s="12">
        <f t="shared" si="9"/>
        <v>1121266.3059855276</v>
      </c>
      <c r="L86" s="15">
        <f t="shared" si="12"/>
        <v>13.117460949029834</v>
      </c>
    </row>
    <row r="87" spans="1:12" x14ac:dyDescent="0.25">
      <c r="A87" s="16">
        <v>78</v>
      </c>
      <c r="B87" s="49">
        <v>14</v>
      </c>
      <c r="C87" s="22">
        <v>552</v>
      </c>
      <c r="D87" s="51">
        <v>578</v>
      </c>
      <c r="E87" s="54" t="s">
        <v>131</v>
      </c>
      <c r="F87" s="14">
        <f t="shared" si="10"/>
        <v>2.4778761061946902E-2</v>
      </c>
      <c r="G87" s="14">
        <f t="shared" si="7"/>
        <v>2.4473188398450078E-2</v>
      </c>
      <c r="H87" s="12">
        <f t="shared" si="13"/>
        <v>84741.085295646699</v>
      </c>
      <c r="I87" s="12">
        <f t="shared" si="11"/>
        <v>2073.8845455294895</v>
      </c>
      <c r="J87" s="12">
        <f t="shared" si="8"/>
        <v>83696.054873154382</v>
      </c>
      <c r="K87" s="12">
        <f t="shared" si="9"/>
        <v>1036268.5303587997</v>
      </c>
      <c r="L87" s="15">
        <f t="shared" si="12"/>
        <v>12.228643600013401</v>
      </c>
    </row>
    <row r="88" spans="1:12" x14ac:dyDescent="0.25">
      <c r="A88" s="16">
        <v>79</v>
      </c>
      <c r="B88" s="49">
        <v>14</v>
      </c>
      <c r="C88" s="22">
        <v>512</v>
      </c>
      <c r="D88" s="51">
        <v>535</v>
      </c>
      <c r="E88" s="54" t="s">
        <v>132</v>
      </c>
      <c r="F88" s="14">
        <f t="shared" si="10"/>
        <v>2.6743075453677174E-2</v>
      </c>
      <c r="G88" s="14">
        <f t="shared" si="7"/>
        <v>2.6385462966871918E-2</v>
      </c>
      <c r="H88" s="12">
        <f t="shared" si="13"/>
        <v>82667.200750117205</v>
      </c>
      <c r="I88" s="12">
        <f t="shared" si="11"/>
        <v>2181.212363967184</v>
      </c>
      <c r="J88" s="12">
        <f t="shared" si="8"/>
        <v>81561.76232405864</v>
      </c>
      <c r="K88" s="12">
        <f t="shared" si="9"/>
        <v>952572.47548564535</v>
      </c>
      <c r="L88" s="15">
        <f t="shared" si="12"/>
        <v>11.522979692575291</v>
      </c>
    </row>
    <row r="89" spans="1:12" x14ac:dyDescent="0.25">
      <c r="A89" s="16">
        <v>80</v>
      </c>
      <c r="B89" s="49">
        <v>10</v>
      </c>
      <c r="C89" s="22">
        <v>466</v>
      </c>
      <c r="D89" s="51">
        <v>505</v>
      </c>
      <c r="E89" s="54" t="s">
        <v>133</v>
      </c>
      <c r="F89" s="14">
        <f t="shared" si="10"/>
        <v>2.0597322348094749E-2</v>
      </c>
      <c r="G89" s="14">
        <f t="shared" si="7"/>
        <v>2.0353375301993205E-2</v>
      </c>
      <c r="H89" s="12">
        <f t="shared" si="13"/>
        <v>80485.988386150028</v>
      </c>
      <c r="I89" s="12">
        <f t="shared" si="11"/>
        <v>1638.1615281751779</v>
      </c>
      <c r="J89" s="12">
        <f t="shared" si="8"/>
        <v>79532.742192904901</v>
      </c>
      <c r="K89" s="12">
        <f t="shared" si="9"/>
        <v>871010.71316158667</v>
      </c>
      <c r="L89" s="15">
        <f t="shared" si="12"/>
        <v>10.821892488698934</v>
      </c>
    </row>
    <row r="90" spans="1:12" x14ac:dyDescent="0.25">
      <c r="A90" s="16">
        <v>81</v>
      </c>
      <c r="B90" s="49">
        <v>16</v>
      </c>
      <c r="C90" s="22">
        <v>475</v>
      </c>
      <c r="D90" s="51">
        <v>456</v>
      </c>
      <c r="E90" s="54" t="s">
        <v>134</v>
      </c>
      <c r="F90" s="14">
        <f t="shared" si="10"/>
        <v>3.4371643394199784E-2</v>
      </c>
      <c r="G90" s="14">
        <f t="shared" si="7"/>
        <v>3.3972526417885854E-2</v>
      </c>
      <c r="H90" s="12">
        <f t="shared" si="13"/>
        <v>78847.826857974855</v>
      </c>
      <c r="I90" s="12">
        <f t="shared" si="11"/>
        <v>2678.6598809254406</v>
      </c>
      <c r="J90" s="12">
        <f t="shared" si="8"/>
        <v>77932.260910674551</v>
      </c>
      <c r="K90" s="12">
        <f t="shared" si="9"/>
        <v>791477.97096868174</v>
      </c>
      <c r="L90" s="15">
        <f t="shared" si="12"/>
        <v>10.038044198660495</v>
      </c>
    </row>
    <row r="91" spans="1:12" x14ac:dyDescent="0.25">
      <c r="A91" s="16">
        <v>82</v>
      </c>
      <c r="B91" s="49">
        <v>17</v>
      </c>
      <c r="C91" s="22">
        <v>441</v>
      </c>
      <c r="D91" s="51">
        <v>463</v>
      </c>
      <c r="E91" s="54" t="s">
        <v>135</v>
      </c>
      <c r="F91" s="14">
        <f t="shared" si="10"/>
        <v>3.7610619469026552E-2</v>
      </c>
      <c r="G91" s="14">
        <f t="shared" si="7"/>
        <v>3.703506828830886E-2</v>
      </c>
      <c r="H91" s="12">
        <f t="shared" si="13"/>
        <v>76169.166977049419</v>
      </c>
      <c r="I91" s="12">
        <f t="shared" si="11"/>
        <v>2820.9303004586254</v>
      </c>
      <c r="J91" s="12">
        <f t="shared" si="8"/>
        <v>75003.558576899915</v>
      </c>
      <c r="K91" s="12">
        <f t="shared" si="9"/>
        <v>713545.71005800716</v>
      </c>
      <c r="L91" s="15">
        <f t="shared" si="12"/>
        <v>9.3679074929755508</v>
      </c>
    </row>
    <row r="92" spans="1:12" x14ac:dyDescent="0.25">
      <c r="A92" s="16">
        <v>83</v>
      </c>
      <c r="B92" s="49">
        <v>17</v>
      </c>
      <c r="C92" s="22">
        <v>345</v>
      </c>
      <c r="D92" s="51">
        <v>422</v>
      </c>
      <c r="E92" s="54" t="s">
        <v>136</v>
      </c>
      <c r="F92" s="14">
        <f t="shared" si="10"/>
        <v>4.4328552803129077E-2</v>
      </c>
      <c r="G92" s="14">
        <f t="shared" si="7"/>
        <v>4.3607712203464356E-2</v>
      </c>
      <c r="H92" s="12">
        <f t="shared" si="13"/>
        <v>73348.236676590794</v>
      </c>
      <c r="I92" s="12">
        <f t="shared" si="11"/>
        <v>3198.5487956243601</v>
      </c>
      <c r="J92" s="12">
        <f t="shared" si="8"/>
        <v>72155.497830702472</v>
      </c>
      <c r="K92" s="12">
        <f t="shared" si="9"/>
        <v>638542.15148110723</v>
      </c>
      <c r="L92" s="15">
        <f t="shared" si="12"/>
        <v>8.7056237533914569</v>
      </c>
    </row>
    <row r="93" spans="1:12" x14ac:dyDescent="0.25">
      <c r="A93" s="16">
        <v>84</v>
      </c>
      <c r="B93" s="49">
        <v>19</v>
      </c>
      <c r="C93" s="22">
        <v>356</v>
      </c>
      <c r="D93" s="51">
        <v>333</v>
      </c>
      <c r="E93" s="54" t="s">
        <v>137</v>
      </c>
      <c r="F93" s="14">
        <f t="shared" si="10"/>
        <v>5.5152394775036286E-2</v>
      </c>
      <c r="G93" s="14">
        <f t="shared" si="7"/>
        <v>5.3842818643217646E-2</v>
      </c>
      <c r="H93" s="12">
        <f t="shared" si="13"/>
        <v>70149.687880966434</v>
      </c>
      <c r="I93" s="12">
        <f t="shared" si="11"/>
        <v>3777.0569224531987</v>
      </c>
      <c r="J93" s="12">
        <f t="shared" si="8"/>
        <v>68484.005778164574</v>
      </c>
      <c r="K93" s="12">
        <f t="shared" si="9"/>
        <v>566386.65365040477</v>
      </c>
      <c r="L93" s="15">
        <f t="shared" si="12"/>
        <v>8.0739725401412841</v>
      </c>
    </row>
    <row r="94" spans="1:12" x14ac:dyDescent="0.25">
      <c r="A94" s="16">
        <v>85</v>
      </c>
      <c r="B94" s="49">
        <v>13</v>
      </c>
      <c r="C94" s="22">
        <v>294</v>
      </c>
      <c r="D94" s="51">
        <v>343</v>
      </c>
      <c r="E94" s="54" t="s">
        <v>138</v>
      </c>
      <c r="F94" s="14">
        <f t="shared" si="10"/>
        <v>4.0816326530612242E-2</v>
      </c>
      <c r="G94" s="14">
        <f t="shared" si="7"/>
        <v>3.9979530480394036E-2</v>
      </c>
      <c r="H94" s="12">
        <f t="shared" si="13"/>
        <v>66372.63095851324</v>
      </c>
      <c r="I94" s="12">
        <f t="shared" si="11"/>
        <v>2653.5466224698248</v>
      </c>
      <c r="J94" s="12">
        <f t="shared" si="8"/>
        <v>65011.892250510711</v>
      </c>
      <c r="K94" s="12">
        <f t="shared" si="9"/>
        <v>497902.64787224017</v>
      </c>
      <c r="L94" s="15">
        <f t="shared" si="12"/>
        <v>7.5016259063688215</v>
      </c>
    </row>
    <row r="95" spans="1:12" x14ac:dyDescent="0.25">
      <c r="A95" s="16">
        <v>86</v>
      </c>
      <c r="B95" s="49">
        <v>24</v>
      </c>
      <c r="C95" s="22">
        <v>312</v>
      </c>
      <c r="D95" s="51">
        <v>282</v>
      </c>
      <c r="E95" s="54" t="s">
        <v>139</v>
      </c>
      <c r="F95" s="14">
        <f t="shared" si="10"/>
        <v>8.0808080808080815E-2</v>
      </c>
      <c r="G95" s="14">
        <f t="shared" si="7"/>
        <v>7.7183720409691195E-2</v>
      </c>
      <c r="H95" s="12">
        <f t="shared" si="13"/>
        <v>63719.084336043416</v>
      </c>
      <c r="I95" s="12">
        <f t="shared" si="11"/>
        <v>4918.075990154709</v>
      </c>
      <c r="J95" s="12">
        <f t="shared" si="8"/>
        <v>60861.190378164516</v>
      </c>
      <c r="K95" s="12">
        <f t="shared" si="9"/>
        <v>432890.75562172948</v>
      </c>
      <c r="L95" s="15">
        <f t="shared" si="12"/>
        <v>6.7937378594258924</v>
      </c>
    </row>
    <row r="96" spans="1:12" x14ac:dyDescent="0.25">
      <c r="A96" s="16">
        <v>87</v>
      </c>
      <c r="B96" s="49">
        <v>23</v>
      </c>
      <c r="C96" s="22">
        <v>258</v>
      </c>
      <c r="D96" s="51">
        <v>292</v>
      </c>
      <c r="E96" s="54" t="s">
        <v>140</v>
      </c>
      <c r="F96" s="14">
        <f t="shared" si="10"/>
        <v>8.3636363636363634E-2</v>
      </c>
      <c r="G96" s="14">
        <f t="shared" si="7"/>
        <v>8.0966272619072355E-2</v>
      </c>
      <c r="H96" s="12">
        <f t="shared" si="13"/>
        <v>58801.008345888709</v>
      </c>
      <c r="I96" s="12">
        <f t="shared" si="11"/>
        <v>4760.8984720095741</v>
      </c>
      <c r="J96" s="12">
        <f t="shared" si="8"/>
        <v>56923.786078375335</v>
      </c>
      <c r="K96" s="12">
        <f t="shared" si="9"/>
        <v>372029.56524356495</v>
      </c>
      <c r="L96" s="15">
        <f t="shared" si="12"/>
        <v>6.3269249237215979</v>
      </c>
    </row>
    <row r="97" spans="1:12" x14ac:dyDescent="0.25">
      <c r="A97" s="16">
        <v>88</v>
      </c>
      <c r="B97" s="49">
        <v>21</v>
      </c>
      <c r="C97" s="22">
        <v>241</v>
      </c>
      <c r="D97" s="51">
        <v>237</v>
      </c>
      <c r="E97" s="54" t="s">
        <v>141</v>
      </c>
      <c r="F97" s="14">
        <f t="shared" si="10"/>
        <v>8.7866108786610872E-2</v>
      </c>
      <c r="G97" s="14">
        <f t="shared" si="7"/>
        <v>8.3828955399403049E-2</v>
      </c>
      <c r="H97" s="12">
        <f t="shared" si="13"/>
        <v>54040.109873879133</v>
      </c>
      <c r="I97" s="12">
        <f t="shared" si="11"/>
        <v>4530.1259603962544</v>
      </c>
      <c r="J97" s="12">
        <f t="shared" si="8"/>
        <v>51557.147834985946</v>
      </c>
      <c r="K97" s="12">
        <f t="shared" si="9"/>
        <v>315105.7791651896</v>
      </c>
      <c r="L97" s="15">
        <f t="shared" si="12"/>
        <v>5.8309611120442844</v>
      </c>
    </row>
    <row r="98" spans="1:12" x14ac:dyDescent="0.25">
      <c r="A98" s="16">
        <v>89</v>
      </c>
      <c r="B98" s="49">
        <v>22</v>
      </c>
      <c r="C98" s="22">
        <v>211</v>
      </c>
      <c r="D98" s="51">
        <v>221</v>
      </c>
      <c r="E98" s="54" t="s">
        <v>142</v>
      </c>
      <c r="F98" s="14">
        <f t="shared" si="10"/>
        <v>0.10185185185185185</v>
      </c>
      <c r="G98" s="14">
        <f t="shared" si="7"/>
        <v>9.7606857325394633E-2</v>
      </c>
      <c r="H98" s="12">
        <f t="shared" si="13"/>
        <v>49509.98391348288</v>
      </c>
      <c r="I98" s="12">
        <f t="shared" si="11"/>
        <v>4832.5139360259072</v>
      </c>
      <c r="J98" s="12">
        <f t="shared" si="8"/>
        <v>47446.500462799821</v>
      </c>
      <c r="K98" s="12">
        <f>K99+J98</f>
        <v>263548.63133020367</v>
      </c>
      <c r="L98" s="15">
        <f t="shared" si="12"/>
        <v>5.323141122217824</v>
      </c>
    </row>
    <row r="99" spans="1:12" x14ac:dyDescent="0.25">
      <c r="A99" s="16">
        <v>90</v>
      </c>
      <c r="B99" s="49">
        <v>26</v>
      </c>
      <c r="C99" s="22">
        <v>170</v>
      </c>
      <c r="D99" s="51">
        <v>182</v>
      </c>
      <c r="E99" s="55" t="s">
        <v>143</v>
      </c>
      <c r="F99" s="26">
        <f t="shared" si="10"/>
        <v>0.14772727272727273</v>
      </c>
      <c r="G99" s="26">
        <f t="shared" si="7"/>
        <v>0.1386437442342866</v>
      </c>
      <c r="H99" s="27">
        <f t="shared" si="13"/>
        <v>44677.469977456974</v>
      </c>
      <c r="I99" s="27">
        <f t="shared" si="11"/>
        <v>6194.2517205895629</v>
      </c>
      <c r="J99" s="27">
        <f t="shared" si="8"/>
        <v>41930.319339375499</v>
      </c>
      <c r="K99" s="27">
        <f t="shared" ref="K99:K108" si="14">K100+J99</f>
        <v>216102.13086740387</v>
      </c>
      <c r="L99" s="18">
        <f t="shared" si="12"/>
        <v>4.836937520778215</v>
      </c>
    </row>
    <row r="100" spans="1:12" x14ac:dyDescent="0.25">
      <c r="A100" s="16">
        <v>91</v>
      </c>
      <c r="B100" s="49">
        <v>20</v>
      </c>
      <c r="C100" s="22">
        <v>142</v>
      </c>
      <c r="D100" s="51">
        <v>145</v>
      </c>
      <c r="E100" s="55" t="s">
        <v>144</v>
      </c>
      <c r="F100" s="26">
        <f t="shared" si="10"/>
        <v>0.13937282229965156</v>
      </c>
      <c r="G100" s="26">
        <f t="shared" si="7"/>
        <v>0.13101523707207149</v>
      </c>
      <c r="H100" s="27">
        <f t="shared" si="13"/>
        <v>38483.218256867411</v>
      </c>
      <c r="I100" s="27">
        <f t="shared" si="11"/>
        <v>5041.8879632197541</v>
      </c>
      <c r="J100" s="27">
        <f t="shared" si="8"/>
        <v>36175.54613610173</v>
      </c>
      <c r="K100" s="27">
        <f t="shared" si="14"/>
        <v>174171.81152802837</v>
      </c>
      <c r="L100" s="18">
        <f t="shared" si="12"/>
        <v>4.5259159555073607</v>
      </c>
    </row>
    <row r="101" spans="1:12" x14ac:dyDescent="0.25">
      <c r="A101" s="16">
        <v>92</v>
      </c>
      <c r="B101" s="49">
        <v>17</v>
      </c>
      <c r="C101" s="22">
        <v>139</v>
      </c>
      <c r="D101" s="51">
        <v>128</v>
      </c>
      <c r="E101" s="55" t="s">
        <v>145</v>
      </c>
      <c r="F101" s="26">
        <f t="shared" si="10"/>
        <v>0.12734082397003746</v>
      </c>
      <c r="G101" s="26">
        <f t="shared" si="7"/>
        <v>0.1182474613313412</v>
      </c>
      <c r="H101" s="27">
        <f t="shared" si="13"/>
        <v>33441.330293647654</v>
      </c>
      <c r="I101" s="27">
        <f t="shared" si="11"/>
        <v>3954.3524107667099</v>
      </c>
      <c r="J101" s="27">
        <f t="shared" si="8"/>
        <v>31053.296872785635</v>
      </c>
      <c r="K101" s="27">
        <f t="shared" si="14"/>
        <v>137996.26539192663</v>
      </c>
      <c r="L101" s="18">
        <f t="shared" si="12"/>
        <v>4.12651841838181</v>
      </c>
    </row>
    <row r="102" spans="1:12" x14ac:dyDescent="0.25">
      <c r="A102" s="16">
        <v>93</v>
      </c>
      <c r="B102" s="49">
        <v>26</v>
      </c>
      <c r="C102" s="22">
        <v>100</v>
      </c>
      <c r="D102" s="51">
        <v>117</v>
      </c>
      <c r="E102" s="55" t="s">
        <v>146</v>
      </c>
      <c r="F102" s="26">
        <f t="shared" si="10"/>
        <v>0.23963133640552994</v>
      </c>
      <c r="G102" s="26">
        <f t="shared" si="7"/>
        <v>0.21607713621336455</v>
      </c>
      <c r="H102" s="27">
        <f t="shared" si="13"/>
        <v>29486.977882880943</v>
      </c>
      <c r="I102" s="27">
        <f t="shared" si="11"/>
        <v>6371.4617365197337</v>
      </c>
      <c r="J102" s="27">
        <f t="shared" si="8"/>
        <v>26588.599938938118</v>
      </c>
      <c r="K102" s="27">
        <f t="shared" si="14"/>
        <v>106942.96851914098</v>
      </c>
      <c r="L102" s="18">
        <f t="shared" si="12"/>
        <v>3.6267863374777427</v>
      </c>
    </row>
    <row r="103" spans="1:12" x14ac:dyDescent="0.25">
      <c r="A103" s="16">
        <v>94</v>
      </c>
      <c r="B103" s="49">
        <v>15</v>
      </c>
      <c r="C103" s="22">
        <v>74</v>
      </c>
      <c r="D103" s="51">
        <v>79</v>
      </c>
      <c r="E103" s="55" t="s">
        <v>147</v>
      </c>
      <c r="F103" s="26">
        <f t="shared" si="10"/>
        <v>0.19607843137254902</v>
      </c>
      <c r="G103" s="26">
        <f t="shared" si="7"/>
        <v>0.17516816143497757</v>
      </c>
      <c r="H103" s="27">
        <f t="shared" si="13"/>
        <v>23115.516146361209</v>
      </c>
      <c r="I103" s="27">
        <f t="shared" si="11"/>
        <v>4049.102463978631</v>
      </c>
      <c r="J103" s="27">
        <f t="shared" si="8"/>
        <v>20650.422566291021</v>
      </c>
      <c r="K103" s="27">
        <f t="shared" si="14"/>
        <v>80354.368580202863</v>
      </c>
      <c r="L103" s="18">
        <f t="shared" si="12"/>
        <v>3.4762091433053319</v>
      </c>
    </row>
    <row r="104" spans="1:12" x14ac:dyDescent="0.25">
      <c r="A104" s="16">
        <v>95</v>
      </c>
      <c r="B104" s="49">
        <v>19</v>
      </c>
      <c r="C104" s="22">
        <v>50</v>
      </c>
      <c r="D104" s="51">
        <v>56</v>
      </c>
      <c r="E104" s="55" t="s">
        <v>73</v>
      </c>
      <c r="F104" s="26">
        <f t="shared" si="10"/>
        <v>0.35849056603773582</v>
      </c>
      <c r="G104" s="26">
        <f t="shared" si="7"/>
        <v>0.29431902323261422</v>
      </c>
      <c r="H104" s="27">
        <f t="shared" si="13"/>
        <v>19066.413682382579</v>
      </c>
      <c r="I104" s="27">
        <f t="shared" si="11"/>
        <v>5611.608251547792</v>
      </c>
      <c r="J104" s="27">
        <f t="shared" si="8"/>
        <v>15653.433543791212</v>
      </c>
      <c r="K104" s="27">
        <f t="shared" si="14"/>
        <v>59703.946013911846</v>
      </c>
      <c r="L104" s="18">
        <f t="shared" si="12"/>
        <v>3.1313673881459136</v>
      </c>
    </row>
    <row r="105" spans="1:12" x14ac:dyDescent="0.25">
      <c r="A105" s="16">
        <v>96</v>
      </c>
      <c r="B105" s="49">
        <v>14</v>
      </c>
      <c r="C105" s="22">
        <v>42</v>
      </c>
      <c r="D105" s="51">
        <v>39</v>
      </c>
      <c r="E105" s="55" t="s">
        <v>148</v>
      </c>
      <c r="F105" s="26">
        <f t="shared" si="10"/>
        <v>0.34567901234567899</v>
      </c>
      <c r="G105" s="26">
        <f t="shared" si="7"/>
        <v>0.28551384334263291</v>
      </c>
      <c r="H105" s="27">
        <f t="shared" si="13"/>
        <v>13454.805430834787</v>
      </c>
      <c r="I105" s="27">
        <f t="shared" si="11"/>
        <v>3841.5332099849702</v>
      </c>
      <c r="J105" s="27">
        <f t="shared" si="8"/>
        <v>11113.006786027949</v>
      </c>
      <c r="K105" s="27">
        <f t="shared" si="14"/>
        <v>44050.512470120637</v>
      </c>
      <c r="L105" s="18">
        <f t="shared" si="12"/>
        <v>3.2739613141613133</v>
      </c>
    </row>
    <row r="106" spans="1:12" x14ac:dyDescent="0.25">
      <c r="A106" s="16">
        <v>97</v>
      </c>
      <c r="B106" s="49">
        <v>5</v>
      </c>
      <c r="C106" s="22">
        <v>33</v>
      </c>
      <c r="D106" s="51">
        <v>31</v>
      </c>
      <c r="E106" s="55" t="s">
        <v>149</v>
      </c>
      <c r="F106" s="26">
        <f t="shared" si="10"/>
        <v>0.15625</v>
      </c>
      <c r="G106" s="26">
        <f t="shared" si="7"/>
        <v>0.14605789735050975</v>
      </c>
      <c r="H106" s="27">
        <f t="shared" si="13"/>
        <v>9613.2722208498162</v>
      </c>
      <c r="I106" s="27">
        <f t="shared" si="11"/>
        <v>1404.0943272353893</v>
      </c>
      <c r="J106" s="27">
        <f t="shared" si="8"/>
        <v>8986.2036943064923</v>
      </c>
      <c r="K106" s="27">
        <f t="shared" si="14"/>
        <v>32937.505684092685</v>
      </c>
      <c r="L106" s="18">
        <f t="shared" si="12"/>
        <v>3.426253301415509</v>
      </c>
    </row>
    <row r="107" spans="1:12" x14ac:dyDescent="0.25">
      <c r="A107" s="16">
        <v>98</v>
      </c>
      <c r="B107" s="49">
        <v>4</v>
      </c>
      <c r="C107" s="22">
        <v>19</v>
      </c>
      <c r="D107" s="51">
        <v>29</v>
      </c>
      <c r="E107" s="55" t="s">
        <v>150</v>
      </c>
      <c r="F107" s="26">
        <f t="shared" si="10"/>
        <v>0.16666666666666666</v>
      </c>
      <c r="G107" s="26">
        <f t="shared" si="7"/>
        <v>0.15167141903779652</v>
      </c>
      <c r="H107" s="27">
        <f t="shared" si="13"/>
        <v>8209.1778936144274</v>
      </c>
      <c r="I107" s="27">
        <f t="shared" si="11"/>
        <v>1245.0976602582095</v>
      </c>
      <c r="J107" s="27">
        <f t="shared" si="8"/>
        <v>7470.5859615492573</v>
      </c>
      <c r="K107" s="27">
        <f t="shared" si="14"/>
        <v>23951.301989786196</v>
      </c>
      <c r="L107" s="18">
        <f t="shared" si="12"/>
        <v>2.9176249193499513</v>
      </c>
    </row>
    <row r="108" spans="1:12" x14ac:dyDescent="0.25">
      <c r="A108" s="16">
        <v>99</v>
      </c>
      <c r="B108" s="49">
        <v>4</v>
      </c>
      <c r="C108" s="22">
        <v>9</v>
      </c>
      <c r="D108" s="51">
        <v>15</v>
      </c>
      <c r="E108" s="55" t="s">
        <v>151</v>
      </c>
      <c r="F108" s="26">
        <f t="shared" si="10"/>
        <v>0.33333333333333331</v>
      </c>
      <c r="G108" s="26">
        <f t="shared" si="7"/>
        <v>0.28734806471078417</v>
      </c>
      <c r="H108" s="27">
        <f t="shared" si="13"/>
        <v>6964.0802333562178</v>
      </c>
      <c r="I108" s="27">
        <f t="shared" si="11"/>
        <v>2001.1149775455353</v>
      </c>
      <c r="J108" s="27">
        <f t="shared" si="8"/>
        <v>6003.3449326366062</v>
      </c>
      <c r="K108" s="27">
        <f t="shared" si="14"/>
        <v>16480.716028236937</v>
      </c>
      <c r="L108" s="18">
        <f t="shared" si="12"/>
        <v>2.3665316130762526</v>
      </c>
    </row>
    <row r="109" spans="1:12" x14ac:dyDescent="0.25">
      <c r="A109" s="16" t="s">
        <v>24</v>
      </c>
      <c r="B109" s="27">
        <v>9</v>
      </c>
      <c r="C109" s="10">
        <v>21</v>
      </c>
      <c r="D109" s="51">
        <v>17</v>
      </c>
      <c r="E109" s="25"/>
      <c r="F109" s="26">
        <f>B109/((C109+D109)/2)</f>
        <v>0.47368421052631576</v>
      </c>
      <c r="G109" s="26">
        <v>1</v>
      </c>
      <c r="H109" s="27">
        <f>H108-I108</f>
        <v>4962.9652558106827</v>
      </c>
      <c r="I109" s="27">
        <f>H109*G109</f>
        <v>4962.9652558106827</v>
      </c>
      <c r="J109" s="27">
        <f>H109/F109</f>
        <v>10477.371095600331</v>
      </c>
      <c r="K109" s="27">
        <f>J109</f>
        <v>10477.371095600331</v>
      </c>
      <c r="L109" s="18">
        <f>K109/H109</f>
        <v>2.1111111111111112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x14ac:dyDescent="0.25">
      <c r="A112" s="28" t="s">
        <v>11</v>
      </c>
      <c r="B112" s="12"/>
      <c r="C112" s="12"/>
      <c r="D112" s="12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2" t="s">
        <v>25</v>
      </c>
      <c r="B113" s="8"/>
      <c r="C113" s="8"/>
      <c r="D113" s="8"/>
      <c r="H113" s="33"/>
      <c r="I113" s="33"/>
      <c r="J113" s="33"/>
      <c r="K113" s="33"/>
      <c r="L113" s="30"/>
    </row>
    <row r="114" spans="1:12" s="31" customFormat="1" x14ac:dyDescent="0.25">
      <c r="A114" s="34" t="s">
        <v>12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13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14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15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16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17</v>
      </c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18</v>
      </c>
      <c r="B120" s="48"/>
      <c r="C120" s="48"/>
      <c r="D120" s="48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19</v>
      </c>
      <c r="B121" s="48"/>
      <c r="C121" s="48"/>
      <c r="D121" s="48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20</v>
      </c>
      <c r="B122" s="48"/>
      <c r="C122" s="48"/>
      <c r="D122" s="48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21</v>
      </c>
      <c r="B123" s="48"/>
      <c r="C123" s="48"/>
      <c r="D123" s="48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32" t="s">
        <v>22</v>
      </c>
      <c r="B124" s="48"/>
      <c r="C124" s="48"/>
      <c r="D124" s="48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29"/>
      <c r="B125" s="12"/>
      <c r="C125" s="12"/>
      <c r="D125" s="12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4" t="s">
        <v>276</v>
      </c>
      <c r="B126" s="8"/>
      <c r="C126" s="8"/>
      <c r="D126" s="8"/>
      <c r="H126" s="33"/>
      <c r="I126" s="33"/>
      <c r="J126" s="33"/>
      <c r="K126" s="33"/>
      <c r="L126" s="30"/>
    </row>
    <row r="127" spans="1:12" s="31" customFormat="1" x14ac:dyDescent="0.25">
      <c r="A127" s="33"/>
      <c r="B127" s="8"/>
      <c r="C127" s="8"/>
      <c r="D127" s="8"/>
      <c r="H127" s="33"/>
      <c r="I127" s="33"/>
      <c r="J127" s="33"/>
      <c r="K127" s="33"/>
      <c r="L127" s="30"/>
    </row>
    <row r="128" spans="1:12" s="31" customFormat="1" x14ac:dyDescent="0.25">
      <c r="A128" s="33"/>
      <c r="B128" s="8"/>
      <c r="C128" s="8"/>
      <c r="D128" s="8"/>
      <c r="H128" s="33"/>
      <c r="I128" s="33"/>
      <c r="J128" s="33"/>
      <c r="K128" s="33"/>
      <c r="L128" s="30"/>
    </row>
    <row r="129" spans="1:12" s="31" customFormat="1" x14ac:dyDescent="0.25">
      <c r="A129" s="33"/>
      <c r="B129" s="8"/>
      <c r="C129" s="8"/>
      <c r="D129" s="8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29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66" t="s">
        <v>2</v>
      </c>
      <c r="D6" s="66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41640</v>
      </c>
      <c r="D7" s="44">
        <v>42005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22">
        <v>2</v>
      </c>
      <c r="C9" s="22">
        <v>826</v>
      </c>
      <c r="D9" s="22">
        <v>887</v>
      </c>
      <c r="E9" s="54" t="s">
        <v>35</v>
      </c>
      <c r="F9" s="14">
        <f>B9/((C9+D9)/2)</f>
        <v>2.3350846468184472E-3</v>
      </c>
      <c r="G9" s="14">
        <f t="shared" ref="G9:G72" si="0">F9/((1+(1-E9)*F9))</f>
        <v>2.3296816350264838E-3</v>
      </c>
      <c r="H9" s="12">
        <v>100000</v>
      </c>
      <c r="I9" s="12">
        <f>H9*G9</f>
        <v>232.96816350264837</v>
      </c>
      <c r="J9" s="12">
        <f t="shared" ref="J9:J72" si="1">H10+I9*E9</f>
        <v>99768.616020009169</v>
      </c>
      <c r="K9" s="12">
        <f t="shared" ref="K9:K72" si="2">K10+J9</f>
        <v>8651713.636446612</v>
      </c>
      <c r="L9" s="24">
        <f>K9/H9</f>
        <v>86.517136364466126</v>
      </c>
    </row>
    <row r="10" spans="1:13" x14ac:dyDescent="0.25">
      <c r="A10" s="16">
        <v>1</v>
      </c>
      <c r="B10" s="9">
        <v>0</v>
      </c>
      <c r="C10" s="22">
        <v>909</v>
      </c>
      <c r="D10" s="22">
        <v>864</v>
      </c>
      <c r="E10" s="54" t="s">
        <v>36</v>
      </c>
      <c r="F10" s="14">
        <f t="shared" ref="F10:F73" si="3">B10/((C10+D10)/2)</f>
        <v>0</v>
      </c>
      <c r="G10" s="14">
        <f t="shared" si="0"/>
        <v>0</v>
      </c>
      <c r="H10" s="12">
        <f>H9-I9</f>
        <v>99767.03183649735</v>
      </c>
      <c r="I10" s="12">
        <f t="shared" ref="I10:I73" si="4">H10*G10</f>
        <v>0</v>
      </c>
      <c r="J10" s="12">
        <f t="shared" si="1"/>
        <v>99767.03183649735</v>
      </c>
      <c r="K10" s="12">
        <f t="shared" si="2"/>
        <v>8551945.020426603</v>
      </c>
      <c r="L10" s="15">
        <f t="shared" ref="L10:L73" si="5">K10/H10</f>
        <v>85.719148530367335</v>
      </c>
    </row>
    <row r="11" spans="1:13" x14ac:dyDescent="0.25">
      <c r="A11" s="16">
        <v>2</v>
      </c>
      <c r="B11" s="9">
        <v>0</v>
      </c>
      <c r="C11" s="22">
        <v>894</v>
      </c>
      <c r="D11" s="22">
        <v>933</v>
      </c>
      <c r="E11" s="54" t="s">
        <v>36</v>
      </c>
      <c r="F11" s="14">
        <f t="shared" si="3"/>
        <v>0</v>
      </c>
      <c r="G11" s="14">
        <f t="shared" si="0"/>
        <v>0</v>
      </c>
      <c r="H11" s="12">
        <f t="shared" ref="H11:H74" si="6">H10-I10</f>
        <v>99767.03183649735</v>
      </c>
      <c r="I11" s="12">
        <f t="shared" si="4"/>
        <v>0</v>
      </c>
      <c r="J11" s="12">
        <f t="shared" si="1"/>
        <v>99767.03183649735</v>
      </c>
      <c r="K11" s="12">
        <f t="shared" si="2"/>
        <v>8452177.9885901064</v>
      </c>
      <c r="L11" s="15">
        <f t="shared" si="5"/>
        <v>84.719148530367349</v>
      </c>
    </row>
    <row r="12" spans="1:13" x14ac:dyDescent="0.25">
      <c r="A12" s="16">
        <v>3</v>
      </c>
      <c r="B12" s="9">
        <v>0</v>
      </c>
      <c r="C12" s="22">
        <v>980</v>
      </c>
      <c r="D12" s="22">
        <v>905</v>
      </c>
      <c r="E12" s="54" t="s">
        <v>36</v>
      </c>
      <c r="F12" s="14">
        <f t="shared" si="3"/>
        <v>0</v>
      </c>
      <c r="G12" s="14">
        <f t="shared" si="0"/>
        <v>0</v>
      </c>
      <c r="H12" s="12">
        <f t="shared" si="6"/>
        <v>99767.03183649735</v>
      </c>
      <c r="I12" s="12">
        <f t="shared" si="4"/>
        <v>0</v>
      </c>
      <c r="J12" s="12">
        <f t="shared" si="1"/>
        <v>99767.03183649735</v>
      </c>
      <c r="K12" s="12">
        <f t="shared" si="2"/>
        <v>8352410.9567536097</v>
      </c>
      <c r="L12" s="15">
        <f t="shared" si="5"/>
        <v>83.719148530367349</v>
      </c>
    </row>
    <row r="13" spans="1:13" x14ac:dyDescent="0.25">
      <c r="A13" s="16">
        <v>4</v>
      </c>
      <c r="B13" s="9">
        <v>0</v>
      </c>
      <c r="C13" s="22">
        <v>891</v>
      </c>
      <c r="D13" s="22">
        <v>971</v>
      </c>
      <c r="E13" s="54" t="s">
        <v>36</v>
      </c>
      <c r="F13" s="14">
        <f t="shared" si="3"/>
        <v>0</v>
      </c>
      <c r="G13" s="14">
        <f t="shared" si="0"/>
        <v>0</v>
      </c>
      <c r="H13" s="12">
        <f t="shared" si="6"/>
        <v>99767.03183649735</v>
      </c>
      <c r="I13" s="12">
        <f t="shared" si="4"/>
        <v>0</v>
      </c>
      <c r="J13" s="12">
        <f t="shared" si="1"/>
        <v>99767.03183649735</v>
      </c>
      <c r="K13" s="12">
        <f t="shared" si="2"/>
        <v>8252643.9249171121</v>
      </c>
      <c r="L13" s="15">
        <f t="shared" si="5"/>
        <v>82.719148530367349</v>
      </c>
    </row>
    <row r="14" spans="1:13" x14ac:dyDescent="0.25">
      <c r="A14" s="16">
        <v>5</v>
      </c>
      <c r="B14" s="9">
        <v>0</v>
      </c>
      <c r="C14" s="22">
        <v>948</v>
      </c>
      <c r="D14" s="22">
        <v>897</v>
      </c>
      <c r="E14" s="54" t="s">
        <v>36</v>
      </c>
      <c r="F14" s="14">
        <f t="shared" si="3"/>
        <v>0</v>
      </c>
      <c r="G14" s="14">
        <f t="shared" si="0"/>
        <v>0</v>
      </c>
      <c r="H14" s="12">
        <f t="shared" si="6"/>
        <v>99767.03183649735</v>
      </c>
      <c r="I14" s="12">
        <f t="shared" si="4"/>
        <v>0</v>
      </c>
      <c r="J14" s="12">
        <f t="shared" si="1"/>
        <v>99767.03183649735</v>
      </c>
      <c r="K14" s="12">
        <f t="shared" si="2"/>
        <v>8152876.8930806145</v>
      </c>
      <c r="L14" s="15">
        <f t="shared" si="5"/>
        <v>81.719148530367349</v>
      </c>
    </row>
    <row r="15" spans="1:13" x14ac:dyDescent="0.25">
      <c r="A15" s="16">
        <v>6</v>
      </c>
      <c r="B15" s="9">
        <v>0</v>
      </c>
      <c r="C15" s="22">
        <v>903</v>
      </c>
      <c r="D15" s="22">
        <v>956</v>
      </c>
      <c r="E15" s="54" t="s">
        <v>36</v>
      </c>
      <c r="F15" s="14">
        <f t="shared" si="3"/>
        <v>0</v>
      </c>
      <c r="G15" s="14">
        <f t="shared" si="0"/>
        <v>0</v>
      </c>
      <c r="H15" s="12">
        <f t="shared" si="6"/>
        <v>99767.03183649735</v>
      </c>
      <c r="I15" s="12">
        <f t="shared" si="4"/>
        <v>0</v>
      </c>
      <c r="J15" s="12">
        <f t="shared" si="1"/>
        <v>99767.03183649735</v>
      </c>
      <c r="K15" s="12">
        <f t="shared" si="2"/>
        <v>8053109.8612441169</v>
      </c>
      <c r="L15" s="15">
        <f t="shared" si="5"/>
        <v>80.719148530367349</v>
      </c>
    </row>
    <row r="16" spans="1:13" x14ac:dyDescent="0.25">
      <c r="A16" s="16">
        <v>7</v>
      </c>
      <c r="B16" s="9">
        <v>0</v>
      </c>
      <c r="C16" s="22">
        <v>902</v>
      </c>
      <c r="D16" s="22">
        <v>937</v>
      </c>
      <c r="E16" s="54" t="s">
        <v>36</v>
      </c>
      <c r="F16" s="14">
        <f t="shared" si="3"/>
        <v>0</v>
      </c>
      <c r="G16" s="14">
        <f t="shared" si="0"/>
        <v>0</v>
      </c>
      <c r="H16" s="12">
        <f t="shared" si="6"/>
        <v>99767.03183649735</v>
      </c>
      <c r="I16" s="12">
        <f t="shared" si="4"/>
        <v>0</v>
      </c>
      <c r="J16" s="12">
        <f t="shared" si="1"/>
        <v>99767.03183649735</v>
      </c>
      <c r="K16" s="12">
        <f t="shared" si="2"/>
        <v>7953342.8294076193</v>
      </c>
      <c r="L16" s="15">
        <f t="shared" si="5"/>
        <v>79.719148530367335</v>
      </c>
    </row>
    <row r="17" spans="1:12" x14ac:dyDescent="0.25">
      <c r="A17" s="16">
        <v>8</v>
      </c>
      <c r="B17" s="9">
        <v>0</v>
      </c>
      <c r="C17" s="22">
        <v>861</v>
      </c>
      <c r="D17" s="22">
        <v>912</v>
      </c>
      <c r="E17" s="54" t="s">
        <v>36</v>
      </c>
      <c r="F17" s="14">
        <f t="shared" si="3"/>
        <v>0</v>
      </c>
      <c r="G17" s="14">
        <f t="shared" si="0"/>
        <v>0</v>
      </c>
      <c r="H17" s="12">
        <f t="shared" si="6"/>
        <v>99767.03183649735</v>
      </c>
      <c r="I17" s="12">
        <f t="shared" si="4"/>
        <v>0</v>
      </c>
      <c r="J17" s="12">
        <f t="shared" si="1"/>
        <v>99767.03183649735</v>
      </c>
      <c r="K17" s="12">
        <f t="shared" si="2"/>
        <v>7853575.7975711217</v>
      </c>
      <c r="L17" s="15">
        <f t="shared" si="5"/>
        <v>78.719148530367335</v>
      </c>
    </row>
    <row r="18" spans="1:12" x14ac:dyDescent="0.25">
      <c r="A18" s="16">
        <v>9</v>
      </c>
      <c r="B18" s="22">
        <v>1</v>
      </c>
      <c r="C18" s="22">
        <v>894</v>
      </c>
      <c r="D18" s="22">
        <v>852</v>
      </c>
      <c r="E18" s="54" t="s">
        <v>37</v>
      </c>
      <c r="F18" s="14">
        <f t="shared" si="3"/>
        <v>1.145475372279496E-3</v>
      </c>
      <c r="G18" s="14">
        <f t="shared" si="0"/>
        <v>1.1446958514505301E-3</v>
      </c>
      <c r="H18" s="12">
        <f t="shared" si="6"/>
        <v>99767.03183649735</v>
      </c>
      <c r="I18" s="12">
        <f t="shared" si="4"/>
        <v>114.20290745477148</v>
      </c>
      <c r="J18" s="12">
        <f t="shared" si="1"/>
        <v>99699.138208015487</v>
      </c>
      <c r="K18" s="12">
        <f t="shared" si="2"/>
        <v>7753808.7657346241</v>
      </c>
      <c r="L18" s="15">
        <f t="shared" si="5"/>
        <v>77.719148530367335</v>
      </c>
    </row>
    <row r="19" spans="1:12" x14ac:dyDescent="0.25">
      <c r="A19" s="16">
        <v>10</v>
      </c>
      <c r="B19" s="9">
        <v>0</v>
      </c>
      <c r="C19" s="22">
        <v>842</v>
      </c>
      <c r="D19" s="22">
        <v>900</v>
      </c>
      <c r="E19" s="54" t="s">
        <v>36</v>
      </c>
      <c r="F19" s="14">
        <f t="shared" si="3"/>
        <v>0</v>
      </c>
      <c r="G19" s="14">
        <f t="shared" si="0"/>
        <v>0</v>
      </c>
      <c r="H19" s="12">
        <f t="shared" si="6"/>
        <v>99652.828929042575</v>
      </c>
      <c r="I19" s="12">
        <f t="shared" si="4"/>
        <v>0</v>
      </c>
      <c r="J19" s="12">
        <f t="shared" si="1"/>
        <v>99652.828929042575</v>
      </c>
      <c r="K19" s="12">
        <f t="shared" si="2"/>
        <v>7654109.6275266083</v>
      </c>
      <c r="L19" s="15">
        <f t="shared" si="5"/>
        <v>76.807750565482579</v>
      </c>
    </row>
    <row r="20" spans="1:12" x14ac:dyDescent="0.25">
      <c r="A20" s="16">
        <v>11</v>
      </c>
      <c r="B20" s="9">
        <v>0</v>
      </c>
      <c r="C20" s="22">
        <v>832</v>
      </c>
      <c r="D20" s="22">
        <v>858</v>
      </c>
      <c r="E20" s="54" t="s">
        <v>36</v>
      </c>
      <c r="F20" s="14">
        <f t="shared" si="3"/>
        <v>0</v>
      </c>
      <c r="G20" s="14">
        <f t="shared" si="0"/>
        <v>0</v>
      </c>
      <c r="H20" s="12">
        <f t="shared" si="6"/>
        <v>99652.828929042575</v>
      </c>
      <c r="I20" s="12">
        <f t="shared" si="4"/>
        <v>0</v>
      </c>
      <c r="J20" s="12">
        <f t="shared" si="1"/>
        <v>99652.828929042575</v>
      </c>
      <c r="K20" s="12">
        <f t="shared" si="2"/>
        <v>7554456.7985975659</v>
      </c>
      <c r="L20" s="15">
        <f t="shared" si="5"/>
        <v>75.807750565482579</v>
      </c>
    </row>
    <row r="21" spans="1:12" x14ac:dyDescent="0.25">
      <c r="A21" s="16">
        <v>12</v>
      </c>
      <c r="B21" s="9">
        <v>0</v>
      </c>
      <c r="C21" s="22">
        <v>742</v>
      </c>
      <c r="D21" s="22">
        <v>850</v>
      </c>
      <c r="E21" s="54" t="s">
        <v>36</v>
      </c>
      <c r="F21" s="14">
        <f t="shared" si="3"/>
        <v>0</v>
      </c>
      <c r="G21" s="14">
        <f t="shared" si="0"/>
        <v>0</v>
      </c>
      <c r="H21" s="12">
        <f t="shared" si="6"/>
        <v>99652.828929042575</v>
      </c>
      <c r="I21" s="12">
        <f t="shared" si="4"/>
        <v>0</v>
      </c>
      <c r="J21" s="12">
        <f t="shared" si="1"/>
        <v>99652.828929042575</v>
      </c>
      <c r="K21" s="12">
        <f t="shared" si="2"/>
        <v>7454803.9696685234</v>
      </c>
      <c r="L21" s="15">
        <f t="shared" si="5"/>
        <v>74.807750565482579</v>
      </c>
    </row>
    <row r="22" spans="1:12" x14ac:dyDescent="0.25">
      <c r="A22" s="16">
        <v>13</v>
      </c>
      <c r="B22" s="9">
        <v>0</v>
      </c>
      <c r="C22" s="22">
        <v>783</v>
      </c>
      <c r="D22" s="22">
        <v>747</v>
      </c>
      <c r="E22" s="54" t="s">
        <v>36</v>
      </c>
      <c r="F22" s="14">
        <f t="shared" si="3"/>
        <v>0</v>
      </c>
      <c r="G22" s="14">
        <f t="shared" si="0"/>
        <v>0</v>
      </c>
      <c r="H22" s="12">
        <f t="shared" si="6"/>
        <v>99652.828929042575</v>
      </c>
      <c r="I22" s="12">
        <f t="shared" si="4"/>
        <v>0</v>
      </c>
      <c r="J22" s="12">
        <f t="shared" si="1"/>
        <v>99652.828929042575</v>
      </c>
      <c r="K22" s="12">
        <f t="shared" si="2"/>
        <v>7355151.140739481</v>
      </c>
      <c r="L22" s="15">
        <f t="shared" si="5"/>
        <v>73.807750565482579</v>
      </c>
    </row>
    <row r="23" spans="1:12" x14ac:dyDescent="0.25">
      <c r="A23" s="16">
        <v>14</v>
      </c>
      <c r="B23" s="9">
        <v>0</v>
      </c>
      <c r="C23" s="22">
        <v>717</v>
      </c>
      <c r="D23" s="22">
        <v>787</v>
      </c>
      <c r="E23" s="54" t="s">
        <v>36</v>
      </c>
      <c r="F23" s="14">
        <f t="shared" si="3"/>
        <v>0</v>
      </c>
      <c r="G23" s="14">
        <f t="shared" si="0"/>
        <v>0</v>
      </c>
      <c r="H23" s="12">
        <f t="shared" si="6"/>
        <v>99652.828929042575</v>
      </c>
      <c r="I23" s="12">
        <f t="shared" si="4"/>
        <v>0</v>
      </c>
      <c r="J23" s="12">
        <f t="shared" si="1"/>
        <v>99652.828929042575</v>
      </c>
      <c r="K23" s="12">
        <f t="shared" si="2"/>
        <v>7255498.3118104385</v>
      </c>
      <c r="L23" s="15">
        <f t="shared" si="5"/>
        <v>72.807750565482579</v>
      </c>
    </row>
    <row r="24" spans="1:12" x14ac:dyDescent="0.25">
      <c r="A24" s="16">
        <v>15</v>
      </c>
      <c r="B24" s="9">
        <v>0</v>
      </c>
      <c r="C24" s="22">
        <v>636</v>
      </c>
      <c r="D24" s="22">
        <v>734</v>
      </c>
      <c r="E24" s="54" t="s">
        <v>36</v>
      </c>
      <c r="F24" s="14">
        <f t="shared" si="3"/>
        <v>0</v>
      </c>
      <c r="G24" s="14">
        <f t="shared" si="0"/>
        <v>0</v>
      </c>
      <c r="H24" s="12">
        <f t="shared" si="6"/>
        <v>99652.828929042575</v>
      </c>
      <c r="I24" s="12">
        <f t="shared" si="4"/>
        <v>0</v>
      </c>
      <c r="J24" s="12">
        <f t="shared" si="1"/>
        <v>99652.828929042575</v>
      </c>
      <c r="K24" s="12">
        <f t="shared" si="2"/>
        <v>7155845.4828813961</v>
      </c>
      <c r="L24" s="15">
        <f t="shared" si="5"/>
        <v>71.807750565482579</v>
      </c>
    </row>
    <row r="25" spans="1:12" x14ac:dyDescent="0.25">
      <c r="A25" s="16">
        <v>16</v>
      </c>
      <c r="B25" s="9">
        <v>0</v>
      </c>
      <c r="C25" s="22">
        <v>629</v>
      </c>
      <c r="D25" s="22">
        <v>648</v>
      </c>
      <c r="E25" s="54" t="s">
        <v>36</v>
      </c>
      <c r="F25" s="14">
        <f t="shared" si="3"/>
        <v>0</v>
      </c>
      <c r="G25" s="14">
        <f t="shared" si="0"/>
        <v>0</v>
      </c>
      <c r="H25" s="12">
        <f t="shared" si="6"/>
        <v>99652.828929042575</v>
      </c>
      <c r="I25" s="12">
        <f t="shared" si="4"/>
        <v>0</v>
      </c>
      <c r="J25" s="12">
        <f t="shared" si="1"/>
        <v>99652.828929042575</v>
      </c>
      <c r="K25" s="12">
        <f t="shared" si="2"/>
        <v>7056192.6539523536</v>
      </c>
      <c r="L25" s="15">
        <f t="shared" si="5"/>
        <v>70.807750565482579</v>
      </c>
    </row>
    <row r="26" spans="1:12" x14ac:dyDescent="0.25">
      <c r="A26" s="16">
        <v>17</v>
      </c>
      <c r="B26" s="9">
        <v>0</v>
      </c>
      <c r="C26" s="22">
        <v>706</v>
      </c>
      <c r="D26" s="22">
        <v>633</v>
      </c>
      <c r="E26" s="54" t="s">
        <v>36</v>
      </c>
      <c r="F26" s="14">
        <f t="shared" si="3"/>
        <v>0</v>
      </c>
      <c r="G26" s="14">
        <f t="shared" si="0"/>
        <v>0</v>
      </c>
      <c r="H26" s="12">
        <f t="shared" si="6"/>
        <v>99652.828929042575</v>
      </c>
      <c r="I26" s="12">
        <f t="shared" si="4"/>
        <v>0</v>
      </c>
      <c r="J26" s="12">
        <f t="shared" si="1"/>
        <v>99652.828929042575</v>
      </c>
      <c r="K26" s="12">
        <f t="shared" si="2"/>
        <v>6956539.8250233112</v>
      </c>
      <c r="L26" s="15">
        <f t="shared" si="5"/>
        <v>69.807750565482593</v>
      </c>
    </row>
    <row r="27" spans="1:12" x14ac:dyDescent="0.25">
      <c r="A27" s="16">
        <v>18</v>
      </c>
      <c r="B27" s="9">
        <v>0</v>
      </c>
      <c r="C27" s="22">
        <v>713</v>
      </c>
      <c r="D27" s="22">
        <v>704</v>
      </c>
      <c r="E27" s="54" t="s">
        <v>36</v>
      </c>
      <c r="F27" s="14">
        <f t="shared" si="3"/>
        <v>0</v>
      </c>
      <c r="G27" s="14">
        <f t="shared" si="0"/>
        <v>0</v>
      </c>
      <c r="H27" s="12">
        <f t="shared" si="6"/>
        <v>99652.828929042575</v>
      </c>
      <c r="I27" s="12">
        <f t="shared" si="4"/>
        <v>0</v>
      </c>
      <c r="J27" s="12">
        <f t="shared" si="1"/>
        <v>99652.828929042575</v>
      </c>
      <c r="K27" s="12">
        <f t="shared" si="2"/>
        <v>6856886.9960942687</v>
      </c>
      <c r="L27" s="15">
        <f t="shared" si="5"/>
        <v>68.807750565482593</v>
      </c>
    </row>
    <row r="28" spans="1:12" x14ac:dyDescent="0.25">
      <c r="A28" s="16">
        <v>19</v>
      </c>
      <c r="B28" s="9">
        <v>0</v>
      </c>
      <c r="C28" s="22">
        <v>697</v>
      </c>
      <c r="D28" s="22">
        <v>741</v>
      </c>
      <c r="E28" s="54" t="s">
        <v>36</v>
      </c>
      <c r="F28" s="14">
        <f t="shared" si="3"/>
        <v>0</v>
      </c>
      <c r="G28" s="14">
        <f t="shared" si="0"/>
        <v>0</v>
      </c>
      <c r="H28" s="12">
        <f t="shared" si="6"/>
        <v>99652.828929042575</v>
      </c>
      <c r="I28" s="12">
        <f t="shared" si="4"/>
        <v>0</v>
      </c>
      <c r="J28" s="12">
        <f t="shared" si="1"/>
        <v>99652.828929042575</v>
      </c>
      <c r="K28" s="12">
        <f t="shared" si="2"/>
        <v>6757234.1671652263</v>
      </c>
      <c r="L28" s="15">
        <f t="shared" si="5"/>
        <v>67.807750565482593</v>
      </c>
    </row>
    <row r="29" spans="1:12" x14ac:dyDescent="0.25">
      <c r="A29" s="16">
        <v>20</v>
      </c>
      <c r="B29" s="9">
        <v>0</v>
      </c>
      <c r="C29" s="22">
        <v>793</v>
      </c>
      <c r="D29" s="22">
        <v>724</v>
      </c>
      <c r="E29" s="54" t="s">
        <v>36</v>
      </c>
      <c r="F29" s="14">
        <f t="shared" si="3"/>
        <v>0</v>
      </c>
      <c r="G29" s="14">
        <f t="shared" si="0"/>
        <v>0</v>
      </c>
      <c r="H29" s="12">
        <f t="shared" si="6"/>
        <v>99652.828929042575</v>
      </c>
      <c r="I29" s="12">
        <f t="shared" si="4"/>
        <v>0</v>
      </c>
      <c r="J29" s="12">
        <f t="shared" si="1"/>
        <v>99652.828929042575</v>
      </c>
      <c r="K29" s="12">
        <f t="shared" si="2"/>
        <v>6657581.3382361839</v>
      </c>
      <c r="L29" s="15">
        <f t="shared" si="5"/>
        <v>66.807750565482593</v>
      </c>
    </row>
    <row r="30" spans="1:12" x14ac:dyDescent="0.25">
      <c r="A30" s="16">
        <v>21</v>
      </c>
      <c r="B30" s="22">
        <v>2</v>
      </c>
      <c r="C30" s="22">
        <v>856</v>
      </c>
      <c r="D30" s="22">
        <v>823</v>
      </c>
      <c r="E30" s="54" t="s">
        <v>38</v>
      </c>
      <c r="F30" s="14">
        <f t="shared" si="3"/>
        <v>2.3823704586063135E-3</v>
      </c>
      <c r="G30" s="14">
        <f t="shared" si="0"/>
        <v>2.3773354348978581E-3</v>
      </c>
      <c r="H30" s="12">
        <f t="shared" si="6"/>
        <v>99652.828929042575</v>
      </c>
      <c r="I30" s="12">
        <f t="shared" si="4"/>
        <v>236.90820140082729</v>
      </c>
      <c r="J30" s="12">
        <f t="shared" si="1"/>
        <v>99442.217537997232</v>
      </c>
      <c r="K30" s="12">
        <f t="shared" si="2"/>
        <v>6557928.5093071414</v>
      </c>
      <c r="L30" s="15">
        <f t="shared" si="5"/>
        <v>65.807750565482593</v>
      </c>
    </row>
    <row r="31" spans="1:12" x14ac:dyDescent="0.25">
      <c r="A31" s="16">
        <v>22</v>
      </c>
      <c r="B31" s="9">
        <v>0</v>
      </c>
      <c r="C31" s="22">
        <v>869</v>
      </c>
      <c r="D31" s="22">
        <v>890</v>
      </c>
      <c r="E31" s="54" t="s">
        <v>36</v>
      </c>
      <c r="F31" s="14">
        <f t="shared" si="3"/>
        <v>0</v>
      </c>
      <c r="G31" s="14">
        <f t="shared" si="0"/>
        <v>0</v>
      </c>
      <c r="H31" s="12">
        <f t="shared" si="6"/>
        <v>99415.920727641744</v>
      </c>
      <c r="I31" s="12">
        <f t="shared" si="4"/>
        <v>0</v>
      </c>
      <c r="J31" s="12">
        <f t="shared" si="1"/>
        <v>99415.920727641744</v>
      </c>
      <c r="K31" s="12">
        <f t="shared" si="2"/>
        <v>6458486.2917691441</v>
      </c>
      <c r="L31" s="15">
        <f t="shared" si="5"/>
        <v>64.964305963254205</v>
      </c>
    </row>
    <row r="32" spans="1:12" x14ac:dyDescent="0.25">
      <c r="A32" s="16">
        <v>23</v>
      </c>
      <c r="B32" s="9">
        <v>0</v>
      </c>
      <c r="C32" s="22">
        <v>875</v>
      </c>
      <c r="D32" s="22">
        <v>912</v>
      </c>
      <c r="E32" s="54" t="s">
        <v>36</v>
      </c>
      <c r="F32" s="14">
        <f t="shared" si="3"/>
        <v>0</v>
      </c>
      <c r="G32" s="14">
        <f t="shared" si="0"/>
        <v>0</v>
      </c>
      <c r="H32" s="12">
        <f t="shared" si="6"/>
        <v>99415.920727641744</v>
      </c>
      <c r="I32" s="12">
        <f t="shared" si="4"/>
        <v>0</v>
      </c>
      <c r="J32" s="12">
        <f t="shared" si="1"/>
        <v>99415.920727641744</v>
      </c>
      <c r="K32" s="12">
        <f t="shared" si="2"/>
        <v>6359070.3710415028</v>
      </c>
      <c r="L32" s="15">
        <f t="shared" si="5"/>
        <v>63.964305963254212</v>
      </c>
    </row>
    <row r="33" spans="1:12" x14ac:dyDescent="0.25">
      <c r="A33" s="16">
        <v>24</v>
      </c>
      <c r="B33" s="9">
        <v>0</v>
      </c>
      <c r="C33" s="22">
        <v>933</v>
      </c>
      <c r="D33" s="22">
        <v>889</v>
      </c>
      <c r="E33" s="54" t="s">
        <v>36</v>
      </c>
      <c r="F33" s="14">
        <f t="shared" si="3"/>
        <v>0</v>
      </c>
      <c r="G33" s="14">
        <f t="shared" si="0"/>
        <v>0</v>
      </c>
      <c r="H33" s="12">
        <f t="shared" si="6"/>
        <v>99415.920727641744</v>
      </c>
      <c r="I33" s="12">
        <f t="shared" si="4"/>
        <v>0</v>
      </c>
      <c r="J33" s="12">
        <f t="shared" si="1"/>
        <v>99415.920727641744</v>
      </c>
      <c r="K33" s="12">
        <f t="shared" si="2"/>
        <v>6259654.4503138615</v>
      </c>
      <c r="L33" s="15">
        <f t="shared" si="5"/>
        <v>62.964305963254219</v>
      </c>
    </row>
    <row r="34" spans="1:12" x14ac:dyDescent="0.25">
      <c r="A34" s="16">
        <v>25</v>
      </c>
      <c r="B34" s="9">
        <v>0</v>
      </c>
      <c r="C34" s="22">
        <v>992</v>
      </c>
      <c r="D34" s="22">
        <v>938</v>
      </c>
      <c r="E34" s="54" t="s">
        <v>36</v>
      </c>
      <c r="F34" s="14">
        <f t="shared" si="3"/>
        <v>0</v>
      </c>
      <c r="G34" s="14">
        <f t="shared" si="0"/>
        <v>0</v>
      </c>
      <c r="H34" s="12">
        <f t="shared" si="6"/>
        <v>99415.920727641744</v>
      </c>
      <c r="I34" s="12">
        <f t="shared" si="4"/>
        <v>0</v>
      </c>
      <c r="J34" s="12">
        <f t="shared" si="1"/>
        <v>99415.920727641744</v>
      </c>
      <c r="K34" s="12">
        <f t="shared" si="2"/>
        <v>6160238.5295862202</v>
      </c>
      <c r="L34" s="15">
        <f t="shared" si="5"/>
        <v>61.964305963254219</v>
      </c>
    </row>
    <row r="35" spans="1:12" x14ac:dyDescent="0.25">
      <c r="A35" s="16">
        <v>26</v>
      </c>
      <c r="B35" s="9">
        <v>0</v>
      </c>
      <c r="C35" s="22">
        <v>1073</v>
      </c>
      <c r="D35" s="22">
        <v>982</v>
      </c>
      <c r="E35" s="54" t="s">
        <v>36</v>
      </c>
      <c r="F35" s="14">
        <f t="shared" si="3"/>
        <v>0</v>
      </c>
      <c r="G35" s="14">
        <f t="shared" si="0"/>
        <v>0</v>
      </c>
      <c r="H35" s="12">
        <f t="shared" si="6"/>
        <v>99415.920727641744</v>
      </c>
      <c r="I35" s="12">
        <f t="shared" si="4"/>
        <v>0</v>
      </c>
      <c r="J35" s="12">
        <f t="shared" si="1"/>
        <v>99415.920727641744</v>
      </c>
      <c r="K35" s="12">
        <f t="shared" si="2"/>
        <v>6060822.6088585788</v>
      </c>
      <c r="L35" s="15">
        <f t="shared" si="5"/>
        <v>60.964305963254226</v>
      </c>
    </row>
    <row r="36" spans="1:12" x14ac:dyDescent="0.25">
      <c r="A36" s="16">
        <v>27</v>
      </c>
      <c r="B36" s="9">
        <v>0</v>
      </c>
      <c r="C36" s="22">
        <v>1105</v>
      </c>
      <c r="D36" s="22">
        <v>1108</v>
      </c>
      <c r="E36" s="54" t="s">
        <v>36</v>
      </c>
      <c r="F36" s="14">
        <f t="shared" si="3"/>
        <v>0</v>
      </c>
      <c r="G36" s="14">
        <f t="shared" si="0"/>
        <v>0</v>
      </c>
      <c r="H36" s="12">
        <f t="shared" si="6"/>
        <v>99415.920727641744</v>
      </c>
      <c r="I36" s="12">
        <f t="shared" si="4"/>
        <v>0</v>
      </c>
      <c r="J36" s="12">
        <f t="shared" si="1"/>
        <v>99415.920727641744</v>
      </c>
      <c r="K36" s="12">
        <f t="shared" si="2"/>
        <v>5961406.6881309375</v>
      </c>
      <c r="L36" s="15">
        <f t="shared" si="5"/>
        <v>59.964305963254226</v>
      </c>
    </row>
    <row r="37" spans="1:12" x14ac:dyDescent="0.25">
      <c r="A37" s="16">
        <v>28</v>
      </c>
      <c r="B37" s="9">
        <v>0</v>
      </c>
      <c r="C37" s="22">
        <v>1122</v>
      </c>
      <c r="D37" s="22">
        <v>1143</v>
      </c>
      <c r="E37" s="54" t="s">
        <v>36</v>
      </c>
      <c r="F37" s="14">
        <f t="shared" si="3"/>
        <v>0</v>
      </c>
      <c r="G37" s="14">
        <f t="shared" si="0"/>
        <v>0</v>
      </c>
      <c r="H37" s="12">
        <f t="shared" si="6"/>
        <v>99415.920727641744</v>
      </c>
      <c r="I37" s="12">
        <f t="shared" si="4"/>
        <v>0</v>
      </c>
      <c r="J37" s="12">
        <f t="shared" si="1"/>
        <v>99415.920727641744</v>
      </c>
      <c r="K37" s="12">
        <f t="shared" si="2"/>
        <v>5861990.7674032962</v>
      </c>
      <c r="L37" s="15">
        <f t="shared" si="5"/>
        <v>58.964305963254233</v>
      </c>
    </row>
    <row r="38" spans="1:12" x14ac:dyDescent="0.25">
      <c r="A38" s="16">
        <v>29</v>
      </c>
      <c r="B38" s="9">
        <v>0</v>
      </c>
      <c r="C38" s="22">
        <v>1203</v>
      </c>
      <c r="D38" s="22">
        <v>1178</v>
      </c>
      <c r="E38" s="54" t="s">
        <v>36</v>
      </c>
      <c r="F38" s="14">
        <f t="shared" si="3"/>
        <v>0</v>
      </c>
      <c r="G38" s="14">
        <f t="shared" si="0"/>
        <v>0</v>
      </c>
      <c r="H38" s="12">
        <f t="shared" si="6"/>
        <v>99415.920727641744</v>
      </c>
      <c r="I38" s="12">
        <f t="shared" si="4"/>
        <v>0</v>
      </c>
      <c r="J38" s="12">
        <f t="shared" si="1"/>
        <v>99415.920727641744</v>
      </c>
      <c r="K38" s="12">
        <f t="shared" si="2"/>
        <v>5762574.8466756549</v>
      </c>
      <c r="L38" s="15">
        <f t="shared" si="5"/>
        <v>57.96430596325424</v>
      </c>
    </row>
    <row r="39" spans="1:12" x14ac:dyDescent="0.25">
      <c r="A39" s="16">
        <v>30</v>
      </c>
      <c r="B39" s="9">
        <v>0</v>
      </c>
      <c r="C39" s="22">
        <v>1246</v>
      </c>
      <c r="D39" s="22">
        <v>1244</v>
      </c>
      <c r="E39" s="54" t="s">
        <v>36</v>
      </c>
      <c r="F39" s="14">
        <f t="shared" si="3"/>
        <v>0</v>
      </c>
      <c r="G39" s="14">
        <f t="shared" si="0"/>
        <v>0</v>
      </c>
      <c r="H39" s="12">
        <f t="shared" si="6"/>
        <v>99415.920727641744</v>
      </c>
      <c r="I39" s="12">
        <f t="shared" si="4"/>
        <v>0</v>
      </c>
      <c r="J39" s="12">
        <f t="shared" si="1"/>
        <v>99415.920727641744</v>
      </c>
      <c r="K39" s="12">
        <f t="shared" si="2"/>
        <v>5663158.9259480136</v>
      </c>
      <c r="L39" s="15">
        <f t="shared" si="5"/>
        <v>56.96430596325424</v>
      </c>
    </row>
    <row r="40" spans="1:12" x14ac:dyDescent="0.25">
      <c r="A40" s="16">
        <v>31</v>
      </c>
      <c r="B40" s="9">
        <v>0</v>
      </c>
      <c r="C40" s="22">
        <v>1344</v>
      </c>
      <c r="D40" s="22">
        <v>1247</v>
      </c>
      <c r="E40" s="54" t="s">
        <v>36</v>
      </c>
      <c r="F40" s="14">
        <f t="shared" si="3"/>
        <v>0</v>
      </c>
      <c r="G40" s="14">
        <f t="shared" si="0"/>
        <v>0</v>
      </c>
      <c r="H40" s="12">
        <f t="shared" si="6"/>
        <v>99415.920727641744</v>
      </c>
      <c r="I40" s="12">
        <f t="shared" si="4"/>
        <v>0</v>
      </c>
      <c r="J40" s="12">
        <f t="shared" si="1"/>
        <v>99415.920727641744</v>
      </c>
      <c r="K40" s="12">
        <f t="shared" si="2"/>
        <v>5563743.0052203722</v>
      </c>
      <c r="L40" s="15">
        <f t="shared" si="5"/>
        <v>55.964305963254247</v>
      </c>
    </row>
    <row r="41" spans="1:12" x14ac:dyDescent="0.25">
      <c r="A41" s="16">
        <v>32</v>
      </c>
      <c r="B41" s="9">
        <v>0</v>
      </c>
      <c r="C41" s="22">
        <v>1441</v>
      </c>
      <c r="D41" s="22">
        <v>1359</v>
      </c>
      <c r="E41" s="54" t="s">
        <v>36</v>
      </c>
      <c r="F41" s="14">
        <f t="shared" si="3"/>
        <v>0</v>
      </c>
      <c r="G41" s="14">
        <f t="shared" si="0"/>
        <v>0</v>
      </c>
      <c r="H41" s="12">
        <f t="shared" si="6"/>
        <v>99415.920727641744</v>
      </c>
      <c r="I41" s="12">
        <f t="shared" si="4"/>
        <v>0</v>
      </c>
      <c r="J41" s="12">
        <f t="shared" si="1"/>
        <v>99415.920727641744</v>
      </c>
      <c r="K41" s="12">
        <f t="shared" si="2"/>
        <v>5464327.0844927309</v>
      </c>
      <c r="L41" s="15">
        <f t="shared" si="5"/>
        <v>54.964305963254247</v>
      </c>
    </row>
    <row r="42" spans="1:12" x14ac:dyDescent="0.25">
      <c r="A42" s="16">
        <v>33</v>
      </c>
      <c r="B42" s="9">
        <v>0</v>
      </c>
      <c r="C42" s="22">
        <v>1412</v>
      </c>
      <c r="D42" s="22">
        <v>1447</v>
      </c>
      <c r="E42" s="54" t="s">
        <v>36</v>
      </c>
      <c r="F42" s="14">
        <f t="shared" si="3"/>
        <v>0</v>
      </c>
      <c r="G42" s="14">
        <f t="shared" si="0"/>
        <v>0</v>
      </c>
      <c r="H42" s="12">
        <f t="shared" si="6"/>
        <v>99415.920727641744</v>
      </c>
      <c r="I42" s="12">
        <f t="shared" si="4"/>
        <v>0</v>
      </c>
      <c r="J42" s="12">
        <f t="shared" si="1"/>
        <v>99415.920727641744</v>
      </c>
      <c r="K42" s="12">
        <f t="shared" si="2"/>
        <v>5364911.1637650896</v>
      </c>
      <c r="L42" s="15">
        <f t="shared" si="5"/>
        <v>53.964305963254255</v>
      </c>
    </row>
    <row r="43" spans="1:12" x14ac:dyDescent="0.25">
      <c r="A43" s="16">
        <v>34</v>
      </c>
      <c r="B43" s="9">
        <v>0</v>
      </c>
      <c r="C43" s="22">
        <v>1540</v>
      </c>
      <c r="D43" s="22">
        <v>1437</v>
      </c>
      <c r="E43" s="54" t="s">
        <v>36</v>
      </c>
      <c r="F43" s="14">
        <f t="shared" si="3"/>
        <v>0</v>
      </c>
      <c r="G43" s="14">
        <f t="shared" si="0"/>
        <v>0</v>
      </c>
      <c r="H43" s="12">
        <f t="shared" si="6"/>
        <v>99415.920727641744</v>
      </c>
      <c r="I43" s="12">
        <f t="shared" si="4"/>
        <v>0</v>
      </c>
      <c r="J43" s="12">
        <f t="shared" si="1"/>
        <v>99415.920727641744</v>
      </c>
      <c r="K43" s="12">
        <f t="shared" si="2"/>
        <v>5265495.2430374483</v>
      </c>
      <c r="L43" s="15">
        <f t="shared" si="5"/>
        <v>52.964305963254262</v>
      </c>
    </row>
    <row r="44" spans="1:12" x14ac:dyDescent="0.25">
      <c r="A44" s="16">
        <v>35</v>
      </c>
      <c r="B44" s="22">
        <v>1</v>
      </c>
      <c r="C44" s="22">
        <v>1642</v>
      </c>
      <c r="D44" s="22">
        <v>1566</v>
      </c>
      <c r="E44" s="54" t="s">
        <v>39</v>
      </c>
      <c r="F44" s="14">
        <f t="shared" si="3"/>
        <v>6.2344139650872816E-4</v>
      </c>
      <c r="G44" s="14">
        <f t="shared" si="0"/>
        <v>6.2327427040916267E-4</v>
      </c>
      <c r="H44" s="12">
        <f t="shared" si="6"/>
        <v>99415.920727641744</v>
      </c>
      <c r="I44" s="12">
        <f t="shared" si="4"/>
        <v>61.963385458576063</v>
      </c>
      <c r="J44" s="12">
        <f t="shared" si="1"/>
        <v>99389.270275556017</v>
      </c>
      <c r="K44" s="12">
        <f t="shared" si="2"/>
        <v>5166079.3223098069</v>
      </c>
      <c r="L44" s="15">
        <f t="shared" si="5"/>
        <v>51.964305963254262</v>
      </c>
    </row>
    <row r="45" spans="1:12" x14ac:dyDescent="0.25">
      <c r="A45" s="16">
        <v>36</v>
      </c>
      <c r="B45" s="9">
        <v>0</v>
      </c>
      <c r="C45" s="22">
        <v>1590</v>
      </c>
      <c r="D45" s="22">
        <v>1618</v>
      </c>
      <c r="E45" s="54" t="s">
        <v>36</v>
      </c>
      <c r="F45" s="14">
        <f t="shared" si="3"/>
        <v>0</v>
      </c>
      <c r="G45" s="14">
        <f t="shared" si="0"/>
        <v>0</v>
      </c>
      <c r="H45" s="12">
        <f t="shared" si="6"/>
        <v>99353.957342183174</v>
      </c>
      <c r="I45" s="12">
        <f t="shared" si="4"/>
        <v>0</v>
      </c>
      <c r="J45" s="12">
        <f t="shared" si="1"/>
        <v>99353.957342183174</v>
      </c>
      <c r="K45" s="12">
        <f t="shared" si="2"/>
        <v>5066690.0520342505</v>
      </c>
      <c r="L45" s="15">
        <f t="shared" si="5"/>
        <v>50.996358751812515</v>
      </c>
    </row>
    <row r="46" spans="1:12" x14ac:dyDescent="0.25">
      <c r="A46" s="16">
        <v>37</v>
      </c>
      <c r="B46" s="9">
        <v>0</v>
      </c>
      <c r="C46" s="22">
        <v>1737</v>
      </c>
      <c r="D46" s="22">
        <v>1606</v>
      </c>
      <c r="E46" s="54" t="s">
        <v>36</v>
      </c>
      <c r="F46" s="14">
        <f t="shared" si="3"/>
        <v>0</v>
      </c>
      <c r="G46" s="14">
        <f t="shared" si="0"/>
        <v>0</v>
      </c>
      <c r="H46" s="12">
        <f t="shared" si="6"/>
        <v>99353.957342183174</v>
      </c>
      <c r="I46" s="12">
        <f t="shared" si="4"/>
        <v>0</v>
      </c>
      <c r="J46" s="12">
        <f t="shared" si="1"/>
        <v>99353.957342183174</v>
      </c>
      <c r="K46" s="12">
        <f t="shared" si="2"/>
        <v>4967336.0946920672</v>
      </c>
      <c r="L46" s="15">
        <f t="shared" si="5"/>
        <v>49.996358751812515</v>
      </c>
    </row>
    <row r="47" spans="1:12" x14ac:dyDescent="0.25">
      <c r="A47" s="16">
        <v>38</v>
      </c>
      <c r="B47" s="22">
        <v>1</v>
      </c>
      <c r="C47" s="22">
        <v>1749</v>
      </c>
      <c r="D47" s="22">
        <v>1747</v>
      </c>
      <c r="E47" s="54" t="s">
        <v>40</v>
      </c>
      <c r="F47" s="14">
        <f t="shared" si="3"/>
        <v>5.7208237986270023E-4</v>
      </c>
      <c r="G47" s="14">
        <f t="shared" si="0"/>
        <v>5.7179559885496784E-4</v>
      </c>
      <c r="H47" s="12">
        <f t="shared" si="6"/>
        <v>99353.957342183174</v>
      </c>
      <c r="I47" s="12">
        <f t="shared" si="4"/>
        <v>56.810155537084555</v>
      </c>
      <c r="J47" s="12">
        <f t="shared" si="1"/>
        <v>99304.151878823817</v>
      </c>
      <c r="K47" s="12">
        <f t="shared" si="2"/>
        <v>4867982.137349884</v>
      </c>
      <c r="L47" s="15">
        <f t="shared" si="5"/>
        <v>48.996358751812515</v>
      </c>
    </row>
    <row r="48" spans="1:12" x14ac:dyDescent="0.25">
      <c r="A48" s="16">
        <v>39</v>
      </c>
      <c r="B48" s="22">
        <v>2</v>
      </c>
      <c r="C48" s="22">
        <v>1711</v>
      </c>
      <c r="D48" s="22">
        <v>1760</v>
      </c>
      <c r="E48" s="54" t="s">
        <v>41</v>
      </c>
      <c r="F48" s="14">
        <f t="shared" si="3"/>
        <v>1.1524056467876692E-3</v>
      </c>
      <c r="G48" s="14">
        <f t="shared" si="0"/>
        <v>1.1516784734824303E-3</v>
      </c>
      <c r="H48" s="12">
        <f t="shared" si="6"/>
        <v>99297.147186646092</v>
      </c>
      <c r="I48" s="12">
        <f t="shared" si="4"/>
        <v>114.35838689307677</v>
      </c>
      <c r="J48" s="12">
        <f t="shared" si="1"/>
        <v>99234.490226467373</v>
      </c>
      <c r="K48" s="12">
        <f t="shared" si="2"/>
        <v>4768677.9854710605</v>
      </c>
      <c r="L48" s="15">
        <f t="shared" si="5"/>
        <v>48.024320139908035</v>
      </c>
    </row>
    <row r="49" spans="1:12" x14ac:dyDescent="0.25">
      <c r="A49" s="16">
        <v>40</v>
      </c>
      <c r="B49" s="9">
        <v>0</v>
      </c>
      <c r="C49" s="22">
        <v>1664</v>
      </c>
      <c r="D49" s="22">
        <v>1718</v>
      </c>
      <c r="E49" s="54" t="s">
        <v>36</v>
      </c>
      <c r="F49" s="14">
        <f t="shared" si="3"/>
        <v>0</v>
      </c>
      <c r="G49" s="14">
        <f t="shared" si="0"/>
        <v>0</v>
      </c>
      <c r="H49" s="12">
        <f t="shared" si="6"/>
        <v>99182.78879975302</v>
      </c>
      <c r="I49" s="12">
        <f t="shared" si="4"/>
        <v>0</v>
      </c>
      <c r="J49" s="12">
        <f t="shared" si="1"/>
        <v>99182.78879975302</v>
      </c>
      <c r="K49" s="12">
        <f t="shared" si="2"/>
        <v>4669443.4952445934</v>
      </c>
      <c r="L49" s="15">
        <f t="shared" si="5"/>
        <v>47.079171212578579</v>
      </c>
    </row>
    <row r="50" spans="1:12" x14ac:dyDescent="0.25">
      <c r="A50" s="16">
        <v>41</v>
      </c>
      <c r="B50" s="22">
        <v>2</v>
      </c>
      <c r="C50" s="22">
        <v>1701</v>
      </c>
      <c r="D50" s="22">
        <v>1677</v>
      </c>
      <c r="E50" s="54" t="s">
        <v>42</v>
      </c>
      <c r="F50" s="14">
        <f t="shared" si="3"/>
        <v>1.1841326228537595E-3</v>
      </c>
      <c r="G50" s="14">
        <f t="shared" si="0"/>
        <v>1.1834531007595521E-3</v>
      </c>
      <c r="H50" s="12">
        <f t="shared" si="6"/>
        <v>99182.78879975302</v>
      </c>
      <c r="I50" s="12">
        <f t="shared" si="4"/>
        <v>117.37817894704749</v>
      </c>
      <c r="J50" s="12">
        <f t="shared" si="1"/>
        <v>99125.872120781598</v>
      </c>
      <c r="K50" s="12">
        <f t="shared" si="2"/>
        <v>4570260.7064448399</v>
      </c>
      <c r="L50" s="15">
        <f t="shared" si="5"/>
        <v>46.079171212578572</v>
      </c>
    </row>
    <row r="51" spans="1:12" x14ac:dyDescent="0.25">
      <c r="A51" s="16">
        <v>42</v>
      </c>
      <c r="B51" s="22">
        <v>2</v>
      </c>
      <c r="C51" s="22">
        <v>1655</v>
      </c>
      <c r="D51" s="22">
        <v>1679</v>
      </c>
      <c r="E51" s="54" t="s">
        <v>43</v>
      </c>
      <c r="F51" s="14">
        <f t="shared" si="3"/>
        <v>1.1997600479904018E-3</v>
      </c>
      <c r="G51" s="14">
        <f t="shared" si="0"/>
        <v>1.1987729839245741E-3</v>
      </c>
      <c r="H51" s="12">
        <f t="shared" si="6"/>
        <v>99065.410620805967</v>
      </c>
      <c r="I51" s="12">
        <f t="shared" si="4"/>
        <v>118.75693789361677</v>
      </c>
      <c r="J51" s="12">
        <f t="shared" si="1"/>
        <v>98983.907734329579</v>
      </c>
      <c r="K51" s="12">
        <f t="shared" si="2"/>
        <v>4471134.8343240581</v>
      </c>
      <c r="L51" s="15">
        <f t="shared" si="5"/>
        <v>45.133158044822345</v>
      </c>
    </row>
    <row r="52" spans="1:12" x14ac:dyDescent="0.25">
      <c r="A52" s="16">
        <v>43</v>
      </c>
      <c r="B52" s="22">
        <v>3</v>
      </c>
      <c r="C52" s="22">
        <v>1434</v>
      </c>
      <c r="D52" s="22">
        <v>1657</v>
      </c>
      <c r="E52" s="54" t="s">
        <v>44</v>
      </c>
      <c r="F52" s="14">
        <f t="shared" si="3"/>
        <v>1.9411193788417987E-3</v>
      </c>
      <c r="G52" s="14">
        <f t="shared" si="0"/>
        <v>1.9391360773875596E-3</v>
      </c>
      <c r="H52" s="12">
        <f t="shared" si="6"/>
        <v>98946.653682912351</v>
      </c>
      <c r="I52" s="12">
        <f t="shared" si="4"/>
        <v>191.87102589330797</v>
      </c>
      <c r="J52" s="12">
        <f t="shared" si="1"/>
        <v>98845.556839369165</v>
      </c>
      <c r="K52" s="12">
        <f t="shared" si="2"/>
        <v>4372150.9265897283</v>
      </c>
      <c r="L52" s="15">
        <f t="shared" si="5"/>
        <v>44.186950885684972</v>
      </c>
    </row>
    <row r="53" spans="1:12" x14ac:dyDescent="0.25">
      <c r="A53" s="16">
        <v>44</v>
      </c>
      <c r="B53" s="22">
        <v>1</v>
      </c>
      <c r="C53" s="22">
        <v>1434</v>
      </c>
      <c r="D53" s="22">
        <v>1426</v>
      </c>
      <c r="E53" s="54" t="s">
        <v>45</v>
      </c>
      <c r="F53" s="14">
        <f t="shared" si="3"/>
        <v>6.993006993006993E-4</v>
      </c>
      <c r="G53" s="14">
        <f t="shared" si="0"/>
        <v>6.9896993499649496E-4</v>
      </c>
      <c r="H53" s="12">
        <f t="shared" si="6"/>
        <v>98754.782657019037</v>
      </c>
      <c r="I53" s="12">
        <f t="shared" si="4"/>
        <v>69.026624014369588</v>
      </c>
      <c r="J53" s="12">
        <f t="shared" si="1"/>
        <v>98708.072340548519</v>
      </c>
      <c r="K53" s="12">
        <f t="shared" si="2"/>
        <v>4273305.3697503591</v>
      </c>
      <c r="L53" s="15">
        <f t="shared" si="5"/>
        <v>43.271882685335768</v>
      </c>
    </row>
    <row r="54" spans="1:12" x14ac:dyDescent="0.25">
      <c r="A54" s="16">
        <v>45</v>
      </c>
      <c r="B54" s="22">
        <v>2</v>
      </c>
      <c r="C54" s="22">
        <v>1358</v>
      </c>
      <c r="D54" s="22">
        <v>1430</v>
      </c>
      <c r="E54" s="54" t="s">
        <v>46</v>
      </c>
      <c r="F54" s="14">
        <f t="shared" si="3"/>
        <v>1.4347202295552368E-3</v>
      </c>
      <c r="G54" s="14">
        <f t="shared" si="0"/>
        <v>1.4332442142080937E-3</v>
      </c>
      <c r="H54" s="12">
        <f t="shared" si="6"/>
        <v>98685.756033004669</v>
      </c>
      <c r="I54" s="12">
        <f t="shared" si="4"/>
        <v>141.44078885905543</v>
      </c>
      <c r="J54" s="12">
        <f t="shared" si="1"/>
        <v>98584.229834761645</v>
      </c>
      <c r="K54" s="12">
        <f t="shared" si="2"/>
        <v>4174597.2974098101</v>
      </c>
      <c r="L54" s="15">
        <f t="shared" si="5"/>
        <v>42.301923450975529</v>
      </c>
    </row>
    <row r="55" spans="1:12" x14ac:dyDescent="0.25">
      <c r="A55" s="16">
        <v>46</v>
      </c>
      <c r="B55" s="9">
        <v>0</v>
      </c>
      <c r="C55" s="22">
        <v>1309</v>
      </c>
      <c r="D55" s="22">
        <v>1357</v>
      </c>
      <c r="E55" s="54" t="s">
        <v>36</v>
      </c>
      <c r="F55" s="14">
        <f t="shared" si="3"/>
        <v>0</v>
      </c>
      <c r="G55" s="14">
        <f t="shared" si="0"/>
        <v>0</v>
      </c>
      <c r="H55" s="12">
        <f t="shared" si="6"/>
        <v>98544.315244145619</v>
      </c>
      <c r="I55" s="12">
        <f t="shared" si="4"/>
        <v>0</v>
      </c>
      <c r="J55" s="12">
        <f t="shared" si="1"/>
        <v>98544.315244145619</v>
      </c>
      <c r="K55" s="12">
        <f t="shared" si="2"/>
        <v>4076013.0675750487</v>
      </c>
      <c r="L55" s="15">
        <f t="shared" si="5"/>
        <v>41.36223441683714</v>
      </c>
    </row>
    <row r="56" spans="1:12" x14ac:dyDescent="0.25">
      <c r="A56" s="16">
        <v>47</v>
      </c>
      <c r="B56" s="22">
        <v>1</v>
      </c>
      <c r="C56" s="22">
        <v>1246</v>
      </c>
      <c r="D56" s="22">
        <v>1316</v>
      </c>
      <c r="E56" s="54" t="s">
        <v>47</v>
      </c>
      <c r="F56" s="14">
        <f t="shared" si="3"/>
        <v>7.8064012490241998E-4</v>
      </c>
      <c r="G56" s="14">
        <f t="shared" si="0"/>
        <v>7.8048323619569061E-4</v>
      </c>
      <c r="H56" s="12">
        <f t="shared" si="6"/>
        <v>98544.315244145619</v>
      </c>
      <c r="I56" s="12">
        <f t="shared" si="4"/>
        <v>76.912186070439105</v>
      </c>
      <c r="J56" s="12">
        <f t="shared" si="1"/>
        <v>98524.51035623248</v>
      </c>
      <c r="K56" s="12">
        <f t="shared" si="2"/>
        <v>3977468.752330903</v>
      </c>
      <c r="L56" s="15">
        <f t="shared" si="5"/>
        <v>40.36223441683714</v>
      </c>
    </row>
    <row r="57" spans="1:12" x14ac:dyDescent="0.25">
      <c r="A57" s="16">
        <v>48</v>
      </c>
      <c r="B57" s="22">
        <v>3</v>
      </c>
      <c r="C57" s="22">
        <v>1168</v>
      </c>
      <c r="D57" s="22">
        <v>1247</v>
      </c>
      <c r="E57" s="54" t="s">
        <v>48</v>
      </c>
      <c r="F57" s="14">
        <f t="shared" si="3"/>
        <v>2.4844720496894411E-3</v>
      </c>
      <c r="G57" s="14">
        <f t="shared" si="0"/>
        <v>2.4811900978680625E-3</v>
      </c>
      <c r="H57" s="12">
        <f t="shared" si="6"/>
        <v>98467.403058075186</v>
      </c>
      <c r="I57" s="12">
        <f t="shared" si="4"/>
        <v>244.31634543047952</v>
      </c>
      <c r="J57" s="12">
        <f t="shared" si="1"/>
        <v>98337.329035768009</v>
      </c>
      <c r="K57" s="12">
        <f t="shared" si="2"/>
        <v>3878944.2419746704</v>
      </c>
      <c r="L57" s="15">
        <f t="shared" si="5"/>
        <v>39.393181108746255</v>
      </c>
    </row>
    <row r="58" spans="1:12" x14ac:dyDescent="0.25">
      <c r="A58" s="16">
        <v>49</v>
      </c>
      <c r="B58" s="22">
        <v>2</v>
      </c>
      <c r="C58" s="22">
        <v>1167</v>
      </c>
      <c r="D58" s="22">
        <v>1174</v>
      </c>
      <c r="E58" s="54" t="s">
        <v>49</v>
      </c>
      <c r="F58" s="14">
        <f t="shared" si="3"/>
        <v>1.7086715079026058E-3</v>
      </c>
      <c r="G58" s="14">
        <f t="shared" si="0"/>
        <v>1.7080638720236561E-3</v>
      </c>
      <c r="H58" s="12">
        <f t="shared" si="6"/>
        <v>98223.086712644712</v>
      </c>
      <c r="I58" s="12">
        <f t="shared" si="4"/>
        <v>167.77130581251527</v>
      </c>
      <c r="J58" s="12">
        <f t="shared" si="1"/>
        <v>98188.156726774556</v>
      </c>
      <c r="K58" s="12">
        <f t="shared" si="2"/>
        <v>3780606.9129389026</v>
      </c>
      <c r="L58" s="15">
        <f t="shared" si="5"/>
        <v>38.490003108935156</v>
      </c>
    </row>
    <row r="59" spans="1:12" x14ac:dyDescent="0.25">
      <c r="A59" s="16">
        <v>50</v>
      </c>
      <c r="B59" s="22">
        <v>3</v>
      </c>
      <c r="C59" s="22">
        <v>1131</v>
      </c>
      <c r="D59" s="22">
        <v>1159</v>
      </c>
      <c r="E59" s="54" t="s">
        <v>50</v>
      </c>
      <c r="F59" s="14">
        <f t="shared" si="3"/>
        <v>2.6200873362445414E-3</v>
      </c>
      <c r="G59" s="14">
        <f t="shared" si="0"/>
        <v>2.6159064551851629E-3</v>
      </c>
      <c r="H59" s="12">
        <f t="shared" si="6"/>
        <v>98055.315406832204</v>
      </c>
      <c r="I59" s="12">
        <f t="shared" si="4"/>
        <v>256.50353253794952</v>
      </c>
      <c r="J59" s="12">
        <f t="shared" si="1"/>
        <v>97898.848251984062</v>
      </c>
      <c r="K59" s="12">
        <f t="shared" si="2"/>
        <v>3682418.7562121279</v>
      </c>
      <c r="L59" s="15">
        <f t="shared" si="5"/>
        <v>37.55450421972278</v>
      </c>
    </row>
    <row r="60" spans="1:12" x14ac:dyDescent="0.25">
      <c r="A60" s="16">
        <v>51</v>
      </c>
      <c r="B60" s="22">
        <v>4</v>
      </c>
      <c r="C60" s="22">
        <v>1078</v>
      </c>
      <c r="D60" s="22">
        <v>1136</v>
      </c>
      <c r="E60" s="54" t="s">
        <v>51</v>
      </c>
      <c r="F60" s="14">
        <f t="shared" si="3"/>
        <v>3.6133694670280035E-3</v>
      </c>
      <c r="G60" s="14">
        <f t="shared" si="0"/>
        <v>3.6085020638827554E-3</v>
      </c>
      <c r="H60" s="12">
        <f t="shared" si="6"/>
        <v>97798.811874294261</v>
      </c>
      <c r="I60" s="12">
        <f t="shared" si="4"/>
        <v>352.90721449367214</v>
      </c>
      <c r="J60" s="12">
        <f t="shared" si="1"/>
        <v>97667.071611123785</v>
      </c>
      <c r="K60" s="12">
        <f t="shared" si="2"/>
        <v>3584519.9079601439</v>
      </c>
      <c r="L60" s="15">
        <f t="shared" si="5"/>
        <v>36.651978068685615</v>
      </c>
    </row>
    <row r="61" spans="1:12" x14ac:dyDescent="0.25">
      <c r="A61" s="16">
        <v>52</v>
      </c>
      <c r="B61" s="9">
        <v>0</v>
      </c>
      <c r="C61" s="22">
        <v>1085</v>
      </c>
      <c r="D61" s="22">
        <v>1075</v>
      </c>
      <c r="E61" s="54" t="s">
        <v>36</v>
      </c>
      <c r="F61" s="14">
        <f t="shared" si="3"/>
        <v>0</v>
      </c>
      <c r="G61" s="14">
        <f t="shared" si="0"/>
        <v>0</v>
      </c>
      <c r="H61" s="12">
        <f t="shared" si="6"/>
        <v>97445.904659800595</v>
      </c>
      <c r="I61" s="12">
        <f t="shared" si="4"/>
        <v>0</v>
      </c>
      <c r="J61" s="12">
        <f t="shared" si="1"/>
        <v>97445.904659800595</v>
      </c>
      <c r="K61" s="12">
        <f t="shared" si="2"/>
        <v>3486852.8363490202</v>
      </c>
      <c r="L61" s="15">
        <f t="shared" si="5"/>
        <v>35.782446153301024</v>
      </c>
    </row>
    <row r="62" spans="1:12" x14ac:dyDescent="0.25">
      <c r="A62" s="16">
        <v>53</v>
      </c>
      <c r="B62" s="22">
        <v>1</v>
      </c>
      <c r="C62" s="22">
        <v>1113</v>
      </c>
      <c r="D62" s="22">
        <v>1084</v>
      </c>
      <c r="E62" s="54" t="s">
        <v>52</v>
      </c>
      <c r="F62" s="14">
        <f t="shared" si="3"/>
        <v>9.1033227127901685E-4</v>
      </c>
      <c r="G62" s="14">
        <f t="shared" si="0"/>
        <v>9.1033003378143717E-4</v>
      </c>
      <c r="H62" s="12">
        <f t="shared" si="6"/>
        <v>97445.904659800595</v>
      </c>
      <c r="I62" s="12">
        <f t="shared" si="4"/>
        <v>88.707933680818982</v>
      </c>
      <c r="J62" s="12">
        <f t="shared" si="1"/>
        <v>97445.66514837966</v>
      </c>
      <c r="K62" s="12">
        <f t="shared" si="2"/>
        <v>3389406.9316892195</v>
      </c>
      <c r="L62" s="15">
        <f t="shared" si="5"/>
        <v>34.782446153301024</v>
      </c>
    </row>
    <row r="63" spans="1:12" x14ac:dyDescent="0.25">
      <c r="A63" s="16">
        <v>54</v>
      </c>
      <c r="B63" s="22">
        <v>4</v>
      </c>
      <c r="C63" s="22">
        <v>1025</v>
      </c>
      <c r="D63" s="22">
        <v>1094</v>
      </c>
      <c r="E63" s="54" t="s">
        <v>53</v>
      </c>
      <c r="F63" s="14">
        <f t="shared" si="3"/>
        <v>3.7753657385559227E-3</v>
      </c>
      <c r="G63" s="14">
        <f t="shared" si="0"/>
        <v>3.7690506665943009E-3</v>
      </c>
      <c r="H63" s="12">
        <f t="shared" si="6"/>
        <v>97357.196726119771</v>
      </c>
      <c r="I63" s="12">
        <f t="shared" si="4"/>
        <v>366.94420721833421</v>
      </c>
      <c r="J63" s="12">
        <f t="shared" si="1"/>
        <v>97194.346886956278</v>
      </c>
      <c r="K63" s="12">
        <f t="shared" si="2"/>
        <v>3291961.2665408398</v>
      </c>
      <c r="L63" s="15">
        <f t="shared" si="5"/>
        <v>33.813229809827156</v>
      </c>
    </row>
    <row r="64" spans="1:12" x14ac:dyDescent="0.25">
      <c r="A64" s="16">
        <v>55</v>
      </c>
      <c r="B64" s="22">
        <v>2</v>
      </c>
      <c r="C64" s="22">
        <v>1026</v>
      </c>
      <c r="D64" s="22">
        <v>1026</v>
      </c>
      <c r="E64" s="54" t="s">
        <v>54</v>
      </c>
      <c r="F64" s="14">
        <f t="shared" si="3"/>
        <v>1.9493177387914229E-3</v>
      </c>
      <c r="G64" s="14">
        <f t="shared" si="0"/>
        <v>1.9477105927993526E-3</v>
      </c>
      <c r="H64" s="12">
        <f t="shared" si="6"/>
        <v>96990.252518901441</v>
      </c>
      <c r="I64" s="12">
        <f t="shared" si="4"/>
        <v>188.90894222934844</v>
      </c>
      <c r="J64" s="12">
        <f t="shared" si="1"/>
        <v>96910.287363655763</v>
      </c>
      <c r="K64" s="12">
        <f t="shared" si="2"/>
        <v>3194766.9196538837</v>
      </c>
      <c r="L64" s="15">
        <f t="shared" si="5"/>
        <v>32.939051468406973</v>
      </c>
    </row>
    <row r="65" spans="1:12" x14ac:dyDescent="0.25">
      <c r="A65" s="16">
        <v>56</v>
      </c>
      <c r="B65" s="22">
        <v>4</v>
      </c>
      <c r="C65" s="22">
        <v>1015</v>
      </c>
      <c r="D65" s="22">
        <v>1028</v>
      </c>
      <c r="E65" s="54" t="s">
        <v>55</v>
      </c>
      <c r="F65" s="14">
        <f t="shared" si="3"/>
        <v>3.9158100832109646E-3</v>
      </c>
      <c r="G65" s="14">
        <f t="shared" si="0"/>
        <v>3.9084194781556485E-3</v>
      </c>
      <c r="H65" s="12">
        <f t="shared" si="6"/>
        <v>96801.343576672094</v>
      </c>
      <c r="I65" s="12">
        <f t="shared" si="4"/>
        <v>378.34025674670238</v>
      </c>
      <c r="J65" s="12">
        <f t="shared" si="1"/>
        <v>96618.64306668911</v>
      </c>
      <c r="K65" s="12">
        <f t="shared" si="2"/>
        <v>3097856.6322902278</v>
      </c>
      <c r="L65" s="15">
        <f t="shared" si="5"/>
        <v>32.002206971812861</v>
      </c>
    </row>
    <row r="66" spans="1:12" x14ac:dyDescent="0.25">
      <c r="A66" s="16">
        <v>57</v>
      </c>
      <c r="B66" s="9">
        <v>0</v>
      </c>
      <c r="C66" s="22">
        <v>953</v>
      </c>
      <c r="D66" s="22">
        <v>1007</v>
      </c>
      <c r="E66" s="54" t="s">
        <v>36</v>
      </c>
      <c r="F66" s="14">
        <f t="shared" si="3"/>
        <v>0</v>
      </c>
      <c r="G66" s="14">
        <f t="shared" si="0"/>
        <v>0</v>
      </c>
      <c r="H66" s="12">
        <f t="shared" si="6"/>
        <v>96423.003319925396</v>
      </c>
      <c r="I66" s="12">
        <f t="shared" si="4"/>
        <v>0</v>
      </c>
      <c r="J66" s="12">
        <f t="shared" si="1"/>
        <v>96423.003319925396</v>
      </c>
      <c r="K66" s="12">
        <f t="shared" si="2"/>
        <v>3001237.9892235389</v>
      </c>
      <c r="L66" s="15">
        <f t="shared" si="5"/>
        <v>31.125746822732975</v>
      </c>
    </row>
    <row r="67" spans="1:12" x14ac:dyDescent="0.25">
      <c r="A67" s="16">
        <v>58</v>
      </c>
      <c r="B67" s="22">
        <v>1</v>
      </c>
      <c r="C67" s="22">
        <v>966</v>
      </c>
      <c r="D67" s="22">
        <v>952</v>
      </c>
      <c r="E67" s="54" t="s">
        <v>56</v>
      </c>
      <c r="F67" s="14">
        <f t="shared" si="3"/>
        <v>1.0427528675703858E-3</v>
      </c>
      <c r="G67" s="14">
        <f t="shared" si="0"/>
        <v>1.0422645573872429E-3</v>
      </c>
      <c r="H67" s="12">
        <f t="shared" si="6"/>
        <v>96423.003319925396</v>
      </c>
      <c r="I67" s="12">
        <f t="shared" si="4"/>
        <v>100.4982788771907</v>
      </c>
      <c r="J67" s="12">
        <f t="shared" si="1"/>
        <v>96377.849443225874</v>
      </c>
      <c r="K67" s="12">
        <f t="shared" si="2"/>
        <v>2904814.9859036133</v>
      </c>
      <c r="L67" s="15">
        <f t="shared" si="5"/>
        <v>30.125746822732971</v>
      </c>
    </row>
    <row r="68" spans="1:12" x14ac:dyDescent="0.25">
      <c r="A68" s="16">
        <v>59</v>
      </c>
      <c r="B68" s="22">
        <v>3</v>
      </c>
      <c r="C68" s="22">
        <v>890</v>
      </c>
      <c r="D68" s="22">
        <v>958</v>
      </c>
      <c r="E68" s="54" t="s">
        <v>57</v>
      </c>
      <c r="F68" s="14">
        <f t="shared" si="3"/>
        <v>3.246753246753247E-3</v>
      </c>
      <c r="G68" s="14">
        <f t="shared" si="0"/>
        <v>3.2438969323115492E-3</v>
      </c>
      <c r="H68" s="12">
        <f t="shared" si="6"/>
        <v>96322.505041048207</v>
      </c>
      <c r="I68" s="12">
        <f t="shared" si="4"/>
        <v>312.46027861522003</v>
      </c>
      <c r="J68" s="12">
        <f t="shared" si="1"/>
        <v>96237.765813487757</v>
      </c>
      <c r="K68" s="12">
        <f t="shared" si="2"/>
        <v>2808437.1364603876</v>
      </c>
      <c r="L68" s="15">
        <f t="shared" si="5"/>
        <v>29.156604007169054</v>
      </c>
    </row>
    <row r="69" spans="1:12" x14ac:dyDescent="0.25">
      <c r="A69" s="16">
        <v>60</v>
      </c>
      <c r="B69" s="22">
        <v>3</v>
      </c>
      <c r="C69" s="22">
        <v>1010</v>
      </c>
      <c r="D69" s="22">
        <v>892</v>
      </c>
      <c r="E69" s="54" t="s">
        <v>58</v>
      </c>
      <c r="F69" s="14">
        <f t="shared" si="3"/>
        <v>3.1545741324921135E-3</v>
      </c>
      <c r="G69" s="14">
        <f t="shared" si="0"/>
        <v>3.1507802749811981E-3</v>
      </c>
      <c r="H69" s="12">
        <f t="shared" si="6"/>
        <v>96010.044762432983</v>
      </c>
      <c r="I69" s="12">
        <f t="shared" si="4"/>
        <v>302.50655523753574</v>
      </c>
      <c r="J69" s="12">
        <f t="shared" si="1"/>
        <v>95894.578010298821</v>
      </c>
      <c r="K69" s="12">
        <f t="shared" si="2"/>
        <v>2712199.3706469</v>
      </c>
      <c r="L69" s="15">
        <f t="shared" si="5"/>
        <v>28.249120988933601</v>
      </c>
    </row>
    <row r="70" spans="1:12" x14ac:dyDescent="0.25">
      <c r="A70" s="16">
        <v>61</v>
      </c>
      <c r="B70" s="9">
        <v>0</v>
      </c>
      <c r="C70" s="22">
        <v>1018</v>
      </c>
      <c r="D70" s="22">
        <v>999</v>
      </c>
      <c r="E70" s="54" t="s">
        <v>36</v>
      </c>
      <c r="F70" s="14">
        <f t="shared" si="3"/>
        <v>0</v>
      </c>
      <c r="G70" s="14">
        <f t="shared" si="0"/>
        <v>0</v>
      </c>
      <c r="H70" s="12">
        <f t="shared" si="6"/>
        <v>95707.538207195452</v>
      </c>
      <c r="I70" s="12">
        <f t="shared" si="4"/>
        <v>0</v>
      </c>
      <c r="J70" s="12">
        <f t="shared" si="1"/>
        <v>95707.538207195452</v>
      </c>
      <c r="K70" s="12">
        <f t="shared" si="2"/>
        <v>2616304.7926366013</v>
      </c>
      <c r="L70" s="15">
        <f t="shared" si="5"/>
        <v>27.336454804350019</v>
      </c>
    </row>
    <row r="71" spans="1:12" x14ac:dyDescent="0.25">
      <c r="A71" s="16">
        <v>62</v>
      </c>
      <c r="B71" s="22">
        <v>1</v>
      </c>
      <c r="C71" s="22">
        <v>1078</v>
      </c>
      <c r="D71" s="22">
        <v>1017</v>
      </c>
      <c r="E71" s="54" t="s">
        <v>59</v>
      </c>
      <c r="F71" s="14">
        <f t="shared" si="3"/>
        <v>9.5465393794749406E-4</v>
      </c>
      <c r="G71" s="14">
        <f t="shared" si="0"/>
        <v>9.5379574940924268E-4</v>
      </c>
      <c r="H71" s="12">
        <f t="shared" si="6"/>
        <v>95707.538207195452</v>
      </c>
      <c r="I71" s="12">
        <f t="shared" si="4"/>
        <v>91.285443128445706</v>
      </c>
      <c r="J71" s="12">
        <f t="shared" si="1"/>
        <v>95621.501677046894</v>
      </c>
      <c r="K71" s="12">
        <f t="shared" si="2"/>
        <v>2520597.254429406</v>
      </c>
      <c r="L71" s="15">
        <f t="shared" si="5"/>
        <v>26.336454804350023</v>
      </c>
    </row>
    <row r="72" spans="1:12" x14ac:dyDescent="0.25">
      <c r="A72" s="16">
        <v>63</v>
      </c>
      <c r="B72" s="22">
        <v>2</v>
      </c>
      <c r="C72" s="22">
        <v>1020</v>
      </c>
      <c r="D72" s="22">
        <v>1059</v>
      </c>
      <c r="E72" s="54" t="s">
        <v>60</v>
      </c>
      <c r="F72" s="14">
        <f t="shared" si="3"/>
        <v>1.9240019240019241E-3</v>
      </c>
      <c r="G72" s="14">
        <f t="shared" si="0"/>
        <v>1.922623627583189E-3</v>
      </c>
      <c r="H72" s="12">
        <f t="shared" si="6"/>
        <v>95616.252764067001</v>
      </c>
      <c r="I72" s="12">
        <f t="shared" si="4"/>
        <v>183.83406674516164</v>
      </c>
      <c r="J72" s="12">
        <f t="shared" si="1"/>
        <v>95547.756190797765</v>
      </c>
      <c r="K72" s="12">
        <f t="shared" si="2"/>
        <v>2424975.752752359</v>
      </c>
      <c r="L72" s="15">
        <f t="shared" si="5"/>
        <v>25.361543489222321</v>
      </c>
    </row>
    <row r="73" spans="1:12" x14ac:dyDescent="0.25">
      <c r="A73" s="16">
        <v>64</v>
      </c>
      <c r="B73" s="22">
        <v>7</v>
      </c>
      <c r="C73" s="22">
        <v>1221</v>
      </c>
      <c r="D73" s="22">
        <v>1011</v>
      </c>
      <c r="E73" s="54" t="s">
        <v>61</v>
      </c>
      <c r="F73" s="14">
        <f t="shared" si="3"/>
        <v>6.2724014336917565E-3</v>
      </c>
      <c r="G73" s="14">
        <f t="shared" ref="G73:G108" si="7">F73/((1+(1-E73)*F73))</f>
        <v>6.2566722940964898E-3</v>
      </c>
      <c r="H73" s="12">
        <f t="shared" si="6"/>
        <v>95432.418697321846</v>
      </c>
      <c r="I73" s="12">
        <f t="shared" si="4"/>
        <v>597.08937002214941</v>
      </c>
      <c r="J73" s="12">
        <f t="shared" ref="J73:J108" si="8">H74+I73*E73</f>
        <v>95193.105277816969</v>
      </c>
      <c r="K73" s="12">
        <f t="shared" ref="K73:K97" si="9">K74+J73</f>
        <v>2329427.9965615612</v>
      </c>
      <c r="L73" s="15">
        <f t="shared" si="5"/>
        <v>24.409189543332122</v>
      </c>
    </row>
    <row r="74" spans="1:12" x14ac:dyDescent="0.25">
      <c r="A74" s="16">
        <v>65</v>
      </c>
      <c r="B74" s="22">
        <v>4</v>
      </c>
      <c r="C74" s="22">
        <v>1406</v>
      </c>
      <c r="D74" s="22">
        <v>1206</v>
      </c>
      <c r="E74" s="54" t="s">
        <v>62</v>
      </c>
      <c r="F74" s="14">
        <f t="shared" ref="F74:F108" si="10">B74/((C74+D74)/2)</f>
        <v>3.0627871362940277E-3</v>
      </c>
      <c r="G74" s="14">
        <f t="shared" si="7"/>
        <v>3.0583854966466334E-3</v>
      </c>
      <c r="H74" s="12">
        <f t="shared" si="6"/>
        <v>94835.329327299696</v>
      </c>
      <c r="I74" s="12">
        <f t="shared" ref="I74:I108" si="11">H74*G74</f>
        <v>290.04299578432051</v>
      </c>
      <c r="J74" s="12">
        <f t="shared" si="8"/>
        <v>94699.038123580656</v>
      </c>
      <c r="K74" s="12">
        <f t="shared" si="9"/>
        <v>2234234.8912837445</v>
      </c>
      <c r="L74" s="15">
        <f t="shared" ref="L74:L108" si="12">K74/H74</f>
        <v>23.559098778186961</v>
      </c>
    </row>
    <row r="75" spans="1:12" x14ac:dyDescent="0.25">
      <c r="A75" s="16">
        <v>66</v>
      </c>
      <c r="B75" s="22">
        <v>3</v>
      </c>
      <c r="C75" s="22">
        <v>1310</v>
      </c>
      <c r="D75" s="22">
        <v>1404</v>
      </c>
      <c r="E75" s="54" t="s">
        <v>63</v>
      </c>
      <c r="F75" s="14">
        <f t="shared" si="10"/>
        <v>2.2107590272660281E-3</v>
      </c>
      <c r="G75" s="14">
        <f t="shared" si="7"/>
        <v>2.2090331488987015E-3</v>
      </c>
      <c r="H75" s="12">
        <f t="shared" ref="H75:H108" si="13">H74-I74</f>
        <v>94545.286331515381</v>
      </c>
      <c r="I75" s="12">
        <f t="shared" si="11"/>
        <v>208.85367157843677</v>
      </c>
      <c r="J75" s="12">
        <f t="shared" si="8"/>
        <v>94471.477443979558</v>
      </c>
      <c r="K75" s="12">
        <f t="shared" si="9"/>
        <v>2139535.8531601639</v>
      </c>
      <c r="L75" s="15">
        <f t="shared" si="12"/>
        <v>22.629746401719647</v>
      </c>
    </row>
    <row r="76" spans="1:12" x14ac:dyDescent="0.25">
      <c r="A76" s="16">
        <v>67</v>
      </c>
      <c r="B76" s="22">
        <v>4</v>
      </c>
      <c r="C76" s="22">
        <v>1170</v>
      </c>
      <c r="D76" s="22">
        <v>1295</v>
      </c>
      <c r="E76" s="54" t="s">
        <v>64</v>
      </c>
      <c r="F76" s="14">
        <f t="shared" si="10"/>
        <v>3.2454361054766734E-3</v>
      </c>
      <c r="G76" s="14">
        <f t="shared" si="7"/>
        <v>3.2417821632606879E-3</v>
      </c>
      <c r="H76" s="12">
        <f t="shared" si="13"/>
        <v>94336.432659936938</v>
      </c>
      <c r="I76" s="12">
        <f t="shared" si="11"/>
        <v>305.81816474262655</v>
      </c>
      <c r="J76" s="12">
        <f t="shared" si="8"/>
        <v>94230.222011321821</v>
      </c>
      <c r="K76" s="12">
        <f t="shared" si="9"/>
        <v>2045064.3757161845</v>
      </c>
      <c r="L76" s="15">
        <f t="shared" si="12"/>
        <v>21.678415412295827</v>
      </c>
    </row>
    <row r="77" spans="1:12" x14ac:dyDescent="0.25">
      <c r="A77" s="16">
        <v>68</v>
      </c>
      <c r="B77" s="22">
        <v>6</v>
      </c>
      <c r="C77" s="22">
        <v>1216</v>
      </c>
      <c r="D77" s="22">
        <v>1159</v>
      </c>
      <c r="E77" s="54" t="s">
        <v>65</v>
      </c>
      <c r="F77" s="14">
        <f t="shared" si="10"/>
        <v>5.0526315789473685E-3</v>
      </c>
      <c r="G77" s="14">
        <f t="shared" si="7"/>
        <v>5.0399449234818762E-3</v>
      </c>
      <c r="H77" s="12">
        <f t="shared" si="13"/>
        <v>94030.614495194313</v>
      </c>
      <c r="I77" s="12">
        <f t="shared" si="11"/>
        <v>473.90911817693592</v>
      </c>
      <c r="J77" s="12">
        <f t="shared" si="8"/>
        <v>93794.512972518569</v>
      </c>
      <c r="K77" s="12">
        <f t="shared" si="9"/>
        <v>1950834.1537048626</v>
      </c>
      <c r="L77" s="15">
        <f t="shared" si="12"/>
        <v>20.746797882561591</v>
      </c>
    </row>
    <row r="78" spans="1:12" x14ac:dyDescent="0.25">
      <c r="A78" s="16">
        <v>69</v>
      </c>
      <c r="B78" s="22">
        <v>3</v>
      </c>
      <c r="C78" s="22">
        <v>1163</v>
      </c>
      <c r="D78" s="22">
        <v>1210</v>
      </c>
      <c r="E78" s="54" t="s">
        <v>66</v>
      </c>
      <c r="F78" s="14">
        <f t="shared" si="10"/>
        <v>2.5284450063211127E-3</v>
      </c>
      <c r="G78" s="14">
        <f t="shared" si="7"/>
        <v>2.5249757981069755E-3</v>
      </c>
      <c r="H78" s="12">
        <f t="shared" si="13"/>
        <v>93556.705377017381</v>
      </c>
      <c r="I78" s="12">
        <f t="shared" si="11"/>
        <v>236.22841682759363</v>
      </c>
      <c r="J78" s="12">
        <f t="shared" si="8"/>
        <v>93428.338855313268</v>
      </c>
      <c r="K78" s="12">
        <f t="shared" si="9"/>
        <v>1857039.640732344</v>
      </c>
      <c r="L78" s="15">
        <f t="shared" si="12"/>
        <v>19.849348405854979</v>
      </c>
    </row>
    <row r="79" spans="1:12" x14ac:dyDescent="0.25">
      <c r="A79" s="16">
        <v>70</v>
      </c>
      <c r="B79" s="22">
        <v>13</v>
      </c>
      <c r="C79" s="22">
        <v>1018</v>
      </c>
      <c r="D79" s="22">
        <v>1148</v>
      </c>
      <c r="E79" s="54" t="s">
        <v>67</v>
      </c>
      <c r="F79" s="14">
        <f t="shared" si="10"/>
        <v>1.2003693444136657E-2</v>
      </c>
      <c r="G79" s="14">
        <f t="shared" si="7"/>
        <v>1.1918668109008872E-2</v>
      </c>
      <c r="H79" s="12">
        <f t="shared" si="13"/>
        <v>93320.476960189786</v>
      </c>
      <c r="I79" s="12">
        <f t="shared" si="11"/>
        <v>1112.2557926629111</v>
      </c>
      <c r="J79" s="12">
        <f t="shared" si="8"/>
        <v>92659.463342610223</v>
      </c>
      <c r="K79" s="12">
        <f t="shared" si="9"/>
        <v>1763611.3018770306</v>
      </c>
      <c r="L79" s="15">
        <f t="shared" si="12"/>
        <v>18.89843857773446</v>
      </c>
    </row>
    <row r="80" spans="1:12" x14ac:dyDescent="0.25">
      <c r="A80" s="16">
        <v>71</v>
      </c>
      <c r="B80" s="22">
        <v>14</v>
      </c>
      <c r="C80" s="22">
        <v>775</v>
      </c>
      <c r="D80" s="22">
        <v>1003</v>
      </c>
      <c r="E80" s="54" t="s">
        <v>68</v>
      </c>
      <c r="F80" s="14">
        <f t="shared" si="10"/>
        <v>1.5748031496062992E-2</v>
      </c>
      <c r="G80" s="14">
        <f t="shared" si="7"/>
        <v>1.5601427218561954E-2</v>
      </c>
      <c r="H80" s="12">
        <f t="shared" si="13"/>
        <v>92208.221167526877</v>
      </c>
      <c r="I80" s="12">
        <f t="shared" si="11"/>
        <v>1438.5798514982343</v>
      </c>
      <c r="J80" s="12">
        <f t="shared" si="8"/>
        <v>91349.82057013789</v>
      </c>
      <c r="K80" s="12">
        <f t="shared" si="9"/>
        <v>1670951.8385344204</v>
      </c>
      <c r="L80" s="15">
        <f t="shared" si="12"/>
        <v>18.12150605853876</v>
      </c>
    </row>
    <row r="81" spans="1:12" x14ac:dyDescent="0.25">
      <c r="A81" s="16">
        <v>72</v>
      </c>
      <c r="B81" s="22">
        <v>6</v>
      </c>
      <c r="C81" s="22">
        <v>621</v>
      </c>
      <c r="D81" s="22">
        <v>775</v>
      </c>
      <c r="E81" s="54" t="s">
        <v>69</v>
      </c>
      <c r="F81" s="14">
        <f t="shared" si="10"/>
        <v>8.5959885386819486E-3</v>
      </c>
      <c r="G81" s="14">
        <f t="shared" si="7"/>
        <v>8.5555250725365926E-3</v>
      </c>
      <c r="H81" s="12">
        <f t="shared" si="13"/>
        <v>90769.641316028647</v>
      </c>
      <c r="I81" s="12">
        <f t="shared" si="11"/>
        <v>776.58194210443651</v>
      </c>
      <c r="J81" s="12">
        <f t="shared" si="8"/>
        <v>90342.365931482782</v>
      </c>
      <c r="K81" s="12">
        <f t="shared" si="9"/>
        <v>1579602.0179642825</v>
      </c>
      <c r="L81" s="15">
        <f t="shared" si="12"/>
        <v>17.402316402955169</v>
      </c>
    </row>
    <row r="82" spans="1:12" x14ac:dyDescent="0.25">
      <c r="A82" s="16">
        <v>73</v>
      </c>
      <c r="B82" s="22">
        <v>6</v>
      </c>
      <c r="C82" s="22">
        <v>807</v>
      </c>
      <c r="D82" s="22">
        <v>621</v>
      </c>
      <c r="E82" s="54" t="s">
        <v>70</v>
      </c>
      <c r="F82" s="14">
        <f t="shared" si="10"/>
        <v>8.4033613445378148E-3</v>
      </c>
      <c r="G82" s="14">
        <f t="shared" si="7"/>
        <v>8.3868835850237095E-3</v>
      </c>
      <c r="H82" s="12">
        <f t="shared" si="13"/>
        <v>89993.059373924203</v>
      </c>
      <c r="I82" s="12">
        <f t="shared" si="11"/>
        <v>754.76131242922895</v>
      </c>
      <c r="J82" s="12">
        <f t="shared" si="8"/>
        <v>89816.596179078246</v>
      </c>
      <c r="K82" s="12">
        <f t="shared" si="9"/>
        <v>1489259.6520327998</v>
      </c>
      <c r="L82" s="15">
        <f t="shared" si="12"/>
        <v>16.548605663519844</v>
      </c>
    </row>
    <row r="83" spans="1:12" x14ac:dyDescent="0.25">
      <c r="A83" s="16">
        <v>74</v>
      </c>
      <c r="B83" s="22">
        <v>2</v>
      </c>
      <c r="C83" s="22">
        <v>461</v>
      </c>
      <c r="D83" s="22">
        <v>801</v>
      </c>
      <c r="E83" s="54" t="s">
        <v>71</v>
      </c>
      <c r="F83" s="14">
        <f t="shared" si="10"/>
        <v>3.1695721077654518E-3</v>
      </c>
      <c r="G83" s="14">
        <f t="shared" si="7"/>
        <v>3.1678531332601772E-3</v>
      </c>
      <c r="H83" s="12">
        <f t="shared" si="13"/>
        <v>89238.298061494977</v>
      </c>
      <c r="I83" s="12">
        <f t="shared" si="11"/>
        <v>282.69382212091244</v>
      </c>
      <c r="J83" s="12">
        <f t="shared" si="8"/>
        <v>89189.90087914787</v>
      </c>
      <c r="K83" s="12">
        <f t="shared" si="9"/>
        <v>1399443.0558537215</v>
      </c>
      <c r="L83" s="15">
        <f t="shared" si="12"/>
        <v>15.682090383316719</v>
      </c>
    </row>
    <row r="84" spans="1:12" x14ac:dyDescent="0.25">
      <c r="A84" s="16">
        <v>75</v>
      </c>
      <c r="B84" s="22">
        <v>7</v>
      </c>
      <c r="C84" s="22">
        <v>572</v>
      </c>
      <c r="D84" s="22">
        <v>450</v>
      </c>
      <c r="E84" s="54" t="s">
        <v>72</v>
      </c>
      <c r="F84" s="14">
        <f t="shared" si="10"/>
        <v>1.3698630136986301E-2</v>
      </c>
      <c r="G84" s="14">
        <f t="shared" si="7"/>
        <v>1.3642155351408281E-2</v>
      </c>
      <c r="H84" s="12">
        <f t="shared" si="13"/>
        <v>88955.604239374064</v>
      </c>
      <c r="I84" s="12">
        <f t="shared" si="11"/>
        <v>1213.5461724119341</v>
      </c>
      <c r="J84" s="12">
        <f t="shared" si="8"/>
        <v>88588.870586071178</v>
      </c>
      <c r="K84" s="12">
        <f t="shared" si="9"/>
        <v>1310253.1549745735</v>
      </c>
      <c r="L84" s="15">
        <f t="shared" si="12"/>
        <v>14.729292956616458</v>
      </c>
    </row>
    <row r="85" spans="1:12" x14ac:dyDescent="0.25">
      <c r="A85" s="16">
        <v>76</v>
      </c>
      <c r="B85" s="22">
        <v>7</v>
      </c>
      <c r="C85" s="22">
        <v>591</v>
      </c>
      <c r="D85" s="22">
        <v>572</v>
      </c>
      <c r="E85" s="54" t="s">
        <v>73</v>
      </c>
      <c r="F85" s="14">
        <f t="shared" si="10"/>
        <v>1.2037833190025795E-2</v>
      </c>
      <c r="G85" s="14">
        <f t="shared" si="7"/>
        <v>1.1950339850593437E-2</v>
      </c>
      <c r="H85" s="12">
        <f t="shared" si="13"/>
        <v>87742.058066962127</v>
      </c>
      <c r="I85" s="12">
        <f t="shared" si="11"/>
        <v>1048.5474130907007</v>
      </c>
      <c r="J85" s="12">
        <f t="shared" si="8"/>
        <v>87104.331530320371</v>
      </c>
      <c r="K85" s="12">
        <f t="shared" si="9"/>
        <v>1221664.2843885024</v>
      </c>
      <c r="L85" s="15">
        <f t="shared" si="12"/>
        <v>13.923360259639278</v>
      </c>
    </row>
    <row r="86" spans="1:12" x14ac:dyDescent="0.25">
      <c r="A86" s="16">
        <v>77</v>
      </c>
      <c r="B86" s="22">
        <v>6</v>
      </c>
      <c r="C86" s="22">
        <v>559</v>
      </c>
      <c r="D86" s="22">
        <v>584</v>
      </c>
      <c r="E86" s="54" t="s">
        <v>74</v>
      </c>
      <c r="F86" s="14">
        <f t="shared" si="10"/>
        <v>1.0498687664041995E-2</v>
      </c>
      <c r="G86" s="14">
        <f t="shared" si="7"/>
        <v>1.0463720710737765E-2</v>
      </c>
      <c r="H86" s="12">
        <f t="shared" si="13"/>
        <v>86693.510653871432</v>
      </c>
      <c r="I86" s="12">
        <f t="shared" si="11"/>
        <v>907.13668291547958</v>
      </c>
      <c r="J86" s="12">
        <f t="shared" si="8"/>
        <v>86404.769047699432</v>
      </c>
      <c r="K86" s="12">
        <f t="shared" si="9"/>
        <v>1134559.9528581819</v>
      </c>
      <c r="L86" s="15">
        <f t="shared" si="12"/>
        <v>13.087022826748525</v>
      </c>
    </row>
    <row r="87" spans="1:12" x14ac:dyDescent="0.25">
      <c r="A87" s="16">
        <v>78</v>
      </c>
      <c r="B87" s="22">
        <v>8</v>
      </c>
      <c r="C87" s="22">
        <v>532</v>
      </c>
      <c r="D87" s="22">
        <v>552</v>
      </c>
      <c r="E87" s="54" t="s">
        <v>75</v>
      </c>
      <c r="F87" s="14">
        <f t="shared" si="10"/>
        <v>1.4760147601476014E-2</v>
      </c>
      <c r="G87" s="14">
        <f t="shared" si="7"/>
        <v>1.4617532268202482E-2</v>
      </c>
      <c r="H87" s="12">
        <f t="shared" si="13"/>
        <v>85786.373970955945</v>
      </c>
      <c r="I87" s="12">
        <f t="shared" si="11"/>
        <v>1253.9850896925341</v>
      </c>
      <c r="J87" s="12">
        <f t="shared" si="8"/>
        <v>84957.489826669174</v>
      </c>
      <c r="K87" s="12">
        <f t="shared" si="9"/>
        <v>1048155.1838104825</v>
      </c>
      <c r="L87" s="15">
        <f t="shared" si="12"/>
        <v>12.218201274777607</v>
      </c>
    </row>
    <row r="88" spans="1:12" x14ac:dyDescent="0.25">
      <c r="A88" s="16">
        <v>79</v>
      </c>
      <c r="B88" s="22">
        <v>18</v>
      </c>
      <c r="C88" s="22">
        <v>478</v>
      </c>
      <c r="D88" s="22">
        <v>512</v>
      </c>
      <c r="E88" s="54" t="s">
        <v>76</v>
      </c>
      <c r="F88" s="14">
        <f t="shared" si="10"/>
        <v>3.6363636363636362E-2</v>
      </c>
      <c r="G88" s="14">
        <f t="shared" si="7"/>
        <v>3.5645921928301794E-2</v>
      </c>
      <c r="H88" s="12">
        <f t="shared" si="13"/>
        <v>84532.38888126341</v>
      </c>
      <c r="I88" s="12">
        <f t="shared" si="11"/>
        <v>3013.234934474362</v>
      </c>
      <c r="J88" s="12">
        <f t="shared" si="8"/>
        <v>82863.960698044961</v>
      </c>
      <c r="K88" s="12">
        <f t="shared" si="9"/>
        <v>963197.69398381328</v>
      </c>
      <c r="L88" s="15">
        <f t="shared" si="12"/>
        <v>11.394421791826421</v>
      </c>
    </row>
    <row r="89" spans="1:12" x14ac:dyDescent="0.25">
      <c r="A89" s="16">
        <v>80</v>
      </c>
      <c r="B89" s="22">
        <v>7</v>
      </c>
      <c r="C89" s="22">
        <v>492</v>
      </c>
      <c r="D89" s="22">
        <v>466</v>
      </c>
      <c r="E89" s="54" t="s">
        <v>77</v>
      </c>
      <c r="F89" s="14">
        <f t="shared" si="10"/>
        <v>1.4613778705636743E-2</v>
      </c>
      <c r="G89" s="14">
        <f t="shared" si="7"/>
        <v>1.4508298228433155E-2</v>
      </c>
      <c r="H89" s="12">
        <f t="shared" si="13"/>
        <v>81519.153946789054</v>
      </c>
      <c r="I89" s="12">
        <f t="shared" si="11"/>
        <v>1182.7041967895693</v>
      </c>
      <c r="J89" s="12">
        <f t="shared" si="8"/>
        <v>80930.758608886244</v>
      </c>
      <c r="K89" s="12">
        <f t="shared" si="9"/>
        <v>880333.73328576831</v>
      </c>
      <c r="L89" s="15">
        <f t="shared" si="12"/>
        <v>10.79910291832026</v>
      </c>
    </row>
    <row r="90" spans="1:12" x14ac:dyDescent="0.25">
      <c r="A90" s="16">
        <v>81</v>
      </c>
      <c r="B90" s="22">
        <v>11</v>
      </c>
      <c r="C90" s="22">
        <v>451</v>
      </c>
      <c r="D90" s="22">
        <v>475</v>
      </c>
      <c r="E90" s="54" t="s">
        <v>78</v>
      </c>
      <c r="F90" s="14">
        <f t="shared" si="10"/>
        <v>2.3758099352051837E-2</v>
      </c>
      <c r="G90" s="14">
        <f t="shared" si="7"/>
        <v>2.3508387472081123E-2</v>
      </c>
      <c r="H90" s="12">
        <f t="shared" si="13"/>
        <v>80336.44974999949</v>
      </c>
      <c r="I90" s="12">
        <f t="shared" si="11"/>
        <v>1888.5803888543626</v>
      </c>
      <c r="J90" s="12">
        <f t="shared" si="8"/>
        <v>79492.065458142708</v>
      </c>
      <c r="K90" s="12">
        <f t="shared" si="9"/>
        <v>799402.97467688203</v>
      </c>
      <c r="L90" s="15">
        <f t="shared" si="12"/>
        <v>9.9506883508613981</v>
      </c>
    </row>
    <row r="91" spans="1:12" x14ac:dyDescent="0.25">
      <c r="A91" s="16">
        <v>82</v>
      </c>
      <c r="B91" s="22">
        <v>14</v>
      </c>
      <c r="C91" s="22">
        <v>358</v>
      </c>
      <c r="D91" s="22">
        <v>441</v>
      </c>
      <c r="E91" s="54" t="s">
        <v>79</v>
      </c>
      <c r="F91" s="14">
        <f t="shared" si="10"/>
        <v>3.5043804755944929E-2</v>
      </c>
      <c r="G91" s="14">
        <f t="shared" si="7"/>
        <v>3.4547906100765385E-2</v>
      </c>
      <c r="H91" s="12">
        <f t="shared" si="13"/>
        <v>78447.869361145131</v>
      </c>
      <c r="I91" s="12">
        <f t="shared" si="11"/>
        <v>2710.2096244939517</v>
      </c>
      <c r="J91" s="12">
        <f t="shared" si="8"/>
        <v>77337.767498952409</v>
      </c>
      <c r="K91" s="12">
        <f t="shared" si="9"/>
        <v>719910.90921873937</v>
      </c>
      <c r="L91" s="15">
        <f t="shared" si="12"/>
        <v>9.1769338680765742</v>
      </c>
    </row>
    <row r="92" spans="1:12" x14ac:dyDescent="0.25">
      <c r="A92" s="16">
        <v>83</v>
      </c>
      <c r="B92" s="22">
        <v>15</v>
      </c>
      <c r="C92" s="22">
        <v>370</v>
      </c>
      <c r="D92" s="22">
        <v>345</v>
      </c>
      <c r="E92" s="54" t="s">
        <v>80</v>
      </c>
      <c r="F92" s="14">
        <f t="shared" si="10"/>
        <v>4.195804195804196E-2</v>
      </c>
      <c r="G92" s="14">
        <f t="shared" si="7"/>
        <v>4.1068042902415489E-2</v>
      </c>
      <c r="H92" s="12">
        <f t="shared" si="13"/>
        <v>75737.659736651185</v>
      </c>
      <c r="I92" s="12">
        <f t="shared" si="11"/>
        <v>3110.3974593933372</v>
      </c>
      <c r="J92" s="12">
        <f t="shared" si="8"/>
        <v>74131.139448874528</v>
      </c>
      <c r="K92" s="12">
        <f t="shared" si="9"/>
        <v>642573.14171978692</v>
      </c>
      <c r="L92" s="15">
        <f t="shared" si="12"/>
        <v>8.4841958934840331</v>
      </c>
    </row>
    <row r="93" spans="1:12" x14ac:dyDescent="0.25">
      <c r="A93" s="16">
        <v>84</v>
      </c>
      <c r="B93" s="22">
        <v>20</v>
      </c>
      <c r="C93" s="22">
        <v>314</v>
      </c>
      <c r="D93" s="22">
        <v>356</v>
      </c>
      <c r="E93" s="54" t="s">
        <v>81</v>
      </c>
      <c r="F93" s="14">
        <f t="shared" si="10"/>
        <v>5.9701492537313432E-2</v>
      </c>
      <c r="G93" s="14">
        <f t="shared" si="7"/>
        <v>5.7523829246265264E-2</v>
      </c>
      <c r="H93" s="12">
        <f t="shared" si="13"/>
        <v>72627.262277257847</v>
      </c>
      <c r="I93" s="12">
        <f t="shared" si="11"/>
        <v>4177.7982338607026</v>
      </c>
      <c r="J93" s="12">
        <f t="shared" si="8"/>
        <v>69978.120417166778</v>
      </c>
      <c r="K93" s="12">
        <f t="shared" si="9"/>
        <v>568442.0022709124</v>
      </c>
      <c r="L93" s="15">
        <f t="shared" si="12"/>
        <v>7.8268405616180248</v>
      </c>
    </row>
    <row r="94" spans="1:12" x14ac:dyDescent="0.25">
      <c r="A94" s="16">
        <v>85</v>
      </c>
      <c r="B94" s="22">
        <v>25</v>
      </c>
      <c r="C94" s="22">
        <v>341</v>
      </c>
      <c r="D94" s="22">
        <v>294</v>
      </c>
      <c r="E94" s="54" t="s">
        <v>82</v>
      </c>
      <c r="F94" s="14">
        <f t="shared" si="10"/>
        <v>7.874015748031496E-2</v>
      </c>
      <c r="G94" s="14">
        <f t="shared" si="7"/>
        <v>7.5900176088408516E-2</v>
      </c>
      <c r="H94" s="12">
        <f t="shared" si="13"/>
        <v>68449.464043397151</v>
      </c>
      <c r="I94" s="12">
        <f t="shared" si="11"/>
        <v>5195.3263740510311</v>
      </c>
      <c r="J94" s="12">
        <f t="shared" si="8"/>
        <v>65980.644950448099</v>
      </c>
      <c r="K94" s="12">
        <f t="shared" si="9"/>
        <v>498463.88185374567</v>
      </c>
      <c r="L94" s="15">
        <f t="shared" si="12"/>
        <v>7.2822174551683583</v>
      </c>
    </row>
    <row r="95" spans="1:12" x14ac:dyDescent="0.25">
      <c r="A95" s="16">
        <v>86</v>
      </c>
      <c r="B95" s="22">
        <v>22</v>
      </c>
      <c r="C95" s="22">
        <v>270</v>
      </c>
      <c r="D95" s="22">
        <v>312</v>
      </c>
      <c r="E95" s="54" t="s">
        <v>83</v>
      </c>
      <c r="F95" s="14">
        <f t="shared" si="10"/>
        <v>7.560137457044673E-2</v>
      </c>
      <c r="G95" s="14">
        <f t="shared" si="7"/>
        <v>7.256592449317649E-2</v>
      </c>
      <c r="H95" s="12">
        <f t="shared" si="13"/>
        <v>63254.137669346121</v>
      </c>
      <c r="I95" s="12">
        <f t="shared" si="11"/>
        <v>4590.0949779947614</v>
      </c>
      <c r="J95" s="12">
        <f t="shared" si="8"/>
        <v>60714.438118021615</v>
      </c>
      <c r="K95" s="12">
        <f t="shared" si="9"/>
        <v>432483.2369032976</v>
      </c>
      <c r="L95" s="15">
        <f t="shared" si="12"/>
        <v>6.8372323588388006</v>
      </c>
    </row>
    <row r="96" spans="1:12" x14ac:dyDescent="0.25">
      <c r="A96" s="16">
        <v>87</v>
      </c>
      <c r="B96" s="22">
        <v>16</v>
      </c>
      <c r="C96" s="22">
        <v>254</v>
      </c>
      <c r="D96" s="22">
        <v>258</v>
      </c>
      <c r="E96" s="54" t="s">
        <v>84</v>
      </c>
      <c r="F96" s="14">
        <f t="shared" si="10"/>
        <v>6.25E-2</v>
      </c>
      <c r="G96" s="14">
        <f t="shared" si="7"/>
        <v>6.0870200384699667E-2</v>
      </c>
      <c r="H96" s="12">
        <f t="shared" si="13"/>
        <v>58664.042691351358</v>
      </c>
      <c r="I96" s="12">
        <f t="shared" si="11"/>
        <v>3570.8920339991332</v>
      </c>
      <c r="J96" s="12">
        <f t="shared" si="8"/>
        <v>57134.272543986131</v>
      </c>
      <c r="K96" s="12">
        <f t="shared" si="9"/>
        <v>371768.79878527595</v>
      </c>
      <c r="L96" s="15">
        <f t="shared" si="12"/>
        <v>6.3372516064271274</v>
      </c>
    </row>
    <row r="97" spans="1:12" x14ac:dyDescent="0.25">
      <c r="A97" s="16">
        <v>88</v>
      </c>
      <c r="B97" s="22">
        <v>24</v>
      </c>
      <c r="C97" s="22">
        <v>228</v>
      </c>
      <c r="D97" s="22">
        <v>241</v>
      </c>
      <c r="E97" s="54" t="s">
        <v>85</v>
      </c>
      <c r="F97" s="14">
        <f t="shared" si="10"/>
        <v>0.1023454157782516</v>
      </c>
      <c r="G97" s="14">
        <f t="shared" si="7"/>
        <v>9.6905484850442536E-2</v>
      </c>
      <c r="H97" s="12">
        <f t="shared" si="13"/>
        <v>55093.150657352227</v>
      </c>
      <c r="I97" s="12">
        <f t="shared" si="11"/>
        <v>5338.8284763891943</v>
      </c>
      <c r="J97" s="12">
        <f t="shared" si="8"/>
        <v>52164.803238052758</v>
      </c>
      <c r="K97" s="12">
        <f t="shared" si="9"/>
        <v>314634.5262412898</v>
      </c>
      <c r="L97" s="15">
        <f t="shared" si="12"/>
        <v>5.7109553998488112</v>
      </c>
    </row>
    <row r="98" spans="1:12" x14ac:dyDescent="0.25">
      <c r="A98" s="16">
        <v>89</v>
      </c>
      <c r="B98" s="22">
        <v>23</v>
      </c>
      <c r="C98" s="22">
        <v>182</v>
      </c>
      <c r="D98" s="22">
        <v>211</v>
      </c>
      <c r="E98" s="54" t="s">
        <v>86</v>
      </c>
      <c r="F98" s="14">
        <f t="shared" si="10"/>
        <v>0.11704834605597965</v>
      </c>
      <c r="G98" s="14">
        <f t="shared" si="7"/>
        <v>0.1103511806376859</v>
      </c>
      <c r="H98" s="12">
        <f t="shared" si="13"/>
        <v>49754.322180963034</v>
      </c>
      <c r="I98" s="12">
        <f t="shared" si="11"/>
        <v>5490.4481944970739</v>
      </c>
      <c r="J98" s="12">
        <f t="shared" si="8"/>
        <v>46907.524792116303</v>
      </c>
      <c r="K98" s="12">
        <f>K99+J98</f>
        <v>262469.72300323704</v>
      </c>
      <c r="L98" s="15">
        <f t="shared" si="12"/>
        <v>5.275315017831014</v>
      </c>
    </row>
    <row r="99" spans="1:12" x14ac:dyDescent="0.25">
      <c r="A99" s="16">
        <v>90</v>
      </c>
      <c r="B99" s="22">
        <v>23</v>
      </c>
      <c r="C99" s="22">
        <v>159</v>
      </c>
      <c r="D99" s="22">
        <v>170</v>
      </c>
      <c r="E99" s="55" t="s">
        <v>87</v>
      </c>
      <c r="F99" s="26">
        <f t="shared" si="10"/>
        <v>0.1398176291793313</v>
      </c>
      <c r="G99" s="26">
        <f t="shared" si="7"/>
        <v>0.13104830668494505</v>
      </c>
      <c r="H99" s="27">
        <f t="shared" si="13"/>
        <v>44263.873986465958</v>
      </c>
      <c r="I99" s="27">
        <f t="shared" si="11"/>
        <v>5800.7057332421518</v>
      </c>
      <c r="J99" s="27">
        <f t="shared" si="8"/>
        <v>41487.656222536265</v>
      </c>
      <c r="K99" s="27">
        <f t="shared" ref="K99:K108" si="14">K100+J99</f>
        <v>215562.19821112073</v>
      </c>
      <c r="L99" s="18">
        <f t="shared" si="12"/>
        <v>4.8699352044294777</v>
      </c>
    </row>
    <row r="100" spans="1:12" x14ac:dyDescent="0.25">
      <c r="A100" s="16">
        <v>91</v>
      </c>
      <c r="B100" s="22">
        <v>24</v>
      </c>
      <c r="C100" s="22">
        <v>161</v>
      </c>
      <c r="D100" s="22">
        <v>142</v>
      </c>
      <c r="E100" s="55" t="s">
        <v>88</v>
      </c>
      <c r="F100" s="26">
        <f t="shared" si="10"/>
        <v>0.15841584158415842</v>
      </c>
      <c r="G100" s="26">
        <f t="shared" si="7"/>
        <v>0.1445107588259946</v>
      </c>
      <c r="H100" s="27">
        <f t="shared" si="13"/>
        <v>38463.168253223805</v>
      </c>
      <c r="I100" s="27">
        <f t="shared" si="11"/>
        <v>5558.3416311252768</v>
      </c>
      <c r="J100" s="27">
        <f t="shared" si="8"/>
        <v>35087.031546478305</v>
      </c>
      <c r="K100" s="27">
        <f t="shared" si="14"/>
        <v>174074.54198858447</v>
      </c>
      <c r="L100" s="18">
        <f t="shared" si="12"/>
        <v>4.5257463150866242</v>
      </c>
    </row>
    <row r="101" spans="1:12" x14ac:dyDescent="0.25">
      <c r="A101" s="16">
        <v>92</v>
      </c>
      <c r="B101" s="22">
        <v>19</v>
      </c>
      <c r="C101" s="22">
        <v>118</v>
      </c>
      <c r="D101" s="22">
        <v>139</v>
      </c>
      <c r="E101" s="55" t="s">
        <v>89</v>
      </c>
      <c r="F101" s="26">
        <f t="shared" si="10"/>
        <v>0.14785992217898833</v>
      </c>
      <c r="G101" s="26">
        <f t="shared" si="7"/>
        <v>0.13658668437980298</v>
      </c>
      <c r="H101" s="27">
        <f t="shared" si="13"/>
        <v>32904.826622098524</v>
      </c>
      <c r="I101" s="27">
        <f t="shared" si="11"/>
        <v>4494.36116840471</v>
      </c>
      <c r="J101" s="27">
        <f t="shared" si="8"/>
        <v>30396.074217895017</v>
      </c>
      <c r="K101" s="27">
        <f t="shared" si="14"/>
        <v>138987.51044210617</v>
      </c>
      <c r="L101" s="18">
        <f t="shared" si="12"/>
        <v>4.2239247159188391</v>
      </c>
    </row>
    <row r="102" spans="1:12" x14ac:dyDescent="0.25">
      <c r="A102" s="16">
        <v>93</v>
      </c>
      <c r="B102" s="22">
        <v>19</v>
      </c>
      <c r="C102" s="22">
        <v>88</v>
      </c>
      <c r="D102" s="22">
        <v>100</v>
      </c>
      <c r="E102" s="55" t="s">
        <v>90</v>
      </c>
      <c r="F102" s="26">
        <f t="shared" si="10"/>
        <v>0.20212765957446807</v>
      </c>
      <c r="G102" s="26">
        <f t="shared" si="7"/>
        <v>0.18136087473213475</v>
      </c>
      <c r="H102" s="27">
        <f t="shared" si="13"/>
        <v>28410.465453693814</v>
      </c>
      <c r="I102" s="27">
        <f t="shared" si="11"/>
        <v>5152.5468662290059</v>
      </c>
      <c r="J102" s="27">
        <f t="shared" si="8"/>
        <v>25491.547653975085</v>
      </c>
      <c r="K102" s="27">
        <f t="shared" si="14"/>
        <v>108591.43622421115</v>
      </c>
      <c r="L102" s="18">
        <f t="shared" si="12"/>
        <v>3.8222336202553322</v>
      </c>
    </row>
    <row r="103" spans="1:12" x14ac:dyDescent="0.25">
      <c r="A103" s="16">
        <v>94</v>
      </c>
      <c r="B103" s="22">
        <v>16</v>
      </c>
      <c r="C103" s="22">
        <v>61</v>
      </c>
      <c r="D103" s="22">
        <v>74</v>
      </c>
      <c r="E103" s="55" t="s">
        <v>91</v>
      </c>
      <c r="F103" s="26">
        <f t="shared" si="10"/>
        <v>0.23703703703703705</v>
      </c>
      <c r="G103" s="26">
        <f t="shared" si="7"/>
        <v>0.21008182687156651</v>
      </c>
      <c r="H103" s="27">
        <f t="shared" si="13"/>
        <v>23257.91858746481</v>
      </c>
      <c r="I103" s="27">
        <f t="shared" si="11"/>
        <v>4886.0660260847708</v>
      </c>
      <c r="J103" s="27">
        <f t="shared" si="8"/>
        <v>20613.091047545124</v>
      </c>
      <c r="K103" s="27">
        <f t="shared" si="14"/>
        <v>83099.888570236071</v>
      </c>
      <c r="L103" s="18">
        <f t="shared" si="12"/>
        <v>3.5729718572075471</v>
      </c>
    </row>
    <row r="104" spans="1:12" x14ac:dyDescent="0.25">
      <c r="A104" s="16">
        <v>95</v>
      </c>
      <c r="B104" s="22">
        <v>4</v>
      </c>
      <c r="C104" s="22">
        <v>52</v>
      </c>
      <c r="D104" s="22">
        <v>50</v>
      </c>
      <c r="E104" s="55" t="s">
        <v>92</v>
      </c>
      <c r="F104" s="26">
        <f t="shared" si="10"/>
        <v>7.8431372549019607E-2</v>
      </c>
      <c r="G104" s="26">
        <f t="shared" si="7"/>
        <v>7.6009790060959856E-2</v>
      </c>
      <c r="H104" s="27">
        <f t="shared" si="13"/>
        <v>18371.852561380038</v>
      </c>
      <c r="I104" s="27">
        <f t="shared" si="11"/>
        <v>1396.4406562214042</v>
      </c>
      <c r="J104" s="27">
        <f t="shared" si="8"/>
        <v>17804.618366822906</v>
      </c>
      <c r="K104" s="27">
        <f t="shared" si="14"/>
        <v>62486.79752269094</v>
      </c>
      <c r="L104" s="18">
        <f t="shared" si="12"/>
        <v>3.4012246350183601</v>
      </c>
    </row>
    <row r="105" spans="1:12" x14ac:dyDescent="0.25">
      <c r="A105" s="16">
        <v>96</v>
      </c>
      <c r="B105" s="22">
        <v>13</v>
      </c>
      <c r="C105" s="22">
        <v>40</v>
      </c>
      <c r="D105" s="22">
        <v>42</v>
      </c>
      <c r="E105" s="55" t="s">
        <v>93</v>
      </c>
      <c r="F105" s="26">
        <f t="shared" si="10"/>
        <v>0.31707317073170732</v>
      </c>
      <c r="G105" s="26">
        <f t="shared" si="7"/>
        <v>0.28171822110112821</v>
      </c>
      <c r="H105" s="27">
        <f t="shared" si="13"/>
        <v>16975.411905158635</v>
      </c>
      <c r="I105" s="27">
        <f t="shared" si="11"/>
        <v>4782.2828443802046</v>
      </c>
      <c r="J105" s="27">
        <f t="shared" si="8"/>
        <v>15082.58435535295</v>
      </c>
      <c r="K105" s="27">
        <f t="shared" si="14"/>
        <v>44682.179155868034</v>
      </c>
      <c r="L105" s="18">
        <f t="shared" si="12"/>
        <v>2.6321705420467367</v>
      </c>
    </row>
    <row r="106" spans="1:12" x14ac:dyDescent="0.25">
      <c r="A106" s="16">
        <v>97</v>
      </c>
      <c r="B106" s="22">
        <v>5</v>
      </c>
      <c r="C106" s="22">
        <v>24</v>
      </c>
      <c r="D106" s="22">
        <v>33</v>
      </c>
      <c r="E106" s="55" t="s">
        <v>94</v>
      </c>
      <c r="F106" s="26">
        <f t="shared" si="10"/>
        <v>0.17543859649122806</v>
      </c>
      <c r="G106" s="26">
        <f t="shared" si="7"/>
        <v>0.15570988134907041</v>
      </c>
      <c r="H106" s="27">
        <f t="shared" si="13"/>
        <v>12193.12906077843</v>
      </c>
      <c r="I106" s="27">
        <f t="shared" si="11"/>
        <v>1898.5906793277118</v>
      </c>
      <c r="J106" s="27">
        <f t="shared" si="8"/>
        <v>10821.966872167957</v>
      </c>
      <c r="K106" s="27">
        <f t="shared" si="14"/>
        <v>29599.594800515086</v>
      </c>
      <c r="L106" s="18">
        <f t="shared" si="12"/>
        <v>2.4275634788225062</v>
      </c>
    </row>
    <row r="107" spans="1:12" x14ac:dyDescent="0.25">
      <c r="A107" s="16">
        <v>98</v>
      </c>
      <c r="B107" s="22">
        <v>7</v>
      </c>
      <c r="C107" s="22">
        <v>24</v>
      </c>
      <c r="D107" s="22">
        <v>19</v>
      </c>
      <c r="E107" s="55" t="s">
        <v>95</v>
      </c>
      <c r="F107" s="26">
        <f t="shared" si="10"/>
        <v>0.32558139534883723</v>
      </c>
      <c r="G107" s="26">
        <f t="shared" si="7"/>
        <v>0.28084928824766098</v>
      </c>
      <c r="H107" s="27">
        <f t="shared" si="13"/>
        <v>10294.538381450719</v>
      </c>
      <c r="I107" s="27">
        <f t="shared" si="11"/>
        <v>2891.2137772686619</v>
      </c>
      <c r="J107" s="27">
        <f t="shared" si="8"/>
        <v>8880.15660161089</v>
      </c>
      <c r="K107" s="27">
        <f t="shared" si="14"/>
        <v>18777.62792834713</v>
      </c>
      <c r="L107" s="18">
        <f t="shared" si="12"/>
        <v>1.8240378764512377</v>
      </c>
    </row>
    <row r="108" spans="1:12" x14ac:dyDescent="0.25">
      <c r="A108" s="16">
        <v>99</v>
      </c>
      <c r="B108" s="22">
        <v>11</v>
      </c>
      <c r="C108" s="22">
        <v>12</v>
      </c>
      <c r="D108" s="22">
        <v>9</v>
      </c>
      <c r="E108" s="55" t="s">
        <v>96</v>
      </c>
      <c r="F108" s="26">
        <f t="shared" si="10"/>
        <v>1.0476190476190477</v>
      </c>
      <c r="G108" s="26">
        <f t="shared" si="7"/>
        <v>0.66620234382097321</v>
      </c>
      <c r="H108" s="27">
        <f t="shared" si="13"/>
        <v>7403.3246041820566</v>
      </c>
      <c r="I108" s="27">
        <f t="shared" si="11"/>
        <v>4932.1122033735646</v>
      </c>
      <c r="J108" s="27">
        <f t="shared" si="8"/>
        <v>4707.9252850384037</v>
      </c>
      <c r="K108" s="27">
        <f t="shared" si="14"/>
        <v>9897.4713267362386</v>
      </c>
      <c r="L108" s="18">
        <f t="shared" si="12"/>
        <v>1.3368954970777946</v>
      </c>
    </row>
    <row r="109" spans="1:12" x14ac:dyDescent="0.25">
      <c r="A109" s="16" t="s">
        <v>24</v>
      </c>
      <c r="B109" s="27">
        <v>10</v>
      </c>
      <c r="C109" s="27">
        <v>21</v>
      </c>
      <c r="D109" s="10">
        <v>21</v>
      </c>
      <c r="E109" s="25"/>
      <c r="F109" s="26">
        <f>B109/((C109+D109)/2)</f>
        <v>0.47619047619047616</v>
      </c>
      <c r="G109" s="26">
        <v>1</v>
      </c>
      <c r="H109" s="27">
        <f>H108-I108</f>
        <v>2471.212400808492</v>
      </c>
      <c r="I109" s="27">
        <f>H109*G109</f>
        <v>2471.212400808492</v>
      </c>
      <c r="J109" s="27">
        <f>H109/F109</f>
        <v>5189.546041697834</v>
      </c>
      <c r="K109" s="27">
        <f>J109</f>
        <v>5189.546041697834</v>
      </c>
      <c r="L109" s="18">
        <f>K109/H109</f>
        <v>2.1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ht="10" x14ac:dyDescent="0.2">
      <c r="A112" s="28" t="s">
        <v>11</v>
      </c>
      <c r="B112" s="29"/>
      <c r="C112" s="29"/>
      <c r="D112" s="29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ht="10" x14ac:dyDescent="0.2">
      <c r="A113" s="32" t="s">
        <v>25</v>
      </c>
      <c r="B113" s="33"/>
      <c r="C113" s="33"/>
      <c r="D113" s="33"/>
      <c r="H113" s="33"/>
      <c r="I113" s="33"/>
      <c r="J113" s="33"/>
      <c r="K113" s="33"/>
      <c r="L113" s="30"/>
    </row>
    <row r="114" spans="1:12" s="31" customFormat="1" ht="10" x14ac:dyDescent="0.2">
      <c r="A114" s="34" t="s">
        <v>12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13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14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15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16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17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32" t="s">
        <v>18</v>
      </c>
      <c r="B120" s="35"/>
      <c r="C120" s="35"/>
      <c r="D120" s="35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ht="10" x14ac:dyDescent="0.2">
      <c r="A121" s="32" t="s">
        <v>19</v>
      </c>
      <c r="B121" s="35"/>
      <c r="C121" s="35"/>
      <c r="D121" s="35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ht="10" x14ac:dyDescent="0.2">
      <c r="A122" s="32" t="s">
        <v>20</v>
      </c>
      <c r="B122" s="35"/>
      <c r="C122" s="35"/>
      <c r="D122" s="35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ht="10" x14ac:dyDescent="0.2">
      <c r="A123" s="32" t="s">
        <v>21</v>
      </c>
      <c r="B123" s="35"/>
      <c r="C123" s="35"/>
      <c r="D123" s="35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ht="10" x14ac:dyDescent="0.2">
      <c r="A124" s="32" t="s">
        <v>22</v>
      </c>
      <c r="B124" s="35"/>
      <c r="C124" s="35"/>
      <c r="D124" s="35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ht="10" x14ac:dyDescent="0.2">
      <c r="A125" s="29"/>
      <c r="B125" s="29"/>
      <c r="C125" s="29"/>
      <c r="D125" s="29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ht="10" x14ac:dyDescent="0.2">
      <c r="A126" s="4" t="s">
        <v>276</v>
      </c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0" x14ac:dyDescent="0.2">
      <c r="A127" s="33"/>
      <c r="B127" s="33"/>
      <c r="C127" s="33"/>
      <c r="D127" s="33"/>
      <c r="H127" s="33"/>
      <c r="I127" s="33"/>
      <c r="J127" s="33"/>
      <c r="K127" s="33"/>
      <c r="L127" s="30"/>
    </row>
    <row r="128" spans="1:12" s="31" customFormat="1" ht="10" x14ac:dyDescent="0.2">
      <c r="A128" s="33"/>
      <c r="B128" s="33"/>
      <c r="C128" s="33"/>
      <c r="D128" s="33"/>
      <c r="H128" s="33"/>
      <c r="I128" s="33"/>
      <c r="J128" s="33"/>
      <c r="K128" s="33"/>
      <c r="L128" s="30"/>
    </row>
    <row r="129" spans="1:12" s="31" customFormat="1" ht="10" x14ac:dyDescent="0.2">
      <c r="A129" s="33"/>
      <c r="B129" s="33"/>
      <c r="C129" s="33"/>
      <c r="D129" s="33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30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66" t="s">
        <v>2</v>
      </c>
      <c r="D6" s="66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41275</v>
      </c>
      <c r="D7" s="44">
        <v>41640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22">
        <v>1</v>
      </c>
      <c r="C9" s="22">
        <v>840</v>
      </c>
      <c r="D9" s="22">
        <v>826</v>
      </c>
      <c r="E9" s="13">
        <v>0.5</v>
      </c>
      <c r="F9" s="14">
        <f>B9/((C9+D9)/2)</f>
        <v>1.2004801920768306E-3</v>
      </c>
      <c r="G9" s="14">
        <f t="shared" ref="G9:G72" si="0">F9/((1+(1-E9)*F9))</f>
        <v>1.199760047990402E-3</v>
      </c>
      <c r="H9" s="12">
        <v>100000</v>
      </c>
      <c r="I9" s="12">
        <f>H9*G9</f>
        <v>119.9760047990402</v>
      </c>
      <c r="J9" s="12">
        <f t="shared" ref="J9:J72" si="1">H10+I9*E9</f>
        <v>99940.011997600479</v>
      </c>
      <c r="K9" s="12">
        <f t="shared" ref="K9:K72" si="2">K10+J9</f>
        <v>8606884.4794609174</v>
      </c>
      <c r="L9" s="24">
        <f>K9/H9</f>
        <v>86.068844794609177</v>
      </c>
    </row>
    <row r="10" spans="1:13" x14ac:dyDescent="0.25">
      <c r="A10" s="16">
        <v>1</v>
      </c>
      <c r="B10" s="9">
        <v>0</v>
      </c>
      <c r="C10" s="22">
        <v>890</v>
      </c>
      <c r="D10" s="22">
        <v>909</v>
      </c>
      <c r="E10" s="13">
        <v>0.5</v>
      </c>
      <c r="F10" s="14">
        <f t="shared" ref="F10:F73" si="3">B10/((C10+D10)/2)</f>
        <v>0</v>
      </c>
      <c r="G10" s="14">
        <f t="shared" si="0"/>
        <v>0</v>
      </c>
      <c r="H10" s="12">
        <f>H9-I9</f>
        <v>99880.023995200958</v>
      </c>
      <c r="I10" s="12">
        <f t="shared" ref="I10:I73" si="4">H10*G10</f>
        <v>0</v>
      </c>
      <c r="J10" s="12">
        <f t="shared" si="1"/>
        <v>99880.023995200958</v>
      </c>
      <c r="K10" s="12">
        <f t="shared" si="2"/>
        <v>8506944.4674633164</v>
      </c>
      <c r="L10" s="15">
        <f t="shared" ref="L10:L73" si="5">K10/H10</f>
        <v>85.171630193761857</v>
      </c>
    </row>
    <row r="11" spans="1:13" x14ac:dyDescent="0.25">
      <c r="A11" s="16">
        <v>2</v>
      </c>
      <c r="B11" s="9">
        <v>0</v>
      </c>
      <c r="C11" s="22">
        <v>947</v>
      </c>
      <c r="D11" s="22">
        <v>894</v>
      </c>
      <c r="E11" s="13">
        <v>0.5</v>
      </c>
      <c r="F11" s="14">
        <f t="shared" si="3"/>
        <v>0</v>
      </c>
      <c r="G11" s="14">
        <f t="shared" si="0"/>
        <v>0</v>
      </c>
      <c r="H11" s="12">
        <f t="shared" ref="H11:H74" si="6">H10-I10</f>
        <v>99880.023995200958</v>
      </c>
      <c r="I11" s="12">
        <f t="shared" si="4"/>
        <v>0</v>
      </c>
      <c r="J11" s="12">
        <f t="shared" si="1"/>
        <v>99880.023995200958</v>
      </c>
      <c r="K11" s="12">
        <f t="shared" si="2"/>
        <v>8407064.4434681162</v>
      </c>
      <c r="L11" s="15">
        <f t="shared" si="5"/>
        <v>84.171630193761857</v>
      </c>
    </row>
    <row r="12" spans="1:13" x14ac:dyDescent="0.25">
      <c r="A12" s="16">
        <v>3</v>
      </c>
      <c r="B12" s="9">
        <v>0</v>
      </c>
      <c r="C12" s="22">
        <v>891</v>
      </c>
      <c r="D12" s="22">
        <v>980</v>
      </c>
      <c r="E12" s="13">
        <v>0.5</v>
      </c>
      <c r="F12" s="14">
        <f t="shared" si="3"/>
        <v>0</v>
      </c>
      <c r="G12" s="14">
        <f t="shared" si="0"/>
        <v>0</v>
      </c>
      <c r="H12" s="12">
        <f t="shared" si="6"/>
        <v>99880.023995200958</v>
      </c>
      <c r="I12" s="12">
        <f t="shared" si="4"/>
        <v>0</v>
      </c>
      <c r="J12" s="12">
        <f t="shared" si="1"/>
        <v>99880.023995200958</v>
      </c>
      <c r="K12" s="12">
        <f t="shared" si="2"/>
        <v>8307184.4194729151</v>
      </c>
      <c r="L12" s="15">
        <f t="shared" si="5"/>
        <v>83.171630193761857</v>
      </c>
    </row>
    <row r="13" spans="1:13" x14ac:dyDescent="0.25">
      <c r="A13" s="16">
        <v>4</v>
      </c>
      <c r="B13" s="9">
        <v>0</v>
      </c>
      <c r="C13" s="22">
        <v>957</v>
      </c>
      <c r="D13" s="22">
        <v>891</v>
      </c>
      <c r="E13" s="13">
        <v>0.5</v>
      </c>
      <c r="F13" s="14">
        <f t="shared" si="3"/>
        <v>0</v>
      </c>
      <c r="G13" s="14">
        <f t="shared" si="0"/>
        <v>0</v>
      </c>
      <c r="H13" s="12">
        <f t="shared" si="6"/>
        <v>99880.023995200958</v>
      </c>
      <c r="I13" s="12">
        <f t="shared" si="4"/>
        <v>0</v>
      </c>
      <c r="J13" s="12">
        <f t="shared" si="1"/>
        <v>99880.023995200958</v>
      </c>
      <c r="K13" s="12">
        <f t="shared" si="2"/>
        <v>8207304.395477714</v>
      </c>
      <c r="L13" s="15">
        <f t="shared" si="5"/>
        <v>82.171630193761857</v>
      </c>
    </row>
    <row r="14" spans="1:13" x14ac:dyDescent="0.25">
      <c r="A14" s="16">
        <v>5</v>
      </c>
      <c r="B14" s="9">
        <v>0</v>
      </c>
      <c r="C14" s="22">
        <v>910</v>
      </c>
      <c r="D14" s="22">
        <v>948</v>
      </c>
      <c r="E14" s="13">
        <v>0.5</v>
      </c>
      <c r="F14" s="14">
        <f t="shared" si="3"/>
        <v>0</v>
      </c>
      <c r="G14" s="14">
        <f t="shared" si="0"/>
        <v>0</v>
      </c>
      <c r="H14" s="12">
        <f t="shared" si="6"/>
        <v>99880.023995200958</v>
      </c>
      <c r="I14" s="12">
        <f t="shared" si="4"/>
        <v>0</v>
      </c>
      <c r="J14" s="12">
        <f t="shared" si="1"/>
        <v>99880.023995200958</v>
      </c>
      <c r="K14" s="12">
        <f t="shared" si="2"/>
        <v>8107424.3714825129</v>
      </c>
      <c r="L14" s="15">
        <f t="shared" si="5"/>
        <v>81.171630193761857</v>
      </c>
    </row>
    <row r="15" spans="1:13" x14ac:dyDescent="0.25">
      <c r="A15" s="16">
        <v>6</v>
      </c>
      <c r="B15" s="9">
        <v>0</v>
      </c>
      <c r="C15" s="22">
        <v>906</v>
      </c>
      <c r="D15" s="22">
        <v>903</v>
      </c>
      <c r="E15" s="13">
        <v>0.5</v>
      </c>
      <c r="F15" s="14">
        <f t="shared" si="3"/>
        <v>0</v>
      </c>
      <c r="G15" s="14">
        <f t="shared" si="0"/>
        <v>0</v>
      </c>
      <c r="H15" s="12">
        <f t="shared" si="6"/>
        <v>99880.023995200958</v>
      </c>
      <c r="I15" s="12">
        <f t="shared" si="4"/>
        <v>0</v>
      </c>
      <c r="J15" s="12">
        <f t="shared" si="1"/>
        <v>99880.023995200958</v>
      </c>
      <c r="K15" s="12">
        <f t="shared" si="2"/>
        <v>8007544.3474873118</v>
      </c>
      <c r="L15" s="15">
        <f t="shared" si="5"/>
        <v>80.171630193761857</v>
      </c>
    </row>
    <row r="16" spans="1:13" x14ac:dyDescent="0.25">
      <c r="A16" s="16">
        <v>7</v>
      </c>
      <c r="B16" s="9">
        <v>0</v>
      </c>
      <c r="C16" s="22">
        <v>870</v>
      </c>
      <c r="D16" s="22">
        <v>902</v>
      </c>
      <c r="E16" s="13">
        <v>0.5</v>
      </c>
      <c r="F16" s="14">
        <f t="shared" si="3"/>
        <v>0</v>
      </c>
      <c r="G16" s="14">
        <f t="shared" si="0"/>
        <v>0</v>
      </c>
      <c r="H16" s="12">
        <f t="shared" si="6"/>
        <v>99880.023995200958</v>
      </c>
      <c r="I16" s="12">
        <f t="shared" si="4"/>
        <v>0</v>
      </c>
      <c r="J16" s="12">
        <f t="shared" si="1"/>
        <v>99880.023995200958</v>
      </c>
      <c r="K16" s="12">
        <f t="shared" si="2"/>
        <v>7907664.3234921107</v>
      </c>
      <c r="L16" s="15">
        <f t="shared" si="5"/>
        <v>79.171630193761857</v>
      </c>
    </row>
    <row r="17" spans="1:12" x14ac:dyDescent="0.25">
      <c r="A17" s="16">
        <v>8</v>
      </c>
      <c r="B17" s="9">
        <v>0</v>
      </c>
      <c r="C17" s="22">
        <v>903</v>
      </c>
      <c r="D17" s="22">
        <v>861</v>
      </c>
      <c r="E17" s="13">
        <v>0.5</v>
      </c>
      <c r="F17" s="14">
        <f t="shared" si="3"/>
        <v>0</v>
      </c>
      <c r="G17" s="14">
        <f t="shared" si="0"/>
        <v>0</v>
      </c>
      <c r="H17" s="12">
        <f t="shared" si="6"/>
        <v>99880.023995200958</v>
      </c>
      <c r="I17" s="12">
        <f t="shared" si="4"/>
        <v>0</v>
      </c>
      <c r="J17" s="12">
        <f t="shared" si="1"/>
        <v>99880.023995200958</v>
      </c>
      <c r="K17" s="12">
        <f t="shared" si="2"/>
        <v>7807784.2994969096</v>
      </c>
      <c r="L17" s="15">
        <f t="shared" si="5"/>
        <v>78.171630193761857</v>
      </c>
    </row>
    <row r="18" spans="1:12" x14ac:dyDescent="0.25">
      <c r="A18" s="16">
        <v>9</v>
      </c>
      <c r="B18" s="9">
        <v>0</v>
      </c>
      <c r="C18" s="22">
        <v>862</v>
      </c>
      <c r="D18" s="22">
        <v>894</v>
      </c>
      <c r="E18" s="13">
        <v>0.5</v>
      </c>
      <c r="F18" s="14">
        <f t="shared" si="3"/>
        <v>0</v>
      </c>
      <c r="G18" s="14">
        <f t="shared" si="0"/>
        <v>0</v>
      </c>
      <c r="H18" s="12">
        <f t="shared" si="6"/>
        <v>99880.023995200958</v>
      </c>
      <c r="I18" s="12">
        <f t="shared" si="4"/>
        <v>0</v>
      </c>
      <c r="J18" s="12">
        <f t="shared" si="1"/>
        <v>99880.023995200958</v>
      </c>
      <c r="K18" s="12">
        <f t="shared" si="2"/>
        <v>7707904.2755017085</v>
      </c>
      <c r="L18" s="15">
        <f t="shared" si="5"/>
        <v>77.171630193761857</v>
      </c>
    </row>
    <row r="19" spans="1:12" x14ac:dyDescent="0.25">
      <c r="A19" s="16">
        <v>10</v>
      </c>
      <c r="B19" s="9">
        <v>0</v>
      </c>
      <c r="C19" s="22">
        <v>836</v>
      </c>
      <c r="D19" s="22">
        <v>842</v>
      </c>
      <c r="E19" s="13">
        <v>0.5</v>
      </c>
      <c r="F19" s="14">
        <f t="shared" si="3"/>
        <v>0</v>
      </c>
      <c r="G19" s="14">
        <f t="shared" si="0"/>
        <v>0</v>
      </c>
      <c r="H19" s="12">
        <f t="shared" si="6"/>
        <v>99880.023995200958</v>
      </c>
      <c r="I19" s="12">
        <f t="shared" si="4"/>
        <v>0</v>
      </c>
      <c r="J19" s="12">
        <f t="shared" si="1"/>
        <v>99880.023995200958</v>
      </c>
      <c r="K19" s="12">
        <f t="shared" si="2"/>
        <v>7608024.2515065074</v>
      </c>
      <c r="L19" s="15">
        <f t="shared" si="5"/>
        <v>76.171630193761857</v>
      </c>
    </row>
    <row r="20" spans="1:12" x14ac:dyDescent="0.25">
      <c r="A20" s="16">
        <v>11</v>
      </c>
      <c r="B20" s="22">
        <v>1</v>
      </c>
      <c r="C20" s="22">
        <v>737</v>
      </c>
      <c r="D20" s="22">
        <v>832</v>
      </c>
      <c r="E20" s="13">
        <v>0.5</v>
      </c>
      <c r="F20" s="14">
        <f t="shared" si="3"/>
        <v>1.2746972594008922E-3</v>
      </c>
      <c r="G20" s="14">
        <f t="shared" si="0"/>
        <v>1.2738853503184713E-3</v>
      </c>
      <c r="H20" s="12">
        <f t="shared" si="6"/>
        <v>99880.023995200958</v>
      </c>
      <c r="I20" s="12">
        <f t="shared" si="4"/>
        <v>127.23569935694388</v>
      </c>
      <c r="J20" s="12">
        <f t="shared" si="1"/>
        <v>99816.406145522487</v>
      </c>
      <c r="K20" s="12">
        <f t="shared" si="2"/>
        <v>7508144.2275113063</v>
      </c>
      <c r="L20" s="15">
        <f t="shared" si="5"/>
        <v>75.171630193761843</v>
      </c>
    </row>
    <row r="21" spans="1:12" x14ac:dyDescent="0.25">
      <c r="A21" s="16">
        <v>12</v>
      </c>
      <c r="B21" s="9">
        <v>0</v>
      </c>
      <c r="C21" s="22">
        <v>781</v>
      </c>
      <c r="D21" s="22">
        <v>742</v>
      </c>
      <c r="E21" s="13">
        <v>0.5</v>
      </c>
      <c r="F21" s="14">
        <f t="shared" si="3"/>
        <v>0</v>
      </c>
      <c r="G21" s="14">
        <f t="shared" si="0"/>
        <v>0</v>
      </c>
      <c r="H21" s="12">
        <f t="shared" si="6"/>
        <v>99752.788295844017</v>
      </c>
      <c r="I21" s="12">
        <f t="shared" si="4"/>
        <v>0</v>
      </c>
      <c r="J21" s="12">
        <f t="shared" si="1"/>
        <v>99752.788295844017</v>
      </c>
      <c r="K21" s="12">
        <f t="shared" si="2"/>
        <v>7408327.8213657839</v>
      </c>
      <c r="L21" s="15">
        <f t="shared" si="5"/>
        <v>74.266874620029398</v>
      </c>
    </row>
    <row r="22" spans="1:12" x14ac:dyDescent="0.25">
      <c r="A22" s="16">
        <v>13</v>
      </c>
      <c r="B22" s="9">
        <v>0</v>
      </c>
      <c r="C22" s="22">
        <v>738</v>
      </c>
      <c r="D22" s="22">
        <v>783</v>
      </c>
      <c r="E22" s="13">
        <v>0.5</v>
      </c>
      <c r="F22" s="14">
        <f t="shared" si="3"/>
        <v>0</v>
      </c>
      <c r="G22" s="14">
        <f t="shared" si="0"/>
        <v>0</v>
      </c>
      <c r="H22" s="12">
        <f t="shared" si="6"/>
        <v>99752.788295844017</v>
      </c>
      <c r="I22" s="12">
        <f t="shared" si="4"/>
        <v>0</v>
      </c>
      <c r="J22" s="12">
        <f t="shared" si="1"/>
        <v>99752.788295844017</v>
      </c>
      <c r="K22" s="12">
        <f t="shared" si="2"/>
        <v>7308575.0330699403</v>
      </c>
      <c r="L22" s="15">
        <f t="shared" si="5"/>
        <v>73.266874620029398</v>
      </c>
    </row>
    <row r="23" spans="1:12" x14ac:dyDescent="0.25">
      <c r="A23" s="16">
        <v>14</v>
      </c>
      <c r="B23" s="9">
        <v>0</v>
      </c>
      <c r="C23" s="22">
        <v>647</v>
      </c>
      <c r="D23" s="22">
        <v>717</v>
      </c>
      <c r="E23" s="13">
        <v>0.5</v>
      </c>
      <c r="F23" s="14">
        <f t="shared" si="3"/>
        <v>0</v>
      </c>
      <c r="G23" s="14">
        <f t="shared" si="0"/>
        <v>0</v>
      </c>
      <c r="H23" s="12">
        <f t="shared" si="6"/>
        <v>99752.788295844017</v>
      </c>
      <c r="I23" s="12">
        <f t="shared" si="4"/>
        <v>0</v>
      </c>
      <c r="J23" s="12">
        <f t="shared" si="1"/>
        <v>99752.788295844017</v>
      </c>
      <c r="K23" s="12">
        <f t="shared" si="2"/>
        <v>7208822.2447740966</v>
      </c>
      <c r="L23" s="15">
        <f t="shared" si="5"/>
        <v>72.266874620029412</v>
      </c>
    </row>
    <row r="24" spans="1:12" x14ac:dyDescent="0.25">
      <c r="A24" s="16">
        <v>15</v>
      </c>
      <c r="B24" s="9">
        <v>0</v>
      </c>
      <c r="C24" s="22">
        <v>645</v>
      </c>
      <c r="D24" s="22">
        <v>636</v>
      </c>
      <c r="E24" s="13">
        <v>0.5</v>
      </c>
      <c r="F24" s="14">
        <f t="shared" si="3"/>
        <v>0</v>
      </c>
      <c r="G24" s="14">
        <f t="shared" si="0"/>
        <v>0</v>
      </c>
      <c r="H24" s="12">
        <f t="shared" si="6"/>
        <v>99752.788295844017</v>
      </c>
      <c r="I24" s="12">
        <f t="shared" si="4"/>
        <v>0</v>
      </c>
      <c r="J24" s="12">
        <f t="shared" si="1"/>
        <v>99752.788295844017</v>
      </c>
      <c r="K24" s="12">
        <f t="shared" si="2"/>
        <v>7109069.456478253</v>
      </c>
      <c r="L24" s="15">
        <f t="shared" si="5"/>
        <v>71.266874620029412</v>
      </c>
    </row>
    <row r="25" spans="1:12" x14ac:dyDescent="0.25">
      <c r="A25" s="16">
        <v>16</v>
      </c>
      <c r="B25" s="9">
        <v>0</v>
      </c>
      <c r="C25" s="22">
        <v>696</v>
      </c>
      <c r="D25" s="22">
        <v>629</v>
      </c>
      <c r="E25" s="13">
        <v>0.5</v>
      </c>
      <c r="F25" s="14">
        <f t="shared" si="3"/>
        <v>0</v>
      </c>
      <c r="G25" s="14">
        <f t="shared" si="0"/>
        <v>0</v>
      </c>
      <c r="H25" s="12">
        <f t="shared" si="6"/>
        <v>99752.788295844017</v>
      </c>
      <c r="I25" s="12">
        <f t="shared" si="4"/>
        <v>0</v>
      </c>
      <c r="J25" s="12">
        <f t="shared" si="1"/>
        <v>99752.788295844017</v>
      </c>
      <c r="K25" s="12">
        <f t="shared" si="2"/>
        <v>7009316.6681824094</v>
      </c>
      <c r="L25" s="15">
        <f t="shared" si="5"/>
        <v>70.266874620029412</v>
      </c>
    </row>
    <row r="26" spans="1:12" x14ac:dyDescent="0.25">
      <c r="A26" s="16">
        <v>17</v>
      </c>
      <c r="B26" s="9">
        <v>0</v>
      </c>
      <c r="C26" s="22">
        <v>706</v>
      </c>
      <c r="D26" s="22">
        <v>706</v>
      </c>
      <c r="E26" s="13">
        <v>0.5</v>
      </c>
      <c r="F26" s="14">
        <f t="shared" si="3"/>
        <v>0</v>
      </c>
      <c r="G26" s="14">
        <f t="shared" si="0"/>
        <v>0</v>
      </c>
      <c r="H26" s="12">
        <f t="shared" si="6"/>
        <v>99752.788295844017</v>
      </c>
      <c r="I26" s="12">
        <f t="shared" si="4"/>
        <v>0</v>
      </c>
      <c r="J26" s="12">
        <f t="shared" si="1"/>
        <v>99752.788295844017</v>
      </c>
      <c r="K26" s="12">
        <f t="shared" si="2"/>
        <v>6909563.8798865657</v>
      </c>
      <c r="L26" s="15">
        <f t="shared" si="5"/>
        <v>69.266874620029427</v>
      </c>
    </row>
    <row r="27" spans="1:12" x14ac:dyDescent="0.25">
      <c r="A27" s="16">
        <v>18</v>
      </c>
      <c r="B27" s="9">
        <v>0</v>
      </c>
      <c r="C27" s="22">
        <v>693</v>
      </c>
      <c r="D27" s="22">
        <v>713</v>
      </c>
      <c r="E27" s="13">
        <v>0.5</v>
      </c>
      <c r="F27" s="14">
        <f t="shared" si="3"/>
        <v>0</v>
      </c>
      <c r="G27" s="14">
        <f t="shared" si="0"/>
        <v>0</v>
      </c>
      <c r="H27" s="12">
        <f t="shared" si="6"/>
        <v>99752.788295844017</v>
      </c>
      <c r="I27" s="12">
        <f t="shared" si="4"/>
        <v>0</v>
      </c>
      <c r="J27" s="12">
        <f t="shared" si="1"/>
        <v>99752.788295844017</v>
      </c>
      <c r="K27" s="12">
        <f t="shared" si="2"/>
        <v>6809811.0915907221</v>
      </c>
      <c r="L27" s="15">
        <f t="shared" si="5"/>
        <v>68.266874620029427</v>
      </c>
    </row>
    <row r="28" spans="1:12" x14ac:dyDescent="0.25">
      <c r="A28" s="16">
        <v>19</v>
      </c>
      <c r="B28" s="9">
        <v>0</v>
      </c>
      <c r="C28" s="22">
        <v>770</v>
      </c>
      <c r="D28" s="22">
        <v>697</v>
      </c>
      <c r="E28" s="13">
        <v>0.5</v>
      </c>
      <c r="F28" s="14">
        <f t="shared" si="3"/>
        <v>0</v>
      </c>
      <c r="G28" s="14">
        <f t="shared" si="0"/>
        <v>0</v>
      </c>
      <c r="H28" s="12">
        <f t="shared" si="6"/>
        <v>99752.788295844017</v>
      </c>
      <c r="I28" s="12">
        <f t="shared" si="4"/>
        <v>0</v>
      </c>
      <c r="J28" s="12">
        <f t="shared" si="1"/>
        <v>99752.788295844017</v>
      </c>
      <c r="K28" s="12">
        <f t="shared" si="2"/>
        <v>6710058.3032948785</v>
      </c>
      <c r="L28" s="15">
        <f t="shared" si="5"/>
        <v>67.266874620029427</v>
      </c>
    </row>
    <row r="29" spans="1:12" x14ac:dyDescent="0.25">
      <c r="A29" s="16">
        <v>20</v>
      </c>
      <c r="B29" s="9">
        <v>0</v>
      </c>
      <c r="C29" s="22">
        <v>856</v>
      </c>
      <c r="D29" s="22">
        <v>793</v>
      </c>
      <c r="E29" s="13">
        <v>0.5</v>
      </c>
      <c r="F29" s="14">
        <f t="shared" si="3"/>
        <v>0</v>
      </c>
      <c r="G29" s="14">
        <f t="shared" si="0"/>
        <v>0</v>
      </c>
      <c r="H29" s="12">
        <f t="shared" si="6"/>
        <v>99752.788295844017</v>
      </c>
      <c r="I29" s="12">
        <f t="shared" si="4"/>
        <v>0</v>
      </c>
      <c r="J29" s="12">
        <f t="shared" si="1"/>
        <v>99752.788295844017</v>
      </c>
      <c r="K29" s="12">
        <f t="shared" si="2"/>
        <v>6610305.5149990348</v>
      </c>
      <c r="L29" s="15">
        <f t="shared" si="5"/>
        <v>66.266874620029427</v>
      </c>
    </row>
    <row r="30" spans="1:12" x14ac:dyDescent="0.25">
      <c r="A30" s="16">
        <v>21</v>
      </c>
      <c r="B30" s="9">
        <v>0</v>
      </c>
      <c r="C30" s="22">
        <v>873</v>
      </c>
      <c r="D30" s="22">
        <v>856</v>
      </c>
      <c r="E30" s="13">
        <v>0.5</v>
      </c>
      <c r="F30" s="14">
        <f t="shared" si="3"/>
        <v>0</v>
      </c>
      <c r="G30" s="14">
        <f t="shared" si="0"/>
        <v>0</v>
      </c>
      <c r="H30" s="12">
        <f t="shared" si="6"/>
        <v>99752.788295844017</v>
      </c>
      <c r="I30" s="12">
        <f t="shared" si="4"/>
        <v>0</v>
      </c>
      <c r="J30" s="12">
        <f t="shared" si="1"/>
        <v>99752.788295844017</v>
      </c>
      <c r="K30" s="12">
        <f t="shared" si="2"/>
        <v>6510552.7267031912</v>
      </c>
      <c r="L30" s="15">
        <f t="shared" si="5"/>
        <v>65.266874620029441</v>
      </c>
    </row>
    <row r="31" spans="1:12" x14ac:dyDescent="0.25">
      <c r="A31" s="16">
        <v>22</v>
      </c>
      <c r="B31" s="9">
        <v>0</v>
      </c>
      <c r="C31" s="22">
        <v>838</v>
      </c>
      <c r="D31" s="22">
        <v>869</v>
      </c>
      <c r="E31" s="13">
        <v>0.5</v>
      </c>
      <c r="F31" s="14">
        <f t="shared" si="3"/>
        <v>0</v>
      </c>
      <c r="G31" s="14">
        <f t="shared" si="0"/>
        <v>0</v>
      </c>
      <c r="H31" s="12">
        <f t="shared" si="6"/>
        <v>99752.788295844017</v>
      </c>
      <c r="I31" s="12">
        <f t="shared" si="4"/>
        <v>0</v>
      </c>
      <c r="J31" s="12">
        <f t="shared" si="1"/>
        <v>99752.788295844017</v>
      </c>
      <c r="K31" s="12">
        <f t="shared" si="2"/>
        <v>6410799.9384073475</v>
      </c>
      <c r="L31" s="15">
        <f t="shared" si="5"/>
        <v>64.266874620029441</v>
      </c>
    </row>
    <row r="32" spans="1:12" x14ac:dyDescent="0.25">
      <c r="A32" s="16">
        <v>23</v>
      </c>
      <c r="B32" s="9">
        <v>0</v>
      </c>
      <c r="C32" s="22">
        <v>945</v>
      </c>
      <c r="D32" s="22">
        <v>875</v>
      </c>
      <c r="E32" s="13">
        <v>0.5</v>
      </c>
      <c r="F32" s="14">
        <f t="shared" si="3"/>
        <v>0</v>
      </c>
      <c r="G32" s="14">
        <f t="shared" si="0"/>
        <v>0</v>
      </c>
      <c r="H32" s="12">
        <f t="shared" si="6"/>
        <v>99752.788295844017</v>
      </c>
      <c r="I32" s="12">
        <f t="shared" si="4"/>
        <v>0</v>
      </c>
      <c r="J32" s="12">
        <f t="shared" si="1"/>
        <v>99752.788295844017</v>
      </c>
      <c r="K32" s="12">
        <f t="shared" si="2"/>
        <v>6311047.1501115039</v>
      </c>
      <c r="L32" s="15">
        <f t="shared" si="5"/>
        <v>63.266874620029441</v>
      </c>
    </row>
    <row r="33" spans="1:12" x14ac:dyDescent="0.25">
      <c r="A33" s="16">
        <v>24</v>
      </c>
      <c r="B33" s="9">
        <v>0</v>
      </c>
      <c r="C33" s="22">
        <v>977</v>
      </c>
      <c r="D33" s="22">
        <v>933</v>
      </c>
      <c r="E33" s="13">
        <v>0.5</v>
      </c>
      <c r="F33" s="14">
        <f t="shared" si="3"/>
        <v>0</v>
      </c>
      <c r="G33" s="14">
        <f t="shared" si="0"/>
        <v>0</v>
      </c>
      <c r="H33" s="12">
        <f t="shared" si="6"/>
        <v>99752.788295844017</v>
      </c>
      <c r="I33" s="12">
        <f t="shared" si="4"/>
        <v>0</v>
      </c>
      <c r="J33" s="12">
        <f t="shared" si="1"/>
        <v>99752.788295844017</v>
      </c>
      <c r="K33" s="12">
        <f t="shared" si="2"/>
        <v>6211294.3618156603</v>
      </c>
      <c r="L33" s="15">
        <f t="shared" si="5"/>
        <v>62.266874620029448</v>
      </c>
    </row>
    <row r="34" spans="1:12" x14ac:dyDescent="0.25">
      <c r="A34" s="16">
        <v>25</v>
      </c>
      <c r="B34" s="9">
        <v>0</v>
      </c>
      <c r="C34" s="22">
        <v>1034</v>
      </c>
      <c r="D34" s="22">
        <v>992</v>
      </c>
      <c r="E34" s="13">
        <v>0.5</v>
      </c>
      <c r="F34" s="14">
        <f t="shared" si="3"/>
        <v>0</v>
      </c>
      <c r="G34" s="14">
        <f t="shared" si="0"/>
        <v>0</v>
      </c>
      <c r="H34" s="12">
        <f t="shared" si="6"/>
        <v>99752.788295844017</v>
      </c>
      <c r="I34" s="12">
        <f t="shared" si="4"/>
        <v>0</v>
      </c>
      <c r="J34" s="12">
        <f t="shared" si="1"/>
        <v>99752.788295844017</v>
      </c>
      <c r="K34" s="12">
        <f t="shared" si="2"/>
        <v>6111541.5735198166</v>
      </c>
      <c r="L34" s="15">
        <f t="shared" si="5"/>
        <v>61.266874620029448</v>
      </c>
    </row>
    <row r="35" spans="1:12" x14ac:dyDescent="0.25">
      <c r="A35" s="16">
        <v>26</v>
      </c>
      <c r="B35" s="9">
        <v>0</v>
      </c>
      <c r="C35" s="22">
        <v>1102</v>
      </c>
      <c r="D35" s="22">
        <v>1073</v>
      </c>
      <c r="E35" s="13">
        <v>0.5</v>
      </c>
      <c r="F35" s="14">
        <f t="shared" si="3"/>
        <v>0</v>
      </c>
      <c r="G35" s="14">
        <f t="shared" si="0"/>
        <v>0</v>
      </c>
      <c r="H35" s="12">
        <f t="shared" si="6"/>
        <v>99752.788295844017</v>
      </c>
      <c r="I35" s="12">
        <f t="shared" si="4"/>
        <v>0</v>
      </c>
      <c r="J35" s="12">
        <f t="shared" si="1"/>
        <v>99752.788295844017</v>
      </c>
      <c r="K35" s="12">
        <f t="shared" si="2"/>
        <v>6011788.785223973</v>
      </c>
      <c r="L35" s="15">
        <f t="shared" si="5"/>
        <v>60.266874620029455</v>
      </c>
    </row>
    <row r="36" spans="1:12" x14ac:dyDescent="0.25">
      <c r="A36" s="16">
        <v>27</v>
      </c>
      <c r="B36" s="9">
        <v>0</v>
      </c>
      <c r="C36" s="22">
        <v>1089</v>
      </c>
      <c r="D36" s="22">
        <v>1105</v>
      </c>
      <c r="E36" s="13">
        <v>0.5</v>
      </c>
      <c r="F36" s="14">
        <f t="shared" si="3"/>
        <v>0</v>
      </c>
      <c r="G36" s="14">
        <f t="shared" si="0"/>
        <v>0</v>
      </c>
      <c r="H36" s="12">
        <f t="shared" si="6"/>
        <v>99752.788295844017</v>
      </c>
      <c r="I36" s="12">
        <f t="shared" si="4"/>
        <v>0</v>
      </c>
      <c r="J36" s="12">
        <f t="shared" si="1"/>
        <v>99752.788295844017</v>
      </c>
      <c r="K36" s="12">
        <f t="shared" si="2"/>
        <v>5912035.9969281293</v>
      </c>
      <c r="L36" s="15">
        <f t="shared" si="5"/>
        <v>59.266874620029455</v>
      </c>
    </row>
    <row r="37" spans="1:12" x14ac:dyDescent="0.25">
      <c r="A37" s="16">
        <v>28</v>
      </c>
      <c r="B37" s="9">
        <v>0</v>
      </c>
      <c r="C37" s="22">
        <v>1148</v>
      </c>
      <c r="D37" s="22">
        <v>1122</v>
      </c>
      <c r="E37" s="13">
        <v>0.5</v>
      </c>
      <c r="F37" s="14">
        <f t="shared" si="3"/>
        <v>0</v>
      </c>
      <c r="G37" s="14">
        <f t="shared" si="0"/>
        <v>0</v>
      </c>
      <c r="H37" s="12">
        <f t="shared" si="6"/>
        <v>99752.788295844017</v>
      </c>
      <c r="I37" s="12">
        <f t="shared" si="4"/>
        <v>0</v>
      </c>
      <c r="J37" s="12">
        <f t="shared" si="1"/>
        <v>99752.788295844017</v>
      </c>
      <c r="K37" s="12">
        <f t="shared" si="2"/>
        <v>5812283.2086322857</v>
      </c>
      <c r="L37" s="15">
        <f t="shared" si="5"/>
        <v>58.266874620029462</v>
      </c>
    </row>
    <row r="38" spans="1:12" x14ac:dyDescent="0.25">
      <c r="A38" s="16">
        <v>29</v>
      </c>
      <c r="B38" s="9">
        <v>0</v>
      </c>
      <c r="C38" s="22">
        <v>1200</v>
      </c>
      <c r="D38" s="22">
        <v>1203</v>
      </c>
      <c r="E38" s="13">
        <v>0.5</v>
      </c>
      <c r="F38" s="14">
        <f t="shared" si="3"/>
        <v>0</v>
      </c>
      <c r="G38" s="14">
        <f t="shared" si="0"/>
        <v>0</v>
      </c>
      <c r="H38" s="12">
        <f t="shared" si="6"/>
        <v>99752.788295844017</v>
      </c>
      <c r="I38" s="12">
        <f t="shared" si="4"/>
        <v>0</v>
      </c>
      <c r="J38" s="12">
        <f t="shared" si="1"/>
        <v>99752.788295844017</v>
      </c>
      <c r="K38" s="12">
        <f t="shared" si="2"/>
        <v>5712530.4203364421</v>
      </c>
      <c r="L38" s="15">
        <f t="shared" si="5"/>
        <v>57.266874620029469</v>
      </c>
    </row>
    <row r="39" spans="1:12" x14ac:dyDescent="0.25">
      <c r="A39" s="16">
        <v>30</v>
      </c>
      <c r="B39" s="22">
        <v>1</v>
      </c>
      <c r="C39" s="22">
        <v>1341</v>
      </c>
      <c r="D39" s="22">
        <v>1246</v>
      </c>
      <c r="E39" s="13">
        <v>0.5</v>
      </c>
      <c r="F39" s="14">
        <f t="shared" si="3"/>
        <v>7.7309625048318511E-4</v>
      </c>
      <c r="G39" s="14">
        <f t="shared" si="0"/>
        <v>7.7279752704791332E-4</v>
      </c>
      <c r="H39" s="12">
        <f t="shared" si="6"/>
        <v>99752.788295844017</v>
      </c>
      <c r="I39" s="12">
        <f t="shared" si="4"/>
        <v>77.08870811116229</v>
      </c>
      <c r="J39" s="12">
        <f t="shared" si="1"/>
        <v>99714.243941788445</v>
      </c>
      <c r="K39" s="12">
        <f t="shared" si="2"/>
        <v>5612777.6320405984</v>
      </c>
      <c r="L39" s="15">
        <f t="shared" si="5"/>
        <v>56.266874620029469</v>
      </c>
    </row>
    <row r="40" spans="1:12" x14ac:dyDescent="0.25">
      <c r="A40" s="16">
        <v>31</v>
      </c>
      <c r="B40" s="9">
        <v>0</v>
      </c>
      <c r="C40" s="22">
        <v>1393</v>
      </c>
      <c r="D40" s="22">
        <v>1344</v>
      </c>
      <c r="E40" s="13">
        <v>0.5</v>
      </c>
      <c r="F40" s="14">
        <f t="shared" si="3"/>
        <v>0</v>
      </c>
      <c r="G40" s="14">
        <f t="shared" si="0"/>
        <v>0</v>
      </c>
      <c r="H40" s="12">
        <f t="shared" si="6"/>
        <v>99675.699587732859</v>
      </c>
      <c r="I40" s="12">
        <f t="shared" si="4"/>
        <v>0</v>
      </c>
      <c r="J40" s="12">
        <f t="shared" si="1"/>
        <v>99675.699587732859</v>
      </c>
      <c r="K40" s="12">
        <f t="shared" si="2"/>
        <v>5513063.3880988099</v>
      </c>
      <c r="L40" s="15">
        <f t="shared" si="5"/>
        <v>55.310004453455626</v>
      </c>
    </row>
    <row r="41" spans="1:12" x14ac:dyDescent="0.25">
      <c r="A41" s="16">
        <v>32</v>
      </c>
      <c r="B41" s="9">
        <v>0</v>
      </c>
      <c r="C41" s="22">
        <v>1402</v>
      </c>
      <c r="D41" s="22">
        <v>1441</v>
      </c>
      <c r="E41" s="13">
        <v>0.5</v>
      </c>
      <c r="F41" s="14">
        <f t="shared" si="3"/>
        <v>0</v>
      </c>
      <c r="G41" s="14">
        <f t="shared" si="0"/>
        <v>0</v>
      </c>
      <c r="H41" s="12">
        <f t="shared" si="6"/>
        <v>99675.699587732859</v>
      </c>
      <c r="I41" s="12">
        <f t="shared" si="4"/>
        <v>0</v>
      </c>
      <c r="J41" s="12">
        <f t="shared" si="1"/>
        <v>99675.699587732859</v>
      </c>
      <c r="K41" s="12">
        <f t="shared" si="2"/>
        <v>5413387.6885110773</v>
      </c>
      <c r="L41" s="15">
        <f t="shared" si="5"/>
        <v>54.310004453455633</v>
      </c>
    </row>
    <row r="42" spans="1:12" x14ac:dyDescent="0.25">
      <c r="A42" s="16">
        <v>33</v>
      </c>
      <c r="B42" s="22">
        <v>1</v>
      </c>
      <c r="C42" s="22">
        <v>1509</v>
      </c>
      <c r="D42" s="22">
        <v>1412</v>
      </c>
      <c r="E42" s="13">
        <v>0.5</v>
      </c>
      <c r="F42" s="14">
        <f t="shared" si="3"/>
        <v>6.8469702156795614E-4</v>
      </c>
      <c r="G42" s="14">
        <f t="shared" si="0"/>
        <v>6.8446269678302521E-4</v>
      </c>
      <c r="H42" s="12">
        <f t="shared" si="6"/>
        <v>99675.699587732859</v>
      </c>
      <c r="I42" s="12">
        <f t="shared" si="4"/>
        <v>68.224298143554307</v>
      </c>
      <c r="J42" s="12">
        <f t="shared" si="1"/>
        <v>99641.587438661081</v>
      </c>
      <c r="K42" s="12">
        <f t="shared" si="2"/>
        <v>5313711.9889233448</v>
      </c>
      <c r="L42" s="15">
        <f t="shared" si="5"/>
        <v>53.310004453455633</v>
      </c>
    </row>
    <row r="43" spans="1:12" x14ac:dyDescent="0.25">
      <c r="A43" s="16">
        <v>34</v>
      </c>
      <c r="B43" s="22">
        <v>1</v>
      </c>
      <c r="C43" s="22">
        <v>1654</v>
      </c>
      <c r="D43" s="22">
        <v>1540</v>
      </c>
      <c r="E43" s="13">
        <v>0.5</v>
      </c>
      <c r="F43" s="14">
        <f t="shared" si="3"/>
        <v>6.2617407639323729E-4</v>
      </c>
      <c r="G43" s="14">
        <f t="shared" si="0"/>
        <v>6.2597809076682311E-4</v>
      </c>
      <c r="H43" s="12">
        <f t="shared" si="6"/>
        <v>99607.475289589303</v>
      </c>
      <c r="I43" s="12">
        <f t="shared" si="4"/>
        <v>62.352097207880625</v>
      </c>
      <c r="J43" s="12">
        <f t="shared" si="1"/>
        <v>99576.299240985361</v>
      </c>
      <c r="K43" s="12">
        <f t="shared" si="2"/>
        <v>5214070.4014846841</v>
      </c>
      <c r="L43" s="15">
        <f t="shared" si="5"/>
        <v>52.346175689382662</v>
      </c>
    </row>
    <row r="44" spans="1:12" x14ac:dyDescent="0.25">
      <c r="A44" s="16">
        <v>35</v>
      </c>
      <c r="B44" s="22">
        <v>1</v>
      </c>
      <c r="C44" s="22">
        <v>1566</v>
      </c>
      <c r="D44" s="22">
        <v>1642</v>
      </c>
      <c r="E44" s="13">
        <v>0.5</v>
      </c>
      <c r="F44" s="14">
        <f t="shared" si="3"/>
        <v>6.2344139650872816E-4</v>
      </c>
      <c r="G44" s="14">
        <f t="shared" si="0"/>
        <v>6.2324711748208163E-4</v>
      </c>
      <c r="H44" s="12">
        <f t="shared" si="6"/>
        <v>99545.123192381419</v>
      </c>
      <c r="I44" s="12">
        <f t="shared" si="4"/>
        <v>62.041211089050428</v>
      </c>
      <c r="J44" s="12">
        <f t="shared" si="1"/>
        <v>99514.102586836903</v>
      </c>
      <c r="K44" s="12">
        <f t="shared" si="2"/>
        <v>5114494.1022436991</v>
      </c>
      <c r="L44" s="15">
        <f t="shared" si="5"/>
        <v>51.378650588029323</v>
      </c>
    </row>
    <row r="45" spans="1:12" x14ac:dyDescent="0.25">
      <c r="A45" s="16">
        <v>36</v>
      </c>
      <c r="B45" s="9">
        <v>0</v>
      </c>
      <c r="C45" s="22">
        <v>1737</v>
      </c>
      <c r="D45" s="22">
        <v>1590</v>
      </c>
      <c r="E45" s="13">
        <v>0.5</v>
      </c>
      <c r="F45" s="14">
        <f t="shared" si="3"/>
        <v>0</v>
      </c>
      <c r="G45" s="14">
        <f t="shared" si="0"/>
        <v>0</v>
      </c>
      <c r="H45" s="12">
        <f t="shared" si="6"/>
        <v>99483.081981292373</v>
      </c>
      <c r="I45" s="12">
        <f t="shared" si="4"/>
        <v>0</v>
      </c>
      <c r="J45" s="12">
        <f t="shared" si="1"/>
        <v>99483.081981292373</v>
      </c>
      <c r="K45" s="12">
        <f t="shared" si="2"/>
        <v>5014979.9996568626</v>
      </c>
      <c r="L45" s="15">
        <f t="shared" si="5"/>
        <v>50.410380335823547</v>
      </c>
    </row>
    <row r="46" spans="1:12" x14ac:dyDescent="0.25">
      <c r="A46" s="16">
        <v>37</v>
      </c>
      <c r="B46" s="9">
        <v>0</v>
      </c>
      <c r="C46" s="22">
        <v>1759</v>
      </c>
      <c r="D46" s="22">
        <v>1737</v>
      </c>
      <c r="E46" s="13">
        <v>0.5</v>
      </c>
      <c r="F46" s="14">
        <f t="shared" si="3"/>
        <v>0</v>
      </c>
      <c r="G46" s="14">
        <f t="shared" si="0"/>
        <v>0</v>
      </c>
      <c r="H46" s="12">
        <f t="shared" si="6"/>
        <v>99483.081981292373</v>
      </c>
      <c r="I46" s="12">
        <f t="shared" si="4"/>
        <v>0</v>
      </c>
      <c r="J46" s="12">
        <f t="shared" si="1"/>
        <v>99483.081981292373</v>
      </c>
      <c r="K46" s="12">
        <f t="shared" si="2"/>
        <v>4915496.9176755706</v>
      </c>
      <c r="L46" s="15">
        <f t="shared" si="5"/>
        <v>49.410380335823547</v>
      </c>
    </row>
    <row r="47" spans="1:12" x14ac:dyDescent="0.25">
      <c r="A47" s="16">
        <v>38</v>
      </c>
      <c r="B47" s="22">
        <v>1</v>
      </c>
      <c r="C47" s="22">
        <v>1726</v>
      </c>
      <c r="D47" s="22">
        <v>1749</v>
      </c>
      <c r="E47" s="13">
        <v>0.5</v>
      </c>
      <c r="F47" s="14">
        <f t="shared" si="3"/>
        <v>5.7553956834532373E-4</v>
      </c>
      <c r="G47" s="14">
        <f t="shared" si="0"/>
        <v>5.7537399309551208E-4</v>
      </c>
      <c r="H47" s="12">
        <f t="shared" si="6"/>
        <v>99483.081981292373</v>
      </c>
      <c r="I47" s="12">
        <f t="shared" si="4"/>
        <v>57.239978125024379</v>
      </c>
      <c r="J47" s="12">
        <f t="shared" si="1"/>
        <v>99454.461992229859</v>
      </c>
      <c r="K47" s="12">
        <f t="shared" si="2"/>
        <v>4816013.8356942786</v>
      </c>
      <c r="L47" s="15">
        <f t="shared" si="5"/>
        <v>48.410380335823554</v>
      </c>
    </row>
    <row r="48" spans="1:12" x14ac:dyDescent="0.25">
      <c r="A48" s="16">
        <v>39</v>
      </c>
      <c r="B48" s="9">
        <v>0</v>
      </c>
      <c r="C48" s="22">
        <v>1672</v>
      </c>
      <c r="D48" s="22">
        <v>1711</v>
      </c>
      <c r="E48" s="13">
        <v>0.5</v>
      </c>
      <c r="F48" s="14">
        <f t="shared" si="3"/>
        <v>0</v>
      </c>
      <c r="G48" s="14">
        <f t="shared" si="0"/>
        <v>0</v>
      </c>
      <c r="H48" s="12">
        <f t="shared" si="6"/>
        <v>99425.842003167345</v>
      </c>
      <c r="I48" s="12">
        <f t="shared" si="4"/>
        <v>0</v>
      </c>
      <c r="J48" s="12">
        <f t="shared" si="1"/>
        <v>99425.842003167345</v>
      </c>
      <c r="K48" s="12">
        <f t="shared" si="2"/>
        <v>4716559.3737020483</v>
      </c>
      <c r="L48" s="15">
        <f t="shared" si="5"/>
        <v>47.437962592781425</v>
      </c>
    </row>
    <row r="49" spans="1:12" x14ac:dyDescent="0.25">
      <c r="A49" s="16">
        <v>40</v>
      </c>
      <c r="B49" s="22">
        <v>2</v>
      </c>
      <c r="C49" s="22">
        <v>1720</v>
      </c>
      <c r="D49" s="22">
        <v>1664</v>
      </c>
      <c r="E49" s="13">
        <v>0.5</v>
      </c>
      <c r="F49" s="14">
        <f t="shared" si="3"/>
        <v>1.1820330969267139E-3</v>
      </c>
      <c r="G49" s="14">
        <f t="shared" si="0"/>
        <v>1.1813349084465446E-3</v>
      </c>
      <c r="H49" s="12">
        <f t="shared" si="6"/>
        <v>99425.842003167345</v>
      </c>
      <c r="I49" s="12">
        <f t="shared" si="4"/>
        <v>117.4552179600323</v>
      </c>
      <c r="J49" s="12">
        <f t="shared" si="1"/>
        <v>99367.114394187331</v>
      </c>
      <c r="K49" s="12">
        <f t="shared" si="2"/>
        <v>4617133.5316988807</v>
      </c>
      <c r="L49" s="15">
        <f t="shared" si="5"/>
        <v>46.437962592781417</v>
      </c>
    </row>
    <row r="50" spans="1:12" x14ac:dyDescent="0.25">
      <c r="A50" s="16">
        <v>41</v>
      </c>
      <c r="B50" s="22">
        <v>3</v>
      </c>
      <c r="C50" s="22">
        <v>1654</v>
      </c>
      <c r="D50" s="22">
        <v>1701</v>
      </c>
      <c r="E50" s="13">
        <v>0.5</v>
      </c>
      <c r="F50" s="14">
        <f t="shared" si="3"/>
        <v>1.7883755588673621E-3</v>
      </c>
      <c r="G50" s="14">
        <f t="shared" si="0"/>
        <v>1.7867778439547349E-3</v>
      </c>
      <c r="H50" s="12">
        <f t="shared" si="6"/>
        <v>99308.386785207316</v>
      </c>
      <c r="I50" s="12">
        <f t="shared" si="4"/>
        <v>177.44202522669562</v>
      </c>
      <c r="J50" s="12">
        <f t="shared" si="1"/>
        <v>99219.665772593959</v>
      </c>
      <c r="K50" s="12">
        <f t="shared" si="2"/>
        <v>4517766.4173046937</v>
      </c>
      <c r="L50" s="15">
        <f t="shared" si="5"/>
        <v>45.492294896261946</v>
      </c>
    </row>
    <row r="51" spans="1:12" x14ac:dyDescent="0.25">
      <c r="A51" s="16">
        <v>42</v>
      </c>
      <c r="B51" s="9">
        <v>0</v>
      </c>
      <c r="C51" s="22">
        <v>1431</v>
      </c>
      <c r="D51" s="22">
        <v>1655</v>
      </c>
      <c r="E51" s="13">
        <v>0.5</v>
      </c>
      <c r="F51" s="14">
        <f t="shared" si="3"/>
        <v>0</v>
      </c>
      <c r="G51" s="14">
        <f t="shared" si="0"/>
        <v>0</v>
      </c>
      <c r="H51" s="12">
        <f t="shared" si="6"/>
        <v>99130.944759980615</v>
      </c>
      <c r="I51" s="12">
        <f t="shared" si="4"/>
        <v>0</v>
      </c>
      <c r="J51" s="12">
        <f t="shared" si="1"/>
        <v>99130.944759980615</v>
      </c>
      <c r="K51" s="12">
        <f t="shared" si="2"/>
        <v>4418546.7515321001</v>
      </c>
      <c r="L51" s="15">
        <f t="shared" si="5"/>
        <v>44.572830030324468</v>
      </c>
    </row>
    <row r="52" spans="1:12" x14ac:dyDescent="0.25">
      <c r="A52" s="16">
        <v>43</v>
      </c>
      <c r="B52" s="22">
        <v>3</v>
      </c>
      <c r="C52" s="22">
        <v>1438</v>
      </c>
      <c r="D52" s="22">
        <v>1434</v>
      </c>
      <c r="E52" s="13">
        <v>0.5</v>
      </c>
      <c r="F52" s="14">
        <f t="shared" si="3"/>
        <v>2.0891364902506965E-3</v>
      </c>
      <c r="G52" s="14">
        <f t="shared" si="0"/>
        <v>2.0869565217391303E-3</v>
      </c>
      <c r="H52" s="12">
        <f t="shared" si="6"/>
        <v>99130.944759980615</v>
      </c>
      <c r="I52" s="12">
        <f t="shared" si="4"/>
        <v>206.88197167300299</v>
      </c>
      <c r="J52" s="12">
        <f t="shared" si="1"/>
        <v>99027.503774144105</v>
      </c>
      <c r="K52" s="12">
        <f t="shared" si="2"/>
        <v>4319415.8067721194</v>
      </c>
      <c r="L52" s="15">
        <f t="shared" si="5"/>
        <v>43.572830030324468</v>
      </c>
    </row>
    <row r="53" spans="1:12" x14ac:dyDescent="0.25">
      <c r="A53" s="16">
        <v>44</v>
      </c>
      <c r="B53" s="22">
        <v>2</v>
      </c>
      <c r="C53" s="22">
        <v>1366</v>
      </c>
      <c r="D53" s="22">
        <v>1434</v>
      </c>
      <c r="E53" s="13">
        <v>0.5</v>
      </c>
      <c r="F53" s="14">
        <f t="shared" si="3"/>
        <v>1.4285714285714286E-3</v>
      </c>
      <c r="G53" s="14">
        <f t="shared" si="0"/>
        <v>1.4275517487508922E-3</v>
      </c>
      <c r="H53" s="12">
        <f t="shared" si="6"/>
        <v>98924.062788307609</v>
      </c>
      <c r="I53" s="12">
        <f t="shared" si="4"/>
        <v>141.21921882699158</v>
      </c>
      <c r="J53" s="12">
        <f t="shared" si="1"/>
        <v>98853.453178894109</v>
      </c>
      <c r="K53" s="12">
        <f t="shared" si="2"/>
        <v>4220388.3029979756</v>
      </c>
      <c r="L53" s="15">
        <f t="shared" si="5"/>
        <v>42.662909145061995</v>
      </c>
    </row>
    <row r="54" spans="1:12" x14ac:dyDescent="0.25">
      <c r="A54" s="16">
        <v>45</v>
      </c>
      <c r="B54" s="22">
        <v>3</v>
      </c>
      <c r="C54" s="22">
        <v>1321</v>
      </c>
      <c r="D54" s="22">
        <v>1358</v>
      </c>
      <c r="E54" s="13">
        <v>0.5</v>
      </c>
      <c r="F54" s="14">
        <f t="shared" si="3"/>
        <v>2.2396416573348264E-3</v>
      </c>
      <c r="G54" s="14">
        <f t="shared" si="0"/>
        <v>2.2371364653243847E-3</v>
      </c>
      <c r="H54" s="12">
        <f t="shared" si="6"/>
        <v>98782.84356948061</v>
      </c>
      <c r="I54" s="12">
        <f t="shared" si="4"/>
        <v>220.99070149771947</v>
      </c>
      <c r="J54" s="12">
        <f t="shared" si="1"/>
        <v>98672.348218731742</v>
      </c>
      <c r="K54" s="12">
        <f t="shared" si="2"/>
        <v>4121534.8498190814</v>
      </c>
      <c r="L54" s="15">
        <f t="shared" si="5"/>
        <v>41.723184926541713</v>
      </c>
    </row>
    <row r="55" spans="1:12" x14ac:dyDescent="0.25">
      <c r="A55" s="16">
        <v>46</v>
      </c>
      <c r="B55" s="9">
        <v>0</v>
      </c>
      <c r="C55" s="22">
        <v>1243</v>
      </c>
      <c r="D55" s="22">
        <v>1309</v>
      </c>
      <c r="E55" s="13">
        <v>0.5</v>
      </c>
      <c r="F55" s="14">
        <f t="shared" si="3"/>
        <v>0</v>
      </c>
      <c r="G55" s="14">
        <f t="shared" si="0"/>
        <v>0</v>
      </c>
      <c r="H55" s="12">
        <f t="shared" si="6"/>
        <v>98561.852867982889</v>
      </c>
      <c r="I55" s="12">
        <f t="shared" si="4"/>
        <v>0</v>
      </c>
      <c r="J55" s="12">
        <f t="shared" si="1"/>
        <v>98561.852867982889</v>
      </c>
      <c r="K55" s="12">
        <f t="shared" si="2"/>
        <v>4022862.5016003498</v>
      </c>
      <c r="L55" s="15">
        <f t="shared" si="5"/>
        <v>40.815613592296295</v>
      </c>
    </row>
    <row r="56" spans="1:12" x14ac:dyDescent="0.25">
      <c r="A56" s="16">
        <v>47</v>
      </c>
      <c r="B56" s="22">
        <v>2</v>
      </c>
      <c r="C56" s="22">
        <v>1187</v>
      </c>
      <c r="D56" s="22">
        <v>1246</v>
      </c>
      <c r="E56" s="13">
        <v>0.5</v>
      </c>
      <c r="F56" s="14">
        <f t="shared" si="3"/>
        <v>1.6440608302507192E-3</v>
      </c>
      <c r="G56" s="14">
        <f t="shared" si="0"/>
        <v>1.6427104722792608E-3</v>
      </c>
      <c r="H56" s="12">
        <f t="shared" si="6"/>
        <v>98561.852867982889</v>
      </c>
      <c r="I56" s="12">
        <f t="shared" si="4"/>
        <v>161.90858787348319</v>
      </c>
      <c r="J56" s="12">
        <f t="shared" si="1"/>
        <v>98480.89857404615</v>
      </c>
      <c r="K56" s="12">
        <f t="shared" si="2"/>
        <v>3924300.648732367</v>
      </c>
      <c r="L56" s="15">
        <f t="shared" si="5"/>
        <v>39.815613592296295</v>
      </c>
    </row>
    <row r="57" spans="1:12" x14ac:dyDescent="0.25">
      <c r="A57" s="16">
        <v>48</v>
      </c>
      <c r="B57" s="9">
        <v>0</v>
      </c>
      <c r="C57" s="22">
        <v>1179</v>
      </c>
      <c r="D57" s="22">
        <v>1168</v>
      </c>
      <c r="E57" s="13">
        <v>0.5</v>
      </c>
      <c r="F57" s="14">
        <f t="shared" si="3"/>
        <v>0</v>
      </c>
      <c r="G57" s="14">
        <f t="shared" si="0"/>
        <v>0</v>
      </c>
      <c r="H57" s="12">
        <f t="shared" si="6"/>
        <v>98399.944280109412</v>
      </c>
      <c r="I57" s="12">
        <f t="shared" si="4"/>
        <v>0</v>
      </c>
      <c r="J57" s="12">
        <f t="shared" si="1"/>
        <v>98399.944280109412</v>
      </c>
      <c r="K57" s="12">
        <f t="shared" si="2"/>
        <v>3825819.7501583206</v>
      </c>
      <c r="L57" s="15">
        <f t="shared" si="5"/>
        <v>38.880304030128123</v>
      </c>
    </row>
    <row r="58" spans="1:12" x14ac:dyDescent="0.25">
      <c r="A58" s="16">
        <v>49</v>
      </c>
      <c r="B58" s="9">
        <v>0</v>
      </c>
      <c r="C58" s="22">
        <v>1151</v>
      </c>
      <c r="D58" s="22">
        <v>1167</v>
      </c>
      <c r="E58" s="13">
        <v>0.5</v>
      </c>
      <c r="F58" s="14">
        <f t="shared" si="3"/>
        <v>0</v>
      </c>
      <c r="G58" s="14">
        <f t="shared" si="0"/>
        <v>0</v>
      </c>
      <c r="H58" s="12">
        <f t="shared" si="6"/>
        <v>98399.944280109412</v>
      </c>
      <c r="I58" s="12">
        <f t="shared" si="4"/>
        <v>0</v>
      </c>
      <c r="J58" s="12">
        <f t="shared" si="1"/>
        <v>98399.944280109412</v>
      </c>
      <c r="K58" s="12">
        <f t="shared" si="2"/>
        <v>3727419.8058782113</v>
      </c>
      <c r="L58" s="15">
        <f t="shared" si="5"/>
        <v>37.880304030128123</v>
      </c>
    </row>
    <row r="59" spans="1:12" x14ac:dyDescent="0.25">
      <c r="A59" s="16">
        <v>50</v>
      </c>
      <c r="B59" s="22">
        <v>1</v>
      </c>
      <c r="C59" s="22">
        <v>1086</v>
      </c>
      <c r="D59" s="22">
        <v>1131</v>
      </c>
      <c r="E59" s="13">
        <v>0.5</v>
      </c>
      <c r="F59" s="14">
        <f t="shared" si="3"/>
        <v>9.0211998195760036E-4</v>
      </c>
      <c r="G59" s="14">
        <f t="shared" si="0"/>
        <v>9.0171325518485117E-4</v>
      </c>
      <c r="H59" s="12">
        <f t="shared" si="6"/>
        <v>98399.944280109412</v>
      </c>
      <c r="I59" s="12">
        <f t="shared" si="4"/>
        <v>88.728534066825432</v>
      </c>
      <c r="J59" s="12">
        <f t="shared" si="1"/>
        <v>98355.580013075989</v>
      </c>
      <c r="K59" s="12">
        <f t="shared" si="2"/>
        <v>3629019.8615981019</v>
      </c>
      <c r="L59" s="15">
        <f t="shared" si="5"/>
        <v>36.880304030128123</v>
      </c>
    </row>
    <row r="60" spans="1:12" x14ac:dyDescent="0.25">
      <c r="A60" s="16">
        <v>51</v>
      </c>
      <c r="B60" s="22">
        <v>4</v>
      </c>
      <c r="C60" s="22">
        <v>1091</v>
      </c>
      <c r="D60" s="22">
        <v>1078</v>
      </c>
      <c r="E60" s="13">
        <v>0.5</v>
      </c>
      <c r="F60" s="14">
        <f t="shared" si="3"/>
        <v>3.6883356385431073E-3</v>
      </c>
      <c r="G60" s="14">
        <f t="shared" si="0"/>
        <v>3.6815462494247581E-3</v>
      </c>
      <c r="H60" s="12">
        <f t="shared" si="6"/>
        <v>98311.215746042581</v>
      </c>
      <c r="I60" s="12">
        <f t="shared" si="4"/>
        <v>361.93728760623128</v>
      </c>
      <c r="J60" s="12">
        <f t="shared" si="1"/>
        <v>98130.247102239475</v>
      </c>
      <c r="K60" s="12">
        <f t="shared" si="2"/>
        <v>3530664.2815850261</v>
      </c>
      <c r="L60" s="15">
        <f t="shared" si="5"/>
        <v>35.913138239541603</v>
      </c>
    </row>
    <row r="61" spans="1:12" x14ac:dyDescent="0.25">
      <c r="A61" s="16">
        <v>52</v>
      </c>
      <c r="B61" s="22">
        <v>1</v>
      </c>
      <c r="C61" s="22">
        <v>1121</v>
      </c>
      <c r="D61" s="22">
        <v>1085</v>
      </c>
      <c r="E61" s="13">
        <v>0.5</v>
      </c>
      <c r="F61" s="14">
        <f t="shared" si="3"/>
        <v>9.0661831368993653E-4</v>
      </c>
      <c r="G61" s="14">
        <f t="shared" si="0"/>
        <v>9.0620752152242856E-4</v>
      </c>
      <c r="H61" s="12">
        <f t="shared" si="6"/>
        <v>97949.278458436354</v>
      </c>
      <c r="I61" s="12">
        <f t="shared" si="4"/>
        <v>88.762372866729805</v>
      </c>
      <c r="J61" s="12">
        <f t="shared" si="1"/>
        <v>97904.897272003</v>
      </c>
      <c r="K61" s="12">
        <f t="shared" si="2"/>
        <v>3432534.0344827864</v>
      </c>
      <c r="L61" s="15">
        <f t="shared" si="5"/>
        <v>35.043995101396717</v>
      </c>
    </row>
    <row r="62" spans="1:12" x14ac:dyDescent="0.25">
      <c r="A62" s="16">
        <v>53</v>
      </c>
      <c r="B62" s="22">
        <v>4</v>
      </c>
      <c r="C62" s="22">
        <v>1046</v>
      </c>
      <c r="D62" s="22">
        <v>1113</v>
      </c>
      <c r="E62" s="13">
        <v>0.5</v>
      </c>
      <c r="F62" s="14">
        <f t="shared" si="3"/>
        <v>3.7054191755442334E-3</v>
      </c>
      <c r="G62" s="14">
        <f t="shared" si="0"/>
        <v>3.6985668053629221E-3</v>
      </c>
      <c r="H62" s="12">
        <f t="shared" si="6"/>
        <v>97860.51608556963</v>
      </c>
      <c r="I62" s="12">
        <f t="shared" si="4"/>
        <v>361.94365634977214</v>
      </c>
      <c r="J62" s="12">
        <f t="shared" si="1"/>
        <v>97679.544257394737</v>
      </c>
      <c r="K62" s="12">
        <f t="shared" si="2"/>
        <v>3334629.1372107835</v>
      </c>
      <c r="L62" s="15">
        <f t="shared" si="5"/>
        <v>34.075327523257393</v>
      </c>
    </row>
    <row r="63" spans="1:12" x14ac:dyDescent="0.25">
      <c r="A63" s="16">
        <v>54</v>
      </c>
      <c r="B63" s="22">
        <v>4</v>
      </c>
      <c r="C63" s="22">
        <v>1039</v>
      </c>
      <c r="D63" s="22">
        <v>1025</v>
      </c>
      <c r="E63" s="13">
        <v>0.5</v>
      </c>
      <c r="F63" s="14">
        <f t="shared" si="3"/>
        <v>3.875968992248062E-3</v>
      </c>
      <c r="G63" s="14">
        <f t="shared" si="0"/>
        <v>3.8684719535783366E-3</v>
      </c>
      <c r="H63" s="12">
        <f t="shared" si="6"/>
        <v>97498.572429219857</v>
      </c>
      <c r="I63" s="12">
        <f t="shared" si="4"/>
        <v>377.17049295636309</v>
      </c>
      <c r="J63" s="12">
        <f t="shared" si="1"/>
        <v>97309.987182741679</v>
      </c>
      <c r="K63" s="12">
        <f t="shared" si="2"/>
        <v>3236949.5929533886</v>
      </c>
      <c r="L63" s="15">
        <f t="shared" si="5"/>
        <v>33.199969110350686</v>
      </c>
    </row>
    <row r="64" spans="1:12" x14ac:dyDescent="0.25">
      <c r="A64" s="16">
        <v>55</v>
      </c>
      <c r="B64" s="22">
        <v>1</v>
      </c>
      <c r="C64" s="22">
        <v>1023</v>
      </c>
      <c r="D64" s="22">
        <v>1026</v>
      </c>
      <c r="E64" s="13">
        <v>0.5</v>
      </c>
      <c r="F64" s="14">
        <f t="shared" si="3"/>
        <v>9.760858955588092E-4</v>
      </c>
      <c r="G64" s="14">
        <f t="shared" si="0"/>
        <v>9.7560975609756108E-4</v>
      </c>
      <c r="H64" s="12">
        <f t="shared" si="6"/>
        <v>97121.401936263501</v>
      </c>
      <c r="I64" s="12">
        <f t="shared" si="4"/>
        <v>94.752587254891225</v>
      </c>
      <c r="J64" s="12">
        <f t="shared" si="1"/>
        <v>97074.025642636057</v>
      </c>
      <c r="K64" s="12">
        <f t="shared" si="2"/>
        <v>3139639.6057706471</v>
      </c>
      <c r="L64" s="15">
        <f t="shared" si="5"/>
        <v>32.326959281653018</v>
      </c>
    </row>
    <row r="65" spans="1:12" x14ac:dyDescent="0.25">
      <c r="A65" s="16">
        <v>56</v>
      </c>
      <c r="B65" s="9">
        <v>0</v>
      </c>
      <c r="C65" s="22">
        <v>966</v>
      </c>
      <c r="D65" s="22">
        <v>1015</v>
      </c>
      <c r="E65" s="13">
        <v>0.5</v>
      </c>
      <c r="F65" s="14">
        <f t="shared" si="3"/>
        <v>0</v>
      </c>
      <c r="G65" s="14">
        <f t="shared" si="0"/>
        <v>0</v>
      </c>
      <c r="H65" s="12">
        <f t="shared" si="6"/>
        <v>97026.649349008614</v>
      </c>
      <c r="I65" s="12">
        <f t="shared" si="4"/>
        <v>0</v>
      </c>
      <c r="J65" s="12">
        <f t="shared" si="1"/>
        <v>97026.649349008614</v>
      </c>
      <c r="K65" s="12">
        <f t="shared" si="2"/>
        <v>3042565.5801280108</v>
      </c>
      <c r="L65" s="15">
        <f t="shared" si="5"/>
        <v>31.358040296576508</v>
      </c>
    </row>
    <row r="66" spans="1:12" x14ac:dyDescent="0.25">
      <c r="A66" s="16">
        <v>57</v>
      </c>
      <c r="B66" s="22">
        <v>1</v>
      </c>
      <c r="C66" s="22">
        <v>978</v>
      </c>
      <c r="D66" s="22">
        <v>953</v>
      </c>
      <c r="E66" s="13">
        <v>0.5</v>
      </c>
      <c r="F66" s="14">
        <f t="shared" si="3"/>
        <v>1.0357327809425167E-3</v>
      </c>
      <c r="G66" s="14">
        <f t="shared" si="0"/>
        <v>1.0351966873706003E-3</v>
      </c>
      <c r="H66" s="12">
        <f t="shared" si="6"/>
        <v>97026.649349008614</v>
      </c>
      <c r="I66" s="12">
        <f t="shared" si="4"/>
        <v>100.44166599276252</v>
      </c>
      <c r="J66" s="12">
        <f t="shared" si="1"/>
        <v>96976.428516012224</v>
      </c>
      <c r="K66" s="12">
        <f t="shared" si="2"/>
        <v>2945538.9307790021</v>
      </c>
      <c r="L66" s="15">
        <f t="shared" si="5"/>
        <v>30.358040296576505</v>
      </c>
    </row>
    <row r="67" spans="1:12" x14ac:dyDescent="0.25">
      <c r="A67" s="16">
        <v>58</v>
      </c>
      <c r="B67" s="9">
        <v>0</v>
      </c>
      <c r="C67" s="22">
        <v>906</v>
      </c>
      <c r="D67" s="22">
        <v>966</v>
      </c>
      <c r="E67" s="13">
        <v>0.5</v>
      </c>
      <c r="F67" s="14">
        <f t="shared" si="3"/>
        <v>0</v>
      </c>
      <c r="G67" s="14">
        <f t="shared" si="0"/>
        <v>0</v>
      </c>
      <c r="H67" s="12">
        <f t="shared" si="6"/>
        <v>96926.207683015848</v>
      </c>
      <c r="I67" s="12">
        <f t="shared" si="4"/>
        <v>0</v>
      </c>
      <c r="J67" s="12">
        <f t="shared" si="1"/>
        <v>96926.207683015848</v>
      </c>
      <c r="K67" s="12">
        <f t="shared" si="2"/>
        <v>2848562.50226299</v>
      </c>
      <c r="L67" s="15">
        <f t="shared" si="5"/>
        <v>29.388981270977105</v>
      </c>
    </row>
    <row r="68" spans="1:12" x14ac:dyDescent="0.25">
      <c r="A68" s="16">
        <v>59</v>
      </c>
      <c r="B68" s="22">
        <v>6</v>
      </c>
      <c r="C68" s="22">
        <v>1014</v>
      </c>
      <c r="D68" s="22">
        <v>890</v>
      </c>
      <c r="E68" s="13">
        <v>0.5</v>
      </c>
      <c r="F68" s="14">
        <f t="shared" si="3"/>
        <v>6.3025210084033615E-3</v>
      </c>
      <c r="G68" s="14">
        <f t="shared" si="0"/>
        <v>6.2827225130890054E-3</v>
      </c>
      <c r="H68" s="12">
        <f t="shared" si="6"/>
        <v>96926.207683015848</v>
      </c>
      <c r="I68" s="12">
        <f t="shared" si="4"/>
        <v>608.96046711842416</v>
      </c>
      <c r="J68" s="12">
        <f t="shared" si="1"/>
        <v>96621.727449456637</v>
      </c>
      <c r="K68" s="12">
        <f t="shared" si="2"/>
        <v>2751636.2945799739</v>
      </c>
      <c r="L68" s="15">
        <f t="shared" si="5"/>
        <v>28.388981270977105</v>
      </c>
    </row>
    <row r="69" spans="1:12" x14ac:dyDescent="0.25">
      <c r="A69" s="16">
        <v>60</v>
      </c>
      <c r="B69" s="9">
        <v>0</v>
      </c>
      <c r="C69" s="22">
        <v>1022</v>
      </c>
      <c r="D69" s="22">
        <v>1010</v>
      </c>
      <c r="E69" s="13">
        <v>0.5</v>
      </c>
      <c r="F69" s="14">
        <f t="shared" si="3"/>
        <v>0</v>
      </c>
      <c r="G69" s="14">
        <f t="shared" si="0"/>
        <v>0</v>
      </c>
      <c r="H69" s="12">
        <f t="shared" si="6"/>
        <v>96317.247215897427</v>
      </c>
      <c r="I69" s="12">
        <f t="shared" si="4"/>
        <v>0</v>
      </c>
      <c r="J69" s="12">
        <f t="shared" si="1"/>
        <v>96317.247215897427</v>
      </c>
      <c r="K69" s="12">
        <f t="shared" si="2"/>
        <v>2655014.5671305172</v>
      </c>
      <c r="L69" s="15">
        <f t="shared" si="5"/>
        <v>27.565307812205617</v>
      </c>
    </row>
    <row r="70" spans="1:12" x14ac:dyDescent="0.25">
      <c r="A70" s="16">
        <v>61</v>
      </c>
      <c r="B70" s="22">
        <v>5</v>
      </c>
      <c r="C70" s="22">
        <v>1098</v>
      </c>
      <c r="D70" s="22">
        <v>1018</v>
      </c>
      <c r="E70" s="13">
        <v>0.5</v>
      </c>
      <c r="F70" s="14">
        <f t="shared" si="3"/>
        <v>4.725897920604915E-3</v>
      </c>
      <c r="G70" s="14">
        <f t="shared" si="0"/>
        <v>4.7147571900047142E-3</v>
      </c>
      <c r="H70" s="12">
        <f t="shared" si="6"/>
        <v>96317.247215897427</v>
      </c>
      <c r="I70" s="12">
        <f t="shared" si="4"/>
        <v>454.11243383261393</v>
      </c>
      <c r="J70" s="12">
        <f t="shared" si="1"/>
        <v>96090.19099898111</v>
      </c>
      <c r="K70" s="12">
        <f t="shared" si="2"/>
        <v>2558697.3199146199</v>
      </c>
      <c r="L70" s="15">
        <f t="shared" si="5"/>
        <v>26.565307812205621</v>
      </c>
    </row>
    <row r="71" spans="1:12" x14ac:dyDescent="0.25">
      <c r="A71" s="16">
        <v>62</v>
      </c>
      <c r="B71" s="22">
        <v>2</v>
      </c>
      <c r="C71" s="22">
        <v>1033</v>
      </c>
      <c r="D71" s="22">
        <v>1078</v>
      </c>
      <c r="E71" s="13">
        <v>0.5</v>
      </c>
      <c r="F71" s="14">
        <f t="shared" si="3"/>
        <v>1.8948365703458077E-3</v>
      </c>
      <c r="G71" s="14">
        <f t="shared" si="0"/>
        <v>1.893043066729768E-3</v>
      </c>
      <c r="H71" s="12">
        <f t="shared" si="6"/>
        <v>95863.134782064808</v>
      </c>
      <c r="I71" s="12">
        <f t="shared" si="4"/>
        <v>181.47304265416906</v>
      </c>
      <c r="J71" s="12">
        <f t="shared" si="1"/>
        <v>95772.398260737726</v>
      </c>
      <c r="K71" s="12">
        <f t="shared" si="2"/>
        <v>2462607.1289156387</v>
      </c>
      <c r="L71" s="15">
        <f t="shared" si="5"/>
        <v>25.688781558355338</v>
      </c>
    </row>
    <row r="72" spans="1:12" x14ac:dyDescent="0.25">
      <c r="A72" s="16">
        <v>63</v>
      </c>
      <c r="B72" s="22">
        <v>2</v>
      </c>
      <c r="C72" s="22">
        <v>1238</v>
      </c>
      <c r="D72" s="22">
        <v>1020</v>
      </c>
      <c r="E72" s="13">
        <v>0.5</v>
      </c>
      <c r="F72" s="14">
        <f t="shared" si="3"/>
        <v>1.7714791851195749E-3</v>
      </c>
      <c r="G72" s="14">
        <f t="shared" si="0"/>
        <v>1.7699115044247787E-3</v>
      </c>
      <c r="H72" s="12">
        <f t="shared" si="6"/>
        <v>95681.661739410643</v>
      </c>
      <c r="I72" s="12">
        <f t="shared" si="4"/>
        <v>169.34807387506308</v>
      </c>
      <c r="J72" s="12">
        <f t="shared" si="1"/>
        <v>95596.98770247311</v>
      </c>
      <c r="K72" s="12">
        <f t="shared" si="2"/>
        <v>2366834.7306549009</v>
      </c>
      <c r="L72" s="15">
        <f t="shared" si="5"/>
        <v>24.736555444668006</v>
      </c>
    </row>
    <row r="73" spans="1:12" x14ac:dyDescent="0.25">
      <c r="A73" s="16">
        <v>64</v>
      </c>
      <c r="B73" s="22">
        <v>4</v>
      </c>
      <c r="C73" s="22">
        <v>1416</v>
      </c>
      <c r="D73" s="22">
        <v>1221</v>
      </c>
      <c r="E73" s="13">
        <v>0.5</v>
      </c>
      <c r="F73" s="14">
        <f t="shared" si="3"/>
        <v>3.0337504740235114E-3</v>
      </c>
      <c r="G73" s="14">
        <f t="shared" ref="G73:G108" si="7">F73/((1+(1-E73)*F73))</f>
        <v>3.0291556228701244E-3</v>
      </c>
      <c r="H73" s="12">
        <f t="shared" si="6"/>
        <v>95512.313665535577</v>
      </c>
      <c r="I73" s="12">
        <f t="shared" si="4"/>
        <v>289.32166199329214</v>
      </c>
      <c r="J73" s="12">
        <f t="shared" ref="J73:J108" si="8">H74+I73*E73</f>
        <v>95367.652834538923</v>
      </c>
      <c r="K73" s="12">
        <f t="shared" ref="K73:K97" si="9">K74+J73</f>
        <v>2271237.7429524278</v>
      </c>
      <c r="L73" s="15">
        <f t="shared" si="5"/>
        <v>23.779528060704653</v>
      </c>
    </row>
    <row r="74" spans="1:12" x14ac:dyDescent="0.25">
      <c r="A74" s="16">
        <v>65</v>
      </c>
      <c r="B74" s="22">
        <v>9</v>
      </c>
      <c r="C74" s="22">
        <v>1320</v>
      </c>
      <c r="D74" s="22">
        <v>1406</v>
      </c>
      <c r="E74" s="13">
        <v>0.5</v>
      </c>
      <c r="F74" s="14">
        <f t="shared" ref="F74:F108" si="10">B74/((C74+D74)/2)</f>
        <v>6.6030814380044021E-3</v>
      </c>
      <c r="G74" s="14">
        <f t="shared" si="7"/>
        <v>6.5813528336380253E-3</v>
      </c>
      <c r="H74" s="12">
        <f t="shared" si="6"/>
        <v>95222.992003542284</v>
      </c>
      <c r="I74" s="12">
        <f t="shared" ref="I74:I108" si="11">H74*G74</f>
        <v>626.69610825000404</v>
      </c>
      <c r="J74" s="12">
        <f t="shared" si="8"/>
        <v>94909.643949417281</v>
      </c>
      <c r="K74" s="12">
        <f t="shared" si="9"/>
        <v>2175870.090117889</v>
      </c>
      <c r="L74" s="15">
        <f t="shared" ref="L74:L108" si="12">K74/H74</f>
        <v>22.850259630961258</v>
      </c>
    </row>
    <row r="75" spans="1:12" x14ac:dyDescent="0.25">
      <c r="A75" s="16">
        <v>66</v>
      </c>
      <c r="B75" s="22">
        <v>4</v>
      </c>
      <c r="C75" s="22">
        <v>1174</v>
      </c>
      <c r="D75" s="22">
        <v>1310</v>
      </c>
      <c r="E75" s="13">
        <v>0.5</v>
      </c>
      <c r="F75" s="14">
        <f t="shared" si="10"/>
        <v>3.2206119162640902E-3</v>
      </c>
      <c r="G75" s="14">
        <f t="shared" si="7"/>
        <v>3.2154340836012861E-3</v>
      </c>
      <c r="H75" s="12">
        <f t="shared" ref="H75:H108" si="13">H74-I74</f>
        <v>94596.295895292278</v>
      </c>
      <c r="I75" s="12">
        <f t="shared" si="11"/>
        <v>304.16815400415521</v>
      </c>
      <c r="J75" s="12">
        <f t="shared" si="8"/>
        <v>94444.21181829019</v>
      </c>
      <c r="K75" s="12">
        <f t="shared" si="9"/>
        <v>2080960.4461684716</v>
      </c>
      <c r="L75" s="15">
        <f t="shared" si="12"/>
        <v>21.998329072756363</v>
      </c>
    </row>
    <row r="76" spans="1:12" x14ac:dyDescent="0.25">
      <c r="A76" s="16">
        <v>67</v>
      </c>
      <c r="B76" s="22">
        <v>9</v>
      </c>
      <c r="C76" s="22">
        <v>1226</v>
      </c>
      <c r="D76" s="22">
        <v>1170</v>
      </c>
      <c r="E76" s="13">
        <v>0.5</v>
      </c>
      <c r="F76" s="14">
        <f t="shared" si="10"/>
        <v>7.5125208681135229E-3</v>
      </c>
      <c r="G76" s="14">
        <f t="shared" si="7"/>
        <v>7.484407484407484E-3</v>
      </c>
      <c r="H76" s="12">
        <f t="shared" si="13"/>
        <v>94292.127741288117</v>
      </c>
      <c r="I76" s="12">
        <f t="shared" si="11"/>
        <v>705.72070658760333</v>
      </c>
      <c r="J76" s="12">
        <f t="shared" si="8"/>
        <v>93939.267387994318</v>
      </c>
      <c r="K76" s="12">
        <f t="shared" si="9"/>
        <v>1986516.2343501814</v>
      </c>
      <c r="L76" s="15">
        <f t="shared" si="12"/>
        <v>21.067678521378159</v>
      </c>
    </row>
    <row r="77" spans="1:12" x14ac:dyDescent="0.25">
      <c r="A77" s="16">
        <v>68</v>
      </c>
      <c r="B77" s="22">
        <v>4</v>
      </c>
      <c r="C77" s="22">
        <v>1179</v>
      </c>
      <c r="D77" s="22">
        <v>1216</v>
      </c>
      <c r="E77" s="13">
        <v>0.5</v>
      </c>
      <c r="F77" s="14">
        <f t="shared" si="10"/>
        <v>3.3402922755741129E-3</v>
      </c>
      <c r="G77" s="14">
        <f t="shared" si="7"/>
        <v>3.3347228011671531E-3</v>
      </c>
      <c r="H77" s="12">
        <f t="shared" si="13"/>
        <v>93586.407034700518</v>
      </c>
      <c r="I77" s="12">
        <f t="shared" si="11"/>
        <v>312.08472541792588</v>
      </c>
      <c r="J77" s="12">
        <f t="shared" si="8"/>
        <v>93430.364671991556</v>
      </c>
      <c r="K77" s="12">
        <f t="shared" si="9"/>
        <v>1892576.9669621871</v>
      </c>
      <c r="L77" s="15">
        <f t="shared" si="12"/>
        <v>20.222776222838071</v>
      </c>
    </row>
    <row r="78" spans="1:12" x14ac:dyDescent="0.25">
      <c r="A78" s="16">
        <v>69</v>
      </c>
      <c r="B78" s="22">
        <v>13</v>
      </c>
      <c r="C78" s="22">
        <v>1031</v>
      </c>
      <c r="D78" s="22">
        <v>1163</v>
      </c>
      <c r="E78" s="13">
        <v>0.5</v>
      </c>
      <c r="F78" s="14">
        <f t="shared" si="10"/>
        <v>1.1850501367365542E-2</v>
      </c>
      <c r="G78" s="14">
        <f t="shared" si="7"/>
        <v>1.1780697779791571E-2</v>
      </c>
      <c r="H78" s="12">
        <f t="shared" si="13"/>
        <v>93274.322309282594</v>
      </c>
      <c r="I78" s="12">
        <f t="shared" si="11"/>
        <v>1098.836601740529</v>
      </c>
      <c r="J78" s="12">
        <f t="shared" si="8"/>
        <v>92724.904008412326</v>
      </c>
      <c r="K78" s="12">
        <f t="shared" si="9"/>
        <v>1799146.6022901956</v>
      </c>
      <c r="L78" s="15">
        <f t="shared" si="12"/>
        <v>19.288766272935394</v>
      </c>
    </row>
    <row r="79" spans="1:12" x14ac:dyDescent="0.25">
      <c r="A79" s="16">
        <v>70</v>
      </c>
      <c r="B79" s="22">
        <v>6</v>
      </c>
      <c r="C79" s="22">
        <v>787</v>
      </c>
      <c r="D79" s="22">
        <v>1018</v>
      </c>
      <c r="E79" s="13">
        <v>0.5</v>
      </c>
      <c r="F79" s="14">
        <f t="shared" si="10"/>
        <v>6.6481994459833792E-3</v>
      </c>
      <c r="G79" s="14">
        <f t="shared" si="7"/>
        <v>6.6261733848702363E-3</v>
      </c>
      <c r="H79" s="12">
        <f t="shared" si="13"/>
        <v>92175.485707542059</v>
      </c>
      <c r="I79" s="12">
        <f t="shared" si="11"/>
        <v>610.77075013280205</v>
      </c>
      <c r="J79" s="12">
        <f t="shared" si="8"/>
        <v>91870.10033247566</v>
      </c>
      <c r="K79" s="12">
        <f t="shared" si="9"/>
        <v>1706421.6982817834</v>
      </c>
      <c r="L79" s="15">
        <f t="shared" si="12"/>
        <v>18.512749731484835</v>
      </c>
    </row>
    <row r="80" spans="1:12" x14ac:dyDescent="0.25">
      <c r="A80" s="16">
        <v>71</v>
      </c>
      <c r="B80" s="22">
        <v>9</v>
      </c>
      <c r="C80" s="22">
        <v>627</v>
      </c>
      <c r="D80" s="22">
        <v>775</v>
      </c>
      <c r="E80" s="13">
        <v>0.5</v>
      </c>
      <c r="F80" s="14">
        <f t="shared" si="10"/>
        <v>1.2838801711840228E-2</v>
      </c>
      <c r="G80" s="14">
        <f t="shared" si="7"/>
        <v>1.2756909992912827E-2</v>
      </c>
      <c r="H80" s="12">
        <f t="shared" si="13"/>
        <v>91564.714957409262</v>
      </c>
      <c r="I80" s="12">
        <f t="shared" si="11"/>
        <v>1168.0828272383887</v>
      </c>
      <c r="J80" s="12">
        <f t="shared" si="8"/>
        <v>90980.673543790064</v>
      </c>
      <c r="K80" s="12">
        <f t="shared" si="9"/>
        <v>1614551.5979493076</v>
      </c>
      <c r="L80" s="15">
        <f t="shared" si="12"/>
        <v>17.632901480666497</v>
      </c>
    </row>
    <row r="81" spans="1:12" x14ac:dyDescent="0.25">
      <c r="A81" s="16">
        <v>72</v>
      </c>
      <c r="B81" s="22">
        <v>5</v>
      </c>
      <c r="C81" s="22">
        <v>824</v>
      </c>
      <c r="D81" s="22">
        <v>621</v>
      </c>
      <c r="E81" s="13">
        <v>0.5</v>
      </c>
      <c r="F81" s="14">
        <f t="shared" si="10"/>
        <v>6.920415224913495E-3</v>
      </c>
      <c r="G81" s="14">
        <f t="shared" si="7"/>
        <v>6.8965517241379309E-3</v>
      </c>
      <c r="H81" s="12">
        <f t="shared" si="13"/>
        <v>90396.632130170867</v>
      </c>
      <c r="I81" s="12">
        <f t="shared" si="11"/>
        <v>623.42504917359213</v>
      </c>
      <c r="J81" s="12">
        <f t="shared" si="8"/>
        <v>90084.919605584073</v>
      </c>
      <c r="K81" s="12">
        <f t="shared" si="9"/>
        <v>1523570.9244055175</v>
      </c>
      <c r="L81" s="15">
        <f t="shared" si="12"/>
        <v>16.85428857804769</v>
      </c>
    </row>
    <row r="82" spans="1:12" x14ac:dyDescent="0.25">
      <c r="A82" s="16">
        <v>73</v>
      </c>
      <c r="B82" s="22">
        <v>12</v>
      </c>
      <c r="C82" s="22">
        <v>467</v>
      </c>
      <c r="D82" s="22">
        <v>807</v>
      </c>
      <c r="E82" s="13">
        <v>0.5</v>
      </c>
      <c r="F82" s="14">
        <f t="shared" si="10"/>
        <v>1.8838304552590265E-2</v>
      </c>
      <c r="G82" s="14">
        <f t="shared" si="7"/>
        <v>1.8662519440124415E-2</v>
      </c>
      <c r="H82" s="12">
        <f t="shared" si="13"/>
        <v>89773.207080997279</v>
      </c>
      <c r="I82" s="12">
        <f t="shared" si="11"/>
        <v>1675.3942223514266</v>
      </c>
      <c r="J82" s="12">
        <f t="shared" si="8"/>
        <v>88935.509969821564</v>
      </c>
      <c r="K82" s="12">
        <f t="shared" si="9"/>
        <v>1433486.0047999334</v>
      </c>
      <c r="L82" s="15">
        <f t="shared" si="12"/>
        <v>15.967860026506351</v>
      </c>
    </row>
    <row r="83" spans="1:12" x14ac:dyDescent="0.25">
      <c r="A83" s="16">
        <v>74</v>
      </c>
      <c r="B83" s="22">
        <v>5</v>
      </c>
      <c r="C83" s="22">
        <v>586</v>
      </c>
      <c r="D83" s="22">
        <v>461</v>
      </c>
      <c r="E83" s="13">
        <v>0.5</v>
      </c>
      <c r="F83" s="14">
        <f t="shared" si="10"/>
        <v>9.5510983763132766E-3</v>
      </c>
      <c r="G83" s="14">
        <f t="shared" si="7"/>
        <v>9.5057034220532317E-3</v>
      </c>
      <c r="H83" s="12">
        <f t="shared" si="13"/>
        <v>88097.812858645848</v>
      </c>
      <c r="I83" s="12">
        <f t="shared" si="11"/>
        <v>837.43168116583502</v>
      </c>
      <c r="J83" s="12">
        <f t="shared" si="8"/>
        <v>87679.097018062923</v>
      </c>
      <c r="K83" s="12">
        <f t="shared" si="9"/>
        <v>1344550.4948301117</v>
      </c>
      <c r="L83" s="15">
        <f t="shared" si="12"/>
        <v>15.262019012747359</v>
      </c>
    </row>
    <row r="84" spans="1:12" x14ac:dyDescent="0.25">
      <c r="A84" s="16">
        <v>75</v>
      </c>
      <c r="B84" s="22">
        <v>14</v>
      </c>
      <c r="C84" s="22">
        <v>601</v>
      </c>
      <c r="D84" s="22">
        <v>572</v>
      </c>
      <c r="E84" s="13">
        <v>0.5</v>
      </c>
      <c r="F84" s="14">
        <f t="shared" si="10"/>
        <v>2.3870417732310314E-2</v>
      </c>
      <c r="G84" s="14">
        <f t="shared" si="7"/>
        <v>2.358887952822241E-2</v>
      </c>
      <c r="H84" s="12">
        <f t="shared" si="13"/>
        <v>87260.381177480012</v>
      </c>
      <c r="I84" s="12">
        <f t="shared" si="11"/>
        <v>2058.3746191823425</v>
      </c>
      <c r="J84" s="12">
        <f t="shared" si="8"/>
        <v>86231.19386788884</v>
      </c>
      <c r="K84" s="12">
        <f t="shared" si="9"/>
        <v>1256871.3978120489</v>
      </c>
      <c r="L84" s="15">
        <f t="shared" si="12"/>
        <v>14.403689060854342</v>
      </c>
    </row>
    <row r="85" spans="1:12" x14ac:dyDescent="0.25">
      <c r="A85" s="16">
        <v>76</v>
      </c>
      <c r="B85" s="22">
        <v>5</v>
      </c>
      <c r="C85" s="22">
        <v>573</v>
      </c>
      <c r="D85" s="22">
        <v>591</v>
      </c>
      <c r="E85" s="13">
        <v>0.5</v>
      </c>
      <c r="F85" s="14">
        <f t="shared" si="10"/>
        <v>8.5910652920962206E-3</v>
      </c>
      <c r="G85" s="14">
        <f t="shared" si="7"/>
        <v>8.5543199315654406E-3</v>
      </c>
      <c r="H85" s="12">
        <f t="shared" si="13"/>
        <v>85202.006558297668</v>
      </c>
      <c r="I85" s="12">
        <f t="shared" si="11"/>
        <v>728.84522291101507</v>
      </c>
      <c r="J85" s="12">
        <f t="shared" si="8"/>
        <v>84837.583946842162</v>
      </c>
      <c r="K85" s="12">
        <f t="shared" si="9"/>
        <v>1170640.2039441601</v>
      </c>
      <c r="L85" s="15">
        <f t="shared" si="12"/>
        <v>13.73958491392071</v>
      </c>
    </row>
    <row r="86" spans="1:12" x14ac:dyDescent="0.25">
      <c r="A86" s="16">
        <v>77</v>
      </c>
      <c r="B86" s="22">
        <v>9</v>
      </c>
      <c r="C86" s="22">
        <v>535</v>
      </c>
      <c r="D86" s="22">
        <v>559</v>
      </c>
      <c r="E86" s="13">
        <v>0.5</v>
      </c>
      <c r="F86" s="14">
        <f t="shared" si="10"/>
        <v>1.6453382084095063E-2</v>
      </c>
      <c r="G86" s="14">
        <f t="shared" si="7"/>
        <v>1.6319129646418858E-2</v>
      </c>
      <c r="H86" s="12">
        <f t="shared" si="13"/>
        <v>84473.161335386656</v>
      </c>
      <c r="I86" s="12">
        <f t="shared" si="11"/>
        <v>1378.5284714750317</v>
      </c>
      <c r="J86" s="12">
        <f t="shared" si="8"/>
        <v>83783.897099649141</v>
      </c>
      <c r="K86" s="12">
        <f t="shared" si="9"/>
        <v>1085802.6199973179</v>
      </c>
      <c r="L86" s="15">
        <f t="shared" si="12"/>
        <v>12.853817743203891</v>
      </c>
    </row>
    <row r="87" spans="1:12" x14ac:dyDescent="0.25">
      <c r="A87" s="16">
        <v>78</v>
      </c>
      <c r="B87" s="22">
        <v>11</v>
      </c>
      <c r="C87" s="22">
        <v>495</v>
      </c>
      <c r="D87" s="22">
        <v>532</v>
      </c>
      <c r="E87" s="13">
        <v>0.5</v>
      </c>
      <c r="F87" s="14">
        <f t="shared" si="10"/>
        <v>2.1421616358325218E-2</v>
      </c>
      <c r="G87" s="14">
        <f t="shared" si="7"/>
        <v>2.1194605009633907E-2</v>
      </c>
      <c r="H87" s="12">
        <f t="shared" si="13"/>
        <v>83094.632863911625</v>
      </c>
      <c r="I87" s="12">
        <f t="shared" si="11"/>
        <v>1761.1579219711516</v>
      </c>
      <c r="J87" s="12">
        <f t="shared" si="8"/>
        <v>82214.05390292604</v>
      </c>
      <c r="K87" s="12">
        <f t="shared" si="9"/>
        <v>1002018.7228976688</v>
      </c>
      <c r="L87" s="15">
        <f t="shared" si="12"/>
        <v>12.058765871662574</v>
      </c>
    </row>
    <row r="88" spans="1:12" x14ac:dyDescent="0.25">
      <c r="A88" s="16">
        <v>79</v>
      </c>
      <c r="B88" s="22">
        <v>9</v>
      </c>
      <c r="C88" s="22">
        <v>502</v>
      </c>
      <c r="D88" s="22">
        <v>478</v>
      </c>
      <c r="E88" s="13">
        <v>0.5</v>
      </c>
      <c r="F88" s="14">
        <f t="shared" si="10"/>
        <v>1.8367346938775512E-2</v>
      </c>
      <c r="G88" s="14">
        <f t="shared" si="7"/>
        <v>1.8200202224469164E-2</v>
      </c>
      <c r="H88" s="12">
        <f t="shared" si="13"/>
        <v>81333.474941940469</v>
      </c>
      <c r="I88" s="12">
        <f t="shared" si="11"/>
        <v>1480.2856915621119</v>
      </c>
      <c r="J88" s="12">
        <f t="shared" si="8"/>
        <v>80593.332096159415</v>
      </c>
      <c r="K88" s="12">
        <f t="shared" si="9"/>
        <v>919804.66899474279</v>
      </c>
      <c r="L88" s="15">
        <f t="shared" si="12"/>
        <v>11.309054109041096</v>
      </c>
    </row>
    <row r="89" spans="1:12" x14ac:dyDescent="0.25">
      <c r="A89" s="16">
        <v>80</v>
      </c>
      <c r="B89" s="22">
        <v>14</v>
      </c>
      <c r="C89" s="22">
        <v>465</v>
      </c>
      <c r="D89" s="22">
        <v>492</v>
      </c>
      <c r="E89" s="13">
        <v>0.5</v>
      </c>
      <c r="F89" s="14">
        <f t="shared" si="10"/>
        <v>2.9258098223615466E-2</v>
      </c>
      <c r="G89" s="14">
        <f t="shared" si="7"/>
        <v>2.8836251287332648E-2</v>
      </c>
      <c r="H89" s="12">
        <f t="shared" si="13"/>
        <v>79853.18925037836</v>
      </c>
      <c r="I89" s="12">
        <f t="shared" si="11"/>
        <v>2302.6666313188407</v>
      </c>
      <c r="J89" s="12">
        <f t="shared" si="8"/>
        <v>78701.855934718929</v>
      </c>
      <c r="K89" s="12">
        <f t="shared" si="9"/>
        <v>839211.33689858334</v>
      </c>
      <c r="L89" s="15">
        <f t="shared" si="12"/>
        <v>10.50942792362682</v>
      </c>
    </row>
    <row r="90" spans="1:12" x14ac:dyDescent="0.25">
      <c r="A90" s="16">
        <v>81</v>
      </c>
      <c r="B90" s="22">
        <v>15</v>
      </c>
      <c r="C90" s="22">
        <v>374</v>
      </c>
      <c r="D90" s="22">
        <v>451</v>
      </c>
      <c r="E90" s="13">
        <v>0.5</v>
      </c>
      <c r="F90" s="14">
        <f t="shared" si="10"/>
        <v>3.6363636363636362E-2</v>
      </c>
      <c r="G90" s="14">
        <f t="shared" si="7"/>
        <v>3.5714285714285719E-2</v>
      </c>
      <c r="H90" s="12">
        <f t="shared" si="13"/>
        <v>77550.522619059513</v>
      </c>
      <c r="I90" s="12">
        <f t="shared" si="11"/>
        <v>2769.6615221092688</v>
      </c>
      <c r="J90" s="12">
        <f t="shared" si="8"/>
        <v>76165.69185800488</v>
      </c>
      <c r="K90" s="12">
        <f t="shared" si="9"/>
        <v>760509.48096386436</v>
      </c>
      <c r="L90" s="15">
        <f t="shared" si="12"/>
        <v>9.8066325703516881</v>
      </c>
    </row>
    <row r="91" spans="1:12" x14ac:dyDescent="0.25">
      <c r="A91" s="16">
        <v>82</v>
      </c>
      <c r="B91" s="22">
        <v>13</v>
      </c>
      <c r="C91" s="22">
        <v>394</v>
      </c>
      <c r="D91" s="22">
        <v>358</v>
      </c>
      <c r="E91" s="13">
        <v>0.5</v>
      </c>
      <c r="F91" s="14">
        <f t="shared" si="10"/>
        <v>3.4574468085106384E-2</v>
      </c>
      <c r="G91" s="14">
        <f t="shared" si="7"/>
        <v>3.3986928104575168E-2</v>
      </c>
      <c r="H91" s="12">
        <f t="shared" si="13"/>
        <v>74780.861096950248</v>
      </c>
      <c r="I91" s="12">
        <f t="shared" si="11"/>
        <v>2541.5717497002702</v>
      </c>
      <c r="J91" s="12">
        <f t="shared" si="8"/>
        <v>73510.075222100102</v>
      </c>
      <c r="K91" s="12">
        <f t="shared" si="9"/>
        <v>684343.78910585947</v>
      </c>
      <c r="L91" s="15">
        <f t="shared" si="12"/>
        <v>9.1513226655498983</v>
      </c>
    </row>
    <row r="92" spans="1:12" x14ac:dyDescent="0.25">
      <c r="A92" s="16">
        <v>83</v>
      </c>
      <c r="B92" s="22">
        <v>16</v>
      </c>
      <c r="C92" s="22">
        <v>325</v>
      </c>
      <c r="D92" s="22">
        <v>370</v>
      </c>
      <c r="E92" s="13">
        <v>0.5</v>
      </c>
      <c r="F92" s="14">
        <f t="shared" si="10"/>
        <v>4.60431654676259E-2</v>
      </c>
      <c r="G92" s="14">
        <f t="shared" si="7"/>
        <v>4.5007032348804502E-2</v>
      </c>
      <c r="H92" s="12">
        <f t="shared" si="13"/>
        <v>72239.289347249971</v>
      </c>
      <c r="I92" s="12">
        <f t="shared" si="11"/>
        <v>3251.2760325063277</v>
      </c>
      <c r="J92" s="12">
        <f t="shared" si="8"/>
        <v>70613.6513309968</v>
      </c>
      <c r="K92" s="12">
        <f t="shared" si="9"/>
        <v>610833.71388375934</v>
      </c>
      <c r="L92" s="15">
        <f t="shared" si="12"/>
        <v>8.4556993763811548</v>
      </c>
    </row>
    <row r="93" spans="1:12" x14ac:dyDescent="0.25">
      <c r="A93" s="16">
        <v>84</v>
      </c>
      <c r="B93" s="22">
        <v>14</v>
      </c>
      <c r="C93" s="22">
        <v>360</v>
      </c>
      <c r="D93" s="22">
        <v>314</v>
      </c>
      <c r="E93" s="13">
        <v>0.5</v>
      </c>
      <c r="F93" s="14">
        <f t="shared" si="10"/>
        <v>4.1543026706231452E-2</v>
      </c>
      <c r="G93" s="14">
        <f t="shared" si="7"/>
        <v>4.0697674418604654E-2</v>
      </c>
      <c r="H93" s="12">
        <f t="shared" si="13"/>
        <v>68988.013314743643</v>
      </c>
      <c r="I93" s="12">
        <f t="shared" si="11"/>
        <v>2807.6517046697995</v>
      </c>
      <c r="J93" s="12">
        <f t="shared" si="8"/>
        <v>67584.18746240875</v>
      </c>
      <c r="K93" s="12">
        <f t="shared" si="9"/>
        <v>540220.06255276257</v>
      </c>
      <c r="L93" s="15">
        <f t="shared" si="12"/>
        <v>7.830636607668632</v>
      </c>
    </row>
    <row r="94" spans="1:12" x14ac:dyDescent="0.25">
      <c r="A94" s="16">
        <v>85</v>
      </c>
      <c r="B94" s="22">
        <v>22</v>
      </c>
      <c r="C94" s="22">
        <v>291</v>
      </c>
      <c r="D94" s="22">
        <v>341</v>
      </c>
      <c r="E94" s="13">
        <v>0.5</v>
      </c>
      <c r="F94" s="14">
        <f t="shared" si="10"/>
        <v>6.9620253164556958E-2</v>
      </c>
      <c r="G94" s="14">
        <f t="shared" si="7"/>
        <v>6.7278287461773695E-2</v>
      </c>
      <c r="H94" s="12">
        <f t="shared" si="13"/>
        <v>66180.361610073844</v>
      </c>
      <c r="I94" s="12">
        <f t="shared" si="11"/>
        <v>4452.50139272668</v>
      </c>
      <c r="J94" s="12">
        <f t="shared" si="8"/>
        <v>63954.110913710509</v>
      </c>
      <c r="K94" s="12">
        <f t="shared" si="9"/>
        <v>472635.87509035377</v>
      </c>
      <c r="L94" s="15">
        <f t="shared" si="12"/>
        <v>7.1416333122363911</v>
      </c>
    </row>
    <row r="95" spans="1:12" x14ac:dyDescent="0.25">
      <c r="A95" s="16">
        <v>86</v>
      </c>
      <c r="B95" s="22">
        <v>30</v>
      </c>
      <c r="C95" s="22">
        <v>282</v>
      </c>
      <c r="D95" s="22">
        <v>270</v>
      </c>
      <c r="E95" s="13">
        <v>0.5</v>
      </c>
      <c r="F95" s="14">
        <f t="shared" si="10"/>
        <v>0.10869565217391304</v>
      </c>
      <c r="G95" s="14">
        <f t="shared" si="7"/>
        <v>0.10309278350515463</v>
      </c>
      <c r="H95" s="12">
        <f t="shared" si="13"/>
        <v>61727.860217347166</v>
      </c>
      <c r="I95" s="12">
        <f t="shared" si="11"/>
        <v>6363.6969296234192</v>
      </c>
      <c r="J95" s="12">
        <f t="shared" si="8"/>
        <v>58546.011752535458</v>
      </c>
      <c r="K95" s="12">
        <f t="shared" si="9"/>
        <v>408681.76417664328</v>
      </c>
      <c r="L95" s="15">
        <f t="shared" si="12"/>
        <v>6.6207019445944262</v>
      </c>
    </row>
    <row r="96" spans="1:12" x14ac:dyDescent="0.25">
      <c r="A96" s="16">
        <v>87</v>
      </c>
      <c r="B96" s="22">
        <v>19</v>
      </c>
      <c r="C96" s="22">
        <v>253</v>
      </c>
      <c r="D96" s="22">
        <v>254</v>
      </c>
      <c r="E96" s="13">
        <v>0.5</v>
      </c>
      <c r="F96" s="14">
        <f t="shared" si="10"/>
        <v>7.4950690335305714E-2</v>
      </c>
      <c r="G96" s="14">
        <f t="shared" si="7"/>
        <v>7.2243346007604556E-2</v>
      </c>
      <c r="H96" s="12">
        <f t="shared" si="13"/>
        <v>55364.16328772375</v>
      </c>
      <c r="I96" s="12">
        <f t="shared" si="11"/>
        <v>3999.6924048165442</v>
      </c>
      <c r="J96" s="12">
        <f t="shared" si="8"/>
        <v>53364.317085315473</v>
      </c>
      <c r="K96" s="12">
        <f t="shared" si="9"/>
        <v>350135.75242410781</v>
      </c>
      <c r="L96" s="15">
        <f t="shared" si="12"/>
        <v>6.3242309037432101</v>
      </c>
    </row>
    <row r="97" spans="1:12" x14ac:dyDescent="0.25">
      <c r="A97" s="16">
        <v>88</v>
      </c>
      <c r="B97" s="22">
        <v>23</v>
      </c>
      <c r="C97" s="22">
        <v>198</v>
      </c>
      <c r="D97" s="22">
        <v>228</v>
      </c>
      <c r="E97" s="13">
        <v>0.5</v>
      </c>
      <c r="F97" s="14">
        <f t="shared" si="10"/>
        <v>0.107981220657277</v>
      </c>
      <c r="G97" s="14">
        <f t="shared" si="7"/>
        <v>0.10244988864142539</v>
      </c>
      <c r="H97" s="12">
        <f t="shared" si="13"/>
        <v>51364.470882907204</v>
      </c>
      <c r="I97" s="12">
        <f t="shared" si="11"/>
        <v>5262.2843220795794</v>
      </c>
      <c r="J97" s="12">
        <f t="shared" si="8"/>
        <v>48733.328721867416</v>
      </c>
      <c r="K97" s="12">
        <f t="shared" si="9"/>
        <v>296771.43533879233</v>
      </c>
      <c r="L97" s="15">
        <f t="shared" si="12"/>
        <v>5.7777570806740339</v>
      </c>
    </row>
    <row r="98" spans="1:12" x14ac:dyDescent="0.25">
      <c r="A98" s="16">
        <v>89</v>
      </c>
      <c r="B98" s="22">
        <v>17</v>
      </c>
      <c r="C98" s="22">
        <v>182</v>
      </c>
      <c r="D98" s="22">
        <v>182</v>
      </c>
      <c r="E98" s="13">
        <v>0.5</v>
      </c>
      <c r="F98" s="14">
        <f t="shared" si="10"/>
        <v>9.3406593406593408E-2</v>
      </c>
      <c r="G98" s="14">
        <f t="shared" si="7"/>
        <v>8.9238845144356954E-2</v>
      </c>
      <c r="H98" s="12">
        <f t="shared" si="13"/>
        <v>46102.186560827628</v>
      </c>
      <c r="I98" s="12">
        <f t="shared" si="11"/>
        <v>4114.1058873179509</v>
      </c>
      <c r="J98" s="12">
        <f t="shared" si="8"/>
        <v>44045.133617168656</v>
      </c>
      <c r="K98" s="12">
        <f>K99+J98</f>
        <v>248038.10661692492</v>
      </c>
      <c r="L98" s="15">
        <f t="shared" si="12"/>
        <v>5.3801809658130049</v>
      </c>
    </row>
    <row r="99" spans="1:12" x14ac:dyDescent="0.25">
      <c r="A99" s="16">
        <v>90</v>
      </c>
      <c r="B99" s="22">
        <v>23</v>
      </c>
      <c r="C99" s="22">
        <v>181</v>
      </c>
      <c r="D99" s="22">
        <v>159</v>
      </c>
      <c r="E99" s="25">
        <v>0.5</v>
      </c>
      <c r="F99" s="26">
        <f t="shared" si="10"/>
        <v>0.13529411764705881</v>
      </c>
      <c r="G99" s="26">
        <f t="shared" si="7"/>
        <v>0.12672176308539945</v>
      </c>
      <c r="H99" s="27">
        <f t="shared" si="13"/>
        <v>41988.080673509678</v>
      </c>
      <c r="I99" s="27">
        <f t="shared" si="11"/>
        <v>5320.8036115191326</v>
      </c>
      <c r="J99" s="27">
        <f t="shared" si="8"/>
        <v>39327.67886775011</v>
      </c>
      <c r="K99" s="27">
        <f t="shared" ref="K99:K108" si="14">K100+J99</f>
        <v>203992.97299975628</v>
      </c>
      <c r="L99" s="18">
        <f t="shared" si="12"/>
        <v>4.8583543169301295</v>
      </c>
    </row>
    <row r="100" spans="1:12" x14ac:dyDescent="0.25">
      <c r="A100" s="16">
        <v>91</v>
      </c>
      <c r="B100" s="22">
        <v>28</v>
      </c>
      <c r="C100" s="22">
        <v>151</v>
      </c>
      <c r="D100" s="22">
        <v>161</v>
      </c>
      <c r="E100" s="25">
        <v>0.5</v>
      </c>
      <c r="F100" s="26">
        <f t="shared" si="10"/>
        <v>0.17948717948717949</v>
      </c>
      <c r="G100" s="26">
        <f t="shared" si="7"/>
        <v>0.1647058823529412</v>
      </c>
      <c r="H100" s="27">
        <f t="shared" si="13"/>
        <v>36667.277061990542</v>
      </c>
      <c r="I100" s="27">
        <f t="shared" si="11"/>
        <v>6039.3162219749138</v>
      </c>
      <c r="J100" s="27">
        <f t="shared" si="8"/>
        <v>33647.618951003082</v>
      </c>
      <c r="K100" s="27">
        <f t="shared" si="14"/>
        <v>164665.29413200618</v>
      </c>
      <c r="L100" s="18">
        <f t="shared" si="12"/>
        <v>4.4907968991975933</v>
      </c>
    </row>
    <row r="101" spans="1:12" x14ac:dyDescent="0.25">
      <c r="A101" s="16">
        <v>92</v>
      </c>
      <c r="B101" s="22">
        <v>12</v>
      </c>
      <c r="C101" s="22">
        <v>107</v>
      </c>
      <c r="D101" s="22">
        <v>118</v>
      </c>
      <c r="E101" s="25">
        <v>0.5</v>
      </c>
      <c r="F101" s="26">
        <f t="shared" si="10"/>
        <v>0.10666666666666667</v>
      </c>
      <c r="G101" s="26">
        <f t="shared" si="7"/>
        <v>0.10126582278481014</v>
      </c>
      <c r="H101" s="27">
        <f t="shared" si="13"/>
        <v>30627.960840015628</v>
      </c>
      <c r="I101" s="27">
        <f t="shared" si="11"/>
        <v>3101.5656546851274</v>
      </c>
      <c r="J101" s="27">
        <f t="shared" si="8"/>
        <v>29077.178012673063</v>
      </c>
      <c r="K101" s="27">
        <f t="shared" si="14"/>
        <v>131017.67518100308</v>
      </c>
      <c r="L101" s="18">
        <f t="shared" si="12"/>
        <v>4.2777145976309221</v>
      </c>
    </row>
    <row r="102" spans="1:12" x14ac:dyDescent="0.25">
      <c r="A102" s="16">
        <v>93</v>
      </c>
      <c r="B102" s="22">
        <v>18</v>
      </c>
      <c r="C102" s="22">
        <v>73</v>
      </c>
      <c r="D102" s="22">
        <v>88</v>
      </c>
      <c r="E102" s="25">
        <v>0.5</v>
      </c>
      <c r="F102" s="26">
        <f t="shared" si="10"/>
        <v>0.2236024844720497</v>
      </c>
      <c r="G102" s="26">
        <f t="shared" si="7"/>
        <v>0.2011173184357542</v>
      </c>
      <c r="H102" s="27">
        <f t="shared" si="13"/>
        <v>27526.395185330501</v>
      </c>
      <c r="I102" s="27">
        <f t="shared" si="11"/>
        <v>5536.0347858765253</v>
      </c>
      <c r="J102" s="27">
        <f t="shared" si="8"/>
        <v>24758.377792392235</v>
      </c>
      <c r="K102" s="27">
        <f t="shared" si="14"/>
        <v>101940.49716833002</v>
      </c>
      <c r="L102" s="18">
        <f t="shared" si="12"/>
        <v>3.7033725804625752</v>
      </c>
    </row>
    <row r="103" spans="1:12" x14ac:dyDescent="0.25">
      <c r="A103" s="16">
        <v>94</v>
      </c>
      <c r="B103" s="22">
        <v>16</v>
      </c>
      <c r="C103" s="22">
        <v>66</v>
      </c>
      <c r="D103" s="22">
        <v>61</v>
      </c>
      <c r="E103" s="25">
        <v>0.5</v>
      </c>
      <c r="F103" s="26">
        <f t="shared" si="10"/>
        <v>0.25196850393700787</v>
      </c>
      <c r="G103" s="26">
        <f t="shared" si="7"/>
        <v>0.22377622377622378</v>
      </c>
      <c r="H103" s="27">
        <f t="shared" si="13"/>
        <v>21990.360399453974</v>
      </c>
      <c r="I103" s="27">
        <f t="shared" si="11"/>
        <v>4920.919809668022</v>
      </c>
      <c r="J103" s="27">
        <f t="shared" si="8"/>
        <v>19529.90049461996</v>
      </c>
      <c r="K103" s="27">
        <f t="shared" si="14"/>
        <v>77182.119375937793</v>
      </c>
      <c r="L103" s="18">
        <f t="shared" si="12"/>
        <v>3.5098160272923149</v>
      </c>
    </row>
    <row r="104" spans="1:12" x14ac:dyDescent="0.25">
      <c r="A104" s="16">
        <v>95</v>
      </c>
      <c r="B104" s="22">
        <v>11</v>
      </c>
      <c r="C104" s="22">
        <v>46</v>
      </c>
      <c r="D104" s="22">
        <v>52</v>
      </c>
      <c r="E104" s="25">
        <v>0.5</v>
      </c>
      <c r="F104" s="26">
        <f t="shared" si="10"/>
        <v>0.22448979591836735</v>
      </c>
      <c r="G104" s="26">
        <f t="shared" si="7"/>
        <v>0.20183486238532108</v>
      </c>
      <c r="H104" s="27">
        <f t="shared" si="13"/>
        <v>17069.440589785951</v>
      </c>
      <c r="I104" s="27">
        <f t="shared" si="11"/>
        <v>3445.2081924338613</v>
      </c>
      <c r="J104" s="27">
        <f t="shared" si="8"/>
        <v>15346.836493569019</v>
      </c>
      <c r="K104" s="27">
        <f t="shared" si="14"/>
        <v>57652.218881317829</v>
      </c>
      <c r="L104" s="18">
        <f t="shared" si="12"/>
        <v>3.3775107378630729</v>
      </c>
    </row>
    <row r="105" spans="1:12" x14ac:dyDescent="0.25">
      <c r="A105" s="16">
        <v>96</v>
      </c>
      <c r="B105" s="22">
        <v>6</v>
      </c>
      <c r="C105" s="22">
        <v>27</v>
      </c>
      <c r="D105" s="22">
        <v>40</v>
      </c>
      <c r="E105" s="25">
        <v>0.5</v>
      </c>
      <c r="F105" s="26">
        <f t="shared" si="10"/>
        <v>0.17910447761194029</v>
      </c>
      <c r="G105" s="26">
        <f t="shared" si="7"/>
        <v>0.16438356164383561</v>
      </c>
      <c r="H105" s="27">
        <f t="shared" si="13"/>
        <v>13624.232397352089</v>
      </c>
      <c r="I105" s="27">
        <f t="shared" si="11"/>
        <v>2239.5998461400691</v>
      </c>
      <c r="J105" s="27">
        <f t="shared" si="8"/>
        <v>12504.432474282055</v>
      </c>
      <c r="K105" s="27">
        <f t="shared" si="14"/>
        <v>42305.38238774881</v>
      </c>
      <c r="L105" s="18">
        <f t="shared" si="12"/>
        <v>3.1051571313456887</v>
      </c>
    </row>
    <row r="106" spans="1:12" x14ac:dyDescent="0.25">
      <c r="A106" s="16">
        <v>97</v>
      </c>
      <c r="B106" s="22">
        <v>11</v>
      </c>
      <c r="C106" s="22">
        <v>31</v>
      </c>
      <c r="D106" s="22">
        <v>24</v>
      </c>
      <c r="E106" s="25">
        <v>0.5</v>
      </c>
      <c r="F106" s="26">
        <f t="shared" si="10"/>
        <v>0.4</v>
      </c>
      <c r="G106" s="26">
        <f t="shared" si="7"/>
        <v>0.33333333333333337</v>
      </c>
      <c r="H106" s="27">
        <f t="shared" si="13"/>
        <v>11384.63255121202</v>
      </c>
      <c r="I106" s="27">
        <f t="shared" si="11"/>
        <v>3794.877517070674</v>
      </c>
      <c r="J106" s="27">
        <f t="shared" si="8"/>
        <v>9487.1937926766841</v>
      </c>
      <c r="K106" s="27">
        <f t="shared" si="14"/>
        <v>29800.949913466757</v>
      </c>
      <c r="L106" s="18">
        <f t="shared" si="12"/>
        <v>2.6176470588235294</v>
      </c>
    </row>
    <row r="107" spans="1:12" x14ac:dyDescent="0.25">
      <c r="A107" s="16">
        <v>98</v>
      </c>
      <c r="B107" s="22">
        <v>8</v>
      </c>
      <c r="C107" s="22">
        <v>16</v>
      </c>
      <c r="D107" s="22">
        <v>24</v>
      </c>
      <c r="E107" s="25">
        <v>0.5</v>
      </c>
      <c r="F107" s="26">
        <f t="shared" si="10"/>
        <v>0.4</v>
      </c>
      <c r="G107" s="26">
        <f t="shared" si="7"/>
        <v>0.33333333333333337</v>
      </c>
      <c r="H107" s="27">
        <f t="shared" si="13"/>
        <v>7589.7550341413462</v>
      </c>
      <c r="I107" s="27">
        <f t="shared" si="11"/>
        <v>2529.9183447137825</v>
      </c>
      <c r="J107" s="27">
        <f t="shared" si="8"/>
        <v>6324.7958617844552</v>
      </c>
      <c r="K107" s="27">
        <f t="shared" si="14"/>
        <v>20313.756120790073</v>
      </c>
      <c r="L107" s="18">
        <f t="shared" si="12"/>
        <v>2.6764705882352939</v>
      </c>
    </row>
    <row r="108" spans="1:12" x14ac:dyDescent="0.25">
      <c r="A108" s="16">
        <v>99</v>
      </c>
      <c r="B108" s="22">
        <v>6</v>
      </c>
      <c r="C108" s="22">
        <v>16</v>
      </c>
      <c r="D108" s="22">
        <v>12</v>
      </c>
      <c r="E108" s="25">
        <v>0.5</v>
      </c>
      <c r="F108" s="26">
        <f t="shared" si="10"/>
        <v>0.42857142857142855</v>
      </c>
      <c r="G108" s="26">
        <f t="shared" si="7"/>
        <v>0.35294117647058826</v>
      </c>
      <c r="H108" s="27">
        <f t="shared" si="13"/>
        <v>5059.8366894275641</v>
      </c>
      <c r="I108" s="27">
        <f t="shared" si="11"/>
        <v>1785.824713915611</v>
      </c>
      <c r="J108" s="27">
        <f t="shared" si="8"/>
        <v>4166.9243324697582</v>
      </c>
      <c r="K108" s="27">
        <f t="shared" si="14"/>
        <v>13988.960259005618</v>
      </c>
      <c r="L108" s="18">
        <f t="shared" si="12"/>
        <v>2.7647058823529411</v>
      </c>
    </row>
    <row r="109" spans="1:12" x14ac:dyDescent="0.25">
      <c r="A109" s="16" t="s">
        <v>24</v>
      </c>
      <c r="B109" s="27">
        <v>7</v>
      </c>
      <c r="C109" s="27">
        <v>21</v>
      </c>
      <c r="D109" s="27">
        <v>21</v>
      </c>
      <c r="E109" s="25"/>
      <c r="F109" s="26">
        <f>B109/((C109+D109)/2)</f>
        <v>0.33333333333333331</v>
      </c>
      <c r="G109" s="26">
        <v>1</v>
      </c>
      <c r="H109" s="27">
        <f>H108-I108</f>
        <v>3274.0119755119531</v>
      </c>
      <c r="I109" s="27">
        <f>H109*G109</f>
        <v>3274.0119755119531</v>
      </c>
      <c r="J109" s="27">
        <f>H109/F109</f>
        <v>9822.0359265358602</v>
      </c>
      <c r="K109" s="27">
        <f>J109</f>
        <v>9822.0359265358602</v>
      </c>
      <c r="L109" s="18">
        <f>K109/H109</f>
        <v>3.0000000000000004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ht="10" x14ac:dyDescent="0.2">
      <c r="A112" s="28" t="s">
        <v>11</v>
      </c>
      <c r="B112" s="29"/>
      <c r="C112" s="29"/>
      <c r="D112" s="29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ht="10" x14ac:dyDescent="0.2">
      <c r="A113" s="32" t="s">
        <v>25</v>
      </c>
      <c r="B113" s="33"/>
      <c r="C113" s="33"/>
      <c r="D113" s="33"/>
      <c r="H113" s="33"/>
      <c r="I113" s="33"/>
      <c r="J113" s="33"/>
      <c r="K113" s="33"/>
      <c r="L113" s="30"/>
    </row>
    <row r="114" spans="1:12" s="31" customFormat="1" ht="10" x14ac:dyDescent="0.2">
      <c r="A114" s="34" t="s">
        <v>12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13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14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15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16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17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32" t="s">
        <v>18</v>
      </c>
      <c r="B120" s="35"/>
      <c r="C120" s="35"/>
      <c r="D120" s="35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ht="10" x14ac:dyDescent="0.2">
      <c r="A121" s="32" t="s">
        <v>19</v>
      </c>
      <c r="B121" s="35"/>
      <c r="C121" s="35"/>
      <c r="D121" s="35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ht="10" x14ac:dyDescent="0.2">
      <c r="A122" s="32" t="s">
        <v>20</v>
      </c>
      <c r="B122" s="35"/>
      <c r="C122" s="35"/>
      <c r="D122" s="35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ht="10" x14ac:dyDescent="0.2">
      <c r="A123" s="32" t="s">
        <v>21</v>
      </c>
      <c r="B123" s="35"/>
      <c r="C123" s="35"/>
      <c r="D123" s="35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ht="10" x14ac:dyDescent="0.2">
      <c r="A124" s="32" t="s">
        <v>22</v>
      </c>
      <c r="B124" s="35"/>
      <c r="C124" s="35"/>
      <c r="D124" s="35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ht="10" x14ac:dyDescent="0.2">
      <c r="A125" s="29"/>
      <c r="B125" s="29"/>
      <c r="C125" s="29"/>
      <c r="D125" s="29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ht="10" x14ac:dyDescent="0.2">
      <c r="A126" s="4" t="s">
        <v>276</v>
      </c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0" x14ac:dyDescent="0.2">
      <c r="A127" s="33"/>
      <c r="B127" s="33"/>
      <c r="C127" s="33"/>
      <c r="D127" s="33"/>
      <c r="H127" s="33"/>
      <c r="I127" s="33"/>
      <c r="J127" s="33"/>
      <c r="K127" s="33"/>
      <c r="L127" s="30"/>
    </row>
    <row r="128" spans="1:12" s="31" customFormat="1" ht="10" x14ac:dyDescent="0.2">
      <c r="A128" s="33"/>
      <c r="B128" s="33"/>
      <c r="C128" s="33"/>
      <c r="D128" s="33"/>
      <c r="H128" s="33"/>
      <c r="I128" s="33"/>
      <c r="J128" s="33"/>
      <c r="K128" s="33"/>
      <c r="L128" s="30"/>
    </row>
    <row r="129" spans="1:12" s="31" customFormat="1" ht="10" x14ac:dyDescent="0.2">
      <c r="A129" s="33"/>
      <c r="B129" s="33"/>
      <c r="C129" s="33"/>
      <c r="D129" s="33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31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66" t="s">
        <v>2</v>
      </c>
      <c r="D6" s="66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40909</v>
      </c>
      <c r="D7" s="44">
        <v>41275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22">
        <v>1</v>
      </c>
      <c r="C9" s="22">
        <v>868</v>
      </c>
      <c r="D9" s="22">
        <v>840</v>
      </c>
      <c r="E9" s="13">
        <v>0.5</v>
      </c>
      <c r="F9" s="14">
        <f t="shared" ref="F9:F40" si="0">B9/((C9+D9)/2)</f>
        <v>1.17096018735363E-3</v>
      </c>
      <c r="G9" s="14">
        <f t="shared" ref="G9:G72" si="1">F9/((1+(1-E9)*F9))</f>
        <v>1.1702750146284377E-3</v>
      </c>
      <c r="H9" s="12">
        <v>100000</v>
      </c>
      <c r="I9" s="12">
        <f>H9*G9</f>
        <v>117.02750146284377</v>
      </c>
      <c r="J9" s="12">
        <f t="shared" ref="J9:J72" si="2">H10+I9*E9</f>
        <v>99941.486249268579</v>
      </c>
      <c r="K9" s="12">
        <f t="shared" ref="K9:K72" si="3">K10+J9</f>
        <v>8643414.7752025779</v>
      </c>
      <c r="L9" s="24">
        <f>K9/H9</f>
        <v>86.43414775202578</v>
      </c>
    </row>
    <row r="10" spans="1:13" x14ac:dyDescent="0.25">
      <c r="A10" s="16">
        <v>1</v>
      </c>
      <c r="B10" s="9">
        <v>0</v>
      </c>
      <c r="C10" s="22">
        <v>942</v>
      </c>
      <c r="D10" s="22">
        <v>890</v>
      </c>
      <c r="E10" s="13">
        <v>0.5</v>
      </c>
      <c r="F10" s="14">
        <f t="shared" si="0"/>
        <v>0</v>
      </c>
      <c r="G10" s="14">
        <f t="shared" si="1"/>
        <v>0</v>
      </c>
      <c r="H10" s="12">
        <f>H9-I9</f>
        <v>99882.972498537158</v>
      </c>
      <c r="I10" s="12">
        <f t="shared" ref="I10:I73" si="4">H10*G10</f>
        <v>0</v>
      </c>
      <c r="J10" s="12">
        <f t="shared" si="2"/>
        <v>99882.972498537158</v>
      </c>
      <c r="K10" s="12">
        <f t="shared" si="3"/>
        <v>8543473.2889533099</v>
      </c>
      <c r="L10" s="15">
        <f t="shared" ref="L10:L73" si="5">K10/H10</f>
        <v>85.534832166497992</v>
      </c>
    </row>
    <row r="11" spans="1:13" x14ac:dyDescent="0.25">
      <c r="A11" s="16">
        <v>2</v>
      </c>
      <c r="B11" s="22">
        <v>1</v>
      </c>
      <c r="C11" s="22">
        <v>868</v>
      </c>
      <c r="D11" s="22">
        <v>947</v>
      </c>
      <c r="E11" s="13">
        <v>0.5</v>
      </c>
      <c r="F11" s="14">
        <f t="shared" si="0"/>
        <v>1.1019283746556473E-3</v>
      </c>
      <c r="G11" s="14">
        <f t="shared" si="1"/>
        <v>1.1013215859030836E-3</v>
      </c>
      <c r="H11" s="12">
        <f t="shared" ref="H11:H74" si="6">H10-I10</f>
        <v>99882.972498537158</v>
      </c>
      <c r="I11" s="12">
        <f t="shared" si="4"/>
        <v>110.00327367680302</v>
      </c>
      <c r="J11" s="12">
        <f t="shared" si="2"/>
        <v>99827.970861698748</v>
      </c>
      <c r="K11" s="12">
        <f t="shared" si="3"/>
        <v>8443590.3164547719</v>
      </c>
      <c r="L11" s="15">
        <f t="shared" si="5"/>
        <v>84.534832166497978</v>
      </c>
    </row>
    <row r="12" spans="1:13" x14ac:dyDescent="0.25">
      <c r="A12" s="16">
        <v>3</v>
      </c>
      <c r="B12" s="9">
        <v>0</v>
      </c>
      <c r="C12" s="22">
        <v>962</v>
      </c>
      <c r="D12" s="22">
        <v>891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99772.969224860353</v>
      </c>
      <c r="I12" s="12">
        <f t="shared" si="4"/>
        <v>0</v>
      </c>
      <c r="J12" s="12">
        <f t="shared" si="2"/>
        <v>99772.969224860353</v>
      </c>
      <c r="K12" s="12">
        <f t="shared" si="3"/>
        <v>8343762.3455930725</v>
      </c>
      <c r="L12" s="15">
        <f t="shared" si="5"/>
        <v>83.627483580132477</v>
      </c>
    </row>
    <row r="13" spans="1:13" x14ac:dyDescent="0.25">
      <c r="A13" s="16">
        <v>4</v>
      </c>
      <c r="B13" s="9">
        <v>0</v>
      </c>
      <c r="C13" s="22">
        <v>913</v>
      </c>
      <c r="D13" s="22">
        <v>957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99772.969224860353</v>
      </c>
      <c r="I13" s="12">
        <f t="shared" si="4"/>
        <v>0</v>
      </c>
      <c r="J13" s="12">
        <f t="shared" si="2"/>
        <v>99772.969224860353</v>
      </c>
      <c r="K13" s="12">
        <f t="shared" si="3"/>
        <v>8243989.3763682125</v>
      </c>
      <c r="L13" s="15">
        <f t="shared" si="5"/>
        <v>82.627483580132491</v>
      </c>
    </row>
    <row r="14" spans="1:13" x14ac:dyDescent="0.25">
      <c r="A14" s="16">
        <v>5</v>
      </c>
      <c r="B14" s="9">
        <v>0</v>
      </c>
      <c r="C14" s="22">
        <v>895</v>
      </c>
      <c r="D14" s="22">
        <v>910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99772.969224860353</v>
      </c>
      <c r="I14" s="12">
        <f t="shared" si="4"/>
        <v>0</v>
      </c>
      <c r="J14" s="12">
        <f t="shared" si="2"/>
        <v>99772.969224860353</v>
      </c>
      <c r="K14" s="12">
        <f t="shared" si="3"/>
        <v>8144216.4071433526</v>
      </c>
      <c r="L14" s="15">
        <f t="shared" si="5"/>
        <v>81.627483580132491</v>
      </c>
    </row>
    <row r="15" spans="1:13" x14ac:dyDescent="0.25">
      <c r="A15" s="16">
        <v>6</v>
      </c>
      <c r="B15" s="9">
        <v>0</v>
      </c>
      <c r="C15" s="22">
        <v>873</v>
      </c>
      <c r="D15" s="22">
        <v>906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99772.969224860353</v>
      </c>
      <c r="I15" s="12">
        <f t="shared" si="4"/>
        <v>0</v>
      </c>
      <c r="J15" s="12">
        <f t="shared" si="2"/>
        <v>99772.969224860353</v>
      </c>
      <c r="K15" s="12">
        <f t="shared" si="3"/>
        <v>8044443.4379184926</v>
      </c>
      <c r="L15" s="15">
        <f t="shared" si="5"/>
        <v>80.627483580132491</v>
      </c>
    </row>
    <row r="16" spans="1:13" x14ac:dyDescent="0.25">
      <c r="A16" s="16">
        <v>7</v>
      </c>
      <c r="B16" s="9">
        <v>0</v>
      </c>
      <c r="C16" s="22">
        <v>905</v>
      </c>
      <c r="D16" s="22">
        <v>870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99772.969224860353</v>
      </c>
      <c r="I16" s="12">
        <f t="shared" si="4"/>
        <v>0</v>
      </c>
      <c r="J16" s="12">
        <f t="shared" si="2"/>
        <v>99772.969224860353</v>
      </c>
      <c r="K16" s="12">
        <f t="shared" si="3"/>
        <v>7944670.4686936326</v>
      </c>
      <c r="L16" s="15">
        <f t="shared" si="5"/>
        <v>79.627483580132491</v>
      </c>
    </row>
    <row r="17" spans="1:12" x14ac:dyDescent="0.25">
      <c r="A17" s="16">
        <v>8</v>
      </c>
      <c r="B17" s="9">
        <v>0</v>
      </c>
      <c r="C17" s="22">
        <v>861</v>
      </c>
      <c r="D17" s="22">
        <v>903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99772.969224860353</v>
      </c>
      <c r="I17" s="12">
        <f t="shared" si="4"/>
        <v>0</v>
      </c>
      <c r="J17" s="12">
        <f t="shared" si="2"/>
        <v>99772.969224860353</v>
      </c>
      <c r="K17" s="12">
        <f t="shared" si="3"/>
        <v>7844897.4994687727</v>
      </c>
      <c r="L17" s="15">
        <f t="shared" si="5"/>
        <v>78.627483580132505</v>
      </c>
    </row>
    <row r="18" spans="1:12" x14ac:dyDescent="0.25">
      <c r="A18" s="16">
        <v>9</v>
      </c>
      <c r="B18" s="9">
        <v>0</v>
      </c>
      <c r="C18" s="22">
        <v>845</v>
      </c>
      <c r="D18" s="22">
        <v>862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99772.969224860353</v>
      </c>
      <c r="I18" s="12">
        <f t="shared" si="4"/>
        <v>0</v>
      </c>
      <c r="J18" s="12">
        <f t="shared" si="2"/>
        <v>99772.969224860353</v>
      </c>
      <c r="K18" s="12">
        <f t="shared" si="3"/>
        <v>7745124.5302439127</v>
      </c>
      <c r="L18" s="15">
        <f t="shared" si="5"/>
        <v>77.627483580132505</v>
      </c>
    </row>
    <row r="19" spans="1:12" x14ac:dyDescent="0.25">
      <c r="A19" s="16">
        <v>10</v>
      </c>
      <c r="B19" s="9">
        <v>0</v>
      </c>
      <c r="C19" s="22">
        <v>747</v>
      </c>
      <c r="D19" s="22">
        <v>836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99772.969224860353</v>
      </c>
      <c r="I19" s="12">
        <f t="shared" si="4"/>
        <v>0</v>
      </c>
      <c r="J19" s="12">
        <f t="shared" si="2"/>
        <v>99772.969224860353</v>
      </c>
      <c r="K19" s="12">
        <f t="shared" si="3"/>
        <v>7645351.5610190528</v>
      </c>
      <c r="L19" s="15">
        <f t="shared" si="5"/>
        <v>76.627483580132505</v>
      </c>
    </row>
    <row r="20" spans="1:12" x14ac:dyDescent="0.25">
      <c r="A20" s="16">
        <v>11</v>
      </c>
      <c r="B20" s="9">
        <v>0</v>
      </c>
      <c r="C20" s="22">
        <v>794</v>
      </c>
      <c r="D20" s="22">
        <v>737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99772.969224860353</v>
      </c>
      <c r="I20" s="12">
        <f t="shared" si="4"/>
        <v>0</v>
      </c>
      <c r="J20" s="12">
        <f t="shared" si="2"/>
        <v>99772.969224860353</v>
      </c>
      <c r="K20" s="12">
        <f t="shared" si="3"/>
        <v>7545578.5917941928</v>
      </c>
      <c r="L20" s="15">
        <f t="shared" si="5"/>
        <v>75.627483580132505</v>
      </c>
    </row>
    <row r="21" spans="1:12" x14ac:dyDescent="0.25">
      <c r="A21" s="16">
        <v>12</v>
      </c>
      <c r="B21" s="9">
        <v>0</v>
      </c>
      <c r="C21" s="22">
        <v>739</v>
      </c>
      <c r="D21" s="22">
        <v>781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99772.969224860353</v>
      </c>
      <c r="I21" s="12">
        <f t="shared" si="4"/>
        <v>0</v>
      </c>
      <c r="J21" s="12">
        <f t="shared" si="2"/>
        <v>99772.969224860353</v>
      </c>
      <c r="K21" s="12">
        <f t="shared" si="3"/>
        <v>7445805.6225693328</v>
      </c>
      <c r="L21" s="15">
        <f t="shared" si="5"/>
        <v>74.62748358013252</v>
      </c>
    </row>
    <row r="22" spans="1:12" x14ac:dyDescent="0.25">
      <c r="A22" s="16">
        <v>13</v>
      </c>
      <c r="B22" s="9">
        <v>0</v>
      </c>
      <c r="C22" s="22">
        <v>654</v>
      </c>
      <c r="D22" s="22">
        <v>738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99772.969224860353</v>
      </c>
      <c r="I22" s="12">
        <f t="shared" si="4"/>
        <v>0</v>
      </c>
      <c r="J22" s="12">
        <f t="shared" si="2"/>
        <v>99772.969224860353</v>
      </c>
      <c r="K22" s="12">
        <f t="shared" si="3"/>
        <v>7346032.6533444729</v>
      </c>
      <c r="L22" s="15">
        <f t="shared" si="5"/>
        <v>73.62748358013252</v>
      </c>
    </row>
    <row r="23" spans="1:12" x14ac:dyDescent="0.25">
      <c r="A23" s="16">
        <v>14</v>
      </c>
      <c r="B23" s="22">
        <v>1</v>
      </c>
      <c r="C23" s="22">
        <v>640</v>
      </c>
      <c r="D23" s="22">
        <v>647</v>
      </c>
      <c r="E23" s="13">
        <v>0.5</v>
      </c>
      <c r="F23" s="14">
        <f t="shared" si="0"/>
        <v>1.554001554001554E-3</v>
      </c>
      <c r="G23" s="14">
        <f t="shared" si="1"/>
        <v>1.5527950310559007E-3</v>
      </c>
      <c r="H23" s="12">
        <f t="shared" si="6"/>
        <v>99772.969224860353</v>
      </c>
      <c r="I23" s="12">
        <f t="shared" si="4"/>
        <v>154.92697084605646</v>
      </c>
      <c r="J23" s="12">
        <f t="shared" si="2"/>
        <v>99695.505739437314</v>
      </c>
      <c r="K23" s="12">
        <f t="shared" si="3"/>
        <v>7246259.6841196129</v>
      </c>
      <c r="L23" s="15">
        <f t="shared" si="5"/>
        <v>72.62748358013252</v>
      </c>
    </row>
    <row r="24" spans="1:12" x14ac:dyDescent="0.25">
      <c r="A24" s="16">
        <v>15</v>
      </c>
      <c r="B24" s="9">
        <v>0</v>
      </c>
      <c r="C24" s="22">
        <v>698</v>
      </c>
      <c r="D24" s="22">
        <v>645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99618.04225401429</v>
      </c>
      <c r="I24" s="12">
        <f t="shared" si="4"/>
        <v>0</v>
      </c>
      <c r="J24" s="12">
        <f t="shared" si="2"/>
        <v>99618.04225401429</v>
      </c>
      <c r="K24" s="12">
        <f t="shared" si="3"/>
        <v>7146564.1783801755</v>
      </c>
      <c r="L24" s="15">
        <f t="shared" si="5"/>
        <v>71.739656960505982</v>
      </c>
    </row>
    <row r="25" spans="1:12" x14ac:dyDescent="0.25">
      <c r="A25" s="16">
        <v>16</v>
      </c>
      <c r="B25" s="9">
        <v>0</v>
      </c>
      <c r="C25" s="22">
        <v>717</v>
      </c>
      <c r="D25" s="22">
        <v>696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99618.04225401429</v>
      </c>
      <c r="I25" s="12">
        <f t="shared" si="4"/>
        <v>0</v>
      </c>
      <c r="J25" s="12">
        <f t="shared" si="2"/>
        <v>99618.04225401429</v>
      </c>
      <c r="K25" s="12">
        <f t="shared" si="3"/>
        <v>7046946.1361261616</v>
      </c>
      <c r="L25" s="15">
        <f t="shared" si="5"/>
        <v>70.739656960505982</v>
      </c>
    </row>
    <row r="26" spans="1:12" x14ac:dyDescent="0.25">
      <c r="A26" s="16">
        <v>17</v>
      </c>
      <c r="B26" s="22">
        <v>1</v>
      </c>
      <c r="C26" s="22">
        <v>674</v>
      </c>
      <c r="D26" s="22">
        <v>706</v>
      </c>
      <c r="E26" s="13">
        <v>0.5</v>
      </c>
      <c r="F26" s="14">
        <f t="shared" si="0"/>
        <v>1.4492753623188406E-3</v>
      </c>
      <c r="G26" s="14">
        <f t="shared" si="1"/>
        <v>1.4482259232440262E-3</v>
      </c>
      <c r="H26" s="12">
        <f t="shared" si="6"/>
        <v>99618.04225401429</v>
      </c>
      <c r="I26" s="12">
        <f t="shared" si="4"/>
        <v>144.26943121508225</v>
      </c>
      <c r="J26" s="12">
        <f t="shared" si="2"/>
        <v>99545.90753840674</v>
      </c>
      <c r="K26" s="12">
        <f t="shared" si="3"/>
        <v>6947328.0938721476</v>
      </c>
      <c r="L26" s="15">
        <f t="shared" si="5"/>
        <v>69.739656960505997</v>
      </c>
    </row>
    <row r="27" spans="1:12" x14ac:dyDescent="0.25">
      <c r="A27" s="16">
        <v>18</v>
      </c>
      <c r="B27" s="22">
        <v>1</v>
      </c>
      <c r="C27" s="22">
        <v>762</v>
      </c>
      <c r="D27" s="22">
        <v>693</v>
      </c>
      <c r="E27" s="13">
        <v>0.5</v>
      </c>
      <c r="F27" s="14">
        <f t="shared" si="0"/>
        <v>1.3745704467353953E-3</v>
      </c>
      <c r="G27" s="14">
        <f t="shared" si="1"/>
        <v>1.3736263736263737E-3</v>
      </c>
      <c r="H27" s="12">
        <f t="shared" si="6"/>
        <v>99473.772822799205</v>
      </c>
      <c r="I27" s="12">
        <f t="shared" si="4"/>
        <v>136.63979783351539</v>
      </c>
      <c r="J27" s="12">
        <f t="shared" si="2"/>
        <v>99405.452923882447</v>
      </c>
      <c r="K27" s="12">
        <f t="shared" si="3"/>
        <v>6847782.1863337411</v>
      </c>
      <c r="L27" s="15">
        <f t="shared" si="5"/>
        <v>68.840077057620576</v>
      </c>
    </row>
    <row r="28" spans="1:12" x14ac:dyDescent="0.25">
      <c r="A28" s="16">
        <v>19</v>
      </c>
      <c r="B28" s="9">
        <v>0</v>
      </c>
      <c r="C28" s="22">
        <v>837</v>
      </c>
      <c r="D28" s="22">
        <v>770</v>
      </c>
      <c r="E28" s="13">
        <v>0.5</v>
      </c>
      <c r="F28" s="14">
        <f t="shared" si="0"/>
        <v>0</v>
      </c>
      <c r="G28" s="14">
        <f t="shared" si="1"/>
        <v>0</v>
      </c>
      <c r="H28" s="12">
        <f t="shared" si="6"/>
        <v>99337.133024965689</v>
      </c>
      <c r="I28" s="12">
        <f t="shared" si="4"/>
        <v>0</v>
      </c>
      <c r="J28" s="12">
        <f t="shared" si="2"/>
        <v>99337.133024965689</v>
      </c>
      <c r="K28" s="12">
        <f t="shared" si="3"/>
        <v>6748376.7334098583</v>
      </c>
      <c r="L28" s="15">
        <f t="shared" si="5"/>
        <v>67.93407991464619</v>
      </c>
    </row>
    <row r="29" spans="1:12" x14ac:dyDescent="0.25">
      <c r="A29" s="16">
        <v>20</v>
      </c>
      <c r="B29" s="9">
        <v>0</v>
      </c>
      <c r="C29" s="22">
        <v>837</v>
      </c>
      <c r="D29" s="22">
        <v>856</v>
      </c>
      <c r="E29" s="13">
        <v>0.5</v>
      </c>
      <c r="F29" s="14">
        <f t="shared" si="0"/>
        <v>0</v>
      </c>
      <c r="G29" s="14">
        <f t="shared" si="1"/>
        <v>0</v>
      </c>
      <c r="H29" s="12">
        <f t="shared" si="6"/>
        <v>99337.133024965689</v>
      </c>
      <c r="I29" s="12">
        <f t="shared" si="4"/>
        <v>0</v>
      </c>
      <c r="J29" s="12">
        <f t="shared" si="2"/>
        <v>99337.133024965689</v>
      </c>
      <c r="K29" s="12">
        <f t="shared" si="3"/>
        <v>6649039.6003848929</v>
      </c>
      <c r="L29" s="15">
        <f t="shared" si="5"/>
        <v>66.93407991464619</v>
      </c>
    </row>
    <row r="30" spans="1:12" x14ac:dyDescent="0.25">
      <c r="A30" s="16">
        <v>21</v>
      </c>
      <c r="B30" s="9">
        <v>0</v>
      </c>
      <c r="C30" s="22">
        <v>830</v>
      </c>
      <c r="D30" s="22">
        <v>873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99337.133024965689</v>
      </c>
      <c r="I30" s="12">
        <f t="shared" si="4"/>
        <v>0</v>
      </c>
      <c r="J30" s="12">
        <f t="shared" si="2"/>
        <v>99337.133024965689</v>
      </c>
      <c r="K30" s="12">
        <f t="shared" si="3"/>
        <v>6549702.4673599275</v>
      </c>
      <c r="L30" s="15">
        <f t="shared" si="5"/>
        <v>65.93407991464619</v>
      </c>
    </row>
    <row r="31" spans="1:12" x14ac:dyDescent="0.25">
      <c r="A31" s="16">
        <v>22</v>
      </c>
      <c r="B31" s="9">
        <v>0</v>
      </c>
      <c r="C31" s="22">
        <v>893</v>
      </c>
      <c r="D31" s="22">
        <v>838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99337.133024965689</v>
      </c>
      <c r="I31" s="12">
        <f t="shared" si="4"/>
        <v>0</v>
      </c>
      <c r="J31" s="12">
        <f t="shared" si="2"/>
        <v>99337.133024965689</v>
      </c>
      <c r="K31" s="12">
        <f t="shared" si="3"/>
        <v>6450365.3343349621</v>
      </c>
      <c r="L31" s="15">
        <f t="shared" si="5"/>
        <v>64.934079914646205</v>
      </c>
    </row>
    <row r="32" spans="1:12" x14ac:dyDescent="0.25">
      <c r="A32" s="16">
        <v>23</v>
      </c>
      <c r="B32" s="9">
        <v>0</v>
      </c>
      <c r="C32" s="22">
        <v>967</v>
      </c>
      <c r="D32" s="22">
        <v>945</v>
      </c>
      <c r="E32" s="13">
        <v>0.5</v>
      </c>
      <c r="F32" s="14">
        <f t="shared" si="0"/>
        <v>0</v>
      </c>
      <c r="G32" s="14">
        <f t="shared" si="1"/>
        <v>0</v>
      </c>
      <c r="H32" s="12">
        <f t="shared" si="6"/>
        <v>99337.133024965689</v>
      </c>
      <c r="I32" s="12">
        <f t="shared" si="4"/>
        <v>0</v>
      </c>
      <c r="J32" s="12">
        <f t="shared" si="2"/>
        <v>99337.133024965689</v>
      </c>
      <c r="K32" s="12">
        <f t="shared" si="3"/>
        <v>6351028.2013099967</v>
      </c>
      <c r="L32" s="15">
        <f t="shared" si="5"/>
        <v>63.934079914646198</v>
      </c>
    </row>
    <row r="33" spans="1:12" x14ac:dyDescent="0.25">
      <c r="A33" s="16">
        <v>24</v>
      </c>
      <c r="B33" s="9">
        <v>0</v>
      </c>
      <c r="C33" s="22">
        <v>1013</v>
      </c>
      <c r="D33" s="22">
        <v>977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99337.133024965689</v>
      </c>
      <c r="I33" s="12">
        <f t="shared" si="4"/>
        <v>0</v>
      </c>
      <c r="J33" s="12">
        <f t="shared" si="2"/>
        <v>99337.133024965689</v>
      </c>
      <c r="K33" s="12">
        <f t="shared" si="3"/>
        <v>6251691.0682850312</v>
      </c>
      <c r="L33" s="15">
        <f t="shared" si="5"/>
        <v>62.934079914646205</v>
      </c>
    </row>
    <row r="34" spans="1:12" x14ac:dyDescent="0.25">
      <c r="A34" s="16">
        <v>25</v>
      </c>
      <c r="B34" s="9">
        <v>0</v>
      </c>
      <c r="C34" s="22">
        <v>1081</v>
      </c>
      <c r="D34" s="22">
        <v>1034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99337.133024965689</v>
      </c>
      <c r="I34" s="12">
        <f t="shared" si="4"/>
        <v>0</v>
      </c>
      <c r="J34" s="12">
        <f t="shared" si="2"/>
        <v>99337.133024965689</v>
      </c>
      <c r="K34" s="12">
        <f t="shared" si="3"/>
        <v>6152353.9352600658</v>
      </c>
      <c r="L34" s="15">
        <f t="shared" si="5"/>
        <v>61.934079914646205</v>
      </c>
    </row>
    <row r="35" spans="1:12" x14ac:dyDescent="0.25">
      <c r="A35" s="16">
        <v>26</v>
      </c>
      <c r="B35" s="9">
        <v>0</v>
      </c>
      <c r="C35" s="22">
        <v>1055</v>
      </c>
      <c r="D35" s="22">
        <v>1102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99337.133024965689</v>
      </c>
      <c r="I35" s="12">
        <f t="shared" si="4"/>
        <v>0</v>
      </c>
      <c r="J35" s="12">
        <f t="shared" si="2"/>
        <v>99337.133024965689</v>
      </c>
      <c r="K35" s="12">
        <f t="shared" si="3"/>
        <v>6053016.8022351004</v>
      </c>
      <c r="L35" s="15">
        <f t="shared" si="5"/>
        <v>60.934079914646212</v>
      </c>
    </row>
    <row r="36" spans="1:12" x14ac:dyDescent="0.25">
      <c r="A36" s="16">
        <v>27</v>
      </c>
      <c r="B36" s="9">
        <v>0</v>
      </c>
      <c r="C36" s="22">
        <v>1130</v>
      </c>
      <c r="D36" s="22">
        <v>1089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99337.133024965689</v>
      </c>
      <c r="I36" s="12">
        <f t="shared" si="4"/>
        <v>0</v>
      </c>
      <c r="J36" s="12">
        <f t="shared" si="2"/>
        <v>99337.133024965689</v>
      </c>
      <c r="K36" s="12">
        <f t="shared" si="3"/>
        <v>5953679.669210135</v>
      </c>
      <c r="L36" s="15">
        <f t="shared" si="5"/>
        <v>59.934079914646212</v>
      </c>
    </row>
    <row r="37" spans="1:12" x14ac:dyDescent="0.25">
      <c r="A37" s="16">
        <v>28</v>
      </c>
      <c r="B37" s="9">
        <v>0</v>
      </c>
      <c r="C37" s="22">
        <v>1172</v>
      </c>
      <c r="D37" s="22">
        <v>1148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99337.133024965689</v>
      </c>
      <c r="I37" s="12">
        <f t="shared" si="4"/>
        <v>0</v>
      </c>
      <c r="J37" s="12">
        <f t="shared" si="2"/>
        <v>99337.133024965689</v>
      </c>
      <c r="K37" s="12">
        <f t="shared" si="3"/>
        <v>5854342.5361851696</v>
      </c>
      <c r="L37" s="15">
        <f t="shared" si="5"/>
        <v>58.934079914646212</v>
      </c>
    </row>
    <row r="38" spans="1:12" x14ac:dyDescent="0.25">
      <c r="A38" s="16">
        <v>29</v>
      </c>
      <c r="B38" s="9">
        <v>0</v>
      </c>
      <c r="C38" s="22">
        <v>1278</v>
      </c>
      <c r="D38" s="22">
        <v>1200</v>
      </c>
      <c r="E38" s="13">
        <v>0.5</v>
      </c>
      <c r="F38" s="14">
        <f t="shared" si="0"/>
        <v>0</v>
      </c>
      <c r="G38" s="14">
        <f t="shared" si="1"/>
        <v>0</v>
      </c>
      <c r="H38" s="12">
        <f t="shared" si="6"/>
        <v>99337.133024965689</v>
      </c>
      <c r="I38" s="12">
        <f t="shared" si="4"/>
        <v>0</v>
      </c>
      <c r="J38" s="12">
        <f t="shared" si="2"/>
        <v>99337.133024965689</v>
      </c>
      <c r="K38" s="12">
        <f t="shared" si="3"/>
        <v>5755005.4031602042</v>
      </c>
      <c r="L38" s="15">
        <f t="shared" si="5"/>
        <v>57.934079914646219</v>
      </c>
    </row>
    <row r="39" spans="1:12" x14ac:dyDescent="0.25">
      <c r="A39" s="16">
        <v>30</v>
      </c>
      <c r="B39" s="22">
        <v>2</v>
      </c>
      <c r="C39" s="22">
        <v>1354</v>
      </c>
      <c r="D39" s="22">
        <v>1341</v>
      </c>
      <c r="E39" s="13">
        <v>0.5</v>
      </c>
      <c r="F39" s="14">
        <f t="shared" si="0"/>
        <v>1.484230055658627E-3</v>
      </c>
      <c r="G39" s="14">
        <f t="shared" si="1"/>
        <v>1.4831294030404152E-3</v>
      </c>
      <c r="H39" s="12">
        <f t="shared" si="6"/>
        <v>99337.133024965689</v>
      </c>
      <c r="I39" s="12">
        <f t="shared" si="4"/>
        <v>147.32982280306368</v>
      </c>
      <c r="J39" s="12">
        <f t="shared" si="2"/>
        <v>99263.468113564159</v>
      </c>
      <c r="K39" s="12">
        <f t="shared" si="3"/>
        <v>5655668.2701352388</v>
      </c>
      <c r="L39" s="15">
        <f t="shared" si="5"/>
        <v>56.934079914646219</v>
      </c>
    </row>
    <row r="40" spans="1:12" x14ac:dyDescent="0.25">
      <c r="A40" s="16">
        <v>31</v>
      </c>
      <c r="B40" s="22">
        <v>1</v>
      </c>
      <c r="C40" s="22">
        <v>1372</v>
      </c>
      <c r="D40" s="22">
        <v>1393</v>
      </c>
      <c r="E40" s="13">
        <v>0.5</v>
      </c>
      <c r="F40" s="14">
        <f t="shared" si="0"/>
        <v>7.2332730560578662E-4</v>
      </c>
      <c r="G40" s="14">
        <f t="shared" si="1"/>
        <v>7.2306579898770776E-4</v>
      </c>
      <c r="H40" s="12">
        <f t="shared" si="6"/>
        <v>99189.803202162628</v>
      </c>
      <c r="I40" s="12">
        <f t="shared" si="4"/>
        <v>71.720754303805208</v>
      </c>
      <c r="J40" s="12">
        <f t="shared" si="2"/>
        <v>99153.942825010716</v>
      </c>
      <c r="K40" s="12">
        <f t="shared" si="3"/>
        <v>5556404.8020216748</v>
      </c>
      <c r="L40" s="15">
        <f t="shared" si="5"/>
        <v>56.017903278797199</v>
      </c>
    </row>
    <row r="41" spans="1:12" x14ac:dyDescent="0.25">
      <c r="A41" s="16">
        <v>32</v>
      </c>
      <c r="B41" s="9">
        <v>0</v>
      </c>
      <c r="C41" s="22">
        <v>1492</v>
      </c>
      <c r="D41" s="22">
        <v>1402</v>
      </c>
      <c r="E41" s="13">
        <v>0.5</v>
      </c>
      <c r="F41" s="14">
        <f t="shared" ref="F41:F72" si="7">B41/((C41+D41)/2)</f>
        <v>0</v>
      </c>
      <c r="G41" s="14">
        <f t="shared" si="1"/>
        <v>0</v>
      </c>
      <c r="H41" s="12">
        <f t="shared" si="6"/>
        <v>99118.082447858818</v>
      </c>
      <c r="I41" s="12">
        <f t="shared" si="4"/>
        <v>0</v>
      </c>
      <c r="J41" s="12">
        <f t="shared" si="2"/>
        <v>99118.082447858818</v>
      </c>
      <c r="K41" s="12">
        <f t="shared" si="3"/>
        <v>5457250.8591966638</v>
      </c>
      <c r="L41" s="15">
        <f t="shared" si="5"/>
        <v>55.058075422993142</v>
      </c>
    </row>
    <row r="42" spans="1:12" x14ac:dyDescent="0.25">
      <c r="A42" s="16">
        <v>33</v>
      </c>
      <c r="B42" s="9">
        <v>0</v>
      </c>
      <c r="C42" s="22">
        <v>1603</v>
      </c>
      <c r="D42" s="22">
        <v>1509</v>
      </c>
      <c r="E42" s="13">
        <v>0.5</v>
      </c>
      <c r="F42" s="14">
        <f t="shared" si="7"/>
        <v>0</v>
      </c>
      <c r="G42" s="14">
        <f t="shared" si="1"/>
        <v>0</v>
      </c>
      <c r="H42" s="12">
        <f t="shared" si="6"/>
        <v>99118.082447858818</v>
      </c>
      <c r="I42" s="12">
        <f t="shared" si="4"/>
        <v>0</v>
      </c>
      <c r="J42" s="12">
        <f t="shared" si="2"/>
        <v>99118.082447858818</v>
      </c>
      <c r="K42" s="12">
        <f t="shared" si="3"/>
        <v>5358132.7767488053</v>
      </c>
      <c r="L42" s="15">
        <f t="shared" si="5"/>
        <v>54.058075422993149</v>
      </c>
    </row>
    <row r="43" spans="1:12" x14ac:dyDescent="0.25">
      <c r="A43" s="16">
        <v>34</v>
      </c>
      <c r="B43" s="9">
        <v>0</v>
      </c>
      <c r="C43" s="22">
        <v>1543</v>
      </c>
      <c r="D43" s="22">
        <v>1654</v>
      </c>
      <c r="E43" s="13">
        <v>0.5</v>
      </c>
      <c r="F43" s="14">
        <f t="shared" si="7"/>
        <v>0</v>
      </c>
      <c r="G43" s="14">
        <f t="shared" si="1"/>
        <v>0</v>
      </c>
      <c r="H43" s="12">
        <f t="shared" si="6"/>
        <v>99118.082447858818</v>
      </c>
      <c r="I43" s="12">
        <f t="shared" si="4"/>
        <v>0</v>
      </c>
      <c r="J43" s="12">
        <f t="shared" si="2"/>
        <v>99118.082447858818</v>
      </c>
      <c r="K43" s="12">
        <f t="shared" si="3"/>
        <v>5259014.6943009468</v>
      </c>
      <c r="L43" s="15">
        <f t="shared" si="5"/>
        <v>53.058075422993149</v>
      </c>
    </row>
    <row r="44" spans="1:12" x14ac:dyDescent="0.25">
      <c r="A44" s="16">
        <v>35</v>
      </c>
      <c r="B44" s="9">
        <v>0</v>
      </c>
      <c r="C44" s="22">
        <v>1717</v>
      </c>
      <c r="D44" s="22">
        <v>1566</v>
      </c>
      <c r="E44" s="13">
        <v>0.5</v>
      </c>
      <c r="F44" s="14">
        <f t="shared" si="7"/>
        <v>0</v>
      </c>
      <c r="G44" s="14">
        <f t="shared" si="1"/>
        <v>0</v>
      </c>
      <c r="H44" s="12">
        <f t="shared" si="6"/>
        <v>99118.082447858818</v>
      </c>
      <c r="I44" s="12">
        <f t="shared" si="4"/>
        <v>0</v>
      </c>
      <c r="J44" s="12">
        <f t="shared" si="2"/>
        <v>99118.082447858818</v>
      </c>
      <c r="K44" s="12">
        <f t="shared" si="3"/>
        <v>5159896.6118530883</v>
      </c>
      <c r="L44" s="15">
        <f t="shared" si="5"/>
        <v>52.058075422993156</v>
      </c>
    </row>
    <row r="45" spans="1:12" x14ac:dyDescent="0.25">
      <c r="A45" s="16">
        <v>36</v>
      </c>
      <c r="B45" s="9">
        <v>0</v>
      </c>
      <c r="C45" s="22">
        <v>1729</v>
      </c>
      <c r="D45" s="22">
        <v>1737</v>
      </c>
      <c r="E45" s="13">
        <v>0.5</v>
      </c>
      <c r="F45" s="14">
        <f t="shared" si="7"/>
        <v>0</v>
      </c>
      <c r="G45" s="14">
        <f t="shared" si="1"/>
        <v>0</v>
      </c>
      <c r="H45" s="12">
        <f t="shared" si="6"/>
        <v>99118.082447858818</v>
      </c>
      <c r="I45" s="12">
        <f t="shared" si="4"/>
        <v>0</v>
      </c>
      <c r="J45" s="12">
        <f t="shared" si="2"/>
        <v>99118.082447858818</v>
      </c>
      <c r="K45" s="12">
        <f t="shared" si="3"/>
        <v>5060778.5294052297</v>
      </c>
      <c r="L45" s="15">
        <f t="shared" si="5"/>
        <v>51.058075422993156</v>
      </c>
    </row>
    <row r="46" spans="1:12" x14ac:dyDescent="0.25">
      <c r="A46" s="16">
        <v>37</v>
      </c>
      <c r="B46" s="22">
        <v>1</v>
      </c>
      <c r="C46" s="22">
        <v>1725</v>
      </c>
      <c r="D46" s="22">
        <v>1759</v>
      </c>
      <c r="E46" s="13">
        <v>0.5</v>
      </c>
      <c r="F46" s="14">
        <f t="shared" si="7"/>
        <v>5.7405281285878302E-4</v>
      </c>
      <c r="G46" s="14">
        <f t="shared" si="1"/>
        <v>5.7388809182209468E-4</v>
      </c>
      <c r="H46" s="12">
        <f t="shared" si="6"/>
        <v>99118.082447858818</v>
      </c>
      <c r="I46" s="12">
        <f t="shared" si="4"/>
        <v>56.882687201066751</v>
      </c>
      <c r="J46" s="12">
        <f t="shared" si="2"/>
        <v>99089.641104258277</v>
      </c>
      <c r="K46" s="12">
        <f t="shared" si="3"/>
        <v>4961660.4469573712</v>
      </c>
      <c r="L46" s="15">
        <f t="shared" si="5"/>
        <v>50.058075422993163</v>
      </c>
    </row>
    <row r="47" spans="1:12" x14ac:dyDescent="0.25">
      <c r="A47" s="16">
        <v>38</v>
      </c>
      <c r="B47" s="9">
        <v>0</v>
      </c>
      <c r="C47" s="22">
        <v>1661</v>
      </c>
      <c r="D47" s="22">
        <v>1726</v>
      </c>
      <c r="E47" s="13">
        <v>0.5</v>
      </c>
      <c r="F47" s="14">
        <f t="shared" si="7"/>
        <v>0</v>
      </c>
      <c r="G47" s="14">
        <f t="shared" si="1"/>
        <v>0</v>
      </c>
      <c r="H47" s="12">
        <f t="shared" si="6"/>
        <v>99061.19976065775</v>
      </c>
      <c r="I47" s="12">
        <f t="shared" si="4"/>
        <v>0</v>
      </c>
      <c r="J47" s="12">
        <f t="shared" si="2"/>
        <v>99061.19976065775</v>
      </c>
      <c r="K47" s="12">
        <f t="shared" si="3"/>
        <v>4862570.8058531126</v>
      </c>
      <c r="L47" s="15">
        <f t="shared" si="5"/>
        <v>49.086532543534638</v>
      </c>
    </row>
    <row r="48" spans="1:12" x14ac:dyDescent="0.25">
      <c r="A48" s="16">
        <v>39</v>
      </c>
      <c r="B48" s="22">
        <v>2</v>
      </c>
      <c r="C48" s="22">
        <v>1730</v>
      </c>
      <c r="D48" s="22">
        <v>1672</v>
      </c>
      <c r="E48" s="13">
        <v>0.5</v>
      </c>
      <c r="F48" s="14">
        <f t="shared" si="7"/>
        <v>1.1757789535567313E-3</v>
      </c>
      <c r="G48" s="14">
        <f t="shared" si="1"/>
        <v>1.1750881316098707E-3</v>
      </c>
      <c r="H48" s="12">
        <f t="shared" si="6"/>
        <v>99061.19976065775</v>
      </c>
      <c r="I48" s="12">
        <f t="shared" si="4"/>
        <v>116.40564014178348</v>
      </c>
      <c r="J48" s="12">
        <f t="shared" si="2"/>
        <v>99002.996940586861</v>
      </c>
      <c r="K48" s="12">
        <f t="shared" si="3"/>
        <v>4763509.6060924549</v>
      </c>
      <c r="L48" s="15">
        <f t="shared" si="5"/>
        <v>48.086532543534638</v>
      </c>
    </row>
    <row r="49" spans="1:12" x14ac:dyDescent="0.25">
      <c r="A49" s="16">
        <v>40</v>
      </c>
      <c r="B49" s="22">
        <v>2</v>
      </c>
      <c r="C49" s="22">
        <v>1692</v>
      </c>
      <c r="D49" s="22">
        <v>1720</v>
      </c>
      <c r="E49" s="13">
        <v>0.5</v>
      </c>
      <c r="F49" s="14">
        <f t="shared" si="7"/>
        <v>1.1723329425556857E-3</v>
      </c>
      <c r="G49" s="14">
        <f t="shared" si="1"/>
        <v>1.1716461628588166E-3</v>
      </c>
      <c r="H49" s="12">
        <f t="shared" si="6"/>
        <v>98944.794120515973</v>
      </c>
      <c r="I49" s="12">
        <f t="shared" si="4"/>
        <v>115.92828836615814</v>
      </c>
      <c r="J49" s="12">
        <f t="shared" si="2"/>
        <v>98886.829976332883</v>
      </c>
      <c r="K49" s="12">
        <f t="shared" si="3"/>
        <v>4664506.6091518681</v>
      </c>
      <c r="L49" s="15">
        <f t="shared" si="5"/>
        <v>47.14251669946821</v>
      </c>
    </row>
    <row r="50" spans="1:12" x14ac:dyDescent="0.25">
      <c r="A50" s="16">
        <v>41</v>
      </c>
      <c r="B50" s="22">
        <v>3</v>
      </c>
      <c r="C50" s="22">
        <v>1423</v>
      </c>
      <c r="D50" s="22">
        <v>1654</v>
      </c>
      <c r="E50" s="13">
        <v>0.5</v>
      </c>
      <c r="F50" s="14">
        <f t="shared" si="7"/>
        <v>1.9499512512187196E-3</v>
      </c>
      <c r="G50" s="14">
        <f t="shared" si="1"/>
        <v>1.9480519480519478E-3</v>
      </c>
      <c r="H50" s="12">
        <f t="shared" si="6"/>
        <v>98828.865832149808</v>
      </c>
      <c r="I50" s="12">
        <f t="shared" si="4"/>
        <v>192.52376460808401</v>
      </c>
      <c r="J50" s="12">
        <f t="shared" si="2"/>
        <v>98732.603949845769</v>
      </c>
      <c r="K50" s="12">
        <f t="shared" si="3"/>
        <v>4565619.7791755348</v>
      </c>
      <c r="L50" s="15">
        <f t="shared" si="5"/>
        <v>46.197229329027699</v>
      </c>
    </row>
    <row r="51" spans="1:12" x14ac:dyDescent="0.25">
      <c r="A51" s="16">
        <v>42</v>
      </c>
      <c r="B51" s="22">
        <v>1</v>
      </c>
      <c r="C51" s="22">
        <v>1438</v>
      </c>
      <c r="D51" s="22">
        <v>1431</v>
      </c>
      <c r="E51" s="13">
        <v>0.5</v>
      </c>
      <c r="F51" s="14">
        <f t="shared" si="7"/>
        <v>6.9710700592540956E-4</v>
      </c>
      <c r="G51" s="14">
        <f t="shared" si="1"/>
        <v>6.9686411149825773E-4</v>
      </c>
      <c r="H51" s="12">
        <f t="shared" si="6"/>
        <v>98636.342067541729</v>
      </c>
      <c r="I51" s="12">
        <f t="shared" si="4"/>
        <v>68.736126876335689</v>
      </c>
      <c r="J51" s="12">
        <f t="shared" si="2"/>
        <v>98601.974004103569</v>
      </c>
      <c r="K51" s="12">
        <f t="shared" si="3"/>
        <v>4466887.1752256891</v>
      </c>
      <c r="L51" s="15">
        <f t="shared" si="5"/>
        <v>45.286423660834522</v>
      </c>
    </row>
    <row r="52" spans="1:12" x14ac:dyDescent="0.25">
      <c r="A52" s="16">
        <v>43</v>
      </c>
      <c r="B52" s="9">
        <v>0</v>
      </c>
      <c r="C52" s="22">
        <v>1377</v>
      </c>
      <c r="D52" s="22">
        <v>1438</v>
      </c>
      <c r="E52" s="13">
        <v>0.5</v>
      </c>
      <c r="F52" s="14">
        <f t="shared" si="7"/>
        <v>0</v>
      </c>
      <c r="G52" s="14">
        <f t="shared" si="1"/>
        <v>0</v>
      </c>
      <c r="H52" s="12">
        <f t="shared" si="6"/>
        <v>98567.605940665395</v>
      </c>
      <c r="I52" s="12">
        <f t="shared" si="4"/>
        <v>0</v>
      </c>
      <c r="J52" s="12">
        <f t="shared" si="2"/>
        <v>98567.605940665395</v>
      </c>
      <c r="K52" s="12">
        <f t="shared" si="3"/>
        <v>4368285.2012215853</v>
      </c>
      <c r="L52" s="15">
        <f t="shared" si="5"/>
        <v>44.317655476497585</v>
      </c>
    </row>
    <row r="53" spans="1:12" x14ac:dyDescent="0.25">
      <c r="A53" s="16">
        <v>44</v>
      </c>
      <c r="B53" s="22">
        <v>1</v>
      </c>
      <c r="C53" s="22">
        <v>1317</v>
      </c>
      <c r="D53" s="22">
        <v>1366</v>
      </c>
      <c r="E53" s="13">
        <v>0.5</v>
      </c>
      <c r="F53" s="14">
        <f t="shared" si="7"/>
        <v>7.4543421543048823E-4</v>
      </c>
      <c r="G53" s="14">
        <f t="shared" si="1"/>
        <v>7.4515648286140089E-4</v>
      </c>
      <c r="H53" s="12">
        <f t="shared" si="6"/>
        <v>98567.605940665395</v>
      </c>
      <c r="I53" s="12">
        <f t="shared" si="4"/>
        <v>73.448290566814748</v>
      </c>
      <c r="J53" s="12">
        <f t="shared" si="2"/>
        <v>98530.881795381996</v>
      </c>
      <c r="K53" s="12">
        <f t="shared" si="3"/>
        <v>4269717.5952809202</v>
      </c>
      <c r="L53" s="15">
        <f t="shared" si="5"/>
        <v>43.317655476497585</v>
      </c>
    </row>
    <row r="54" spans="1:12" x14ac:dyDescent="0.25">
      <c r="A54" s="16">
        <v>45</v>
      </c>
      <c r="B54" s="22">
        <v>2</v>
      </c>
      <c r="C54" s="22">
        <v>1249</v>
      </c>
      <c r="D54" s="22">
        <v>1321</v>
      </c>
      <c r="E54" s="13">
        <v>0.5</v>
      </c>
      <c r="F54" s="14">
        <f t="shared" si="7"/>
        <v>1.5564202334630351E-3</v>
      </c>
      <c r="G54" s="14">
        <f t="shared" si="1"/>
        <v>1.5552099533437016E-3</v>
      </c>
      <c r="H54" s="12">
        <f t="shared" si="6"/>
        <v>98494.157650098583</v>
      </c>
      <c r="I54" s="12">
        <f t="shared" si="4"/>
        <v>153.179094323637</v>
      </c>
      <c r="J54" s="12">
        <f t="shared" si="2"/>
        <v>98417.568102936755</v>
      </c>
      <c r="K54" s="12">
        <f t="shared" si="3"/>
        <v>4171186.7134855385</v>
      </c>
      <c r="L54" s="15">
        <f t="shared" si="5"/>
        <v>42.349585122639645</v>
      </c>
    </row>
    <row r="55" spans="1:12" x14ac:dyDescent="0.25">
      <c r="A55" s="16">
        <v>46</v>
      </c>
      <c r="B55" s="22">
        <v>1</v>
      </c>
      <c r="C55" s="22">
        <v>1214</v>
      </c>
      <c r="D55" s="22">
        <v>1243</v>
      </c>
      <c r="E55" s="13">
        <v>0.5</v>
      </c>
      <c r="F55" s="14">
        <f t="shared" si="7"/>
        <v>8.1400081400081396E-4</v>
      </c>
      <c r="G55" s="14">
        <f t="shared" si="1"/>
        <v>8.1366965012205032E-4</v>
      </c>
      <c r="H55" s="12">
        <f t="shared" si="6"/>
        <v>98340.978555774942</v>
      </c>
      <c r="I55" s="12">
        <f t="shared" si="4"/>
        <v>80.017069614137455</v>
      </c>
      <c r="J55" s="12">
        <f t="shared" si="2"/>
        <v>98300.97002096787</v>
      </c>
      <c r="K55" s="12">
        <f t="shared" si="3"/>
        <v>4072769.1453826018</v>
      </c>
      <c r="L55" s="15">
        <f t="shared" si="5"/>
        <v>41.414771392301077</v>
      </c>
    </row>
    <row r="56" spans="1:12" x14ac:dyDescent="0.25">
      <c r="A56" s="16">
        <v>47</v>
      </c>
      <c r="B56" s="9">
        <v>0</v>
      </c>
      <c r="C56" s="22">
        <v>1178</v>
      </c>
      <c r="D56" s="22">
        <v>1187</v>
      </c>
      <c r="E56" s="13">
        <v>0.5</v>
      </c>
      <c r="F56" s="14">
        <f t="shared" si="7"/>
        <v>0</v>
      </c>
      <c r="G56" s="14">
        <f t="shared" si="1"/>
        <v>0</v>
      </c>
      <c r="H56" s="12">
        <f t="shared" si="6"/>
        <v>98260.961486160799</v>
      </c>
      <c r="I56" s="12">
        <f t="shared" si="4"/>
        <v>0</v>
      </c>
      <c r="J56" s="12">
        <f t="shared" si="2"/>
        <v>98260.961486160799</v>
      </c>
      <c r="K56" s="12">
        <f t="shared" si="3"/>
        <v>3974468.1753616338</v>
      </c>
      <c r="L56" s="15">
        <f t="shared" si="5"/>
        <v>40.448089610047255</v>
      </c>
    </row>
    <row r="57" spans="1:12" x14ac:dyDescent="0.25">
      <c r="A57" s="16">
        <v>48</v>
      </c>
      <c r="B57" s="22">
        <v>2</v>
      </c>
      <c r="C57" s="22">
        <v>1163</v>
      </c>
      <c r="D57" s="22">
        <v>1179</v>
      </c>
      <c r="E57" s="13">
        <v>0.5</v>
      </c>
      <c r="F57" s="14">
        <f t="shared" si="7"/>
        <v>1.7079419299743809E-3</v>
      </c>
      <c r="G57" s="14">
        <f t="shared" si="1"/>
        <v>1.7064846416382251E-3</v>
      </c>
      <c r="H57" s="12">
        <f t="shared" si="6"/>
        <v>98260.961486160799</v>
      </c>
      <c r="I57" s="12">
        <f t="shared" si="4"/>
        <v>167.68082164873854</v>
      </c>
      <c r="J57" s="12">
        <f t="shared" si="2"/>
        <v>98177.121075336428</v>
      </c>
      <c r="K57" s="12">
        <f t="shared" si="3"/>
        <v>3876207.213875473</v>
      </c>
      <c r="L57" s="15">
        <f t="shared" si="5"/>
        <v>39.448089610047255</v>
      </c>
    </row>
    <row r="58" spans="1:12" x14ac:dyDescent="0.25">
      <c r="A58" s="16">
        <v>49</v>
      </c>
      <c r="B58" s="22">
        <v>3</v>
      </c>
      <c r="C58" s="22">
        <v>1097</v>
      </c>
      <c r="D58" s="22">
        <v>1151</v>
      </c>
      <c r="E58" s="13">
        <v>0.5</v>
      </c>
      <c r="F58" s="14">
        <f t="shared" si="7"/>
        <v>2.6690391459074734E-3</v>
      </c>
      <c r="G58" s="14">
        <f t="shared" si="1"/>
        <v>2.6654820079964462E-3</v>
      </c>
      <c r="H58" s="12">
        <f t="shared" si="6"/>
        <v>98093.280664512058</v>
      </c>
      <c r="I58" s="12">
        <f t="shared" si="4"/>
        <v>261.46587471660257</v>
      </c>
      <c r="J58" s="12">
        <f t="shared" si="2"/>
        <v>97962.547727153767</v>
      </c>
      <c r="K58" s="12">
        <f t="shared" si="3"/>
        <v>3778030.0928001367</v>
      </c>
      <c r="L58" s="15">
        <f t="shared" si="5"/>
        <v>38.514667541004599</v>
      </c>
    </row>
    <row r="59" spans="1:12" x14ac:dyDescent="0.25">
      <c r="A59" s="16">
        <v>50</v>
      </c>
      <c r="B59" s="22">
        <v>2</v>
      </c>
      <c r="C59" s="22">
        <v>1101</v>
      </c>
      <c r="D59" s="22">
        <v>1086</v>
      </c>
      <c r="E59" s="13">
        <v>0.5</v>
      </c>
      <c r="F59" s="14">
        <f t="shared" si="7"/>
        <v>1.8289894833104709E-3</v>
      </c>
      <c r="G59" s="14">
        <f t="shared" si="1"/>
        <v>1.8273184102329829E-3</v>
      </c>
      <c r="H59" s="12">
        <f t="shared" si="6"/>
        <v>97831.814789795462</v>
      </c>
      <c r="I59" s="12">
        <f t="shared" si="4"/>
        <v>178.76987627189666</v>
      </c>
      <c r="J59" s="12">
        <f t="shared" si="2"/>
        <v>97742.429851659515</v>
      </c>
      <c r="K59" s="12">
        <f t="shared" si="3"/>
        <v>3680067.545072983</v>
      </c>
      <c r="L59" s="15">
        <f t="shared" si="5"/>
        <v>37.616265761604168</v>
      </c>
    </row>
    <row r="60" spans="1:12" x14ac:dyDescent="0.25">
      <c r="A60" s="16">
        <v>51</v>
      </c>
      <c r="B60" s="22">
        <v>3</v>
      </c>
      <c r="C60" s="22">
        <v>1116</v>
      </c>
      <c r="D60" s="22">
        <v>1091</v>
      </c>
      <c r="E60" s="13">
        <v>0.5</v>
      </c>
      <c r="F60" s="14">
        <f t="shared" si="7"/>
        <v>2.7186225645672861E-3</v>
      </c>
      <c r="G60" s="14">
        <f t="shared" si="1"/>
        <v>2.7149321266968329E-3</v>
      </c>
      <c r="H60" s="12">
        <f t="shared" si="6"/>
        <v>97653.044913523569</v>
      </c>
      <c r="I60" s="12">
        <f t="shared" si="4"/>
        <v>265.12138890549386</v>
      </c>
      <c r="J60" s="12">
        <f t="shared" si="2"/>
        <v>97520.48421907083</v>
      </c>
      <c r="K60" s="12">
        <f t="shared" si="3"/>
        <v>3582325.1152213234</v>
      </c>
      <c r="L60" s="15">
        <f t="shared" si="5"/>
        <v>36.684213158879409</v>
      </c>
    </row>
    <row r="61" spans="1:12" x14ac:dyDescent="0.25">
      <c r="A61" s="16">
        <v>52</v>
      </c>
      <c r="B61" s="22">
        <v>2</v>
      </c>
      <c r="C61" s="22">
        <v>1043</v>
      </c>
      <c r="D61" s="22">
        <v>1121</v>
      </c>
      <c r="E61" s="13">
        <v>0.5</v>
      </c>
      <c r="F61" s="14">
        <f t="shared" si="7"/>
        <v>1.8484288354898336E-3</v>
      </c>
      <c r="G61" s="14">
        <f t="shared" si="1"/>
        <v>1.8467220683287167E-3</v>
      </c>
      <c r="H61" s="12">
        <f t="shared" si="6"/>
        <v>97387.923524618076</v>
      </c>
      <c r="I61" s="12">
        <f t="shared" si="4"/>
        <v>179.84842756162158</v>
      </c>
      <c r="J61" s="12">
        <f t="shared" si="2"/>
        <v>97297.999310837273</v>
      </c>
      <c r="K61" s="12">
        <f t="shared" si="3"/>
        <v>3484804.6310022525</v>
      </c>
      <c r="L61" s="15">
        <f t="shared" si="5"/>
        <v>35.782718276371824</v>
      </c>
    </row>
    <row r="62" spans="1:12" x14ac:dyDescent="0.25">
      <c r="A62" s="16">
        <v>53</v>
      </c>
      <c r="B62" s="22">
        <v>1</v>
      </c>
      <c r="C62" s="22">
        <v>1050</v>
      </c>
      <c r="D62" s="22">
        <v>1046</v>
      </c>
      <c r="E62" s="13">
        <v>0.5</v>
      </c>
      <c r="F62" s="14">
        <f t="shared" si="7"/>
        <v>9.5419847328244271E-4</v>
      </c>
      <c r="G62" s="14">
        <f t="shared" si="1"/>
        <v>9.5374344301382924E-4</v>
      </c>
      <c r="H62" s="12">
        <f t="shared" si="6"/>
        <v>97208.075097056455</v>
      </c>
      <c r="I62" s="12">
        <f t="shared" si="4"/>
        <v>92.711564231813497</v>
      </c>
      <c r="J62" s="12">
        <f t="shared" si="2"/>
        <v>97161.71931494055</v>
      </c>
      <c r="K62" s="12">
        <f t="shared" si="3"/>
        <v>3387506.6316914153</v>
      </c>
      <c r="L62" s="15">
        <f t="shared" si="5"/>
        <v>34.847996201027456</v>
      </c>
    </row>
    <row r="63" spans="1:12" x14ac:dyDescent="0.25">
      <c r="A63" s="16">
        <v>54</v>
      </c>
      <c r="B63" s="22">
        <v>2</v>
      </c>
      <c r="C63" s="22">
        <v>1022</v>
      </c>
      <c r="D63" s="22">
        <v>1039</v>
      </c>
      <c r="E63" s="13">
        <v>0.5</v>
      </c>
      <c r="F63" s="14">
        <f t="shared" si="7"/>
        <v>1.9408054342552159E-3</v>
      </c>
      <c r="G63" s="14">
        <f t="shared" si="1"/>
        <v>1.9389238972370335E-3</v>
      </c>
      <c r="H63" s="12">
        <f t="shared" si="6"/>
        <v>97115.363532824646</v>
      </c>
      <c r="I63" s="12">
        <f t="shared" si="4"/>
        <v>188.29929914265566</v>
      </c>
      <c r="J63" s="12">
        <f t="shared" si="2"/>
        <v>97021.213883253309</v>
      </c>
      <c r="K63" s="12">
        <f t="shared" si="3"/>
        <v>3290344.9123764746</v>
      </c>
      <c r="L63" s="15">
        <f t="shared" si="5"/>
        <v>33.880786650861374</v>
      </c>
    </row>
    <row r="64" spans="1:12" x14ac:dyDescent="0.25">
      <c r="A64" s="16">
        <v>55</v>
      </c>
      <c r="B64" s="22">
        <v>3</v>
      </c>
      <c r="C64" s="22">
        <v>980</v>
      </c>
      <c r="D64" s="22">
        <v>1023</v>
      </c>
      <c r="E64" s="13">
        <v>0.5</v>
      </c>
      <c r="F64" s="14">
        <f t="shared" si="7"/>
        <v>2.9955067398901645E-3</v>
      </c>
      <c r="G64" s="14">
        <f t="shared" si="1"/>
        <v>2.9910269192422725E-3</v>
      </c>
      <c r="H64" s="12">
        <f t="shared" si="6"/>
        <v>96927.064233681987</v>
      </c>
      <c r="I64" s="12">
        <f t="shared" si="4"/>
        <v>289.9114583260677</v>
      </c>
      <c r="J64" s="12">
        <f t="shared" si="2"/>
        <v>96782.108504518954</v>
      </c>
      <c r="K64" s="12">
        <f t="shared" si="3"/>
        <v>3193323.6984932213</v>
      </c>
      <c r="L64" s="15">
        <f t="shared" si="5"/>
        <v>32.945635192193791</v>
      </c>
    </row>
    <row r="65" spans="1:12" x14ac:dyDescent="0.25">
      <c r="A65" s="16">
        <v>56</v>
      </c>
      <c r="B65" s="22">
        <v>2</v>
      </c>
      <c r="C65" s="22">
        <v>983</v>
      </c>
      <c r="D65" s="22">
        <v>966</v>
      </c>
      <c r="E65" s="13">
        <v>0.5</v>
      </c>
      <c r="F65" s="14">
        <f t="shared" si="7"/>
        <v>2.052334530528476E-3</v>
      </c>
      <c r="G65" s="14">
        <f t="shared" si="1"/>
        <v>2.0502306509482316E-3</v>
      </c>
      <c r="H65" s="12">
        <f t="shared" si="6"/>
        <v>96637.15277535592</v>
      </c>
      <c r="I65" s="12">
        <f t="shared" si="4"/>
        <v>198.12845264040169</v>
      </c>
      <c r="J65" s="12">
        <f t="shared" si="2"/>
        <v>96538.088549035718</v>
      </c>
      <c r="K65" s="12">
        <f t="shared" si="3"/>
        <v>3096541.5899887024</v>
      </c>
      <c r="L65" s="15">
        <f t="shared" si="5"/>
        <v>32.042972097770374</v>
      </c>
    </row>
    <row r="66" spans="1:12" x14ac:dyDescent="0.25">
      <c r="A66" s="16">
        <v>57</v>
      </c>
      <c r="B66" s="22">
        <v>1</v>
      </c>
      <c r="C66" s="22">
        <v>909</v>
      </c>
      <c r="D66" s="22">
        <v>978</v>
      </c>
      <c r="E66" s="13">
        <v>0.5</v>
      </c>
      <c r="F66" s="14">
        <f t="shared" si="7"/>
        <v>1.0598834128245894E-3</v>
      </c>
      <c r="G66" s="14">
        <f t="shared" si="1"/>
        <v>1.0593220338983053E-3</v>
      </c>
      <c r="H66" s="12">
        <f t="shared" si="6"/>
        <v>96439.024322715515</v>
      </c>
      <c r="I66" s="12">
        <f t="shared" si="4"/>
        <v>102.15998339270713</v>
      </c>
      <c r="J66" s="12">
        <f t="shared" si="2"/>
        <v>96387.944331019171</v>
      </c>
      <c r="K66" s="12">
        <f t="shared" si="3"/>
        <v>3000003.5014396668</v>
      </c>
      <c r="L66" s="15">
        <f t="shared" si="5"/>
        <v>31.107775327555213</v>
      </c>
    </row>
    <row r="67" spans="1:12" x14ac:dyDescent="0.25">
      <c r="A67" s="16">
        <v>58</v>
      </c>
      <c r="B67" s="22">
        <v>2</v>
      </c>
      <c r="C67" s="22">
        <v>1019</v>
      </c>
      <c r="D67" s="22">
        <v>906</v>
      </c>
      <c r="E67" s="13">
        <v>0.5</v>
      </c>
      <c r="F67" s="14">
        <f t="shared" si="7"/>
        <v>2.0779220779220779E-3</v>
      </c>
      <c r="G67" s="14">
        <f t="shared" si="1"/>
        <v>2.0757654385054492E-3</v>
      </c>
      <c r="H67" s="12">
        <f t="shared" si="6"/>
        <v>96336.864339322812</v>
      </c>
      <c r="I67" s="12">
        <f t="shared" si="4"/>
        <v>199.9727334495544</v>
      </c>
      <c r="J67" s="12">
        <f t="shared" si="2"/>
        <v>96236.877972598028</v>
      </c>
      <c r="K67" s="12">
        <f t="shared" si="3"/>
        <v>2903615.5571086477</v>
      </c>
      <c r="L67" s="15">
        <f t="shared" si="5"/>
        <v>30.140233201709567</v>
      </c>
    </row>
    <row r="68" spans="1:12" x14ac:dyDescent="0.25">
      <c r="A68" s="16">
        <v>59</v>
      </c>
      <c r="B68" s="22">
        <v>5</v>
      </c>
      <c r="C68" s="22">
        <v>1028</v>
      </c>
      <c r="D68" s="22">
        <v>1014</v>
      </c>
      <c r="E68" s="13">
        <v>0.5</v>
      </c>
      <c r="F68" s="14">
        <f t="shared" si="7"/>
        <v>4.8971596474045058E-3</v>
      </c>
      <c r="G68" s="14">
        <f t="shared" si="1"/>
        <v>4.8851978505129465E-3</v>
      </c>
      <c r="H68" s="12">
        <f t="shared" si="6"/>
        <v>96136.891605873258</v>
      </c>
      <c r="I68" s="12">
        <f t="shared" si="4"/>
        <v>469.64773622800817</v>
      </c>
      <c r="J68" s="12">
        <f t="shared" si="2"/>
        <v>95902.067737759251</v>
      </c>
      <c r="K68" s="12">
        <f t="shared" si="3"/>
        <v>2807378.6791360495</v>
      </c>
      <c r="L68" s="15">
        <f t="shared" si="5"/>
        <v>29.20188735293517</v>
      </c>
    </row>
    <row r="69" spans="1:12" x14ac:dyDescent="0.25">
      <c r="A69" s="16">
        <v>60</v>
      </c>
      <c r="B69" s="22">
        <v>5</v>
      </c>
      <c r="C69" s="22">
        <v>1107</v>
      </c>
      <c r="D69" s="22">
        <v>1022</v>
      </c>
      <c r="E69" s="13">
        <v>0.5</v>
      </c>
      <c r="F69" s="14">
        <f t="shared" si="7"/>
        <v>4.6970408642555191E-3</v>
      </c>
      <c r="G69" s="14">
        <f t="shared" si="1"/>
        <v>4.6860356138706651E-3</v>
      </c>
      <c r="H69" s="12">
        <f t="shared" si="6"/>
        <v>95667.243869645245</v>
      </c>
      <c r="I69" s="12">
        <f t="shared" si="4"/>
        <v>448.3001118540077</v>
      </c>
      <c r="J69" s="12">
        <f t="shared" si="2"/>
        <v>95443.093813718238</v>
      </c>
      <c r="K69" s="12">
        <f t="shared" si="3"/>
        <v>2711476.6113982904</v>
      </c>
      <c r="L69" s="15">
        <f t="shared" si="5"/>
        <v>28.342790089081149</v>
      </c>
    </row>
    <row r="70" spans="1:12" x14ac:dyDescent="0.25">
      <c r="A70" s="16">
        <v>61</v>
      </c>
      <c r="B70" s="22">
        <v>3</v>
      </c>
      <c r="C70" s="22">
        <v>1043</v>
      </c>
      <c r="D70" s="22">
        <v>1098</v>
      </c>
      <c r="E70" s="13">
        <v>0.5</v>
      </c>
      <c r="F70" s="14">
        <f t="shared" si="7"/>
        <v>2.8024287716020553E-3</v>
      </c>
      <c r="G70" s="14">
        <f t="shared" si="1"/>
        <v>2.798507462686567E-3</v>
      </c>
      <c r="H70" s="12">
        <f t="shared" si="6"/>
        <v>95218.943757791232</v>
      </c>
      <c r="I70" s="12">
        <f t="shared" si="4"/>
        <v>266.47092469531128</v>
      </c>
      <c r="J70" s="12">
        <f t="shared" si="2"/>
        <v>95085.708295443575</v>
      </c>
      <c r="K70" s="12">
        <f t="shared" si="3"/>
        <v>2616033.5175845721</v>
      </c>
      <c r="L70" s="15">
        <f t="shared" si="5"/>
        <v>27.473876671421454</v>
      </c>
    </row>
    <row r="71" spans="1:12" x14ac:dyDescent="0.25">
      <c r="A71" s="16">
        <v>62</v>
      </c>
      <c r="B71" s="22">
        <v>2</v>
      </c>
      <c r="C71" s="22">
        <v>1243</v>
      </c>
      <c r="D71" s="22">
        <v>1033</v>
      </c>
      <c r="E71" s="13">
        <v>0.5</v>
      </c>
      <c r="F71" s="14">
        <f t="shared" si="7"/>
        <v>1.7574692442882249E-3</v>
      </c>
      <c r="G71" s="14">
        <f t="shared" si="1"/>
        <v>1.7559262510974537E-3</v>
      </c>
      <c r="H71" s="12">
        <f t="shared" si="6"/>
        <v>94952.472833095919</v>
      </c>
      <c r="I71" s="12">
        <f t="shared" si="4"/>
        <v>166.72953965425094</v>
      </c>
      <c r="J71" s="12">
        <f t="shared" si="2"/>
        <v>94869.108063268795</v>
      </c>
      <c r="K71" s="12">
        <f t="shared" si="3"/>
        <v>2520947.8092891285</v>
      </c>
      <c r="L71" s="15">
        <f t="shared" si="5"/>
        <v>26.549575109227128</v>
      </c>
    </row>
    <row r="72" spans="1:12" x14ac:dyDescent="0.25">
      <c r="A72" s="16">
        <v>63</v>
      </c>
      <c r="B72" s="22">
        <v>9</v>
      </c>
      <c r="C72" s="22">
        <v>1418</v>
      </c>
      <c r="D72" s="22">
        <v>1238</v>
      </c>
      <c r="E72" s="13">
        <v>0.5</v>
      </c>
      <c r="F72" s="14">
        <f t="shared" si="7"/>
        <v>6.7771084337349399E-3</v>
      </c>
      <c r="G72" s="14">
        <f t="shared" si="1"/>
        <v>6.7542213883677298E-3</v>
      </c>
      <c r="H72" s="12">
        <f t="shared" si="6"/>
        <v>94785.743293441672</v>
      </c>
      <c r="I72" s="12">
        <f t="shared" si="4"/>
        <v>640.20389466489689</v>
      </c>
      <c r="J72" s="12">
        <f t="shared" si="2"/>
        <v>94465.641346109216</v>
      </c>
      <c r="K72" s="12">
        <f t="shared" si="3"/>
        <v>2426078.7012258596</v>
      </c>
      <c r="L72" s="15">
        <f t="shared" si="5"/>
        <v>25.59539670132779</v>
      </c>
    </row>
    <row r="73" spans="1:12" x14ac:dyDescent="0.25">
      <c r="A73" s="16">
        <v>64</v>
      </c>
      <c r="B73" s="22">
        <v>6</v>
      </c>
      <c r="C73" s="22">
        <v>1313</v>
      </c>
      <c r="D73" s="22">
        <v>1416</v>
      </c>
      <c r="E73" s="13">
        <v>0.5</v>
      </c>
      <c r="F73" s="14">
        <f t="shared" ref="F73:F109" si="8">B73/((C73+D73)/2)</f>
        <v>4.3972150971051671E-3</v>
      </c>
      <c r="G73" s="14">
        <f t="shared" ref="G73:G108" si="9">F73/((1+(1-E73)*F73))</f>
        <v>4.3875685557586844E-3</v>
      </c>
      <c r="H73" s="12">
        <f t="shared" si="6"/>
        <v>94145.539398776775</v>
      </c>
      <c r="I73" s="12">
        <f t="shared" si="4"/>
        <v>413.07000833101336</v>
      </c>
      <c r="J73" s="12">
        <f t="shared" ref="J73:J108" si="10">H74+I73*E73</f>
        <v>93939.004394611271</v>
      </c>
      <c r="K73" s="12">
        <f t="shared" ref="K73:K97" si="11">K74+J73</f>
        <v>2331613.0598797505</v>
      </c>
      <c r="L73" s="15">
        <f t="shared" si="5"/>
        <v>24.766049191174371</v>
      </c>
    </row>
    <row r="74" spans="1:12" x14ac:dyDescent="0.25">
      <c r="A74" s="16">
        <v>65</v>
      </c>
      <c r="B74" s="22">
        <v>4</v>
      </c>
      <c r="C74" s="22">
        <v>1171</v>
      </c>
      <c r="D74" s="22">
        <v>1320</v>
      </c>
      <c r="E74" s="13">
        <v>0.5</v>
      </c>
      <c r="F74" s="14">
        <f t="shared" si="8"/>
        <v>3.2115616218386192E-3</v>
      </c>
      <c r="G74" s="14">
        <f t="shared" si="9"/>
        <v>3.2064128256513026E-3</v>
      </c>
      <c r="H74" s="12">
        <f t="shared" si="6"/>
        <v>93732.469390445767</v>
      </c>
      <c r="I74" s="12">
        <f t="shared" ref="I74:I108" si="12">H74*G74</f>
        <v>300.54499203349343</v>
      </c>
      <c r="J74" s="12">
        <f t="shared" si="10"/>
        <v>93582.196894429013</v>
      </c>
      <c r="K74" s="12">
        <f t="shared" si="11"/>
        <v>2237674.0554851391</v>
      </c>
      <c r="L74" s="15">
        <f t="shared" ref="L74:L108" si="13">K74/H74</f>
        <v>23.872987344055051</v>
      </c>
    </row>
    <row r="75" spans="1:12" x14ac:dyDescent="0.25">
      <c r="A75" s="16">
        <v>66</v>
      </c>
      <c r="B75" s="22">
        <v>1</v>
      </c>
      <c r="C75" s="22">
        <v>1228</v>
      </c>
      <c r="D75" s="22">
        <v>1174</v>
      </c>
      <c r="E75" s="13">
        <v>0.5</v>
      </c>
      <c r="F75" s="14">
        <f t="shared" si="8"/>
        <v>8.3263946711074107E-4</v>
      </c>
      <c r="G75" s="14">
        <f t="shared" si="9"/>
        <v>8.3229296712442784E-4</v>
      </c>
      <c r="H75" s="12">
        <f t="shared" ref="H75:H108" si="14">H74-I74</f>
        <v>93431.924398412273</v>
      </c>
      <c r="I75" s="12">
        <f t="shared" si="12"/>
        <v>77.762733581699777</v>
      </c>
      <c r="J75" s="12">
        <f t="shared" si="10"/>
        <v>93393.043031621433</v>
      </c>
      <c r="K75" s="12">
        <f t="shared" si="11"/>
        <v>2144091.85859071</v>
      </c>
      <c r="L75" s="15">
        <f t="shared" si="13"/>
        <v>22.948171863054824</v>
      </c>
    </row>
    <row r="76" spans="1:12" x14ac:dyDescent="0.25">
      <c r="A76" s="16">
        <v>67</v>
      </c>
      <c r="B76" s="22">
        <v>5</v>
      </c>
      <c r="C76" s="22">
        <v>1177</v>
      </c>
      <c r="D76" s="22">
        <v>1226</v>
      </c>
      <c r="E76" s="13">
        <v>0.5</v>
      </c>
      <c r="F76" s="14">
        <f t="shared" si="8"/>
        <v>4.1614648356221393E-3</v>
      </c>
      <c r="G76" s="14">
        <f t="shared" si="9"/>
        <v>4.152823920265781E-3</v>
      </c>
      <c r="H76" s="12">
        <f t="shared" si="14"/>
        <v>93354.161664830579</v>
      </c>
      <c r="I76" s="12">
        <f t="shared" si="12"/>
        <v>387.68339561806721</v>
      </c>
      <c r="J76" s="12">
        <f t="shared" si="10"/>
        <v>93160.319967021554</v>
      </c>
      <c r="K76" s="12">
        <f t="shared" si="11"/>
        <v>2050698.8155590885</v>
      </c>
      <c r="L76" s="15">
        <f t="shared" si="13"/>
        <v>21.96687088168294</v>
      </c>
    </row>
    <row r="77" spans="1:12" x14ac:dyDescent="0.25">
      <c r="A77" s="16">
        <v>68</v>
      </c>
      <c r="B77" s="22">
        <v>2</v>
      </c>
      <c r="C77" s="22">
        <v>1028</v>
      </c>
      <c r="D77" s="22">
        <v>1179</v>
      </c>
      <c r="E77" s="13">
        <v>0.5</v>
      </c>
      <c r="F77" s="14">
        <f t="shared" si="8"/>
        <v>1.8124150430448573E-3</v>
      </c>
      <c r="G77" s="14">
        <f t="shared" si="9"/>
        <v>1.8107741059302852E-3</v>
      </c>
      <c r="H77" s="12">
        <f t="shared" si="14"/>
        <v>92966.478269212515</v>
      </c>
      <c r="I77" s="12">
        <f t="shared" si="12"/>
        <v>168.34129156942058</v>
      </c>
      <c r="J77" s="12">
        <f t="shared" si="10"/>
        <v>92882.307623427798</v>
      </c>
      <c r="K77" s="12">
        <f t="shared" si="11"/>
        <v>1957538.495592067</v>
      </c>
      <c r="L77" s="15">
        <f t="shared" si="13"/>
        <v>21.056390776935995</v>
      </c>
    </row>
    <row r="78" spans="1:12" x14ac:dyDescent="0.25">
      <c r="A78" s="16">
        <v>69</v>
      </c>
      <c r="B78" s="22">
        <v>9</v>
      </c>
      <c r="C78" s="22">
        <v>787</v>
      </c>
      <c r="D78" s="22">
        <v>1031</v>
      </c>
      <c r="E78" s="13">
        <v>0.5</v>
      </c>
      <c r="F78" s="14">
        <f t="shared" si="8"/>
        <v>9.9009900990099011E-3</v>
      </c>
      <c r="G78" s="14">
        <f t="shared" si="9"/>
        <v>9.852216748768473E-3</v>
      </c>
      <c r="H78" s="12">
        <f t="shared" si="14"/>
        <v>92798.136977643095</v>
      </c>
      <c r="I78" s="12">
        <f t="shared" si="12"/>
        <v>914.26735938564627</v>
      </c>
      <c r="J78" s="12">
        <f t="shared" si="10"/>
        <v>92341.003297950272</v>
      </c>
      <c r="K78" s="12">
        <f t="shared" si="11"/>
        <v>1864656.1879686392</v>
      </c>
      <c r="L78" s="15">
        <f t="shared" si="13"/>
        <v>20.093681281746765</v>
      </c>
    </row>
    <row r="79" spans="1:12" x14ac:dyDescent="0.25">
      <c r="A79" s="16">
        <v>70</v>
      </c>
      <c r="B79" s="22">
        <v>5</v>
      </c>
      <c r="C79" s="22">
        <v>629</v>
      </c>
      <c r="D79" s="22">
        <v>787</v>
      </c>
      <c r="E79" s="13">
        <v>0.5</v>
      </c>
      <c r="F79" s="14">
        <f t="shared" si="8"/>
        <v>7.0621468926553672E-3</v>
      </c>
      <c r="G79" s="14">
        <f t="shared" si="9"/>
        <v>7.0372976776917669E-3</v>
      </c>
      <c r="H79" s="12">
        <f t="shared" si="14"/>
        <v>91883.869618257449</v>
      </c>
      <c r="I79" s="12">
        <f t="shared" si="12"/>
        <v>646.61414228189619</v>
      </c>
      <c r="J79" s="12">
        <f t="shared" si="10"/>
        <v>91560.562547116511</v>
      </c>
      <c r="K79" s="12">
        <f t="shared" si="11"/>
        <v>1772315.1846706888</v>
      </c>
      <c r="L79" s="15">
        <f t="shared" si="13"/>
        <v>19.288643284550211</v>
      </c>
    </row>
    <row r="80" spans="1:12" x14ac:dyDescent="0.25">
      <c r="A80" s="16">
        <v>71</v>
      </c>
      <c r="B80" s="22">
        <v>5</v>
      </c>
      <c r="C80" s="22">
        <v>830</v>
      </c>
      <c r="D80" s="22">
        <v>627</v>
      </c>
      <c r="E80" s="13">
        <v>0.5</v>
      </c>
      <c r="F80" s="14">
        <f t="shared" si="8"/>
        <v>6.8634179821551134E-3</v>
      </c>
      <c r="G80" s="14">
        <f t="shared" si="9"/>
        <v>6.8399452804377564E-3</v>
      </c>
      <c r="H80" s="12">
        <f t="shared" si="14"/>
        <v>91237.255475975559</v>
      </c>
      <c r="I80" s="12">
        <f t="shared" si="12"/>
        <v>624.05783499299287</v>
      </c>
      <c r="J80" s="12">
        <f t="shared" si="10"/>
        <v>90925.226558479073</v>
      </c>
      <c r="K80" s="12">
        <f t="shared" si="11"/>
        <v>1680754.6221235723</v>
      </c>
      <c r="L80" s="15">
        <f t="shared" si="13"/>
        <v>18.42180163525574</v>
      </c>
    </row>
    <row r="81" spans="1:12" x14ac:dyDescent="0.25">
      <c r="A81" s="16">
        <v>72</v>
      </c>
      <c r="B81" s="22">
        <v>3</v>
      </c>
      <c r="C81" s="22">
        <v>467</v>
      </c>
      <c r="D81" s="22">
        <v>824</v>
      </c>
      <c r="E81" s="13">
        <v>0.5</v>
      </c>
      <c r="F81" s="14">
        <f t="shared" si="8"/>
        <v>4.6475600309837332E-3</v>
      </c>
      <c r="G81" s="14">
        <f t="shared" si="9"/>
        <v>4.6367851622874804E-3</v>
      </c>
      <c r="H81" s="12">
        <f t="shared" si="14"/>
        <v>90613.197640982573</v>
      </c>
      <c r="I81" s="12">
        <f t="shared" si="12"/>
        <v>420.1539303291309</v>
      </c>
      <c r="J81" s="12">
        <f t="shared" si="10"/>
        <v>90403.120675818005</v>
      </c>
      <c r="K81" s="12">
        <f t="shared" si="11"/>
        <v>1589829.3955650933</v>
      </c>
      <c r="L81" s="15">
        <f t="shared" si="13"/>
        <v>17.545230021173477</v>
      </c>
    </row>
    <row r="82" spans="1:12" x14ac:dyDescent="0.25">
      <c r="A82" s="16">
        <v>73</v>
      </c>
      <c r="B82" s="22">
        <v>5</v>
      </c>
      <c r="C82" s="22">
        <v>594</v>
      </c>
      <c r="D82" s="22">
        <v>467</v>
      </c>
      <c r="E82" s="13">
        <v>0.5</v>
      </c>
      <c r="F82" s="14">
        <f t="shared" si="8"/>
        <v>9.4250706880301596E-3</v>
      </c>
      <c r="G82" s="14">
        <f t="shared" si="9"/>
        <v>9.3808630393996239E-3</v>
      </c>
      <c r="H82" s="12">
        <f t="shared" si="14"/>
        <v>90193.043710653437</v>
      </c>
      <c r="I82" s="12">
        <f t="shared" si="12"/>
        <v>846.08859015622352</v>
      </c>
      <c r="J82" s="12">
        <f t="shared" si="10"/>
        <v>89769.999415575323</v>
      </c>
      <c r="K82" s="12">
        <f t="shared" si="11"/>
        <v>1499426.2748892752</v>
      </c>
      <c r="L82" s="15">
        <f t="shared" si="13"/>
        <v>16.624633266613728</v>
      </c>
    </row>
    <row r="83" spans="1:12" x14ac:dyDescent="0.25">
      <c r="A83" s="16">
        <v>74</v>
      </c>
      <c r="B83" s="22">
        <v>7</v>
      </c>
      <c r="C83" s="22">
        <v>599</v>
      </c>
      <c r="D83" s="22">
        <v>586</v>
      </c>
      <c r="E83" s="13">
        <v>0.5</v>
      </c>
      <c r="F83" s="14">
        <f t="shared" si="8"/>
        <v>1.1814345991561181E-2</v>
      </c>
      <c r="G83" s="14">
        <f t="shared" si="9"/>
        <v>1.1744966442953019E-2</v>
      </c>
      <c r="H83" s="12">
        <f t="shared" si="14"/>
        <v>89346.955120497209</v>
      </c>
      <c r="I83" s="12">
        <f t="shared" si="12"/>
        <v>1049.376989670269</v>
      </c>
      <c r="J83" s="12">
        <f t="shared" si="10"/>
        <v>88822.266625662072</v>
      </c>
      <c r="K83" s="12">
        <f t="shared" si="11"/>
        <v>1409656.2754736999</v>
      </c>
      <c r="L83" s="15">
        <f t="shared" si="13"/>
        <v>15.777328657396056</v>
      </c>
    </row>
    <row r="84" spans="1:12" x14ac:dyDescent="0.25">
      <c r="A84" s="16">
        <v>75</v>
      </c>
      <c r="B84" s="22">
        <v>2</v>
      </c>
      <c r="C84" s="22">
        <v>584</v>
      </c>
      <c r="D84" s="22">
        <v>601</v>
      </c>
      <c r="E84" s="13">
        <v>0.5</v>
      </c>
      <c r="F84" s="14">
        <f t="shared" si="8"/>
        <v>3.3755274261603376E-3</v>
      </c>
      <c r="G84" s="14">
        <f t="shared" si="9"/>
        <v>3.3698399326032016E-3</v>
      </c>
      <c r="H84" s="12">
        <f t="shared" si="14"/>
        <v>88297.578130826936</v>
      </c>
      <c r="I84" s="12">
        <f t="shared" si="12"/>
        <v>297.54870473741175</v>
      </c>
      <c r="J84" s="12">
        <f t="shared" si="10"/>
        <v>88148.803778458227</v>
      </c>
      <c r="K84" s="12">
        <f t="shared" si="11"/>
        <v>1320834.0088480378</v>
      </c>
      <c r="L84" s="15">
        <f t="shared" si="13"/>
        <v>14.9588928349882</v>
      </c>
    </row>
    <row r="85" spans="1:12" x14ac:dyDescent="0.25">
      <c r="A85" s="16">
        <v>76</v>
      </c>
      <c r="B85" s="22">
        <v>15</v>
      </c>
      <c r="C85" s="22">
        <v>543</v>
      </c>
      <c r="D85" s="22">
        <v>573</v>
      </c>
      <c r="E85" s="13">
        <v>0.5</v>
      </c>
      <c r="F85" s="14">
        <f t="shared" si="8"/>
        <v>2.6881720430107527E-2</v>
      </c>
      <c r="G85" s="14">
        <f t="shared" si="9"/>
        <v>2.6525198938992044E-2</v>
      </c>
      <c r="H85" s="12">
        <f t="shared" si="14"/>
        <v>88000.029426089517</v>
      </c>
      <c r="I85" s="12">
        <f t="shared" si="12"/>
        <v>2334.2182871641785</v>
      </c>
      <c r="J85" s="12">
        <f t="shared" si="10"/>
        <v>86832.920282507417</v>
      </c>
      <c r="K85" s="12">
        <f t="shared" si="11"/>
        <v>1232685.2050695796</v>
      </c>
      <c r="L85" s="15">
        <f t="shared" si="13"/>
        <v>14.007781737219776</v>
      </c>
    </row>
    <row r="86" spans="1:12" x14ac:dyDescent="0.25">
      <c r="A86" s="16">
        <v>77</v>
      </c>
      <c r="B86" s="22">
        <v>7</v>
      </c>
      <c r="C86" s="22">
        <v>494</v>
      </c>
      <c r="D86" s="22">
        <v>535</v>
      </c>
      <c r="E86" s="13">
        <v>0.5</v>
      </c>
      <c r="F86" s="14">
        <f t="shared" si="8"/>
        <v>1.3605442176870748E-2</v>
      </c>
      <c r="G86" s="14">
        <f t="shared" si="9"/>
        <v>1.3513513513513513E-2</v>
      </c>
      <c r="H86" s="12">
        <f t="shared" si="14"/>
        <v>85665.811138925332</v>
      </c>
      <c r="I86" s="12">
        <f t="shared" si="12"/>
        <v>1157.6460964719638</v>
      </c>
      <c r="J86" s="12">
        <f t="shared" si="10"/>
        <v>85086.988090689352</v>
      </c>
      <c r="K86" s="12">
        <f t="shared" si="11"/>
        <v>1145852.2847870723</v>
      </c>
      <c r="L86" s="15">
        <f t="shared" si="13"/>
        <v>13.375841185100427</v>
      </c>
    </row>
    <row r="87" spans="1:12" x14ac:dyDescent="0.25">
      <c r="A87" s="16">
        <v>78</v>
      </c>
      <c r="B87" s="22">
        <v>8</v>
      </c>
      <c r="C87" s="22">
        <v>501</v>
      </c>
      <c r="D87" s="22">
        <v>495</v>
      </c>
      <c r="E87" s="13">
        <v>0.5</v>
      </c>
      <c r="F87" s="14">
        <f t="shared" si="8"/>
        <v>1.6064257028112448E-2</v>
      </c>
      <c r="G87" s="14">
        <f t="shared" si="9"/>
        <v>1.5936254980079678E-2</v>
      </c>
      <c r="H87" s="12">
        <f t="shared" si="14"/>
        <v>84508.165042453373</v>
      </c>
      <c r="I87" s="12">
        <f t="shared" si="12"/>
        <v>1346.743666015193</v>
      </c>
      <c r="J87" s="12">
        <f t="shared" si="10"/>
        <v>83834.793209445779</v>
      </c>
      <c r="K87" s="12">
        <f t="shared" si="11"/>
        <v>1060765.296696383</v>
      </c>
      <c r="L87" s="15">
        <f t="shared" si="13"/>
        <v>12.552222571197692</v>
      </c>
    </row>
    <row r="88" spans="1:12" x14ac:dyDescent="0.25">
      <c r="A88" s="16">
        <v>79</v>
      </c>
      <c r="B88" s="22">
        <v>9</v>
      </c>
      <c r="C88" s="22">
        <v>485</v>
      </c>
      <c r="D88" s="22">
        <v>502</v>
      </c>
      <c r="E88" s="13">
        <v>0.5</v>
      </c>
      <c r="F88" s="14">
        <f t="shared" si="8"/>
        <v>1.82370820668693E-2</v>
      </c>
      <c r="G88" s="14">
        <f t="shared" si="9"/>
        <v>1.8072289156626505E-2</v>
      </c>
      <c r="H88" s="12">
        <f t="shared" si="14"/>
        <v>83161.421376438186</v>
      </c>
      <c r="I88" s="12">
        <f t="shared" si="12"/>
        <v>1502.9172537910515</v>
      </c>
      <c r="J88" s="12">
        <f t="shared" si="10"/>
        <v>82409.962749542668</v>
      </c>
      <c r="K88" s="12">
        <f t="shared" si="11"/>
        <v>976930.50348693738</v>
      </c>
      <c r="L88" s="15">
        <f t="shared" si="13"/>
        <v>11.747400264658385</v>
      </c>
    </row>
    <row r="89" spans="1:12" x14ac:dyDescent="0.25">
      <c r="A89" s="16">
        <v>80</v>
      </c>
      <c r="B89" s="22">
        <v>11</v>
      </c>
      <c r="C89" s="22">
        <v>378</v>
      </c>
      <c r="D89" s="22">
        <v>465</v>
      </c>
      <c r="E89" s="13">
        <v>0.5</v>
      </c>
      <c r="F89" s="14">
        <f t="shared" si="8"/>
        <v>2.6097271648873072E-2</v>
      </c>
      <c r="G89" s="14">
        <f t="shared" si="9"/>
        <v>2.5761124121779857E-2</v>
      </c>
      <c r="H89" s="12">
        <f t="shared" si="14"/>
        <v>81658.504122647137</v>
      </c>
      <c r="I89" s="12">
        <f t="shared" si="12"/>
        <v>2103.6148603023848</v>
      </c>
      <c r="J89" s="12">
        <f t="shared" si="10"/>
        <v>80606.696692495942</v>
      </c>
      <c r="K89" s="12">
        <f t="shared" si="11"/>
        <v>894520.54073739471</v>
      </c>
      <c r="L89" s="15">
        <f t="shared" si="13"/>
        <v>10.954407631492588</v>
      </c>
    </row>
    <row r="90" spans="1:12" x14ac:dyDescent="0.25">
      <c r="A90" s="16">
        <v>81</v>
      </c>
      <c r="B90" s="22">
        <v>8</v>
      </c>
      <c r="C90" s="22">
        <v>406</v>
      </c>
      <c r="D90" s="22">
        <v>374</v>
      </c>
      <c r="E90" s="13">
        <v>0.5</v>
      </c>
      <c r="F90" s="14">
        <f t="shared" si="8"/>
        <v>2.0512820512820513E-2</v>
      </c>
      <c r="G90" s="14">
        <f t="shared" si="9"/>
        <v>2.0304568527918784E-2</v>
      </c>
      <c r="H90" s="12">
        <f t="shared" si="14"/>
        <v>79554.889262344746</v>
      </c>
      <c r="I90" s="12">
        <f t="shared" si="12"/>
        <v>1615.3277007582692</v>
      </c>
      <c r="J90" s="12">
        <f t="shared" si="10"/>
        <v>78747.225411965614</v>
      </c>
      <c r="K90" s="12">
        <f t="shared" si="11"/>
        <v>813913.84404489875</v>
      </c>
      <c r="L90" s="15">
        <f t="shared" si="13"/>
        <v>10.230846294825325</v>
      </c>
    </row>
    <row r="91" spans="1:12" x14ac:dyDescent="0.25">
      <c r="A91" s="16">
        <v>82</v>
      </c>
      <c r="B91" s="22">
        <v>13</v>
      </c>
      <c r="C91" s="22">
        <v>323</v>
      </c>
      <c r="D91" s="22">
        <v>394</v>
      </c>
      <c r="E91" s="13">
        <v>0.5</v>
      </c>
      <c r="F91" s="14">
        <f t="shared" si="8"/>
        <v>3.626220362622036E-2</v>
      </c>
      <c r="G91" s="14">
        <f t="shared" si="9"/>
        <v>3.5616438356164376E-2</v>
      </c>
      <c r="H91" s="12">
        <f t="shared" si="14"/>
        <v>77939.561561586481</v>
      </c>
      <c r="I91" s="12">
        <f t="shared" si="12"/>
        <v>2775.9295898647233</v>
      </c>
      <c r="J91" s="12">
        <f t="shared" si="10"/>
        <v>76551.596766654111</v>
      </c>
      <c r="K91" s="12">
        <f t="shared" si="11"/>
        <v>735166.61863293312</v>
      </c>
      <c r="L91" s="15">
        <f t="shared" si="13"/>
        <v>9.4325218657025331</v>
      </c>
    </row>
    <row r="92" spans="1:12" x14ac:dyDescent="0.25">
      <c r="A92" s="16">
        <v>83</v>
      </c>
      <c r="B92" s="22">
        <v>8</v>
      </c>
      <c r="C92" s="22">
        <v>378</v>
      </c>
      <c r="D92" s="22">
        <v>325</v>
      </c>
      <c r="E92" s="13">
        <v>0.5</v>
      </c>
      <c r="F92" s="14">
        <f t="shared" si="8"/>
        <v>2.2759601706970129E-2</v>
      </c>
      <c r="G92" s="14">
        <f t="shared" si="9"/>
        <v>2.2503516174402251E-2</v>
      </c>
      <c r="H92" s="12">
        <f t="shared" si="14"/>
        <v>75163.631971721756</v>
      </c>
      <c r="I92" s="12">
        <f t="shared" si="12"/>
        <v>1691.4460078024588</v>
      </c>
      <c r="J92" s="12">
        <f t="shared" si="10"/>
        <v>74317.908967820535</v>
      </c>
      <c r="K92" s="12">
        <f t="shared" si="11"/>
        <v>658615.02186627896</v>
      </c>
      <c r="L92" s="15">
        <f t="shared" si="13"/>
        <v>8.7624161391517728</v>
      </c>
    </row>
    <row r="93" spans="1:12" x14ac:dyDescent="0.25">
      <c r="A93" s="16">
        <v>84</v>
      </c>
      <c r="B93" s="22">
        <v>24</v>
      </c>
      <c r="C93" s="22">
        <v>311</v>
      </c>
      <c r="D93" s="22">
        <v>360</v>
      </c>
      <c r="E93" s="13">
        <v>0.5</v>
      </c>
      <c r="F93" s="14">
        <f t="shared" si="8"/>
        <v>7.1535022354694486E-2</v>
      </c>
      <c r="G93" s="14">
        <f t="shared" si="9"/>
        <v>6.9064748201438847E-2</v>
      </c>
      <c r="H93" s="12">
        <f t="shared" si="14"/>
        <v>73472.185963919299</v>
      </c>
      <c r="I93" s="12">
        <f t="shared" si="12"/>
        <v>5074.3380234073757</v>
      </c>
      <c r="J93" s="12">
        <f t="shared" si="10"/>
        <v>70935.016952215621</v>
      </c>
      <c r="K93" s="12">
        <f t="shared" si="11"/>
        <v>584297.11289845838</v>
      </c>
      <c r="L93" s="15">
        <f t="shared" si="13"/>
        <v>7.9526300358804463</v>
      </c>
    </row>
    <row r="94" spans="1:12" x14ac:dyDescent="0.25">
      <c r="A94" s="16">
        <v>85</v>
      </c>
      <c r="B94" s="22">
        <v>17</v>
      </c>
      <c r="C94" s="22">
        <v>293</v>
      </c>
      <c r="D94" s="22">
        <v>291</v>
      </c>
      <c r="E94" s="13">
        <v>0.5</v>
      </c>
      <c r="F94" s="14">
        <f t="shared" si="8"/>
        <v>5.8219178082191778E-2</v>
      </c>
      <c r="G94" s="14">
        <f t="shared" si="9"/>
        <v>5.6572379367720457E-2</v>
      </c>
      <c r="H94" s="12">
        <f t="shared" si="14"/>
        <v>68397.847940511929</v>
      </c>
      <c r="I94" s="12">
        <f t="shared" si="12"/>
        <v>3869.429001626298</v>
      </c>
      <c r="J94" s="12">
        <f t="shared" si="10"/>
        <v>66463.13343969878</v>
      </c>
      <c r="K94" s="12">
        <f t="shared" si="11"/>
        <v>513362.0959462428</v>
      </c>
      <c r="L94" s="15">
        <f t="shared" si="13"/>
        <v>7.5055299458066616</v>
      </c>
    </row>
    <row r="95" spans="1:12" x14ac:dyDescent="0.25">
      <c r="A95" s="16">
        <v>86</v>
      </c>
      <c r="B95" s="22">
        <v>14</v>
      </c>
      <c r="C95" s="22">
        <v>268</v>
      </c>
      <c r="D95" s="22">
        <v>282</v>
      </c>
      <c r="E95" s="13">
        <v>0.5</v>
      </c>
      <c r="F95" s="14">
        <f t="shared" si="8"/>
        <v>5.0909090909090911E-2</v>
      </c>
      <c r="G95" s="14">
        <f t="shared" si="9"/>
        <v>4.9645390070921988E-2</v>
      </c>
      <c r="H95" s="12">
        <f t="shared" si="14"/>
        <v>64528.418938885632</v>
      </c>
      <c r="I95" s="12">
        <f t="shared" si="12"/>
        <v>3203.538528880847</v>
      </c>
      <c r="J95" s="12">
        <f t="shared" si="10"/>
        <v>62926.649674445209</v>
      </c>
      <c r="K95" s="12">
        <f t="shared" si="11"/>
        <v>446898.96250654402</v>
      </c>
      <c r="L95" s="15">
        <f t="shared" si="13"/>
        <v>6.9256146339149973</v>
      </c>
    </row>
    <row r="96" spans="1:12" x14ac:dyDescent="0.25">
      <c r="A96" s="16">
        <v>87</v>
      </c>
      <c r="B96" s="22">
        <v>18</v>
      </c>
      <c r="C96" s="22">
        <v>213</v>
      </c>
      <c r="D96" s="22">
        <v>253</v>
      </c>
      <c r="E96" s="13">
        <v>0.5</v>
      </c>
      <c r="F96" s="14">
        <f t="shared" si="8"/>
        <v>7.7253218884120178E-2</v>
      </c>
      <c r="G96" s="14">
        <f t="shared" si="9"/>
        <v>7.43801652892562E-2</v>
      </c>
      <c r="H96" s="12">
        <f t="shared" si="14"/>
        <v>61324.880410004786</v>
      </c>
      <c r="I96" s="12">
        <f t="shared" si="12"/>
        <v>4561.3547412400258</v>
      </c>
      <c r="J96" s="12">
        <f t="shared" si="10"/>
        <v>59044.203039384774</v>
      </c>
      <c r="K96" s="12">
        <f t="shared" si="11"/>
        <v>383972.3128320988</v>
      </c>
      <c r="L96" s="15">
        <f t="shared" si="13"/>
        <v>6.261281070015035</v>
      </c>
    </row>
    <row r="97" spans="1:12" x14ac:dyDescent="0.25">
      <c r="A97" s="16">
        <v>88</v>
      </c>
      <c r="B97" s="22">
        <v>17</v>
      </c>
      <c r="C97" s="22">
        <v>211</v>
      </c>
      <c r="D97" s="22">
        <v>198</v>
      </c>
      <c r="E97" s="13">
        <v>0.5</v>
      </c>
      <c r="F97" s="14">
        <f t="shared" si="8"/>
        <v>8.3129584352078234E-2</v>
      </c>
      <c r="G97" s="14">
        <f t="shared" si="9"/>
        <v>7.9812206572769939E-2</v>
      </c>
      <c r="H97" s="12">
        <f t="shared" si="14"/>
        <v>56763.525668764763</v>
      </c>
      <c r="I97" s="12">
        <f t="shared" si="12"/>
        <v>4530.4222364741818</v>
      </c>
      <c r="J97" s="12">
        <f t="shared" si="10"/>
        <v>54498.314550527677</v>
      </c>
      <c r="K97" s="12">
        <f t="shared" si="11"/>
        <v>324928.10979271401</v>
      </c>
      <c r="L97" s="15">
        <f t="shared" si="13"/>
        <v>5.724241155998385</v>
      </c>
    </row>
    <row r="98" spans="1:12" x14ac:dyDescent="0.25">
      <c r="A98" s="16">
        <v>89</v>
      </c>
      <c r="B98" s="22">
        <v>26</v>
      </c>
      <c r="C98" s="22">
        <v>199</v>
      </c>
      <c r="D98" s="22">
        <v>182</v>
      </c>
      <c r="E98" s="13">
        <v>0.5</v>
      </c>
      <c r="F98" s="14">
        <f t="shared" si="8"/>
        <v>0.13648293963254593</v>
      </c>
      <c r="G98" s="14">
        <f t="shared" si="9"/>
        <v>0.12776412776412777</v>
      </c>
      <c r="H98" s="12">
        <f t="shared" si="14"/>
        <v>52233.103432290583</v>
      </c>
      <c r="I98" s="12">
        <f t="shared" si="12"/>
        <v>6673.516900440075</v>
      </c>
      <c r="J98" s="12">
        <f t="shared" si="10"/>
        <v>48896.34498207055</v>
      </c>
      <c r="K98" s="12">
        <f>K99+J98</f>
        <v>270429.79524218634</v>
      </c>
      <c r="L98" s="15">
        <f t="shared" si="13"/>
        <v>5.1773641134064077</v>
      </c>
    </row>
    <row r="99" spans="1:12" x14ac:dyDescent="0.25">
      <c r="A99" s="16">
        <v>90</v>
      </c>
      <c r="B99" s="22">
        <v>29</v>
      </c>
      <c r="C99" s="22">
        <v>171</v>
      </c>
      <c r="D99" s="22">
        <v>181</v>
      </c>
      <c r="E99" s="25">
        <v>0.5</v>
      </c>
      <c r="F99" s="26">
        <f t="shared" si="8"/>
        <v>0.16477272727272727</v>
      </c>
      <c r="G99" s="26">
        <f t="shared" si="9"/>
        <v>0.15223097112860892</v>
      </c>
      <c r="H99" s="27">
        <f t="shared" si="14"/>
        <v>45559.586531850509</v>
      </c>
      <c r="I99" s="27">
        <f t="shared" si="12"/>
        <v>6935.5801019614946</v>
      </c>
      <c r="J99" s="27">
        <f t="shared" si="10"/>
        <v>42091.796480869758</v>
      </c>
      <c r="K99" s="27">
        <f t="shared" ref="K99:K108" si="15">K100+J99</f>
        <v>221533.45026011579</v>
      </c>
      <c r="L99" s="18">
        <f t="shared" si="13"/>
        <v>4.8624991384687553</v>
      </c>
    </row>
    <row r="100" spans="1:12" x14ac:dyDescent="0.25">
      <c r="A100" s="16">
        <v>91</v>
      </c>
      <c r="B100" s="22">
        <v>21</v>
      </c>
      <c r="C100" s="22">
        <v>116</v>
      </c>
      <c r="D100" s="22">
        <v>151</v>
      </c>
      <c r="E100" s="25">
        <v>0.5</v>
      </c>
      <c r="F100" s="26">
        <f t="shared" si="8"/>
        <v>0.15730337078651685</v>
      </c>
      <c r="G100" s="26">
        <f t="shared" si="9"/>
        <v>0.14583333333333334</v>
      </c>
      <c r="H100" s="27">
        <f t="shared" si="14"/>
        <v>38624.006429889014</v>
      </c>
      <c r="I100" s="27">
        <f t="shared" si="12"/>
        <v>5632.667604358815</v>
      </c>
      <c r="J100" s="27">
        <f t="shared" si="10"/>
        <v>35807.672627709602</v>
      </c>
      <c r="K100" s="27">
        <f t="shared" si="15"/>
        <v>179441.65377924603</v>
      </c>
      <c r="L100" s="18">
        <f t="shared" si="13"/>
        <v>4.6458581168934847</v>
      </c>
    </row>
    <row r="101" spans="1:12" x14ac:dyDescent="0.25">
      <c r="A101" s="16">
        <v>92</v>
      </c>
      <c r="B101" s="22">
        <v>15</v>
      </c>
      <c r="C101" s="22">
        <v>86</v>
      </c>
      <c r="D101" s="22">
        <v>107</v>
      </c>
      <c r="E101" s="25">
        <v>0.5</v>
      </c>
      <c r="F101" s="26">
        <f t="shared" si="8"/>
        <v>0.15544041450777202</v>
      </c>
      <c r="G101" s="26">
        <f t="shared" si="9"/>
        <v>0.14423076923076922</v>
      </c>
      <c r="H101" s="27">
        <f t="shared" si="14"/>
        <v>32991.338825530198</v>
      </c>
      <c r="I101" s="27">
        <f t="shared" si="12"/>
        <v>4758.366176759163</v>
      </c>
      <c r="J101" s="27">
        <f t="shared" si="10"/>
        <v>30612.155737150617</v>
      </c>
      <c r="K101" s="27">
        <f t="shared" si="15"/>
        <v>143633.98115153643</v>
      </c>
      <c r="L101" s="18">
        <f t="shared" si="13"/>
        <v>4.3536875514850557</v>
      </c>
    </row>
    <row r="102" spans="1:12" x14ac:dyDescent="0.25">
      <c r="A102" s="16">
        <v>93</v>
      </c>
      <c r="B102" s="22">
        <v>12</v>
      </c>
      <c r="C102" s="22">
        <v>79</v>
      </c>
      <c r="D102" s="22">
        <v>73</v>
      </c>
      <c r="E102" s="25">
        <v>0.5</v>
      </c>
      <c r="F102" s="26">
        <f t="shared" si="8"/>
        <v>0.15789473684210525</v>
      </c>
      <c r="G102" s="26">
        <f t="shared" si="9"/>
        <v>0.14634146341463414</v>
      </c>
      <c r="H102" s="27">
        <f t="shared" si="14"/>
        <v>28232.972648771036</v>
      </c>
      <c r="I102" s="27">
        <f t="shared" si="12"/>
        <v>4131.6545339664926</v>
      </c>
      <c r="J102" s="27">
        <f t="shared" si="10"/>
        <v>26167.145381787792</v>
      </c>
      <c r="K102" s="27">
        <f t="shared" si="15"/>
        <v>113021.82541438582</v>
      </c>
      <c r="L102" s="18">
        <f t="shared" si="13"/>
        <v>4.0031854534207394</v>
      </c>
    </row>
    <row r="103" spans="1:12" x14ac:dyDescent="0.25">
      <c r="A103" s="16">
        <v>94</v>
      </c>
      <c r="B103" s="22">
        <v>17</v>
      </c>
      <c r="C103" s="22">
        <v>53</v>
      </c>
      <c r="D103" s="22">
        <v>66</v>
      </c>
      <c r="E103" s="25">
        <v>0.5</v>
      </c>
      <c r="F103" s="26">
        <f t="shared" si="8"/>
        <v>0.2857142857142857</v>
      </c>
      <c r="G103" s="26">
        <f t="shared" si="9"/>
        <v>0.25</v>
      </c>
      <c r="H103" s="27">
        <f t="shared" si="14"/>
        <v>24101.318114804544</v>
      </c>
      <c r="I103" s="27">
        <f t="shared" si="12"/>
        <v>6025.329528701136</v>
      </c>
      <c r="J103" s="27">
        <f t="shared" si="10"/>
        <v>21088.653350453977</v>
      </c>
      <c r="K103" s="27">
        <f t="shared" si="15"/>
        <v>86854.680032598029</v>
      </c>
      <c r="L103" s="18">
        <f t="shared" si="13"/>
        <v>3.6037315311500091</v>
      </c>
    </row>
    <row r="104" spans="1:12" x14ac:dyDescent="0.25">
      <c r="A104" s="16">
        <v>95</v>
      </c>
      <c r="B104" s="22">
        <v>9</v>
      </c>
      <c r="C104" s="22">
        <v>37</v>
      </c>
      <c r="D104" s="22">
        <v>46</v>
      </c>
      <c r="E104" s="25">
        <v>0.5</v>
      </c>
      <c r="F104" s="26">
        <f t="shared" si="8"/>
        <v>0.21686746987951808</v>
      </c>
      <c r="G104" s="26">
        <f t="shared" si="9"/>
        <v>0.19565217391304349</v>
      </c>
      <c r="H104" s="27">
        <f t="shared" si="14"/>
        <v>18075.988586103409</v>
      </c>
      <c r="I104" s="27">
        <f t="shared" si="12"/>
        <v>3536.6064624984933</v>
      </c>
      <c r="J104" s="27">
        <f t="shared" si="10"/>
        <v>16307.685354854162</v>
      </c>
      <c r="K104" s="27">
        <f t="shared" si="15"/>
        <v>65766.02668214406</v>
      </c>
      <c r="L104" s="18">
        <f t="shared" si="13"/>
        <v>3.6383087082000123</v>
      </c>
    </row>
    <row r="105" spans="1:12" x14ac:dyDescent="0.25">
      <c r="A105" s="16">
        <v>96</v>
      </c>
      <c r="B105" s="22">
        <v>9</v>
      </c>
      <c r="C105" s="22">
        <v>39</v>
      </c>
      <c r="D105" s="22">
        <v>27</v>
      </c>
      <c r="E105" s="25">
        <v>0.5</v>
      </c>
      <c r="F105" s="26">
        <f t="shared" si="8"/>
        <v>0.27272727272727271</v>
      </c>
      <c r="G105" s="26">
        <f t="shared" si="9"/>
        <v>0.24000000000000002</v>
      </c>
      <c r="H105" s="27">
        <f t="shared" si="14"/>
        <v>14539.382123604915</v>
      </c>
      <c r="I105" s="27">
        <f t="shared" si="12"/>
        <v>3489.4517096651798</v>
      </c>
      <c r="J105" s="27">
        <f t="shared" si="10"/>
        <v>12794.656268772325</v>
      </c>
      <c r="K105" s="27">
        <f t="shared" si="15"/>
        <v>49458.341327289898</v>
      </c>
      <c r="L105" s="18">
        <f t="shared" si="13"/>
        <v>3.4016810966810964</v>
      </c>
    </row>
    <row r="106" spans="1:12" x14ac:dyDescent="0.25">
      <c r="A106" s="16">
        <v>97</v>
      </c>
      <c r="B106" s="22">
        <v>6</v>
      </c>
      <c r="C106" s="22">
        <v>26</v>
      </c>
      <c r="D106" s="22">
        <v>31</v>
      </c>
      <c r="E106" s="25">
        <v>0.5</v>
      </c>
      <c r="F106" s="26">
        <f t="shared" si="8"/>
        <v>0.21052631578947367</v>
      </c>
      <c r="G106" s="26">
        <f t="shared" si="9"/>
        <v>0.19047619047619049</v>
      </c>
      <c r="H106" s="27">
        <f t="shared" si="14"/>
        <v>11049.930413939735</v>
      </c>
      <c r="I106" s="27">
        <f t="shared" si="12"/>
        <v>2104.7486502742354</v>
      </c>
      <c r="J106" s="27">
        <f t="shared" si="10"/>
        <v>9997.5560888026175</v>
      </c>
      <c r="K106" s="27">
        <f t="shared" si="15"/>
        <v>36663.685058517571</v>
      </c>
      <c r="L106" s="18">
        <f t="shared" si="13"/>
        <v>3.3180014430014428</v>
      </c>
    </row>
    <row r="107" spans="1:12" x14ac:dyDescent="0.25">
      <c r="A107" s="16">
        <v>98</v>
      </c>
      <c r="B107" s="22">
        <v>7</v>
      </c>
      <c r="C107" s="22">
        <v>21</v>
      </c>
      <c r="D107" s="22">
        <v>16</v>
      </c>
      <c r="E107" s="25">
        <v>0.5</v>
      </c>
      <c r="F107" s="26">
        <f t="shared" si="8"/>
        <v>0.3783783783783784</v>
      </c>
      <c r="G107" s="26">
        <f t="shared" si="9"/>
        <v>0.31818181818181818</v>
      </c>
      <c r="H107" s="27">
        <f t="shared" si="14"/>
        <v>8945.1817636654996</v>
      </c>
      <c r="I107" s="27">
        <f t="shared" si="12"/>
        <v>2846.1941975299314</v>
      </c>
      <c r="J107" s="27">
        <f t="shared" si="10"/>
        <v>7522.0846649005343</v>
      </c>
      <c r="K107" s="27">
        <f t="shared" si="15"/>
        <v>26666.128969714955</v>
      </c>
      <c r="L107" s="18">
        <f t="shared" si="13"/>
        <v>2.981060606060606</v>
      </c>
    </row>
    <row r="108" spans="1:12" x14ac:dyDescent="0.25">
      <c r="A108" s="16">
        <v>99</v>
      </c>
      <c r="B108" s="22">
        <v>3</v>
      </c>
      <c r="C108" s="22">
        <v>17</v>
      </c>
      <c r="D108" s="22">
        <v>16</v>
      </c>
      <c r="E108" s="25">
        <v>0.5</v>
      </c>
      <c r="F108" s="26">
        <f t="shared" si="8"/>
        <v>0.18181818181818182</v>
      </c>
      <c r="G108" s="26">
        <f t="shared" si="9"/>
        <v>0.16666666666666669</v>
      </c>
      <c r="H108" s="27">
        <f t="shared" si="14"/>
        <v>6098.9875661355682</v>
      </c>
      <c r="I108" s="27">
        <f t="shared" si="12"/>
        <v>1016.4979276892615</v>
      </c>
      <c r="J108" s="27">
        <f t="shared" si="10"/>
        <v>5590.7386022909368</v>
      </c>
      <c r="K108" s="27">
        <f t="shared" si="15"/>
        <v>19144.044304814419</v>
      </c>
      <c r="L108" s="18">
        <f t="shared" si="13"/>
        <v>3.1388888888888884</v>
      </c>
    </row>
    <row r="109" spans="1:12" x14ac:dyDescent="0.25">
      <c r="A109" s="16" t="s">
        <v>24</v>
      </c>
      <c r="B109" s="27">
        <v>6</v>
      </c>
      <c r="C109" s="27">
        <v>11</v>
      </c>
      <c r="D109" s="27">
        <v>21</v>
      </c>
      <c r="E109" s="25"/>
      <c r="F109" s="26">
        <f t="shared" si="8"/>
        <v>0.375</v>
      </c>
      <c r="G109" s="26">
        <v>1</v>
      </c>
      <c r="H109" s="27">
        <f>H108-I108</f>
        <v>5082.4896384463063</v>
      </c>
      <c r="I109" s="27">
        <f>H109*G109</f>
        <v>5082.4896384463063</v>
      </c>
      <c r="J109" s="27">
        <f>H109/F109</f>
        <v>13553.305702523483</v>
      </c>
      <c r="K109" s="27">
        <f>J109</f>
        <v>13553.305702523483</v>
      </c>
      <c r="L109" s="18">
        <f>K109/H109</f>
        <v>2.6666666666666665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ht="10" x14ac:dyDescent="0.2">
      <c r="A112" s="28" t="s">
        <v>11</v>
      </c>
      <c r="B112" s="29"/>
      <c r="C112" s="29"/>
      <c r="D112" s="29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ht="10" x14ac:dyDescent="0.2">
      <c r="A113" s="32" t="s">
        <v>25</v>
      </c>
      <c r="B113" s="33"/>
      <c r="C113" s="33"/>
      <c r="D113" s="33"/>
      <c r="H113" s="33"/>
      <c r="I113" s="33"/>
      <c r="J113" s="33"/>
      <c r="K113" s="33"/>
      <c r="L113" s="30"/>
    </row>
    <row r="114" spans="1:12" s="31" customFormat="1" ht="10" x14ac:dyDescent="0.2">
      <c r="A114" s="34" t="s">
        <v>12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13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14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15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16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17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32" t="s">
        <v>18</v>
      </c>
      <c r="B120" s="35"/>
      <c r="C120" s="35"/>
      <c r="D120" s="35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ht="10" x14ac:dyDescent="0.2">
      <c r="A121" s="32" t="s">
        <v>19</v>
      </c>
      <c r="B121" s="35"/>
      <c r="C121" s="35"/>
      <c r="D121" s="35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ht="10" x14ac:dyDescent="0.2">
      <c r="A122" s="32" t="s">
        <v>20</v>
      </c>
      <c r="B122" s="35"/>
      <c r="C122" s="35"/>
      <c r="D122" s="35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ht="10" x14ac:dyDescent="0.2">
      <c r="A123" s="32" t="s">
        <v>21</v>
      </c>
      <c r="B123" s="35"/>
      <c r="C123" s="35"/>
      <c r="D123" s="35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ht="10" x14ac:dyDescent="0.2">
      <c r="A124" s="32" t="s">
        <v>22</v>
      </c>
      <c r="B124" s="35"/>
      <c r="C124" s="35"/>
      <c r="D124" s="35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ht="10" x14ac:dyDescent="0.2">
      <c r="A125" s="29"/>
      <c r="B125" s="29"/>
      <c r="C125" s="29"/>
      <c r="D125" s="29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ht="10" x14ac:dyDescent="0.2">
      <c r="A126" s="4" t="s">
        <v>276</v>
      </c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0" x14ac:dyDescent="0.2">
      <c r="A127" s="33"/>
      <c r="B127" s="33"/>
      <c r="C127" s="33"/>
      <c r="D127" s="33"/>
      <c r="H127" s="33"/>
      <c r="I127" s="33"/>
      <c r="J127" s="33"/>
      <c r="K127" s="33"/>
      <c r="L127" s="30"/>
    </row>
    <row r="128" spans="1:12" s="31" customFormat="1" ht="10" x14ac:dyDescent="0.2">
      <c r="A128" s="33"/>
      <c r="B128" s="33"/>
      <c r="C128" s="33"/>
      <c r="D128" s="33"/>
      <c r="H128" s="33"/>
      <c r="I128" s="33"/>
      <c r="J128" s="33"/>
      <c r="K128" s="33"/>
      <c r="L128" s="30"/>
    </row>
    <row r="129" spans="1:12" s="31" customFormat="1" ht="10" x14ac:dyDescent="0.2">
      <c r="A129" s="33"/>
      <c r="B129" s="33"/>
      <c r="C129" s="33"/>
      <c r="D129" s="33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32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66" t="s">
        <v>2</v>
      </c>
      <c r="D6" s="66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40544</v>
      </c>
      <c r="D7" s="44">
        <v>40909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22">
        <v>1</v>
      </c>
      <c r="C9" s="22">
        <v>943</v>
      </c>
      <c r="D9" s="22">
        <v>868</v>
      </c>
      <c r="E9" s="13">
        <v>0.5</v>
      </c>
      <c r="F9" s="14">
        <f t="shared" ref="F9:F40" si="0">B9/((C9+D9)/2)</f>
        <v>1.1043622308117063E-3</v>
      </c>
      <c r="G9" s="14">
        <f t="shared" ref="G9:G72" si="1">F9/((1+(1-E9)*F9))</f>
        <v>1.1037527593818985E-3</v>
      </c>
      <c r="H9" s="12">
        <v>100000</v>
      </c>
      <c r="I9" s="12">
        <f>H9*G9</f>
        <v>110.37527593818984</v>
      </c>
      <c r="J9" s="12">
        <f t="shared" ref="J9:J72" si="2">H10+I9*E9</f>
        <v>99944.812362030905</v>
      </c>
      <c r="K9" s="12">
        <f t="shared" ref="K9:K72" si="3">K10+J9</f>
        <v>8692925.4575502966</v>
      </c>
      <c r="L9" s="24">
        <f>K9/H9</f>
        <v>86.929254575502966</v>
      </c>
    </row>
    <row r="10" spans="1:13" x14ac:dyDescent="0.25">
      <c r="A10" s="16">
        <v>1</v>
      </c>
      <c r="B10" s="9">
        <v>0</v>
      </c>
      <c r="C10" s="22">
        <v>875</v>
      </c>
      <c r="D10" s="22">
        <v>942</v>
      </c>
      <c r="E10" s="13">
        <v>0.5</v>
      </c>
      <c r="F10" s="14">
        <f t="shared" si="0"/>
        <v>0</v>
      </c>
      <c r="G10" s="14">
        <f t="shared" si="1"/>
        <v>0</v>
      </c>
      <c r="H10" s="12">
        <f>H9-I9</f>
        <v>99889.62472406181</v>
      </c>
      <c r="I10" s="12">
        <f t="shared" ref="I10:I73" si="4">H10*G10</f>
        <v>0</v>
      </c>
      <c r="J10" s="12">
        <f t="shared" si="2"/>
        <v>99889.62472406181</v>
      </c>
      <c r="K10" s="12">
        <f t="shared" si="3"/>
        <v>8592980.6451882664</v>
      </c>
      <c r="L10" s="15">
        <f t="shared" ref="L10:L73" si="5">K10/H10</f>
        <v>86.024756514260432</v>
      </c>
    </row>
    <row r="11" spans="1:13" x14ac:dyDescent="0.25">
      <c r="A11" s="16">
        <v>2</v>
      </c>
      <c r="B11" s="9">
        <v>0</v>
      </c>
      <c r="C11" s="22">
        <v>971</v>
      </c>
      <c r="D11" s="22">
        <v>868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99889.62472406181</v>
      </c>
      <c r="I11" s="12">
        <f t="shared" si="4"/>
        <v>0</v>
      </c>
      <c r="J11" s="12">
        <f t="shared" si="2"/>
        <v>99889.62472406181</v>
      </c>
      <c r="K11" s="12">
        <f t="shared" si="3"/>
        <v>8493091.0204642043</v>
      </c>
      <c r="L11" s="15">
        <f t="shared" si="5"/>
        <v>85.024756514260432</v>
      </c>
    </row>
    <row r="12" spans="1:13" x14ac:dyDescent="0.25">
      <c r="A12" s="16">
        <v>3</v>
      </c>
      <c r="B12" s="9">
        <v>0</v>
      </c>
      <c r="C12" s="22">
        <v>922</v>
      </c>
      <c r="D12" s="22">
        <v>962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99889.62472406181</v>
      </c>
      <c r="I12" s="12">
        <f t="shared" si="4"/>
        <v>0</v>
      </c>
      <c r="J12" s="12">
        <f t="shared" si="2"/>
        <v>99889.62472406181</v>
      </c>
      <c r="K12" s="12">
        <f t="shared" si="3"/>
        <v>8393201.3957401421</v>
      </c>
      <c r="L12" s="15">
        <f t="shared" si="5"/>
        <v>84.024756514260432</v>
      </c>
    </row>
    <row r="13" spans="1:13" x14ac:dyDescent="0.25">
      <c r="A13" s="16">
        <v>4</v>
      </c>
      <c r="B13" s="9">
        <v>0</v>
      </c>
      <c r="C13" s="22">
        <v>905</v>
      </c>
      <c r="D13" s="22">
        <v>913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99889.62472406181</v>
      </c>
      <c r="I13" s="12">
        <f t="shared" si="4"/>
        <v>0</v>
      </c>
      <c r="J13" s="12">
        <f t="shared" si="2"/>
        <v>99889.62472406181</v>
      </c>
      <c r="K13" s="12">
        <f t="shared" si="3"/>
        <v>8293311.7710160809</v>
      </c>
      <c r="L13" s="15">
        <f t="shared" si="5"/>
        <v>83.024756514260432</v>
      </c>
    </row>
    <row r="14" spans="1:13" x14ac:dyDescent="0.25">
      <c r="A14" s="16">
        <v>5</v>
      </c>
      <c r="B14" s="9">
        <v>0</v>
      </c>
      <c r="C14" s="22">
        <v>855</v>
      </c>
      <c r="D14" s="22">
        <v>895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99889.62472406181</v>
      </c>
      <c r="I14" s="12">
        <f t="shared" si="4"/>
        <v>0</v>
      </c>
      <c r="J14" s="12">
        <f t="shared" si="2"/>
        <v>99889.62472406181</v>
      </c>
      <c r="K14" s="12">
        <f t="shared" si="3"/>
        <v>8193422.1462920187</v>
      </c>
      <c r="L14" s="15">
        <f t="shared" si="5"/>
        <v>82.024756514260432</v>
      </c>
    </row>
    <row r="15" spans="1:13" x14ac:dyDescent="0.25">
      <c r="A15" s="16">
        <v>6</v>
      </c>
      <c r="B15" s="9">
        <v>0</v>
      </c>
      <c r="C15" s="22">
        <v>919</v>
      </c>
      <c r="D15" s="22">
        <v>873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99889.62472406181</v>
      </c>
      <c r="I15" s="12">
        <f t="shared" si="4"/>
        <v>0</v>
      </c>
      <c r="J15" s="12">
        <f t="shared" si="2"/>
        <v>99889.62472406181</v>
      </c>
      <c r="K15" s="12">
        <f t="shared" si="3"/>
        <v>8093532.5215679565</v>
      </c>
      <c r="L15" s="15">
        <f t="shared" si="5"/>
        <v>81.024756514260432</v>
      </c>
    </row>
    <row r="16" spans="1:13" x14ac:dyDescent="0.25">
      <c r="A16" s="16">
        <v>7</v>
      </c>
      <c r="B16" s="9">
        <v>0</v>
      </c>
      <c r="C16" s="22">
        <v>860</v>
      </c>
      <c r="D16" s="22">
        <v>905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99889.62472406181</v>
      </c>
      <c r="I16" s="12">
        <f t="shared" si="4"/>
        <v>0</v>
      </c>
      <c r="J16" s="12">
        <f t="shared" si="2"/>
        <v>99889.62472406181</v>
      </c>
      <c r="K16" s="12">
        <f t="shared" si="3"/>
        <v>7993642.8968438944</v>
      </c>
      <c r="L16" s="15">
        <f t="shared" si="5"/>
        <v>80.024756514260417</v>
      </c>
    </row>
    <row r="17" spans="1:12" x14ac:dyDescent="0.25">
      <c r="A17" s="16">
        <v>8</v>
      </c>
      <c r="B17" s="9">
        <v>0</v>
      </c>
      <c r="C17" s="22">
        <v>842</v>
      </c>
      <c r="D17" s="22">
        <v>861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99889.62472406181</v>
      </c>
      <c r="I17" s="12">
        <f t="shared" si="4"/>
        <v>0</v>
      </c>
      <c r="J17" s="12">
        <f t="shared" si="2"/>
        <v>99889.62472406181</v>
      </c>
      <c r="K17" s="12">
        <f t="shared" si="3"/>
        <v>7893753.2721198322</v>
      </c>
      <c r="L17" s="15">
        <f t="shared" si="5"/>
        <v>79.024756514260417</v>
      </c>
    </row>
    <row r="18" spans="1:12" x14ac:dyDescent="0.25">
      <c r="A18" s="16">
        <v>9</v>
      </c>
      <c r="B18" s="9">
        <v>0</v>
      </c>
      <c r="C18" s="22">
        <v>758</v>
      </c>
      <c r="D18" s="22">
        <v>845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99889.62472406181</v>
      </c>
      <c r="I18" s="12">
        <f t="shared" si="4"/>
        <v>0</v>
      </c>
      <c r="J18" s="12">
        <f t="shared" si="2"/>
        <v>99889.62472406181</v>
      </c>
      <c r="K18" s="12">
        <f t="shared" si="3"/>
        <v>7793863.6473957701</v>
      </c>
      <c r="L18" s="15">
        <f t="shared" si="5"/>
        <v>78.024756514260417</v>
      </c>
    </row>
    <row r="19" spans="1:12" x14ac:dyDescent="0.25">
      <c r="A19" s="16">
        <v>10</v>
      </c>
      <c r="B19" s="9">
        <v>0</v>
      </c>
      <c r="C19" s="22">
        <v>771</v>
      </c>
      <c r="D19" s="22">
        <v>747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99889.62472406181</v>
      </c>
      <c r="I19" s="12">
        <f t="shared" si="4"/>
        <v>0</v>
      </c>
      <c r="J19" s="12">
        <f t="shared" si="2"/>
        <v>99889.62472406181</v>
      </c>
      <c r="K19" s="12">
        <f t="shared" si="3"/>
        <v>7693974.0226717079</v>
      </c>
      <c r="L19" s="15">
        <f t="shared" si="5"/>
        <v>77.024756514260417</v>
      </c>
    </row>
    <row r="20" spans="1:12" x14ac:dyDescent="0.25">
      <c r="A20" s="16">
        <v>11</v>
      </c>
      <c r="B20" s="9">
        <v>0</v>
      </c>
      <c r="C20" s="22">
        <v>742</v>
      </c>
      <c r="D20" s="22">
        <v>794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99889.62472406181</v>
      </c>
      <c r="I20" s="12">
        <f t="shared" si="4"/>
        <v>0</v>
      </c>
      <c r="J20" s="12">
        <f t="shared" si="2"/>
        <v>99889.62472406181</v>
      </c>
      <c r="K20" s="12">
        <f t="shared" si="3"/>
        <v>7594084.3979476457</v>
      </c>
      <c r="L20" s="15">
        <f t="shared" si="5"/>
        <v>76.024756514260403</v>
      </c>
    </row>
    <row r="21" spans="1:12" x14ac:dyDescent="0.25">
      <c r="A21" s="16">
        <v>12</v>
      </c>
      <c r="B21" s="9">
        <v>0</v>
      </c>
      <c r="C21" s="22">
        <v>651</v>
      </c>
      <c r="D21" s="22">
        <v>739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99889.62472406181</v>
      </c>
      <c r="I21" s="12">
        <f t="shared" si="4"/>
        <v>0</v>
      </c>
      <c r="J21" s="12">
        <f t="shared" si="2"/>
        <v>99889.62472406181</v>
      </c>
      <c r="K21" s="12">
        <f t="shared" si="3"/>
        <v>7494194.7732235836</v>
      </c>
      <c r="L21" s="15">
        <f t="shared" si="5"/>
        <v>75.024756514260403</v>
      </c>
    </row>
    <row r="22" spans="1:12" x14ac:dyDescent="0.25">
      <c r="A22" s="16">
        <v>13</v>
      </c>
      <c r="B22" s="9">
        <v>0</v>
      </c>
      <c r="C22" s="22">
        <v>638</v>
      </c>
      <c r="D22" s="22">
        <v>654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99889.62472406181</v>
      </c>
      <c r="I22" s="12">
        <f t="shared" si="4"/>
        <v>0</v>
      </c>
      <c r="J22" s="12">
        <f t="shared" si="2"/>
        <v>99889.62472406181</v>
      </c>
      <c r="K22" s="12">
        <f t="shared" si="3"/>
        <v>7394305.1484995214</v>
      </c>
      <c r="L22" s="15">
        <f t="shared" si="5"/>
        <v>74.024756514260403</v>
      </c>
    </row>
    <row r="23" spans="1:12" x14ac:dyDescent="0.25">
      <c r="A23" s="16">
        <v>14</v>
      </c>
      <c r="B23" s="9">
        <v>0</v>
      </c>
      <c r="C23" s="22">
        <v>711</v>
      </c>
      <c r="D23" s="22">
        <v>640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99889.62472406181</v>
      </c>
      <c r="I23" s="12">
        <f t="shared" si="4"/>
        <v>0</v>
      </c>
      <c r="J23" s="12">
        <f t="shared" si="2"/>
        <v>99889.62472406181</v>
      </c>
      <c r="K23" s="12">
        <f t="shared" si="3"/>
        <v>7294415.5237754593</v>
      </c>
      <c r="L23" s="15">
        <f t="shared" si="5"/>
        <v>73.024756514260403</v>
      </c>
    </row>
    <row r="24" spans="1:12" x14ac:dyDescent="0.25">
      <c r="A24" s="16">
        <v>15</v>
      </c>
      <c r="B24" s="9">
        <v>0</v>
      </c>
      <c r="C24" s="22">
        <v>710</v>
      </c>
      <c r="D24" s="22">
        <v>698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99889.62472406181</v>
      </c>
      <c r="I24" s="12">
        <f t="shared" si="4"/>
        <v>0</v>
      </c>
      <c r="J24" s="12">
        <f t="shared" si="2"/>
        <v>99889.62472406181</v>
      </c>
      <c r="K24" s="12">
        <f t="shared" si="3"/>
        <v>7194525.8990513971</v>
      </c>
      <c r="L24" s="15">
        <f t="shared" si="5"/>
        <v>72.024756514260389</v>
      </c>
    </row>
    <row r="25" spans="1:12" x14ac:dyDescent="0.25">
      <c r="A25" s="16">
        <v>16</v>
      </c>
      <c r="B25" s="9">
        <v>0</v>
      </c>
      <c r="C25" s="22">
        <v>688</v>
      </c>
      <c r="D25" s="22">
        <v>717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99889.62472406181</v>
      </c>
      <c r="I25" s="12">
        <f t="shared" si="4"/>
        <v>0</v>
      </c>
      <c r="J25" s="12">
        <f t="shared" si="2"/>
        <v>99889.62472406181</v>
      </c>
      <c r="K25" s="12">
        <f t="shared" si="3"/>
        <v>7094636.2743273349</v>
      </c>
      <c r="L25" s="15">
        <f t="shared" si="5"/>
        <v>71.024756514260389</v>
      </c>
    </row>
    <row r="26" spans="1:12" x14ac:dyDescent="0.25">
      <c r="A26" s="16">
        <v>17</v>
      </c>
      <c r="B26" s="9">
        <v>0</v>
      </c>
      <c r="C26" s="22">
        <v>748</v>
      </c>
      <c r="D26" s="22">
        <v>674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99889.62472406181</v>
      </c>
      <c r="I26" s="12">
        <f t="shared" si="4"/>
        <v>0</v>
      </c>
      <c r="J26" s="12">
        <f t="shared" si="2"/>
        <v>99889.62472406181</v>
      </c>
      <c r="K26" s="12">
        <f t="shared" si="3"/>
        <v>6994746.6496032728</v>
      </c>
      <c r="L26" s="15">
        <f t="shared" si="5"/>
        <v>70.024756514260389</v>
      </c>
    </row>
    <row r="27" spans="1:12" x14ac:dyDescent="0.25">
      <c r="A27" s="16">
        <v>18</v>
      </c>
      <c r="B27" s="22">
        <v>1</v>
      </c>
      <c r="C27" s="22">
        <v>816</v>
      </c>
      <c r="D27" s="22">
        <v>762</v>
      </c>
      <c r="E27" s="13">
        <v>0.5</v>
      </c>
      <c r="F27" s="14">
        <f t="shared" si="0"/>
        <v>1.2674271229404308E-3</v>
      </c>
      <c r="G27" s="14">
        <f t="shared" si="1"/>
        <v>1.2666244458518047E-3</v>
      </c>
      <c r="H27" s="12">
        <f t="shared" si="6"/>
        <v>99889.62472406181</v>
      </c>
      <c r="I27" s="12">
        <f t="shared" si="4"/>
        <v>126.52264056245953</v>
      </c>
      <c r="J27" s="12">
        <f t="shared" si="2"/>
        <v>99826.36340378059</v>
      </c>
      <c r="K27" s="12">
        <f t="shared" si="3"/>
        <v>6894857.0248792106</v>
      </c>
      <c r="L27" s="15">
        <f t="shared" si="5"/>
        <v>69.024756514260389</v>
      </c>
    </row>
    <row r="28" spans="1:12" x14ac:dyDescent="0.25">
      <c r="A28" s="16">
        <v>19</v>
      </c>
      <c r="B28" s="9">
        <v>0</v>
      </c>
      <c r="C28" s="22">
        <v>813</v>
      </c>
      <c r="D28" s="22">
        <v>837</v>
      </c>
      <c r="E28" s="13">
        <v>0.5</v>
      </c>
      <c r="F28" s="14">
        <f t="shared" si="0"/>
        <v>0</v>
      </c>
      <c r="G28" s="14">
        <f t="shared" si="1"/>
        <v>0</v>
      </c>
      <c r="H28" s="12">
        <f t="shared" si="6"/>
        <v>99763.102083499354</v>
      </c>
      <c r="I28" s="12">
        <f t="shared" si="4"/>
        <v>0</v>
      </c>
      <c r="J28" s="12">
        <f t="shared" si="2"/>
        <v>99763.102083499354</v>
      </c>
      <c r="K28" s="12">
        <f t="shared" si="3"/>
        <v>6795030.6614754302</v>
      </c>
      <c r="L28" s="15">
        <f t="shared" si="5"/>
        <v>68.111661722268323</v>
      </c>
    </row>
    <row r="29" spans="1:12" x14ac:dyDescent="0.25">
      <c r="A29" s="16">
        <v>20</v>
      </c>
      <c r="B29" s="9">
        <v>0</v>
      </c>
      <c r="C29" s="22">
        <v>827</v>
      </c>
      <c r="D29" s="22">
        <v>837</v>
      </c>
      <c r="E29" s="13">
        <v>0.5</v>
      </c>
      <c r="F29" s="14">
        <f t="shared" si="0"/>
        <v>0</v>
      </c>
      <c r="G29" s="14">
        <f t="shared" si="1"/>
        <v>0</v>
      </c>
      <c r="H29" s="12">
        <f t="shared" si="6"/>
        <v>99763.102083499354</v>
      </c>
      <c r="I29" s="12">
        <f t="shared" si="4"/>
        <v>0</v>
      </c>
      <c r="J29" s="12">
        <f t="shared" si="2"/>
        <v>99763.102083499354</v>
      </c>
      <c r="K29" s="12">
        <f t="shared" si="3"/>
        <v>6695267.5593919307</v>
      </c>
      <c r="L29" s="15">
        <f t="shared" si="5"/>
        <v>67.111661722268323</v>
      </c>
    </row>
    <row r="30" spans="1:12" x14ac:dyDescent="0.25">
      <c r="A30" s="16">
        <v>21</v>
      </c>
      <c r="B30" s="22">
        <v>1</v>
      </c>
      <c r="C30" s="22">
        <v>856</v>
      </c>
      <c r="D30" s="22">
        <v>830</v>
      </c>
      <c r="E30" s="13">
        <v>0.5</v>
      </c>
      <c r="F30" s="14">
        <f t="shared" si="0"/>
        <v>1.1862396204033216E-3</v>
      </c>
      <c r="G30" s="14">
        <f t="shared" si="1"/>
        <v>1.1855364552459989E-3</v>
      </c>
      <c r="H30" s="12">
        <f t="shared" si="6"/>
        <v>99763.102083499354</v>
      </c>
      <c r="I30" s="12">
        <f t="shared" si="4"/>
        <v>118.27279440841656</v>
      </c>
      <c r="J30" s="12">
        <f t="shared" si="2"/>
        <v>99703.965686295138</v>
      </c>
      <c r="K30" s="12">
        <f t="shared" si="3"/>
        <v>6595504.4573084312</v>
      </c>
      <c r="L30" s="15">
        <f t="shared" si="5"/>
        <v>66.111661722268323</v>
      </c>
    </row>
    <row r="31" spans="1:12" x14ac:dyDescent="0.25">
      <c r="A31" s="16">
        <v>22</v>
      </c>
      <c r="B31" s="9">
        <v>0</v>
      </c>
      <c r="C31" s="22">
        <v>937</v>
      </c>
      <c r="D31" s="22">
        <v>893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99644.829289090936</v>
      </c>
      <c r="I31" s="12">
        <f t="shared" si="4"/>
        <v>0</v>
      </c>
      <c r="J31" s="12">
        <f t="shared" si="2"/>
        <v>99644.829289090936</v>
      </c>
      <c r="K31" s="12">
        <f t="shared" si="3"/>
        <v>6495800.491622136</v>
      </c>
      <c r="L31" s="15">
        <f t="shared" si="5"/>
        <v>65.189539065558847</v>
      </c>
    </row>
    <row r="32" spans="1:12" x14ac:dyDescent="0.25">
      <c r="A32" s="16">
        <v>23</v>
      </c>
      <c r="B32" s="9">
        <v>0</v>
      </c>
      <c r="C32" s="22">
        <v>961</v>
      </c>
      <c r="D32" s="22">
        <v>967</v>
      </c>
      <c r="E32" s="13">
        <v>0.5</v>
      </c>
      <c r="F32" s="14">
        <f t="shared" si="0"/>
        <v>0</v>
      </c>
      <c r="G32" s="14">
        <f t="shared" si="1"/>
        <v>0</v>
      </c>
      <c r="H32" s="12">
        <f t="shared" si="6"/>
        <v>99644.829289090936</v>
      </c>
      <c r="I32" s="12">
        <f t="shared" si="4"/>
        <v>0</v>
      </c>
      <c r="J32" s="12">
        <f t="shared" si="2"/>
        <v>99644.829289090936</v>
      </c>
      <c r="K32" s="12">
        <f t="shared" si="3"/>
        <v>6396155.6623330452</v>
      </c>
      <c r="L32" s="15">
        <f t="shared" si="5"/>
        <v>64.189539065558847</v>
      </c>
    </row>
    <row r="33" spans="1:12" x14ac:dyDescent="0.25">
      <c r="A33" s="16">
        <v>24</v>
      </c>
      <c r="B33" s="9">
        <v>0</v>
      </c>
      <c r="C33" s="22">
        <v>1019</v>
      </c>
      <c r="D33" s="22">
        <v>1013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99644.829289090936</v>
      </c>
      <c r="I33" s="12">
        <f t="shared" si="4"/>
        <v>0</v>
      </c>
      <c r="J33" s="12">
        <f t="shared" si="2"/>
        <v>99644.829289090936</v>
      </c>
      <c r="K33" s="12">
        <f t="shared" si="3"/>
        <v>6296510.8330439543</v>
      </c>
      <c r="L33" s="15">
        <f t="shared" si="5"/>
        <v>63.189539065558847</v>
      </c>
    </row>
    <row r="34" spans="1:12" x14ac:dyDescent="0.25">
      <c r="A34" s="16">
        <v>25</v>
      </c>
      <c r="B34" s="9">
        <v>0</v>
      </c>
      <c r="C34" s="22">
        <v>1056</v>
      </c>
      <c r="D34" s="22">
        <v>1081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99644.829289090936</v>
      </c>
      <c r="I34" s="12">
        <f t="shared" si="4"/>
        <v>0</v>
      </c>
      <c r="J34" s="12">
        <f t="shared" si="2"/>
        <v>99644.829289090936</v>
      </c>
      <c r="K34" s="12">
        <f t="shared" si="3"/>
        <v>6196866.0037548635</v>
      </c>
      <c r="L34" s="15">
        <f t="shared" si="5"/>
        <v>62.189539065558847</v>
      </c>
    </row>
    <row r="35" spans="1:12" x14ac:dyDescent="0.25">
      <c r="A35" s="16">
        <v>26</v>
      </c>
      <c r="B35" s="22">
        <v>1</v>
      </c>
      <c r="C35" s="22">
        <v>1112</v>
      </c>
      <c r="D35" s="22">
        <v>1055</v>
      </c>
      <c r="E35" s="13">
        <v>0.5</v>
      </c>
      <c r="F35" s="14">
        <f t="shared" si="0"/>
        <v>9.2293493308721734E-4</v>
      </c>
      <c r="G35" s="14">
        <f t="shared" si="1"/>
        <v>9.22509225092251E-4</v>
      </c>
      <c r="H35" s="12">
        <f t="shared" si="6"/>
        <v>99644.829289090936</v>
      </c>
      <c r="I35" s="12">
        <f t="shared" si="4"/>
        <v>91.923274251928916</v>
      </c>
      <c r="J35" s="12">
        <f t="shared" si="2"/>
        <v>99598.867651964974</v>
      </c>
      <c r="K35" s="12">
        <f t="shared" si="3"/>
        <v>6097221.1744657727</v>
      </c>
      <c r="L35" s="15">
        <f t="shared" si="5"/>
        <v>61.189539065558854</v>
      </c>
    </row>
    <row r="36" spans="1:12" x14ac:dyDescent="0.25">
      <c r="A36" s="16">
        <v>27</v>
      </c>
      <c r="B36" s="9">
        <v>0</v>
      </c>
      <c r="C36" s="22">
        <v>1156</v>
      </c>
      <c r="D36" s="22">
        <v>1130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99552.906014839013</v>
      </c>
      <c r="I36" s="12">
        <f t="shared" si="4"/>
        <v>0</v>
      </c>
      <c r="J36" s="12">
        <f t="shared" si="2"/>
        <v>99552.906014839013</v>
      </c>
      <c r="K36" s="12">
        <f t="shared" si="3"/>
        <v>5997622.3068138082</v>
      </c>
      <c r="L36" s="15">
        <f t="shared" si="5"/>
        <v>60.245577421113389</v>
      </c>
    </row>
    <row r="37" spans="1:12" x14ac:dyDescent="0.25">
      <c r="A37" s="16">
        <v>28</v>
      </c>
      <c r="B37" s="9">
        <v>0</v>
      </c>
      <c r="C37" s="22">
        <v>1297</v>
      </c>
      <c r="D37" s="22">
        <v>1172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99552.906014839013</v>
      </c>
      <c r="I37" s="12">
        <f t="shared" si="4"/>
        <v>0</v>
      </c>
      <c r="J37" s="12">
        <f t="shared" si="2"/>
        <v>99552.906014839013</v>
      </c>
      <c r="K37" s="12">
        <f t="shared" si="3"/>
        <v>5898069.400798969</v>
      </c>
      <c r="L37" s="15">
        <f t="shared" si="5"/>
        <v>59.245577421113381</v>
      </c>
    </row>
    <row r="38" spans="1:12" x14ac:dyDescent="0.25">
      <c r="A38" s="16">
        <v>29</v>
      </c>
      <c r="B38" s="9">
        <v>0</v>
      </c>
      <c r="C38" s="22">
        <v>1348</v>
      </c>
      <c r="D38" s="22">
        <v>1278</v>
      </c>
      <c r="E38" s="13">
        <v>0.5</v>
      </c>
      <c r="F38" s="14">
        <f t="shared" si="0"/>
        <v>0</v>
      </c>
      <c r="G38" s="14">
        <f t="shared" si="1"/>
        <v>0</v>
      </c>
      <c r="H38" s="12">
        <f t="shared" si="6"/>
        <v>99552.906014839013</v>
      </c>
      <c r="I38" s="12">
        <f t="shared" si="4"/>
        <v>0</v>
      </c>
      <c r="J38" s="12">
        <f t="shared" si="2"/>
        <v>99552.906014839013</v>
      </c>
      <c r="K38" s="12">
        <f t="shared" si="3"/>
        <v>5798516.4947841298</v>
      </c>
      <c r="L38" s="15">
        <f t="shared" si="5"/>
        <v>58.245577421113381</v>
      </c>
    </row>
    <row r="39" spans="1:12" x14ac:dyDescent="0.25">
      <c r="A39" s="16">
        <v>30</v>
      </c>
      <c r="B39" s="9">
        <v>0</v>
      </c>
      <c r="C39" s="22">
        <v>1396</v>
      </c>
      <c r="D39" s="22">
        <v>1354</v>
      </c>
      <c r="E39" s="13">
        <v>0.5</v>
      </c>
      <c r="F39" s="14">
        <f t="shared" si="0"/>
        <v>0</v>
      </c>
      <c r="G39" s="14">
        <f t="shared" si="1"/>
        <v>0</v>
      </c>
      <c r="H39" s="12">
        <f t="shared" si="6"/>
        <v>99552.906014839013</v>
      </c>
      <c r="I39" s="12">
        <f t="shared" si="4"/>
        <v>0</v>
      </c>
      <c r="J39" s="12">
        <f t="shared" si="2"/>
        <v>99552.906014839013</v>
      </c>
      <c r="K39" s="12">
        <f t="shared" si="3"/>
        <v>5698963.5887692906</v>
      </c>
      <c r="L39" s="15">
        <f t="shared" si="5"/>
        <v>57.245577421113381</v>
      </c>
    </row>
    <row r="40" spans="1:12" x14ac:dyDescent="0.25">
      <c r="A40" s="16">
        <v>31</v>
      </c>
      <c r="B40" s="22">
        <v>1</v>
      </c>
      <c r="C40" s="22">
        <v>1491</v>
      </c>
      <c r="D40" s="22">
        <v>1372</v>
      </c>
      <c r="E40" s="13">
        <v>0.5</v>
      </c>
      <c r="F40" s="14">
        <f t="shared" si="0"/>
        <v>6.9856793573174988E-4</v>
      </c>
      <c r="G40" s="14">
        <f t="shared" si="1"/>
        <v>6.9832402234636874E-4</v>
      </c>
      <c r="H40" s="12">
        <f t="shared" si="6"/>
        <v>99552.906014839013</v>
      </c>
      <c r="I40" s="12">
        <f t="shared" si="4"/>
        <v>69.52018576455238</v>
      </c>
      <c r="J40" s="12">
        <f t="shared" si="2"/>
        <v>99518.145921956733</v>
      </c>
      <c r="K40" s="12">
        <f t="shared" si="3"/>
        <v>5599410.6827544514</v>
      </c>
      <c r="L40" s="15">
        <f t="shared" si="5"/>
        <v>56.245577421113381</v>
      </c>
    </row>
    <row r="41" spans="1:12" x14ac:dyDescent="0.25">
      <c r="A41" s="16">
        <v>32</v>
      </c>
      <c r="B41" s="22">
        <v>1</v>
      </c>
      <c r="C41" s="22">
        <v>1615</v>
      </c>
      <c r="D41" s="22">
        <v>1492</v>
      </c>
      <c r="E41" s="13">
        <v>0.5</v>
      </c>
      <c r="F41" s="14">
        <f t="shared" ref="F41:F72" si="7">B41/((C41+D41)/2)</f>
        <v>6.4370775667846802E-4</v>
      </c>
      <c r="G41" s="14">
        <f t="shared" si="1"/>
        <v>6.4350064350064359E-4</v>
      </c>
      <c r="H41" s="12">
        <f t="shared" si="6"/>
        <v>99483.385829074454</v>
      </c>
      <c r="I41" s="12">
        <f t="shared" si="4"/>
        <v>64.017622798632217</v>
      </c>
      <c r="J41" s="12">
        <f t="shared" si="2"/>
        <v>99451.377017675128</v>
      </c>
      <c r="K41" s="12">
        <f t="shared" si="3"/>
        <v>5499892.5368324947</v>
      </c>
      <c r="L41" s="15">
        <f t="shared" si="5"/>
        <v>55.284533100652943</v>
      </c>
    </row>
    <row r="42" spans="1:12" x14ac:dyDescent="0.25">
      <c r="A42" s="16">
        <v>33</v>
      </c>
      <c r="B42" s="9">
        <v>0</v>
      </c>
      <c r="C42" s="22">
        <v>1538</v>
      </c>
      <c r="D42" s="22">
        <v>1603</v>
      </c>
      <c r="E42" s="13">
        <v>0.5</v>
      </c>
      <c r="F42" s="14">
        <f t="shared" si="7"/>
        <v>0</v>
      </c>
      <c r="G42" s="14">
        <f t="shared" si="1"/>
        <v>0</v>
      </c>
      <c r="H42" s="12">
        <f t="shared" si="6"/>
        <v>99419.368206275816</v>
      </c>
      <c r="I42" s="12">
        <f t="shared" si="4"/>
        <v>0</v>
      </c>
      <c r="J42" s="12">
        <f t="shared" si="2"/>
        <v>99419.368206275816</v>
      </c>
      <c r="K42" s="12">
        <f t="shared" si="3"/>
        <v>5400441.1598148197</v>
      </c>
      <c r="L42" s="15">
        <f t="shared" si="5"/>
        <v>54.319809683460839</v>
      </c>
    </row>
    <row r="43" spans="1:12" x14ac:dyDescent="0.25">
      <c r="A43" s="16">
        <v>34</v>
      </c>
      <c r="B43" s="9">
        <v>0</v>
      </c>
      <c r="C43" s="22">
        <v>1715</v>
      </c>
      <c r="D43" s="22">
        <v>1543</v>
      </c>
      <c r="E43" s="13">
        <v>0.5</v>
      </c>
      <c r="F43" s="14">
        <f t="shared" si="7"/>
        <v>0</v>
      </c>
      <c r="G43" s="14">
        <f t="shared" si="1"/>
        <v>0</v>
      </c>
      <c r="H43" s="12">
        <f t="shared" si="6"/>
        <v>99419.368206275816</v>
      </c>
      <c r="I43" s="12">
        <f t="shared" si="4"/>
        <v>0</v>
      </c>
      <c r="J43" s="12">
        <f t="shared" si="2"/>
        <v>99419.368206275816</v>
      </c>
      <c r="K43" s="12">
        <f t="shared" si="3"/>
        <v>5301021.7916085441</v>
      </c>
      <c r="L43" s="15">
        <f t="shared" si="5"/>
        <v>53.319809683460839</v>
      </c>
    </row>
    <row r="44" spans="1:12" x14ac:dyDescent="0.25">
      <c r="A44" s="16">
        <v>35</v>
      </c>
      <c r="B44" s="9">
        <v>0</v>
      </c>
      <c r="C44" s="22">
        <v>1736</v>
      </c>
      <c r="D44" s="22">
        <v>1717</v>
      </c>
      <c r="E44" s="13">
        <v>0.5</v>
      </c>
      <c r="F44" s="14">
        <f t="shared" si="7"/>
        <v>0</v>
      </c>
      <c r="G44" s="14">
        <f t="shared" si="1"/>
        <v>0</v>
      </c>
      <c r="H44" s="12">
        <f t="shared" si="6"/>
        <v>99419.368206275816</v>
      </c>
      <c r="I44" s="12">
        <f t="shared" si="4"/>
        <v>0</v>
      </c>
      <c r="J44" s="12">
        <f t="shared" si="2"/>
        <v>99419.368206275816</v>
      </c>
      <c r="K44" s="12">
        <f t="shared" si="3"/>
        <v>5201602.4234022684</v>
      </c>
      <c r="L44" s="15">
        <f t="shared" si="5"/>
        <v>52.319809683460839</v>
      </c>
    </row>
    <row r="45" spans="1:12" x14ac:dyDescent="0.25">
      <c r="A45" s="16">
        <v>36</v>
      </c>
      <c r="B45" s="9">
        <v>0</v>
      </c>
      <c r="C45" s="22">
        <v>1744</v>
      </c>
      <c r="D45" s="22">
        <v>1729</v>
      </c>
      <c r="E45" s="13">
        <v>0.5</v>
      </c>
      <c r="F45" s="14">
        <f t="shared" si="7"/>
        <v>0</v>
      </c>
      <c r="G45" s="14">
        <f t="shared" si="1"/>
        <v>0</v>
      </c>
      <c r="H45" s="12">
        <f t="shared" si="6"/>
        <v>99419.368206275816</v>
      </c>
      <c r="I45" s="12">
        <f t="shared" si="4"/>
        <v>0</v>
      </c>
      <c r="J45" s="12">
        <f t="shared" si="2"/>
        <v>99419.368206275816</v>
      </c>
      <c r="K45" s="12">
        <f t="shared" si="3"/>
        <v>5102183.0551959928</v>
      </c>
      <c r="L45" s="15">
        <f t="shared" si="5"/>
        <v>51.319809683460846</v>
      </c>
    </row>
    <row r="46" spans="1:12" x14ac:dyDescent="0.25">
      <c r="A46" s="16">
        <v>37</v>
      </c>
      <c r="B46" s="22">
        <v>1</v>
      </c>
      <c r="C46" s="22">
        <v>1678</v>
      </c>
      <c r="D46" s="22">
        <v>1725</v>
      </c>
      <c r="E46" s="13">
        <v>0.5</v>
      </c>
      <c r="F46" s="14">
        <f t="shared" si="7"/>
        <v>5.8771672054069943E-4</v>
      </c>
      <c r="G46" s="14">
        <f t="shared" si="1"/>
        <v>5.8754406580493546E-4</v>
      </c>
      <c r="H46" s="12">
        <f t="shared" si="6"/>
        <v>99419.368206275816</v>
      </c>
      <c r="I46" s="12">
        <f t="shared" si="4"/>
        <v>58.413259815673229</v>
      </c>
      <c r="J46" s="12">
        <f t="shared" si="2"/>
        <v>99390.161576367987</v>
      </c>
      <c r="K46" s="12">
        <f t="shared" si="3"/>
        <v>5002763.6869897172</v>
      </c>
      <c r="L46" s="15">
        <f t="shared" si="5"/>
        <v>50.319809683460846</v>
      </c>
    </row>
    <row r="47" spans="1:12" x14ac:dyDescent="0.25">
      <c r="A47" s="16">
        <v>38</v>
      </c>
      <c r="B47" s="9">
        <v>0</v>
      </c>
      <c r="C47" s="22">
        <v>1723</v>
      </c>
      <c r="D47" s="22">
        <v>1661</v>
      </c>
      <c r="E47" s="13">
        <v>0.5</v>
      </c>
      <c r="F47" s="14">
        <f t="shared" si="7"/>
        <v>0</v>
      </c>
      <c r="G47" s="14">
        <f t="shared" si="1"/>
        <v>0</v>
      </c>
      <c r="H47" s="12">
        <f t="shared" si="6"/>
        <v>99360.954946460144</v>
      </c>
      <c r="I47" s="12">
        <f t="shared" si="4"/>
        <v>0</v>
      </c>
      <c r="J47" s="12">
        <f t="shared" si="2"/>
        <v>99360.954946460144</v>
      </c>
      <c r="K47" s="12">
        <f t="shared" si="3"/>
        <v>4903373.5254133493</v>
      </c>
      <c r="L47" s="15">
        <f t="shared" si="5"/>
        <v>49.34909822530885</v>
      </c>
    </row>
    <row r="48" spans="1:12" x14ac:dyDescent="0.25">
      <c r="A48" s="16">
        <v>39</v>
      </c>
      <c r="B48" s="9">
        <v>0</v>
      </c>
      <c r="C48" s="22">
        <v>1678</v>
      </c>
      <c r="D48" s="22">
        <v>1730</v>
      </c>
      <c r="E48" s="13">
        <v>0.5</v>
      </c>
      <c r="F48" s="14">
        <f t="shared" si="7"/>
        <v>0</v>
      </c>
      <c r="G48" s="14">
        <f t="shared" si="1"/>
        <v>0</v>
      </c>
      <c r="H48" s="12">
        <f t="shared" si="6"/>
        <v>99360.954946460144</v>
      </c>
      <c r="I48" s="12">
        <f t="shared" si="4"/>
        <v>0</v>
      </c>
      <c r="J48" s="12">
        <f t="shared" si="2"/>
        <v>99360.954946460144</v>
      </c>
      <c r="K48" s="12">
        <f t="shared" si="3"/>
        <v>4804012.5704668891</v>
      </c>
      <c r="L48" s="15">
        <f t="shared" si="5"/>
        <v>48.34909822530885</v>
      </c>
    </row>
    <row r="49" spans="1:12" x14ac:dyDescent="0.25">
      <c r="A49" s="16">
        <v>40</v>
      </c>
      <c r="B49" s="9">
        <v>0</v>
      </c>
      <c r="C49" s="22">
        <v>1424</v>
      </c>
      <c r="D49" s="22">
        <v>1692</v>
      </c>
      <c r="E49" s="13">
        <v>0.5</v>
      </c>
      <c r="F49" s="14">
        <f t="shared" si="7"/>
        <v>0</v>
      </c>
      <c r="G49" s="14">
        <f t="shared" si="1"/>
        <v>0</v>
      </c>
      <c r="H49" s="12">
        <f t="shared" si="6"/>
        <v>99360.954946460144</v>
      </c>
      <c r="I49" s="12">
        <f t="shared" si="4"/>
        <v>0</v>
      </c>
      <c r="J49" s="12">
        <f t="shared" si="2"/>
        <v>99360.954946460144</v>
      </c>
      <c r="K49" s="12">
        <f t="shared" si="3"/>
        <v>4704651.6155204289</v>
      </c>
      <c r="L49" s="15">
        <f t="shared" si="5"/>
        <v>47.34909822530885</v>
      </c>
    </row>
    <row r="50" spans="1:12" x14ac:dyDescent="0.25">
      <c r="A50" s="16">
        <v>41</v>
      </c>
      <c r="B50" s="9">
        <v>0</v>
      </c>
      <c r="C50" s="22">
        <v>1435</v>
      </c>
      <c r="D50" s="22">
        <v>1423</v>
      </c>
      <c r="E50" s="13">
        <v>0.5</v>
      </c>
      <c r="F50" s="14">
        <f t="shared" si="7"/>
        <v>0</v>
      </c>
      <c r="G50" s="14">
        <f t="shared" si="1"/>
        <v>0</v>
      </c>
      <c r="H50" s="12">
        <f t="shared" si="6"/>
        <v>99360.954946460144</v>
      </c>
      <c r="I50" s="12">
        <f t="shared" si="4"/>
        <v>0</v>
      </c>
      <c r="J50" s="12">
        <f t="shared" si="2"/>
        <v>99360.954946460144</v>
      </c>
      <c r="K50" s="12">
        <f t="shared" si="3"/>
        <v>4605290.6605739687</v>
      </c>
      <c r="L50" s="15">
        <f t="shared" si="5"/>
        <v>46.34909822530885</v>
      </c>
    </row>
    <row r="51" spans="1:12" x14ac:dyDescent="0.25">
      <c r="A51" s="16">
        <v>42</v>
      </c>
      <c r="B51" s="22">
        <v>2</v>
      </c>
      <c r="C51" s="22">
        <v>1379</v>
      </c>
      <c r="D51" s="22">
        <v>1438</v>
      </c>
      <c r="E51" s="13">
        <v>0.5</v>
      </c>
      <c r="F51" s="14">
        <f t="shared" si="7"/>
        <v>1.4199503017394391E-3</v>
      </c>
      <c r="G51" s="14">
        <f t="shared" si="1"/>
        <v>1.4189428875487763E-3</v>
      </c>
      <c r="H51" s="12">
        <f t="shared" si="6"/>
        <v>99360.954946460144</v>
      </c>
      <c r="I51" s="12">
        <f t="shared" si="4"/>
        <v>140.98752032133402</v>
      </c>
      <c r="J51" s="12">
        <f t="shared" si="2"/>
        <v>99290.461186299479</v>
      </c>
      <c r="K51" s="12">
        <f t="shared" si="3"/>
        <v>4505929.7056275085</v>
      </c>
      <c r="L51" s="15">
        <f t="shared" si="5"/>
        <v>45.34909822530885</v>
      </c>
    </row>
    <row r="52" spans="1:12" x14ac:dyDescent="0.25">
      <c r="A52" s="16">
        <v>43</v>
      </c>
      <c r="B52" s="9">
        <v>0</v>
      </c>
      <c r="C52" s="22">
        <v>1317</v>
      </c>
      <c r="D52" s="22">
        <v>1377</v>
      </c>
      <c r="E52" s="13">
        <v>0.5</v>
      </c>
      <c r="F52" s="14">
        <f t="shared" si="7"/>
        <v>0</v>
      </c>
      <c r="G52" s="14">
        <f t="shared" si="1"/>
        <v>0</v>
      </c>
      <c r="H52" s="12">
        <f t="shared" si="6"/>
        <v>99219.967426138814</v>
      </c>
      <c r="I52" s="12">
        <f t="shared" si="4"/>
        <v>0</v>
      </c>
      <c r="J52" s="12">
        <f t="shared" si="2"/>
        <v>99219.967426138814</v>
      </c>
      <c r="K52" s="12">
        <f t="shared" si="3"/>
        <v>4406639.2444412094</v>
      </c>
      <c r="L52" s="15">
        <f t="shared" si="5"/>
        <v>44.412826961685845</v>
      </c>
    </row>
    <row r="53" spans="1:12" x14ac:dyDescent="0.25">
      <c r="A53" s="16">
        <v>44</v>
      </c>
      <c r="B53" s="22">
        <v>1</v>
      </c>
      <c r="C53" s="22">
        <v>1247</v>
      </c>
      <c r="D53" s="22">
        <v>1317</v>
      </c>
      <c r="E53" s="13">
        <v>0.5</v>
      </c>
      <c r="F53" s="14">
        <f t="shared" si="7"/>
        <v>7.8003120124804995E-4</v>
      </c>
      <c r="G53" s="14">
        <f t="shared" si="1"/>
        <v>7.7972709551656929E-4</v>
      </c>
      <c r="H53" s="12">
        <f t="shared" si="6"/>
        <v>99219.967426138814</v>
      </c>
      <c r="I53" s="12">
        <f t="shared" si="4"/>
        <v>77.364497018431834</v>
      </c>
      <c r="J53" s="12">
        <f t="shared" si="2"/>
        <v>99181.285177629601</v>
      </c>
      <c r="K53" s="12">
        <f t="shared" si="3"/>
        <v>4307419.2770150704</v>
      </c>
      <c r="L53" s="15">
        <f t="shared" si="5"/>
        <v>43.412826961685845</v>
      </c>
    </row>
    <row r="54" spans="1:12" x14ac:dyDescent="0.25">
      <c r="A54" s="16">
        <v>45</v>
      </c>
      <c r="B54" s="22">
        <v>1</v>
      </c>
      <c r="C54" s="22">
        <v>1222</v>
      </c>
      <c r="D54" s="22">
        <v>1249</v>
      </c>
      <c r="E54" s="13">
        <v>0.5</v>
      </c>
      <c r="F54" s="14">
        <f t="shared" si="7"/>
        <v>8.0938891137191421E-4</v>
      </c>
      <c r="G54" s="14">
        <f t="shared" si="1"/>
        <v>8.090614886731392E-4</v>
      </c>
      <c r="H54" s="12">
        <f t="shared" si="6"/>
        <v>99142.602929120389</v>
      </c>
      <c r="I54" s="12">
        <f t="shared" si="4"/>
        <v>80.21246191676407</v>
      </c>
      <c r="J54" s="12">
        <f t="shared" si="2"/>
        <v>99102.496698162009</v>
      </c>
      <c r="K54" s="12">
        <f t="shared" si="3"/>
        <v>4208237.991837441</v>
      </c>
      <c r="L54" s="15">
        <f t="shared" si="5"/>
        <v>42.446313365869756</v>
      </c>
    </row>
    <row r="55" spans="1:12" x14ac:dyDescent="0.25">
      <c r="A55" s="16">
        <v>46</v>
      </c>
      <c r="B55" s="22">
        <v>2</v>
      </c>
      <c r="C55" s="22">
        <v>1188</v>
      </c>
      <c r="D55" s="22">
        <v>1214</v>
      </c>
      <c r="E55" s="13">
        <v>0.5</v>
      </c>
      <c r="F55" s="14">
        <f t="shared" si="7"/>
        <v>1.6652789342214821E-3</v>
      </c>
      <c r="G55" s="14">
        <f t="shared" si="1"/>
        <v>1.6638935108153079E-3</v>
      </c>
      <c r="H55" s="12">
        <f t="shared" si="6"/>
        <v>99062.39046720363</v>
      </c>
      <c r="I55" s="12">
        <f t="shared" si="4"/>
        <v>164.82926866423233</v>
      </c>
      <c r="J55" s="12">
        <f t="shared" si="2"/>
        <v>98979.975832871511</v>
      </c>
      <c r="K55" s="12">
        <f t="shared" si="3"/>
        <v>4109135.4951392794</v>
      </c>
      <c r="L55" s="15">
        <f t="shared" si="5"/>
        <v>41.480277992076942</v>
      </c>
    </row>
    <row r="56" spans="1:12" x14ac:dyDescent="0.25">
      <c r="A56" s="16">
        <v>47</v>
      </c>
      <c r="B56" s="22">
        <v>1</v>
      </c>
      <c r="C56" s="22">
        <v>1154</v>
      </c>
      <c r="D56" s="22">
        <v>1178</v>
      </c>
      <c r="E56" s="13">
        <v>0.5</v>
      </c>
      <c r="F56" s="14">
        <f t="shared" si="7"/>
        <v>8.576329331046312E-4</v>
      </c>
      <c r="G56" s="14">
        <f t="shared" si="1"/>
        <v>8.5726532361765976E-4</v>
      </c>
      <c r="H56" s="12">
        <f t="shared" si="6"/>
        <v>98897.561198539392</v>
      </c>
      <c r="I56" s="12">
        <f t="shared" si="4"/>
        <v>84.781449805863176</v>
      </c>
      <c r="J56" s="12">
        <f t="shared" si="2"/>
        <v>98855.170473636463</v>
      </c>
      <c r="K56" s="12">
        <f t="shared" si="3"/>
        <v>4010155.5193064078</v>
      </c>
      <c r="L56" s="15">
        <f t="shared" si="5"/>
        <v>40.54857845539707</v>
      </c>
    </row>
    <row r="57" spans="1:12" x14ac:dyDescent="0.25">
      <c r="A57" s="16">
        <v>48</v>
      </c>
      <c r="B57" s="22">
        <v>2</v>
      </c>
      <c r="C57" s="22">
        <v>1091</v>
      </c>
      <c r="D57" s="22">
        <v>1163</v>
      </c>
      <c r="E57" s="13">
        <v>0.5</v>
      </c>
      <c r="F57" s="14">
        <f t="shared" si="7"/>
        <v>1.7746228926353151E-3</v>
      </c>
      <c r="G57" s="14">
        <f t="shared" si="1"/>
        <v>1.7730496453900709E-3</v>
      </c>
      <c r="H57" s="12">
        <f t="shared" si="6"/>
        <v>98812.779748733534</v>
      </c>
      <c r="I57" s="12">
        <f t="shared" si="4"/>
        <v>175.19996409349918</v>
      </c>
      <c r="J57" s="12">
        <f t="shared" si="2"/>
        <v>98725.179766686793</v>
      </c>
      <c r="K57" s="12">
        <f t="shared" si="3"/>
        <v>3911300.3488327712</v>
      </c>
      <c r="L57" s="15">
        <f t="shared" si="5"/>
        <v>39.582940170073513</v>
      </c>
    </row>
    <row r="58" spans="1:12" x14ac:dyDescent="0.25">
      <c r="A58" s="16">
        <v>49</v>
      </c>
      <c r="B58" s="22">
        <v>4</v>
      </c>
      <c r="C58" s="22">
        <v>1097</v>
      </c>
      <c r="D58" s="22">
        <v>1097</v>
      </c>
      <c r="E58" s="13">
        <v>0.5</v>
      </c>
      <c r="F58" s="14">
        <f t="shared" si="7"/>
        <v>3.6463081130355514E-3</v>
      </c>
      <c r="G58" s="14">
        <f t="shared" si="1"/>
        <v>3.6396724294813468E-3</v>
      </c>
      <c r="H58" s="12">
        <f t="shared" si="6"/>
        <v>98637.579784640038</v>
      </c>
      <c r="I58" s="12">
        <f t="shared" si="4"/>
        <v>359.00847965292098</v>
      </c>
      <c r="J58" s="12">
        <f t="shared" si="2"/>
        <v>98458.075544813575</v>
      </c>
      <c r="K58" s="12">
        <f t="shared" si="3"/>
        <v>3812575.1690660845</v>
      </c>
      <c r="L58" s="15">
        <f t="shared" si="5"/>
        <v>38.652359246752155</v>
      </c>
    </row>
    <row r="59" spans="1:12" x14ac:dyDescent="0.25">
      <c r="A59" s="16">
        <v>50</v>
      </c>
      <c r="B59" s="9">
        <v>0</v>
      </c>
      <c r="C59" s="22">
        <v>1113</v>
      </c>
      <c r="D59" s="22">
        <v>1101</v>
      </c>
      <c r="E59" s="13">
        <v>0.5</v>
      </c>
      <c r="F59" s="14">
        <f t="shared" si="7"/>
        <v>0</v>
      </c>
      <c r="G59" s="14">
        <f t="shared" si="1"/>
        <v>0</v>
      </c>
      <c r="H59" s="12">
        <f t="shared" si="6"/>
        <v>98278.571304987112</v>
      </c>
      <c r="I59" s="12">
        <f t="shared" si="4"/>
        <v>0</v>
      </c>
      <c r="J59" s="12">
        <f t="shared" si="2"/>
        <v>98278.571304987112</v>
      </c>
      <c r="K59" s="12">
        <f t="shared" si="3"/>
        <v>3714117.0935212709</v>
      </c>
      <c r="L59" s="15">
        <f t="shared" si="5"/>
        <v>37.791728595598734</v>
      </c>
    </row>
    <row r="60" spans="1:12" x14ac:dyDescent="0.25">
      <c r="A60" s="16">
        <v>51</v>
      </c>
      <c r="B60" s="22">
        <v>2</v>
      </c>
      <c r="C60" s="22">
        <v>1041</v>
      </c>
      <c r="D60" s="22">
        <v>1116</v>
      </c>
      <c r="E60" s="13">
        <v>0.5</v>
      </c>
      <c r="F60" s="14">
        <f t="shared" si="7"/>
        <v>1.8544274455261937E-3</v>
      </c>
      <c r="G60" s="14">
        <f t="shared" si="1"/>
        <v>1.8527095877721165E-3</v>
      </c>
      <c r="H60" s="12">
        <f t="shared" si="6"/>
        <v>98278.571304987112</v>
      </c>
      <c r="I60" s="12">
        <f t="shared" si="4"/>
        <v>182.08165132929523</v>
      </c>
      <c r="J60" s="12">
        <f t="shared" si="2"/>
        <v>98187.530479322464</v>
      </c>
      <c r="K60" s="12">
        <f t="shared" si="3"/>
        <v>3615838.5222162837</v>
      </c>
      <c r="L60" s="15">
        <f t="shared" si="5"/>
        <v>36.791728595598734</v>
      </c>
    </row>
    <row r="61" spans="1:12" x14ac:dyDescent="0.25">
      <c r="A61" s="16">
        <v>52</v>
      </c>
      <c r="B61" s="22">
        <v>1</v>
      </c>
      <c r="C61" s="22">
        <v>1053</v>
      </c>
      <c r="D61" s="22">
        <v>1043</v>
      </c>
      <c r="E61" s="13">
        <v>0.5</v>
      </c>
      <c r="F61" s="14">
        <f t="shared" si="7"/>
        <v>9.5419847328244271E-4</v>
      </c>
      <c r="G61" s="14">
        <f t="shared" si="1"/>
        <v>9.5374344301382924E-4</v>
      </c>
      <c r="H61" s="12">
        <f t="shared" si="6"/>
        <v>98096.489653657816</v>
      </c>
      <c r="I61" s="12">
        <f t="shared" si="4"/>
        <v>93.558883789850086</v>
      </c>
      <c r="J61" s="12">
        <f t="shared" si="2"/>
        <v>98049.710211762882</v>
      </c>
      <c r="K61" s="12">
        <f t="shared" si="3"/>
        <v>3517650.9917369611</v>
      </c>
      <c r="L61" s="15">
        <f t="shared" si="5"/>
        <v>35.859091432899149</v>
      </c>
    </row>
    <row r="62" spans="1:12" x14ac:dyDescent="0.25">
      <c r="A62" s="16">
        <v>53</v>
      </c>
      <c r="B62" s="9">
        <v>0</v>
      </c>
      <c r="C62" s="22">
        <v>1016</v>
      </c>
      <c r="D62" s="22">
        <v>1050</v>
      </c>
      <c r="E62" s="13">
        <v>0.5</v>
      </c>
      <c r="F62" s="14">
        <f t="shared" si="7"/>
        <v>0</v>
      </c>
      <c r="G62" s="14">
        <f t="shared" si="1"/>
        <v>0</v>
      </c>
      <c r="H62" s="12">
        <f t="shared" si="6"/>
        <v>98002.930769867962</v>
      </c>
      <c r="I62" s="12">
        <f t="shared" si="4"/>
        <v>0</v>
      </c>
      <c r="J62" s="12">
        <f t="shared" si="2"/>
        <v>98002.930769867962</v>
      </c>
      <c r="K62" s="12">
        <f t="shared" si="3"/>
        <v>3419601.2815251984</v>
      </c>
      <c r="L62" s="15">
        <f t="shared" si="5"/>
        <v>34.892847128777817</v>
      </c>
    </row>
    <row r="63" spans="1:12" x14ac:dyDescent="0.25">
      <c r="A63" s="16">
        <v>54</v>
      </c>
      <c r="B63" s="22">
        <v>1</v>
      </c>
      <c r="C63" s="22">
        <v>978</v>
      </c>
      <c r="D63" s="22">
        <v>1022</v>
      </c>
      <c r="E63" s="13">
        <v>0.5</v>
      </c>
      <c r="F63" s="14">
        <f t="shared" si="7"/>
        <v>1E-3</v>
      </c>
      <c r="G63" s="14">
        <f t="shared" si="1"/>
        <v>9.9950024987506265E-4</v>
      </c>
      <c r="H63" s="12">
        <f t="shared" si="6"/>
        <v>98002.930769867962</v>
      </c>
      <c r="I63" s="12">
        <f t="shared" si="4"/>
        <v>97.95395379297149</v>
      </c>
      <c r="J63" s="12">
        <f t="shared" si="2"/>
        <v>97953.953792971486</v>
      </c>
      <c r="K63" s="12">
        <f t="shared" si="3"/>
        <v>3321598.3507553306</v>
      </c>
      <c r="L63" s="15">
        <f t="shared" si="5"/>
        <v>33.892847128777817</v>
      </c>
    </row>
    <row r="64" spans="1:12" x14ac:dyDescent="0.25">
      <c r="A64" s="16">
        <v>55</v>
      </c>
      <c r="B64" s="22">
        <v>3</v>
      </c>
      <c r="C64" s="22">
        <v>978</v>
      </c>
      <c r="D64" s="22">
        <v>980</v>
      </c>
      <c r="E64" s="13">
        <v>0.5</v>
      </c>
      <c r="F64" s="14">
        <f t="shared" si="7"/>
        <v>3.0643513789581204E-3</v>
      </c>
      <c r="G64" s="14">
        <f t="shared" si="1"/>
        <v>3.0596634370219276E-3</v>
      </c>
      <c r="H64" s="12">
        <f t="shared" si="6"/>
        <v>97904.976816074995</v>
      </c>
      <c r="I64" s="12">
        <f t="shared" si="4"/>
        <v>299.55627786662416</v>
      </c>
      <c r="J64" s="12">
        <f t="shared" si="2"/>
        <v>97755.198677141685</v>
      </c>
      <c r="K64" s="12">
        <f t="shared" si="3"/>
        <v>3223644.3969623591</v>
      </c>
      <c r="L64" s="15">
        <f t="shared" si="5"/>
        <v>32.926256680682549</v>
      </c>
    </row>
    <row r="65" spans="1:12" x14ac:dyDescent="0.25">
      <c r="A65" s="16">
        <v>56</v>
      </c>
      <c r="B65" s="22">
        <v>1</v>
      </c>
      <c r="C65" s="22">
        <v>918</v>
      </c>
      <c r="D65" s="22">
        <v>983</v>
      </c>
      <c r="E65" s="13">
        <v>0.5</v>
      </c>
      <c r="F65" s="14">
        <f t="shared" si="7"/>
        <v>1.0520778537611783E-3</v>
      </c>
      <c r="G65" s="14">
        <f t="shared" si="1"/>
        <v>1.0515247108307045E-3</v>
      </c>
      <c r="H65" s="12">
        <f t="shared" si="6"/>
        <v>97605.420538208375</v>
      </c>
      <c r="I65" s="12">
        <f t="shared" si="4"/>
        <v>102.63451160694886</v>
      </c>
      <c r="J65" s="12">
        <f t="shared" si="2"/>
        <v>97554.103282404903</v>
      </c>
      <c r="K65" s="12">
        <f t="shared" si="3"/>
        <v>3125889.1982852174</v>
      </c>
      <c r="L65" s="15">
        <f t="shared" si="5"/>
        <v>32.025774603999217</v>
      </c>
    </row>
    <row r="66" spans="1:12" x14ac:dyDescent="0.25">
      <c r="A66" s="16">
        <v>57</v>
      </c>
      <c r="B66" s="22">
        <v>2</v>
      </c>
      <c r="C66" s="22">
        <v>1015</v>
      </c>
      <c r="D66" s="22">
        <v>909</v>
      </c>
      <c r="E66" s="13">
        <v>0.5</v>
      </c>
      <c r="F66" s="14">
        <f t="shared" si="7"/>
        <v>2.0790020790020791E-3</v>
      </c>
      <c r="G66" s="14">
        <f t="shared" si="1"/>
        <v>2.0768431983385258E-3</v>
      </c>
      <c r="H66" s="12">
        <f t="shared" si="6"/>
        <v>97502.786026601432</v>
      </c>
      <c r="I66" s="12">
        <f t="shared" si="4"/>
        <v>202.49799797840384</v>
      </c>
      <c r="J66" s="12">
        <f t="shared" si="2"/>
        <v>97401.537027612241</v>
      </c>
      <c r="K66" s="12">
        <f t="shared" si="3"/>
        <v>3028335.0950028123</v>
      </c>
      <c r="L66" s="15">
        <f t="shared" si="5"/>
        <v>31.058959629898162</v>
      </c>
    </row>
    <row r="67" spans="1:12" x14ac:dyDescent="0.25">
      <c r="A67" s="16">
        <v>58</v>
      </c>
      <c r="B67" s="22">
        <v>1</v>
      </c>
      <c r="C67" s="22">
        <v>1020</v>
      </c>
      <c r="D67" s="22">
        <v>1019</v>
      </c>
      <c r="E67" s="13">
        <v>0.5</v>
      </c>
      <c r="F67" s="14">
        <f t="shared" si="7"/>
        <v>9.8087297694948511E-4</v>
      </c>
      <c r="G67" s="14">
        <f t="shared" si="1"/>
        <v>9.8039215686274508E-4</v>
      </c>
      <c r="H67" s="12">
        <f t="shared" si="6"/>
        <v>97300.288028623036</v>
      </c>
      <c r="I67" s="12">
        <f t="shared" si="4"/>
        <v>95.392439243748072</v>
      </c>
      <c r="J67" s="12">
        <f t="shared" si="2"/>
        <v>97252.591809001169</v>
      </c>
      <c r="K67" s="12">
        <f t="shared" si="3"/>
        <v>2930933.5579752</v>
      </c>
      <c r="L67" s="15">
        <f t="shared" si="5"/>
        <v>30.122557880948932</v>
      </c>
    </row>
    <row r="68" spans="1:12" x14ac:dyDescent="0.25">
      <c r="A68" s="16">
        <v>59</v>
      </c>
      <c r="B68" s="22">
        <v>4</v>
      </c>
      <c r="C68" s="22">
        <v>1099</v>
      </c>
      <c r="D68" s="22">
        <v>1028</v>
      </c>
      <c r="E68" s="13">
        <v>0.5</v>
      </c>
      <c r="F68" s="14">
        <f t="shared" si="7"/>
        <v>3.7611659614480487E-3</v>
      </c>
      <c r="G68" s="14">
        <f t="shared" si="1"/>
        <v>3.7541060534960111E-3</v>
      </c>
      <c r="H68" s="12">
        <f t="shared" si="6"/>
        <v>97204.895589379288</v>
      </c>
      <c r="I68" s="12">
        <f t="shared" si="4"/>
        <v>364.9174869615365</v>
      </c>
      <c r="J68" s="12">
        <f t="shared" si="2"/>
        <v>97022.436845898512</v>
      </c>
      <c r="K68" s="12">
        <f t="shared" si="3"/>
        <v>2833680.9661661987</v>
      </c>
      <c r="L68" s="15">
        <f t="shared" si="5"/>
        <v>29.151628104580873</v>
      </c>
    </row>
    <row r="69" spans="1:12" x14ac:dyDescent="0.25">
      <c r="A69" s="16">
        <v>60</v>
      </c>
      <c r="B69" s="22">
        <v>3</v>
      </c>
      <c r="C69" s="22">
        <v>1050</v>
      </c>
      <c r="D69" s="22">
        <v>1107</v>
      </c>
      <c r="E69" s="13">
        <v>0.5</v>
      </c>
      <c r="F69" s="14">
        <f t="shared" si="7"/>
        <v>2.7816411682892906E-3</v>
      </c>
      <c r="G69" s="14">
        <f t="shared" si="1"/>
        <v>2.7777777777777779E-3</v>
      </c>
      <c r="H69" s="12">
        <f t="shared" si="6"/>
        <v>96839.97810241775</v>
      </c>
      <c r="I69" s="12">
        <f t="shared" si="4"/>
        <v>268.99993917338264</v>
      </c>
      <c r="J69" s="12">
        <f t="shared" si="2"/>
        <v>96705.478132831049</v>
      </c>
      <c r="K69" s="12">
        <f t="shared" si="3"/>
        <v>2736658.5293203001</v>
      </c>
      <c r="L69" s="15">
        <f t="shared" si="5"/>
        <v>28.259594673039022</v>
      </c>
    </row>
    <row r="70" spans="1:12" x14ac:dyDescent="0.25">
      <c r="A70" s="16">
        <v>61</v>
      </c>
      <c r="B70" s="22">
        <v>4</v>
      </c>
      <c r="C70" s="22">
        <v>1251</v>
      </c>
      <c r="D70" s="22">
        <v>1043</v>
      </c>
      <c r="E70" s="13">
        <v>0.5</v>
      </c>
      <c r="F70" s="14">
        <f t="shared" si="7"/>
        <v>3.4873583260680036E-3</v>
      </c>
      <c r="G70" s="14">
        <f t="shared" si="1"/>
        <v>3.4812880765883376E-3</v>
      </c>
      <c r="H70" s="12">
        <f t="shared" si="6"/>
        <v>96570.978163244363</v>
      </c>
      <c r="I70" s="12">
        <f t="shared" si="4"/>
        <v>336.19139482417529</v>
      </c>
      <c r="J70" s="12">
        <f t="shared" si="2"/>
        <v>96402.882465832285</v>
      </c>
      <c r="K70" s="12">
        <f t="shared" si="3"/>
        <v>2639953.0511874692</v>
      </c>
      <c r="L70" s="15">
        <f t="shared" si="5"/>
        <v>27.336919449287045</v>
      </c>
    </row>
    <row r="71" spans="1:12" x14ac:dyDescent="0.25">
      <c r="A71" s="16">
        <v>62</v>
      </c>
      <c r="B71" s="22">
        <v>3</v>
      </c>
      <c r="C71" s="22">
        <v>1424</v>
      </c>
      <c r="D71" s="22">
        <v>1243</v>
      </c>
      <c r="E71" s="13">
        <v>0.5</v>
      </c>
      <c r="F71" s="14">
        <f t="shared" si="7"/>
        <v>2.2497187851518562E-3</v>
      </c>
      <c r="G71" s="14">
        <f t="shared" si="1"/>
        <v>2.2471910112359553E-3</v>
      </c>
      <c r="H71" s="12">
        <f t="shared" si="6"/>
        <v>96234.786768420192</v>
      </c>
      <c r="I71" s="12">
        <f t="shared" si="4"/>
        <v>216.25794779420269</v>
      </c>
      <c r="J71" s="12">
        <f t="shared" si="2"/>
        <v>96126.657794523082</v>
      </c>
      <c r="K71" s="12">
        <f t="shared" si="3"/>
        <v>2543550.1687216368</v>
      </c>
      <c r="L71" s="15">
        <f t="shared" si="5"/>
        <v>26.430672879677562</v>
      </c>
    </row>
    <row r="72" spans="1:12" x14ac:dyDescent="0.25">
      <c r="A72" s="16">
        <v>63</v>
      </c>
      <c r="B72" s="22">
        <v>6</v>
      </c>
      <c r="C72" s="22">
        <v>1320</v>
      </c>
      <c r="D72" s="22">
        <v>1418</v>
      </c>
      <c r="E72" s="13">
        <v>0.5</v>
      </c>
      <c r="F72" s="14">
        <f t="shared" si="7"/>
        <v>4.3827611395178961E-3</v>
      </c>
      <c r="G72" s="14">
        <f t="shared" si="1"/>
        <v>4.3731778425655978E-3</v>
      </c>
      <c r="H72" s="12">
        <f t="shared" si="6"/>
        <v>96018.528820625987</v>
      </c>
      <c r="I72" s="12">
        <f t="shared" si="4"/>
        <v>419.90610271410782</v>
      </c>
      <c r="J72" s="12">
        <f t="shared" si="2"/>
        <v>95808.575769268922</v>
      </c>
      <c r="K72" s="12">
        <f t="shared" si="3"/>
        <v>2447423.5109271137</v>
      </c>
      <c r="L72" s="15">
        <f t="shared" si="5"/>
        <v>25.489075296073235</v>
      </c>
    </row>
    <row r="73" spans="1:12" x14ac:dyDescent="0.25">
      <c r="A73" s="16">
        <v>64</v>
      </c>
      <c r="B73" s="22">
        <v>8</v>
      </c>
      <c r="C73" s="22">
        <v>1177</v>
      </c>
      <c r="D73" s="22">
        <v>1313</v>
      </c>
      <c r="E73" s="13">
        <v>0.5</v>
      </c>
      <c r="F73" s="14">
        <f t="shared" ref="F73:F109" si="8">B73/((C73+D73)/2)</f>
        <v>6.4257028112449802E-3</v>
      </c>
      <c r="G73" s="14">
        <f t="shared" ref="G73:G108" si="9">F73/((1+(1-E73)*F73))</f>
        <v>6.405124099279424E-3</v>
      </c>
      <c r="H73" s="12">
        <f t="shared" si="6"/>
        <v>95598.622717911872</v>
      </c>
      <c r="I73" s="12">
        <f t="shared" si="4"/>
        <v>612.32104222841872</v>
      </c>
      <c r="J73" s="12">
        <f t="shared" ref="J73:J108" si="10">H74+I73*E73</f>
        <v>95292.462196797671</v>
      </c>
      <c r="K73" s="12">
        <f t="shared" ref="K73:K97" si="11">K74+J73</f>
        <v>2351614.9351578448</v>
      </c>
      <c r="L73" s="15">
        <f t="shared" si="5"/>
        <v>24.59883697380123</v>
      </c>
    </row>
    <row r="74" spans="1:12" x14ac:dyDescent="0.25">
      <c r="A74" s="16">
        <v>65</v>
      </c>
      <c r="B74" s="22">
        <v>6</v>
      </c>
      <c r="C74" s="22">
        <v>1233</v>
      </c>
      <c r="D74" s="22">
        <v>1171</v>
      </c>
      <c r="E74" s="13">
        <v>0.5</v>
      </c>
      <c r="F74" s="14">
        <f t="shared" si="8"/>
        <v>4.9916805324459234E-3</v>
      </c>
      <c r="G74" s="14">
        <f t="shared" si="9"/>
        <v>4.9792531120331947E-3</v>
      </c>
      <c r="H74" s="12">
        <f t="shared" si="6"/>
        <v>94986.301675683455</v>
      </c>
      <c r="I74" s="12">
        <f t="shared" ref="I74:I108" si="12">H74*G74</f>
        <v>472.96083821917068</v>
      </c>
      <c r="J74" s="12">
        <f t="shared" si="10"/>
        <v>94749.82125657388</v>
      </c>
      <c r="K74" s="12">
        <f t="shared" si="11"/>
        <v>2256322.4729610472</v>
      </c>
      <c r="L74" s="15">
        <f t="shared" ref="L74:L108" si="13">K74/H74</f>
        <v>23.754188058241528</v>
      </c>
    </row>
    <row r="75" spans="1:12" x14ac:dyDescent="0.25">
      <c r="A75" s="16">
        <v>66</v>
      </c>
      <c r="B75" s="22">
        <v>4</v>
      </c>
      <c r="C75" s="22">
        <v>1188</v>
      </c>
      <c r="D75" s="22">
        <v>1228</v>
      </c>
      <c r="E75" s="13">
        <v>0.5</v>
      </c>
      <c r="F75" s="14">
        <f t="shared" si="8"/>
        <v>3.3112582781456954E-3</v>
      </c>
      <c r="G75" s="14">
        <f t="shared" si="9"/>
        <v>3.3057851239669425E-3</v>
      </c>
      <c r="H75" s="12">
        <f t="shared" ref="H75:H108" si="14">H74-I74</f>
        <v>94513.34083746429</v>
      </c>
      <c r="I75" s="12">
        <f t="shared" si="12"/>
        <v>312.4407961569068</v>
      </c>
      <c r="J75" s="12">
        <f t="shared" si="10"/>
        <v>94357.120439385835</v>
      </c>
      <c r="K75" s="12">
        <f t="shared" si="11"/>
        <v>2161572.6517044734</v>
      </c>
      <c r="L75" s="15">
        <f t="shared" si="13"/>
        <v>22.87055597179403</v>
      </c>
    </row>
    <row r="76" spans="1:12" x14ac:dyDescent="0.25">
      <c r="A76" s="16">
        <v>67</v>
      </c>
      <c r="B76" s="22">
        <v>4</v>
      </c>
      <c r="C76" s="22">
        <v>1040</v>
      </c>
      <c r="D76" s="22">
        <v>1177</v>
      </c>
      <c r="E76" s="13">
        <v>0.5</v>
      </c>
      <c r="F76" s="14">
        <f t="shared" si="8"/>
        <v>3.6084799278304014E-3</v>
      </c>
      <c r="G76" s="14">
        <f t="shared" si="9"/>
        <v>3.60198108959928E-3</v>
      </c>
      <c r="H76" s="12">
        <f t="shared" si="14"/>
        <v>94200.900041307381</v>
      </c>
      <c r="I76" s="12">
        <f t="shared" si="12"/>
        <v>339.30986057202119</v>
      </c>
      <c r="J76" s="12">
        <f t="shared" si="10"/>
        <v>94031.245111021373</v>
      </c>
      <c r="K76" s="12">
        <f t="shared" si="11"/>
        <v>2067215.5312650874</v>
      </c>
      <c r="L76" s="15">
        <f t="shared" si="13"/>
        <v>21.944753504038786</v>
      </c>
    </row>
    <row r="77" spans="1:12" x14ac:dyDescent="0.25">
      <c r="A77" s="16">
        <v>68</v>
      </c>
      <c r="B77" s="22">
        <v>6</v>
      </c>
      <c r="C77" s="22">
        <v>785</v>
      </c>
      <c r="D77" s="22">
        <v>1028</v>
      </c>
      <c r="E77" s="13">
        <v>0.5</v>
      </c>
      <c r="F77" s="14">
        <f t="shared" si="8"/>
        <v>6.6188637617209042E-3</v>
      </c>
      <c r="G77" s="14">
        <f t="shared" si="9"/>
        <v>6.5970313358988458E-3</v>
      </c>
      <c r="H77" s="12">
        <f t="shared" si="14"/>
        <v>93861.590180735366</v>
      </c>
      <c r="I77" s="12">
        <f t="shared" si="12"/>
        <v>619.2078516596066</v>
      </c>
      <c r="J77" s="12">
        <f t="shared" si="10"/>
        <v>93551.986254905554</v>
      </c>
      <c r="K77" s="12">
        <f t="shared" si="11"/>
        <v>1973184.286154066</v>
      </c>
      <c r="L77" s="15">
        <f t="shared" si="13"/>
        <v>21.022276336407653</v>
      </c>
    </row>
    <row r="78" spans="1:12" x14ac:dyDescent="0.25">
      <c r="A78" s="16">
        <v>69</v>
      </c>
      <c r="B78" s="22">
        <v>5</v>
      </c>
      <c r="C78" s="22">
        <v>633</v>
      </c>
      <c r="D78" s="22">
        <v>787</v>
      </c>
      <c r="E78" s="13">
        <v>0.5</v>
      </c>
      <c r="F78" s="14">
        <f t="shared" si="8"/>
        <v>7.0422535211267607E-3</v>
      </c>
      <c r="G78" s="14">
        <f t="shared" si="9"/>
        <v>7.0175438596491221E-3</v>
      </c>
      <c r="H78" s="12">
        <f t="shared" si="14"/>
        <v>93242.382329075757</v>
      </c>
      <c r="I78" s="12">
        <f t="shared" si="12"/>
        <v>654.3325075724614</v>
      </c>
      <c r="J78" s="12">
        <f t="shared" si="10"/>
        <v>92915.216075289529</v>
      </c>
      <c r="K78" s="12">
        <f t="shared" si="11"/>
        <v>1879632.2998991604</v>
      </c>
      <c r="L78" s="15">
        <f t="shared" si="13"/>
        <v>20.15856151407057</v>
      </c>
    </row>
    <row r="79" spans="1:12" x14ac:dyDescent="0.25">
      <c r="A79" s="16">
        <v>70</v>
      </c>
      <c r="B79" s="22">
        <v>2</v>
      </c>
      <c r="C79" s="22">
        <v>833</v>
      </c>
      <c r="D79" s="22">
        <v>629</v>
      </c>
      <c r="E79" s="13">
        <v>0.5</v>
      </c>
      <c r="F79" s="14">
        <f t="shared" si="8"/>
        <v>2.7359781121751026E-3</v>
      </c>
      <c r="G79" s="14">
        <f t="shared" si="9"/>
        <v>2.7322404371584699E-3</v>
      </c>
      <c r="H79" s="12">
        <f t="shared" si="14"/>
        <v>92588.0498215033</v>
      </c>
      <c r="I79" s="12">
        <f t="shared" si="12"/>
        <v>252.97281371995436</v>
      </c>
      <c r="J79" s="12">
        <f t="shared" si="10"/>
        <v>92461.563414643315</v>
      </c>
      <c r="K79" s="12">
        <f t="shared" si="11"/>
        <v>1786717.0838238709</v>
      </c>
      <c r="L79" s="15">
        <f t="shared" si="13"/>
        <v>19.297491277420892</v>
      </c>
    </row>
    <row r="80" spans="1:12" x14ac:dyDescent="0.25">
      <c r="A80" s="16">
        <v>71</v>
      </c>
      <c r="B80" s="22">
        <v>7</v>
      </c>
      <c r="C80" s="22">
        <v>472</v>
      </c>
      <c r="D80" s="22">
        <v>830</v>
      </c>
      <c r="E80" s="13">
        <v>0.5</v>
      </c>
      <c r="F80" s="14">
        <f t="shared" si="8"/>
        <v>1.0752688172043012E-2</v>
      </c>
      <c r="G80" s="14">
        <f t="shared" si="9"/>
        <v>1.0695187165775402E-2</v>
      </c>
      <c r="H80" s="12">
        <f t="shared" si="14"/>
        <v>92335.077007783344</v>
      </c>
      <c r="I80" s="12">
        <f t="shared" si="12"/>
        <v>987.5409305645278</v>
      </c>
      <c r="J80" s="12">
        <f t="shared" si="10"/>
        <v>91841.306542501072</v>
      </c>
      <c r="K80" s="12">
        <f t="shared" si="11"/>
        <v>1694255.5204092276</v>
      </c>
      <c r="L80" s="15">
        <f t="shared" si="13"/>
        <v>18.348991253523415</v>
      </c>
    </row>
    <row r="81" spans="1:12" x14ac:dyDescent="0.25">
      <c r="A81" s="16">
        <v>72</v>
      </c>
      <c r="B81" s="22">
        <v>4</v>
      </c>
      <c r="C81" s="22">
        <v>601</v>
      </c>
      <c r="D81" s="22">
        <v>467</v>
      </c>
      <c r="E81" s="13">
        <v>0.5</v>
      </c>
      <c r="F81" s="14">
        <f t="shared" si="8"/>
        <v>7.4906367041198503E-3</v>
      </c>
      <c r="G81" s="14">
        <f t="shared" si="9"/>
        <v>7.462686567164179E-3</v>
      </c>
      <c r="H81" s="12">
        <f t="shared" si="14"/>
        <v>91347.536077218814</v>
      </c>
      <c r="I81" s="12">
        <f t="shared" si="12"/>
        <v>681.69803042700607</v>
      </c>
      <c r="J81" s="12">
        <f t="shared" si="10"/>
        <v>91006.687062005309</v>
      </c>
      <c r="K81" s="12">
        <f t="shared" si="11"/>
        <v>1602414.2138667265</v>
      </c>
      <c r="L81" s="15">
        <f t="shared" si="13"/>
        <v>17.541953321129075</v>
      </c>
    </row>
    <row r="82" spans="1:12" x14ac:dyDescent="0.25">
      <c r="A82" s="16">
        <v>73</v>
      </c>
      <c r="B82" s="22">
        <v>1</v>
      </c>
      <c r="C82" s="22">
        <v>603</v>
      </c>
      <c r="D82" s="22">
        <v>594</v>
      </c>
      <c r="E82" s="13">
        <v>0.5</v>
      </c>
      <c r="F82" s="14">
        <f t="shared" si="8"/>
        <v>1.6708437761069339E-3</v>
      </c>
      <c r="G82" s="14">
        <f t="shared" si="9"/>
        <v>1.6694490818030048E-3</v>
      </c>
      <c r="H82" s="12">
        <f t="shared" si="14"/>
        <v>90665.838046791803</v>
      </c>
      <c r="I82" s="12">
        <f t="shared" si="12"/>
        <v>151.36200007811652</v>
      </c>
      <c r="J82" s="12">
        <f t="shared" si="10"/>
        <v>90590.157046752734</v>
      </c>
      <c r="K82" s="12">
        <f t="shared" si="11"/>
        <v>1511407.5268047212</v>
      </c>
      <c r="L82" s="15">
        <f t="shared" si="13"/>
        <v>16.670088308505985</v>
      </c>
    </row>
    <row r="83" spans="1:12" x14ac:dyDescent="0.25">
      <c r="A83" s="16">
        <v>74</v>
      </c>
      <c r="B83" s="22">
        <v>9</v>
      </c>
      <c r="C83" s="22">
        <v>592</v>
      </c>
      <c r="D83" s="22">
        <v>599</v>
      </c>
      <c r="E83" s="13">
        <v>0.5</v>
      </c>
      <c r="F83" s="14">
        <f t="shared" si="8"/>
        <v>1.5113350125944584E-2</v>
      </c>
      <c r="G83" s="14">
        <f t="shared" si="9"/>
        <v>1.4999999999999999E-2</v>
      </c>
      <c r="H83" s="12">
        <f t="shared" si="14"/>
        <v>90514.47604671368</v>
      </c>
      <c r="I83" s="12">
        <f t="shared" si="12"/>
        <v>1357.7171407007052</v>
      </c>
      <c r="J83" s="12">
        <f t="shared" si="10"/>
        <v>89835.617476363317</v>
      </c>
      <c r="K83" s="12">
        <f t="shared" si="11"/>
        <v>1420817.3697579685</v>
      </c>
      <c r="L83" s="15">
        <f t="shared" si="13"/>
        <v>15.697128589958337</v>
      </c>
    </row>
    <row r="84" spans="1:12" x14ac:dyDescent="0.25">
      <c r="A84" s="16">
        <v>75</v>
      </c>
      <c r="B84" s="22">
        <v>10</v>
      </c>
      <c r="C84" s="22">
        <v>548</v>
      </c>
      <c r="D84" s="22">
        <v>584</v>
      </c>
      <c r="E84" s="13">
        <v>0.5</v>
      </c>
      <c r="F84" s="14">
        <f t="shared" si="8"/>
        <v>1.7667844522968199E-2</v>
      </c>
      <c r="G84" s="14">
        <f t="shared" si="9"/>
        <v>1.7513134851138354E-2</v>
      </c>
      <c r="H84" s="12">
        <f t="shared" si="14"/>
        <v>89156.758906012969</v>
      </c>
      <c r="I84" s="12">
        <f t="shared" si="12"/>
        <v>1561.4143416114355</v>
      </c>
      <c r="J84" s="12">
        <f t="shared" si="10"/>
        <v>88376.051735207249</v>
      </c>
      <c r="K84" s="12">
        <f t="shared" si="11"/>
        <v>1330981.7522816053</v>
      </c>
      <c r="L84" s="15">
        <f t="shared" si="13"/>
        <v>14.928556944120142</v>
      </c>
    </row>
    <row r="85" spans="1:12" x14ac:dyDescent="0.25">
      <c r="A85" s="16">
        <v>76</v>
      </c>
      <c r="B85" s="22">
        <v>7</v>
      </c>
      <c r="C85" s="22">
        <v>501</v>
      </c>
      <c r="D85" s="22">
        <v>543</v>
      </c>
      <c r="E85" s="13">
        <v>0.5</v>
      </c>
      <c r="F85" s="14">
        <f t="shared" si="8"/>
        <v>1.3409961685823755E-2</v>
      </c>
      <c r="G85" s="14">
        <f t="shared" si="9"/>
        <v>1.3320647002854425E-2</v>
      </c>
      <c r="H85" s="12">
        <f t="shared" si="14"/>
        <v>87595.34456440153</v>
      </c>
      <c r="I85" s="12">
        <f t="shared" si="12"/>
        <v>1166.8266640357958</v>
      </c>
      <c r="J85" s="12">
        <f t="shared" si="10"/>
        <v>87011.931232383635</v>
      </c>
      <c r="K85" s="12">
        <f t="shared" si="11"/>
        <v>1242605.7005463981</v>
      </c>
      <c r="L85" s="15">
        <f t="shared" si="13"/>
        <v>14.185750472535833</v>
      </c>
    </row>
    <row r="86" spans="1:12" x14ac:dyDescent="0.25">
      <c r="A86" s="16">
        <v>77</v>
      </c>
      <c r="B86" s="22">
        <v>7</v>
      </c>
      <c r="C86" s="22">
        <v>506</v>
      </c>
      <c r="D86" s="22">
        <v>494</v>
      </c>
      <c r="E86" s="13">
        <v>0.5</v>
      </c>
      <c r="F86" s="14">
        <f t="shared" si="8"/>
        <v>1.4E-2</v>
      </c>
      <c r="G86" s="14">
        <f t="shared" si="9"/>
        <v>1.3902681231380339E-2</v>
      </c>
      <c r="H86" s="12">
        <f t="shared" si="14"/>
        <v>86428.517900365739</v>
      </c>
      <c r="I86" s="12">
        <f t="shared" si="12"/>
        <v>1201.5881336694345</v>
      </c>
      <c r="J86" s="12">
        <f t="shared" si="10"/>
        <v>85827.723833531025</v>
      </c>
      <c r="K86" s="12">
        <f t="shared" si="11"/>
        <v>1155593.7693140144</v>
      </c>
      <c r="L86" s="15">
        <f t="shared" si="13"/>
        <v>13.370514702637568</v>
      </c>
    </row>
    <row r="87" spans="1:12" x14ac:dyDescent="0.25">
      <c r="A87" s="16">
        <v>78</v>
      </c>
      <c r="B87" s="22">
        <v>8</v>
      </c>
      <c r="C87" s="22">
        <v>491</v>
      </c>
      <c r="D87" s="22">
        <v>501</v>
      </c>
      <c r="E87" s="13">
        <v>0.5</v>
      </c>
      <c r="F87" s="14">
        <f t="shared" si="8"/>
        <v>1.6129032258064516E-2</v>
      </c>
      <c r="G87" s="14">
        <f t="shared" si="9"/>
        <v>1.6E-2</v>
      </c>
      <c r="H87" s="12">
        <f t="shared" si="14"/>
        <v>85226.92976669631</v>
      </c>
      <c r="I87" s="12">
        <f t="shared" si="12"/>
        <v>1363.630876267141</v>
      </c>
      <c r="J87" s="12">
        <f t="shared" si="10"/>
        <v>84545.114328562748</v>
      </c>
      <c r="K87" s="12">
        <f t="shared" si="11"/>
        <v>1069766.0454804832</v>
      </c>
      <c r="L87" s="15">
        <f t="shared" si="13"/>
        <v>12.551972110328327</v>
      </c>
    </row>
    <row r="88" spans="1:12" x14ac:dyDescent="0.25">
      <c r="A88" s="16">
        <v>79</v>
      </c>
      <c r="B88" s="22">
        <v>13</v>
      </c>
      <c r="C88" s="22">
        <v>391</v>
      </c>
      <c r="D88" s="22">
        <v>485</v>
      </c>
      <c r="E88" s="13">
        <v>0.5</v>
      </c>
      <c r="F88" s="14">
        <f t="shared" si="8"/>
        <v>2.9680365296803651E-2</v>
      </c>
      <c r="G88" s="14">
        <f t="shared" si="9"/>
        <v>2.9246344206974122E-2</v>
      </c>
      <c r="H88" s="12">
        <f t="shared" si="14"/>
        <v>83863.298890429171</v>
      </c>
      <c r="I88" s="12">
        <f t="shared" si="12"/>
        <v>2452.6949056818426</v>
      </c>
      <c r="J88" s="12">
        <f t="shared" si="10"/>
        <v>82636.951437588257</v>
      </c>
      <c r="K88" s="12">
        <f t="shared" si="11"/>
        <v>985220.93115192046</v>
      </c>
      <c r="L88" s="15">
        <f t="shared" si="13"/>
        <v>11.747939136512528</v>
      </c>
    </row>
    <row r="89" spans="1:12" x14ac:dyDescent="0.25">
      <c r="A89" s="16">
        <v>80</v>
      </c>
      <c r="B89" s="22">
        <v>11</v>
      </c>
      <c r="C89" s="22">
        <v>414</v>
      </c>
      <c r="D89" s="22">
        <v>378</v>
      </c>
      <c r="E89" s="13">
        <v>0.5</v>
      </c>
      <c r="F89" s="14">
        <f t="shared" si="8"/>
        <v>2.7777777777777776E-2</v>
      </c>
      <c r="G89" s="14">
        <f t="shared" si="9"/>
        <v>2.7397260273972601E-2</v>
      </c>
      <c r="H89" s="12">
        <f t="shared" si="14"/>
        <v>81410.603984747329</v>
      </c>
      <c r="I89" s="12">
        <f t="shared" si="12"/>
        <v>2230.4275064314334</v>
      </c>
      <c r="J89" s="12">
        <f t="shared" si="10"/>
        <v>80295.390231531623</v>
      </c>
      <c r="K89" s="12">
        <f t="shared" si="11"/>
        <v>902583.97971433215</v>
      </c>
      <c r="L89" s="15">
        <f t="shared" si="13"/>
        <v>11.086810999257979</v>
      </c>
    </row>
    <row r="90" spans="1:12" x14ac:dyDescent="0.25">
      <c r="A90" s="16">
        <v>81</v>
      </c>
      <c r="B90" s="22">
        <v>12</v>
      </c>
      <c r="C90" s="22">
        <v>336</v>
      </c>
      <c r="D90" s="22">
        <v>406</v>
      </c>
      <c r="E90" s="13">
        <v>0.5</v>
      </c>
      <c r="F90" s="14">
        <f t="shared" si="8"/>
        <v>3.2345013477088951E-2</v>
      </c>
      <c r="G90" s="14">
        <f t="shared" si="9"/>
        <v>3.1830238726790451E-2</v>
      </c>
      <c r="H90" s="12">
        <f t="shared" si="14"/>
        <v>79180.176478315901</v>
      </c>
      <c r="I90" s="12">
        <f t="shared" si="12"/>
        <v>2520.3239197341932</v>
      </c>
      <c r="J90" s="12">
        <f t="shared" si="10"/>
        <v>77920.014518448806</v>
      </c>
      <c r="K90" s="12">
        <f t="shared" si="11"/>
        <v>822288.58948280057</v>
      </c>
      <c r="L90" s="15">
        <f t="shared" si="13"/>
        <v>10.385031027406091</v>
      </c>
    </row>
    <row r="91" spans="1:12" x14ac:dyDescent="0.25">
      <c r="A91" s="16">
        <v>82</v>
      </c>
      <c r="B91" s="22">
        <v>13</v>
      </c>
      <c r="C91" s="22">
        <v>400</v>
      </c>
      <c r="D91" s="22">
        <v>323</v>
      </c>
      <c r="E91" s="13">
        <v>0.5</v>
      </c>
      <c r="F91" s="14">
        <f t="shared" si="8"/>
        <v>3.5961272475795295E-2</v>
      </c>
      <c r="G91" s="14">
        <f t="shared" si="9"/>
        <v>3.5326086956521736E-2</v>
      </c>
      <c r="H91" s="12">
        <f t="shared" si="14"/>
        <v>76659.852558581711</v>
      </c>
      <c r="I91" s="12">
        <f t="shared" si="12"/>
        <v>2708.0926175585928</v>
      </c>
      <c r="J91" s="12">
        <f t="shared" si="10"/>
        <v>75305.806249802423</v>
      </c>
      <c r="K91" s="12">
        <f t="shared" si="11"/>
        <v>744368.57496435172</v>
      </c>
      <c r="L91" s="15">
        <f t="shared" si="13"/>
        <v>9.7100183488550567</v>
      </c>
    </row>
    <row r="92" spans="1:12" x14ac:dyDescent="0.25">
      <c r="A92" s="16">
        <v>83</v>
      </c>
      <c r="B92" s="22">
        <v>11</v>
      </c>
      <c r="C92" s="22">
        <v>320</v>
      </c>
      <c r="D92" s="22">
        <v>378</v>
      </c>
      <c r="E92" s="13">
        <v>0.5</v>
      </c>
      <c r="F92" s="14">
        <f t="shared" si="8"/>
        <v>3.151862464183381E-2</v>
      </c>
      <c r="G92" s="14">
        <f t="shared" si="9"/>
        <v>3.10296191819464E-2</v>
      </c>
      <c r="H92" s="12">
        <f t="shared" si="14"/>
        <v>73951.75994102312</v>
      </c>
      <c r="I92" s="12">
        <f t="shared" si="12"/>
        <v>2294.6949488046662</v>
      </c>
      <c r="J92" s="12">
        <f t="shared" si="10"/>
        <v>72804.412466620779</v>
      </c>
      <c r="K92" s="12">
        <f t="shared" si="11"/>
        <v>669062.76871454925</v>
      </c>
      <c r="L92" s="15">
        <f t="shared" si="13"/>
        <v>9.0472866264187619</v>
      </c>
    </row>
    <row r="93" spans="1:12" x14ac:dyDescent="0.25">
      <c r="A93" s="16">
        <v>84</v>
      </c>
      <c r="B93" s="22">
        <v>12</v>
      </c>
      <c r="C93" s="22">
        <v>304</v>
      </c>
      <c r="D93" s="22">
        <v>311</v>
      </c>
      <c r="E93" s="13">
        <v>0.5</v>
      </c>
      <c r="F93" s="14">
        <f t="shared" si="8"/>
        <v>3.9024390243902439E-2</v>
      </c>
      <c r="G93" s="14">
        <f t="shared" si="9"/>
        <v>3.8277511961722487E-2</v>
      </c>
      <c r="H93" s="12">
        <f t="shared" si="14"/>
        <v>71657.064992218453</v>
      </c>
      <c r="I93" s="12">
        <f t="shared" si="12"/>
        <v>2742.8541623815677</v>
      </c>
      <c r="J93" s="12">
        <f t="shared" si="10"/>
        <v>70285.637911027661</v>
      </c>
      <c r="K93" s="12">
        <f t="shared" si="11"/>
        <v>596258.35624792846</v>
      </c>
      <c r="L93" s="15">
        <f t="shared" si="13"/>
        <v>8.320998861908155</v>
      </c>
    </row>
    <row r="94" spans="1:12" x14ac:dyDescent="0.25">
      <c r="A94" s="16">
        <v>85</v>
      </c>
      <c r="B94" s="22">
        <v>17</v>
      </c>
      <c r="C94" s="22">
        <v>274</v>
      </c>
      <c r="D94" s="22">
        <v>293</v>
      </c>
      <c r="E94" s="13">
        <v>0.5</v>
      </c>
      <c r="F94" s="14">
        <f t="shared" si="8"/>
        <v>5.9964726631393295E-2</v>
      </c>
      <c r="G94" s="14">
        <f t="shared" si="9"/>
        <v>5.8219178082191778E-2</v>
      </c>
      <c r="H94" s="12">
        <f t="shared" si="14"/>
        <v>68914.210829836884</v>
      </c>
      <c r="I94" s="12">
        <f t="shared" si="12"/>
        <v>4012.1287126959828</v>
      </c>
      <c r="J94" s="12">
        <f t="shared" si="10"/>
        <v>66908.146473488901</v>
      </c>
      <c r="K94" s="12">
        <f t="shared" si="11"/>
        <v>525972.71833690081</v>
      </c>
      <c r="L94" s="15">
        <f t="shared" si="13"/>
        <v>7.6322823987005197</v>
      </c>
    </row>
    <row r="95" spans="1:12" x14ac:dyDescent="0.25">
      <c r="A95" s="16">
        <v>86</v>
      </c>
      <c r="B95" s="22">
        <v>17</v>
      </c>
      <c r="C95" s="22">
        <v>234</v>
      </c>
      <c r="D95" s="22">
        <v>268</v>
      </c>
      <c r="E95" s="13">
        <v>0.5</v>
      </c>
      <c r="F95" s="14">
        <f t="shared" si="8"/>
        <v>6.7729083665338641E-2</v>
      </c>
      <c r="G95" s="14">
        <f t="shared" si="9"/>
        <v>6.5510597302504817E-2</v>
      </c>
      <c r="H95" s="12">
        <f t="shared" si="14"/>
        <v>64902.082117140904</v>
      </c>
      <c r="I95" s="12">
        <f t="shared" si="12"/>
        <v>4251.7741656701173</v>
      </c>
      <c r="J95" s="12">
        <f t="shared" si="10"/>
        <v>62776.195034305842</v>
      </c>
      <c r="K95" s="12">
        <f t="shared" si="11"/>
        <v>459064.57186341187</v>
      </c>
      <c r="L95" s="15">
        <f t="shared" si="13"/>
        <v>7.0731871288020054</v>
      </c>
    </row>
    <row r="96" spans="1:12" x14ac:dyDescent="0.25">
      <c r="A96" s="16">
        <v>87</v>
      </c>
      <c r="B96" s="22">
        <v>12</v>
      </c>
      <c r="C96" s="22">
        <v>222</v>
      </c>
      <c r="D96" s="22">
        <v>213</v>
      </c>
      <c r="E96" s="13">
        <v>0.5</v>
      </c>
      <c r="F96" s="14">
        <f t="shared" si="8"/>
        <v>5.5172413793103448E-2</v>
      </c>
      <c r="G96" s="14">
        <f t="shared" si="9"/>
        <v>5.3691275167785234E-2</v>
      </c>
      <c r="H96" s="12">
        <f t="shared" si="14"/>
        <v>60650.307951470786</v>
      </c>
      <c r="I96" s="12">
        <f t="shared" si="12"/>
        <v>3256.3923732333305</v>
      </c>
      <c r="J96" s="12">
        <f t="shared" si="10"/>
        <v>59022.111764854126</v>
      </c>
      <c r="K96" s="12">
        <f t="shared" si="11"/>
        <v>396288.37682910601</v>
      </c>
      <c r="L96" s="15">
        <f t="shared" si="13"/>
        <v>6.5339878759757548</v>
      </c>
    </row>
    <row r="97" spans="1:12" x14ac:dyDescent="0.25">
      <c r="A97" s="16">
        <v>88</v>
      </c>
      <c r="B97" s="22">
        <v>19</v>
      </c>
      <c r="C97" s="22">
        <v>212</v>
      </c>
      <c r="D97" s="22">
        <v>211</v>
      </c>
      <c r="E97" s="13">
        <v>0.5</v>
      </c>
      <c r="F97" s="14">
        <f t="shared" si="8"/>
        <v>8.9834515366430265E-2</v>
      </c>
      <c r="G97" s="14">
        <f t="shared" si="9"/>
        <v>8.5972850678733045E-2</v>
      </c>
      <c r="H97" s="12">
        <f t="shared" si="14"/>
        <v>57393.915578237458</v>
      </c>
      <c r="I97" s="12">
        <f t="shared" si="12"/>
        <v>4934.3185338756193</v>
      </c>
      <c r="J97" s="12">
        <f t="shared" si="10"/>
        <v>54926.75631129965</v>
      </c>
      <c r="K97" s="12">
        <f t="shared" si="11"/>
        <v>337266.2650642519</v>
      </c>
      <c r="L97" s="15">
        <f t="shared" si="13"/>
        <v>5.8763417980169317</v>
      </c>
    </row>
    <row r="98" spans="1:12" x14ac:dyDescent="0.25">
      <c r="A98" s="16">
        <v>89</v>
      </c>
      <c r="B98" s="22">
        <v>18</v>
      </c>
      <c r="C98" s="22">
        <v>192</v>
      </c>
      <c r="D98" s="22">
        <v>199</v>
      </c>
      <c r="E98" s="13">
        <v>0.5</v>
      </c>
      <c r="F98" s="14">
        <f t="shared" si="8"/>
        <v>9.2071611253196933E-2</v>
      </c>
      <c r="G98" s="14">
        <f t="shared" si="9"/>
        <v>8.8019559902200506E-2</v>
      </c>
      <c r="H98" s="12">
        <f t="shared" si="14"/>
        <v>52459.597044361843</v>
      </c>
      <c r="I98" s="12">
        <f t="shared" si="12"/>
        <v>4617.4706444915082</v>
      </c>
      <c r="J98" s="12">
        <f t="shared" si="10"/>
        <v>50150.861722116089</v>
      </c>
      <c r="K98" s="12">
        <f>K99+J98</f>
        <v>282339.50875295227</v>
      </c>
      <c r="L98" s="15">
        <f t="shared" si="13"/>
        <v>5.3820373136719901</v>
      </c>
    </row>
    <row r="99" spans="1:12" x14ac:dyDescent="0.25">
      <c r="A99" s="16">
        <v>90</v>
      </c>
      <c r="B99" s="22">
        <v>19</v>
      </c>
      <c r="C99" s="22">
        <v>144</v>
      </c>
      <c r="D99" s="22">
        <v>171</v>
      </c>
      <c r="E99" s="25">
        <v>0.5</v>
      </c>
      <c r="F99" s="26">
        <f t="shared" si="8"/>
        <v>0.12063492063492064</v>
      </c>
      <c r="G99" s="26">
        <f t="shared" si="9"/>
        <v>0.11377245508982035</v>
      </c>
      <c r="H99" s="27">
        <f t="shared" si="14"/>
        <v>47842.126399870336</v>
      </c>
      <c r="I99" s="27">
        <f t="shared" si="12"/>
        <v>5443.1161772307569</v>
      </c>
      <c r="J99" s="27">
        <f t="shared" si="10"/>
        <v>45120.56831125496</v>
      </c>
      <c r="K99" s="27">
        <f t="shared" ref="K99:K108" si="15">K100+J99</f>
        <v>232188.6470308362</v>
      </c>
      <c r="L99" s="18">
        <f t="shared" si="13"/>
        <v>4.853225901586713</v>
      </c>
    </row>
    <row r="100" spans="1:12" x14ac:dyDescent="0.25">
      <c r="A100" s="16">
        <v>91</v>
      </c>
      <c r="B100" s="22">
        <v>14</v>
      </c>
      <c r="C100" s="22">
        <v>106</v>
      </c>
      <c r="D100" s="22">
        <v>116</v>
      </c>
      <c r="E100" s="25">
        <v>0.5</v>
      </c>
      <c r="F100" s="26">
        <f t="shared" si="8"/>
        <v>0.12612612612612611</v>
      </c>
      <c r="G100" s="26">
        <f t="shared" si="9"/>
        <v>0.11864406779661016</v>
      </c>
      <c r="H100" s="27">
        <f t="shared" si="14"/>
        <v>42399.010222639583</v>
      </c>
      <c r="I100" s="27">
        <f t="shared" si="12"/>
        <v>5030.3910433640176</v>
      </c>
      <c r="J100" s="27">
        <f t="shared" si="10"/>
        <v>39883.81470095757</v>
      </c>
      <c r="K100" s="27">
        <f t="shared" si="15"/>
        <v>187068.07871958124</v>
      </c>
      <c r="L100" s="18">
        <f t="shared" si="13"/>
        <v>4.4120859835471693</v>
      </c>
    </row>
    <row r="101" spans="1:12" x14ac:dyDescent="0.25">
      <c r="A101" s="16">
        <v>92</v>
      </c>
      <c r="B101" s="22">
        <v>14</v>
      </c>
      <c r="C101" s="22">
        <v>97</v>
      </c>
      <c r="D101" s="22">
        <v>86</v>
      </c>
      <c r="E101" s="25">
        <v>0.5</v>
      </c>
      <c r="F101" s="26">
        <f t="shared" si="8"/>
        <v>0.15300546448087432</v>
      </c>
      <c r="G101" s="26">
        <f t="shared" si="9"/>
        <v>0.14213197969543145</v>
      </c>
      <c r="H101" s="27">
        <f t="shared" si="14"/>
        <v>37368.619179275564</v>
      </c>
      <c r="I101" s="27">
        <f t="shared" si="12"/>
        <v>5311.2758224351046</v>
      </c>
      <c r="J101" s="27">
        <f t="shared" si="10"/>
        <v>34712.981268058007</v>
      </c>
      <c r="K101" s="27">
        <f t="shared" si="15"/>
        <v>147184.26401862368</v>
      </c>
      <c r="L101" s="18">
        <f t="shared" si="13"/>
        <v>3.938712942870827</v>
      </c>
    </row>
    <row r="102" spans="1:12" x14ac:dyDescent="0.25">
      <c r="A102" s="16">
        <v>93</v>
      </c>
      <c r="B102" s="22">
        <v>19</v>
      </c>
      <c r="C102" s="22">
        <v>65</v>
      </c>
      <c r="D102" s="22">
        <v>79</v>
      </c>
      <c r="E102" s="25">
        <v>0.5</v>
      </c>
      <c r="F102" s="26">
        <f t="shared" si="8"/>
        <v>0.2638888888888889</v>
      </c>
      <c r="G102" s="26">
        <f t="shared" si="9"/>
        <v>0.23312883435582823</v>
      </c>
      <c r="H102" s="27">
        <f t="shared" si="14"/>
        <v>32057.343356840458</v>
      </c>
      <c r="I102" s="27">
        <f t="shared" si="12"/>
        <v>7473.4910893247697</v>
      </c>
      <c r="J102" s="27">
        <f t="shared" si="10"/>
        <v>28320.597812178075</v>
      </c>
      <c r="K102" s="27">
        <f t="shared" si="15"/>
        <v>112471.28275056566</v>
      </c>
      <c r="L102" s="18">
        <f t="shared" si="13"/>
        <v>3.5084405310387745</v>
      </c>
    </row>
    <row r="103" spans="1:12" x14ac:dyDescent="0.25">
      <c r="A103" s="16">
        <v>94</v>
      </c>
      <c r="B103" s="22">
        <v>7</v>
      </c>
      <c r="C103" s="22">
        <v>48</v>
      </c>
      <c r="D103" s="22">
        <v>53</v>
      </c>
      <c r="E103" s="25">
        <v>0.5</v>
      </c>
      <c r="F103" s="26">
        <f t="shared" si="8"/>
        <v>0.13861386138613863</v>
      </c>
      <c r="G103" s="26">
        <f t="shared" si="9"/>
        <v>0.12962962962962962</v>
      </c>
      <c r="H103" s="27">
        <f t="shared" si="14"/>
        <v>24583.852267515689</v>
      </c>
      <c r="I103" s="27">
        <f t="shared" si="12"/>
        <v>3186.795664307589</v>
      </c>
      <c r="J103" s="27">
        <f t="shared" si="10"/>
        <v>22990.454435361895</v>
      </c>
      <c r="K103" s="27">
        <f t="shared" si="15"/>
        <v>84150.684938387581</v>
      </c>
      <c r="L103" s="18">
        <f t="shared" si="13"/>
        <v>3.4230064524745614</v>
      </c>
    </row>
    <row r="104" spans="1:12" x14ac:dyDescent="0.25">
      <c r="A104" s="16">
        <v>95</v>
      </c>
      <c r="B104" s="22">
        <v>16</v>
      </c>
      <c r="C104" s="22">
        <v>49</v>
      </c>
      <c r="D104" s="22">
        <v>37</v>
      </c>
      <c r="E104" s="25">
        <v>0.5</v>
      </c>
      <c r="F104" s="26">
        <f t="shared" si="8"/>
        <v>0.37209302325581395</v>
      </c>
      <c r="G104" s="26">
        <f t="shared" si="9"/>
        <v>0.31372549019607848</v>
      </c>
      <c r="H104" s="27">
        <f t="shared" si="14"/>
        <v>21397.056603208101</v>
      </c>
      <c r="I104" s="27">
        <f t="shared" si="12"/>
        <v>6712.8020715946996</v>
      </c>
      <c r="J104" s="27">
        <f t="shared" si="10"/>
        <v>18040.655567410751</v>
      </c>
      <c r="K104" s="27">
        <f t="shared" si="15"/>
        <v>61160.23050302569</v>
      </c>
      <c r="L104" s="18">
        <f t="shared" si="13"/>
        <v>2.8583478390133261</v>
      </c>
    </row>
    <row r="105" spans="1:12" x14ac:dyDescent="0.25">
      <c r="A105" s="16">
        <v>96</v>
      </c>
      <c r="B105" s="22">
        <v>11</v>
      </c>
      <c r="C105" s="22">
        <v>37</v>
      </c>
      <c r="D105" s="22">
        <v>39</v>
      </c>
      <c r="E105" s="25">
        <v>0.5</v>
      </c>
      <c r="F105" s="26">
        <f t="shared" si="8"/>
        <v>0.28947368421052633</v>
      </c>
      <c r="G105" s="26">
        <f t="shared" si="9"/>
        <v>0.25287356321839077</v>
      </c>
      <c r="H105" s="27">
        <f t="shared" si="14"/>
        <v>14684.254531613402</v>
      </c>
      <c r="I105" s="27">
        <f t="shared" si="12"/>
        <v>3713.2597666148827</v>
      </c>
      <c r="J105" s="27">
        <f t="shared" si="10"/>
        <v>12827.62464830596</v>
      </c>
      <c r="K105" s="27">
        <f t="shared" si="15"/>
        <v>43119.574935614939</v>
      </c>
      <c r="L105" s="18">
        <f t="shared" si="13"/>
        <v>2.9364497082765606</v>
      </c>
    </row>
    <row r="106" spans="1:12" x14ac:dyDescent="0.25">
      <c r="A106" s="16">
        <v>97</v>
      </c>
      <c r="B106" s="22">
        <v>11</v>
      </c>
      <c r="C106" s="22">
        <v>28</v>
      </c>
      <c r="D106" s="22">
        <v>26</v>
      </c>
      <c r="E106" s="25">
        <v>0.5</v>
      </c>
      <c r="F106" s="26">
        <f t="shared" si="8"/>
        <v>0.40740740740740738</v>
      </c>
      <c r="G106" s="26">
        <f t="shared" si="9"/>
        <v>0.33846153846153842</v>
      </c>
      <c r="H106" s="27">
        <f t="shared" si="14"/>
        <v>10970.994764998519</v>
      </c>
      <c r="I106" s="27">
        <f t="shared" si="12"/>
        <v>3713.2597666148827</v>
      </c>
      <c r="J106" s="27">
        <f t="shared" si="10"/>
        <v>9114.3648816910772</v>
      </c>
      <c r="K106" s="27">
        <f t="shared" si="15"/>
        <v>30291.95028730898</v>
      </c>
      <c r="L106" s="18">
        <f t="shared" si="13"/>
        <v>2.7610942249240122</v>
      </c>
    </row>
    <row r="107" spans="1:12" x14ac:dyDescent="0.25">
      <c r="A107" s="16">
        <v>98</v>
      </c>
      <c r="B107" s="22">
        <v>5</v>
      </c>
      <c r="C107" s="22">
        <v>21</v>
      </c>
      <c r="D107" s="22">
        <v>21</v>
      </c>
      <c r="E107" s="25">
        <v>0.5</v>
      </c>
      <c r="F107" s="26">
        <f t="shared" si="8"/>
        <v>0.23809523809523808</v>
      </c>
      <c r="G107" s="26">
        <f t="shared" si="9"/>
        <v>0.21276595744680848</v>
      </c>
      <c r="H107" s="27">
        <f t="shared" si="14"/>
        <v>7257.7349983836357</v>
      </c>
      <c r="I107" s="27">
        <f t="shared" si="12"/>
        <v>1544.1989358263054</v>
      </c>
      <c r="J107" s="27">
        <f t="shared" si="10"/>
        <v>6485.635530470483</v>
      </c>
      <c r="K107" s="27">
        <f t="shared" si="15"/>
        <v>21177.585405617901</v>
      </c>
      <c r="L107" s="18">
        <f t="shared" si="13"/>
        <v>2.9179331306990877</v>
      </c>
    </row>
    <row r="108" spans="1:12" x14ac:dyDescent="0.25">
      <c r="A108" s="16">
        <v>99</v>
      </c>
      <c r="B108" s="9">
        <v>0</v>
      </c>
      <c r="C108" s="22">
        <v>8</v>
      </c>
      <c r="D108" s="22">
        <v>17</v>
      </c>
      <c r="E108" s="25">
        <v>0.5</v>
      </c>
      <c r="F108" s="26">
        <f t="shared" si="8"/>
        <v>0</v>
      </c>
      <c r="G108" s="26">
        <f t="shared" si="9"/>
        <v>0</v>
      </c>
      <c r="H108" s="27">
        <f t="shared" si="14"/>
        <v>5713.5360625573303</v>
      </c>
      <c r="I108" s="27">
        <f t="shared" si="12"/>
        <v>0</v>
      </c>
      <c r="J108" s="27">
        <f t="shared" si="10"/>
        <v>5713.5360625573303</v>
      </c>
      <c r="K108" s="27">
        <f t="shared" si="15"/>
        <v>14691.94987514742</v>
      </c>
      <c r="L108" s="18">
        <f t="shared" si="13"/>
        <v>2.5714285714285712</v>
      </c>
    </row>
    <row r="109" spans="1:12" x14ac:dyDescent="0.25">
      <c r="A109" s="16" t="s">
        <v>24</v>
      </c>
      <c r="B109" s="27">
        <v>7</v>
      </c>
      <c r="C109" s="27">
        <v>11</v>
      </c>
      <c r="D109" s="27">
        <v>11</v>
      </c>
      <c r="E109" s="25"/>
      <c r="F109" s="26">
        <f t="shared" si="8"/>
        <v>0.63636363636363635</v>
      </c>
      <c r="G109" s="26">
        <v>1</v>
      </c>
      <c r="H109" s="27">
        <f>H108-I108</f>
        <v>5713.5360625573303</v>
      </c>
      <c r="I109" s="27">
        <f>H109*G109</f>
        <v>5713.5360625573303</v>
      </c>
      <c r="J109" s="27">
        <f>H109/F109</f>
        <v>8978.4138125900899</v>
      </c>
      <c r="K109" s="27">
        <f>J109</f>
        <v>8978.4138125900899</v>
      </c>
      <c r="L109" s="18">
        <f>K109/H109</f>
        <v>1.5714285714285714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ht="10" x14ac:dyDescent="0.2">
      <c r="A112" s="28" t="s">
        <v>11</v>
      </c>
      <c r="B112" s="29"/>
      <c r="C112" s="29"/>
      <c r="D112" s="29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ht="10" x14ac:dyDescent="0.2">
      <c r="A113" s="32" t="s">
        <v>25</v>
      </c>
      <c r="B113" s="33"/>
      <c r="C113" s="33"/>
      <c r="D113" s="33"/>
      <c r="H113" s="33"/>
      <c r="I113" s="33"/>
      <c r="J113" s="33"/>
      <c r="K113" s="33"/>
      <c r="L113" s="30"/>
    </row>
    <row r="114" spans="1:12" s="31" customFormat="1" ht="10" x14ac:dyDescent="0.2">
      <c r="A114" s="34" t="s">
        <v>12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13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14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15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16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17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32" t="s">
        <v>18</v>
      </c>
      <c r="B120" s="35"/>
      <c r="C120" s="35"/>
      <c r="D120" s="35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ht="10" x14ac:dyDescent="0.2">
      <c r="A121" s="32" t="s">
        <v>19</v>
      </c>
      <c r="B121" s="35"/>
      <c r="C121" s="35"/>
      <c r="D121" s="35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ht="10" x14ac:dyDescent="0.2">
      <c r="A122" s="32" t="s">
        <v>20</v>
      </c>
      <c r="B122" s="35"/>
      <c r="C122" s="35"/>
      <c r="D122" s="35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ht="10" x14ac:dyDescent="0.2">
      <c r="A123" s="32" t="s">
        <v>21</v>
      </c>
      <c r="B123" s="35"/>
      <c r="C123" s="35"/>
      <c r="D123" s="35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ht="10" x14ac:dyDescent="0.2">
      <c r="A124" s="32" t="s">
        <v>22</v>
      </c>
      <c r="B124" s="35"/>
      <c r="C124" s="35"/>
      <c r="D124" s="35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ht="10" x14ac:dyDescent="0.2">
      <c r="A125" s="29"/>
      <c r="B125" s="29"/>
      <c r="C125" s="29"/>
      <c r="D125" s="29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ht="10" x14ac:dyDescent="0.2">
      <c r="A126" s="4" t="s">
        <v>276</v>
      </c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0" x14ac:dyDescent="0.2">
      <c r="A127" s="33"/>
      <c r="B127" s="33"/>
      <c r="C127" s="33"/>
      <c r="D127" s="33"/>
      <c r="H127" s="33"/>
      <c r="I127" s="33"/>
      <c r="J127" s="33"/>
      <c r="K127" s="33"/>
      <c r="L127" s="30"/>
    </row>
    <row r="128" spans="1:12" s="31" customFormat="1" ht="10" x14ac:dyDescent="0.2">
      <c r="A128" s="33"/>
      <c r="B128" s="33"/>
      <c r="C128" s="33"/>
      <c r="D128" s="33"/>
      <c r="H128" s="33"/>
      <c r="I128" s="33"/>
      <c r="J128" s="33"/>
      <c r="K128" s="33"/>
      <c r="L128" s="30"/>
    </row>
    <row r="129" spans="1:12" s="31" customFormat="1" ht="10" x14ac:dyDescent="0.2">
      <c r="A129" s="33"/>
      <c r="B129" s="33"/>
      <c r="C129" s="33"/>
      <c r="D129" s="33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33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66" t="s">
        <v>2</v>
      </c>
      <c r="D6" s="66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40179</v>
      </c>
      <c r="D7" s="44">
        <v>40544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22">
        <v>3</v>
      </c>
      <c r="C9" s="22">
        <v>866</v>
      </c>
      <c r="D9" s="22">
        <v>943</v>
      </c>
      <c r="E9" s="13">
        <v>0.5</v>
      </c>
      <c r="F9" s="14">
        <f t="shared" ref="F9:F72" si="0">B9/((C9+D9)/2)</f>
        <v>3.3167495854063019E-3</v>
      </c>
      <c r="G9" s="14">
        <f t="shared" ref="G9:G72" si="1">F9/((1+(1-E9)*F9))</f>
        <v>3.3112582781456949E-3</v>
      </c>
      <c r="H9" s="12">
        <v>100000</v>
      </c>
      <c r="I9" s="12">
        <f>H9*G9</f>
        <v>331.1258278145695</v>
      </c>
      <c r="J9" s="12">
        <f t="shared" ref="J9:J72" si="2">H10+I9*E9</f>
        <v>99834.437086092716</v>
      </c>
      <c r="K9" s="12">
        <f t="shared" ref="K9:K72" si="3">K10+J9</f>
        <v>8560959.7199757285</v>
      </c>
      <c r="L9" s="24">
        <f>K9/H9</f>
        <v>85.609597199757289</v>
      </c>
    </row>
    <row r="10" spans="1:13" x14ac:dyDescent="0.25">
      <c r="A10" s="16">
        <v>1</v>
      </c>
      <c r="B10" s="9">
        <v>0</v>
      </c>
      <c r="C10" s="22">
        <v>988</v>
      </c>
      <c r="D10" s="22">
        <v>875</v>
      </c>
      <c r="E10" s="13">
        <v>0.5</v>
      </c>
      <c r="F10" s="14">
        <f t="shared" si="0"/>
        <v>0</v>
      </c>
      <c r="G10" s="14">
        <f t="shared" si="1"/>
        <v>0</v>
      </c>
      <c r="H10" s="12">
        <f>H9-I9</f>
        <v>99668.874172185431</v>
      </c>
      <c r="I10" s="12">
        <f t="shared" ref="I10:I73" si="4">H10*G10</f>
        <v>0</v>
      </c>
      <c r="J10" s="12">
        <f t="shared" si="2"/>
        <v>99668.874172185431</v>
      </c>
      <c r="K10" s="12">
        <f t="shared" si="3"/>
        <v>8461125.2828896362</v>
      </c>
      <c r="L10" s="15">
        <f t="shared" ref="L10:L73" si="5">K10/H10</f>
        <v>84.892353336633562</v>
      </c>
    </row>
    <row r="11" spans="1:13" x14ac:dyDescent="0.25">
      <c r="A11" s="16">
        <v>2</v>
      </c>
      <c r="B11" s="9">
        <v>0</v>
      </c>
      <c r="C11" s="22">
        <v>896</v>
      </c>
      <c r="D11" s="22">
        <v>971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99668.874172185431</v>
      </c>
      <c r="I11" s="12">
        <f t="shared" si="4"/>
        <v>0</v>
      </c>
      <c r="J11" s="12">
        <f t="shared" si="2"/>
        <v>99668.874172185431</v>
      </c>
      <c r="K11" s="12">
        <f t="shared" si="3"/>
        <v>8361456.4087174507</v>
      </c>
      <c r="L11" s="15">
        <f t="shared" si="5"/>
        <v>83.892353336633562</v>
      </c>
    </row>
    <row r="12" spans="1:13" x14ac:dyDescent="0.25">
      <c r="A12" s="16">
        <v>3</v>
      </c>
      <c r="B12" s="9">
        <v>0</v>
      </c>
      <c r="C12" s="22">
        <v>915</v>
      </c>
      <c r="D12" s="22">
        <v>922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99668.874172185431</v>
      </c>
      <c r="I12" s="12">
        <f t="shared" si="4"/>
        <v>0</v>
      </c>
      <c r="J12" s="12">
        <f t="shared" si="2"/>
        <v>99668.874172185431</v>
      </c>
      <c r="K12" s="12">
        <f t="shared" si="3"/>
        <v>8261787.5345452651</v>
      </c>
      <c r="L12" s="15">
        <f t="shared" si="5"/>
        <v>82.892353336633562</v>
      </c>
    </row>
    <row r="13" spans="1:13" x14ac:dyDescent="0.25">
      <c r="A13" s="16">
        <v>4</v>
      </c>
      <c r="B13" s="9">
        <v>0</v>
      </c>
      <c r="C13" s="22">
        <v>851</v>
      </c>
      <c r="D13" s="22">
        <v>905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99668.874172185431</v>
      </c>
      <c r="I13" s="12">
        <f t="shared" si="4"/>
        <v>0</v>
      </c>
      <c r="J13" s="12">
        <f t="shared" si="2"/>
        <v>99668.874172185431</v>
      </c>
      <c r="K13" s="12">
        <f t="shared" si="3"/>
        <v>8162118.6603730796</v>
      </c>
      <c r="L13" s="15">
        <f t="shared" si="5"/>
        <v>81.892353336633562</v>
      </c>
    </row>
    <row r="14" spans="1:13" x14ac:dyDescent="0.25">
      <c r="A14" s="16">
        <v>5</v>
      </c>
      <c r="B14" s="9">
        <v>0</v>
      </c>
      <c r="C14" s="22">
        <v>922</v>
      </c>
      <c r="D14" s="22">
        <v>855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99668.874172185431</v>
      </c>
      <c r="I14" s="12">
        <f t="shared" si="4"/>
        <v>0</v>
      </c>
      <c r="J14" s="12">
        <f t="shared" si="2"/>
        <v>99668.874172185431</v>
      </c>
      <c r="K14" s="12">
        <f t="shared" si="3"/>
        <v>8062449.786200894</v>
      </c>
      <c r="L14" s="15">
        <f t="shared" si="5"/>
        <v>80.892353336633548</v>
      </c>
    </row>
    <row r="15" spans="1:13" x14ac:dyDescent="0.25">
      <c r="A15" s="16">
        <v>6</v>
      </c>
      <c r="B15" s="9">
        <v>0</v>
      </c>
      <c r="C15" s="22">
        <v>852</v>
      </c>
      <c r="D15" s="22">
        <v>919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99668.874172185431</v>
      </c>
      <c r="I15" s="12">
        <f t="shared" si="4"/>
        <v>0</v>
      </c>
      <c r="J15" s="12">
        <f t="shared" si="2"/>
        <v>99668.874172185431</v>
      </c>
      <c r="K15" s="12">
        <f t="shared" si="3"/>
        <v>7962780.9120287085</v>
      </c>
      <c r="L15" s="15">
        <f t="shared" si="5"/>
        <v>79.892353336633548</v>
      </c>
    </row>
    <row r="16" spans="1:13" x14ac:dyDescent="0.25">
      <c r="A16" s="16">
        <v>7</v>
      </c>
      <c r="B16" s="9">
        <v>0</v>
      </c>
      <c r="C16" s="22">
        <v>843</v>
      </c>
      <c r="D16" s="22">
        <v>860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99668.874172185431</v>
      </c>
      <c r="I16" s="12">
        <f t="shared" si="4"/>
        <v>0</v>
      </c>
      <c r="J16" s="12">
        <f t="shared" si="2"/>
        <v>99668.874172185431</v>
      </c>
      <c r="K16" s="12">
        <f t="shared" si="3"/>
        <v>7863112.0378565229</v>
      </c>
      <c r="L16" s="15">
        <f t="shared" si="5"/>
        <v>78.892353336633548</v>
      </c>
    </row>
    <row r="17" spans="1:12" x14ac:dyDescent="0.25">
      <c r="A17" s="16">
        <v>8</v>
      </c>
      <c r="B17" s="9">
        <v>0</v>
      </c>
      <c r="C17" s="22">
        <v>750</v>
      </c>
      <c r="D17" s="22">
        <v>842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99668.874172185431</v>
      </c>
      <c r="I17" s="12">
        <f t="shared" si="4"/>
        <v>0</v>
      </c>
      <c r="J17" s="12">
        <f t="shared" si="2"/>
        <v>99668.874172185431</v>
      </c>
      <c r="K17" s="12">
        <f t="shared" si="3"/>
        <v>7763443.1636843374</v>
      </c>
      <c r="L17" s="15">
        <f t="shared" si="5"/>
        <v>77.892353336633548</v>
      </c>
    </row>
    <row r="18" spans="1:12" x14ac:dyDescent="0.25">
      <c r="A18" s="16">
        <v>9</v>
      </c>
      <c r="B18" s="9">
        <v>0</v>
      </c>
      <c r="C18" s="22">
        <v>754</v>
      </c>
      <c r="D18" s="22">
        <v>758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99668.874172185431</v>
      </c>
      <c r="I18" s="12">
        <f t="shared" si="4"/>
        <v>0</v>
      </c>
      <c r="J18" s="12">
        <f t="shared" si="2"/>
        <v>99668.874172185431</v>
      </c>
      <c r="K18" s="12">
        <f t="shared" si="3"/>
        <v>7663774.2895121519</v>
      </c>
      <c r="L18" s="15">
        <f t="shared" si="5"/>
        <v>76.892353336633548</v>
      </c>
    </row>
    <row r="19" spans="1:12" x14ac:dyDescent="0.25">
      <c r="A19" s="16">
        <v>10</v>
      </c>
      <c r="B19" s="9">
        <v>0</v>
      </c>
      <c r="C19" s="22">
        <v>618</v>
      </c>
      <c r="D19" s="22">
        <v>771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99668.874172185431</v>
      </c>
      <c r="I19" s="12">
        <f t="shared" si="4"/>
        <v>0</v>
      </c>
      <c r="J19" s="12">
        <f t="shared" si="2"/>
        <v>99668.874172185431</v>
      </c>
      <c r="K19" s="12">
        <f t="shared" si="3"/>
        <v>7564105.4153399663</v>
      </c>
      <c r="L19" s="15">
        <f t="shared" si="5"/>
        <v>75.892353336633548</v>
      </c>
    </row>
    <row r="20" spans="1:12" x14ac:dyDescent="0.25">
      <c r="A20" s="16">
        <v>11</v>
      </c>
      <c r="B20" s="9">
        <v>0</v>
      </c>
      <c r="C20" s="22">
        <v>641</v>
      </c>
      <c r="D20" s="22">
        <v>742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99668.874172185431</v>
      </c>
      <c r="I20" s="12">
        <f t="shared" si="4"/>
        <v>0</v>
      </c>
      <c r="J20" s="12">
        <f t="shared" si="2"/>
        <v>99668.874172185431</v>
      </c>
      <c r="K20" s="12">
        <f t="shared" si="3"/>
        <v>7464436.5411677808</v>
      </c>
      <c r="L20" s="15">
        <f t="shared" si="5"/>
        <v>74.892353336633548</v>
      </c>
    </row>
    <row r="21" spans="1:12" x14ac:dyDescent="0.25">
      <c r="A21" s="16">
        <v>12</v>
      </c>
      <c r="B21" s="9">
        <v>0</v>
      </c>
      <c r="C21" s="22">
        <v>643</v>
      </c>
      <c r="D21" s="22">
        <v>651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99668.874172185431</v>
      </c>
      <c r="I21" s="12">
        <f t="shared" si="4"/>
        <v>0</v>
      </c>
      <c r="J21" s="12">
        <f t="shared" si="2"/>
        <v>99668.874172185431</v>
      </c>
      <c r="K21" s="12">
        <f t="shared" si="3"/>
        <v>7364767.6669955952</v>
      </c>
      <c r="L21" s="15">
        <f t="shared" si="5"/>
        <v>73.892353336633548</v>
      </c>
    </row>
    <row r="22" spans="1:12" x14ac:dyDescent="0.25">
      <c r="A22" s="16">
        <v>13</v>
      </c>
      <c r="B22" s="9">
        <v>0</v>
      </c>
      <c r="C22" s="22">
        <v>708</v>
      </c>
      <c r="D22" s="22">
        <v>638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99668.874172185431</v>
      </c>
      <c r="I22" s="12">
        <f t="shared" si="4"/>
        <v>0</v>
      </c>
      <c r="J22" s="12">
        <f t="shared" si="2"/>
        <v>99668.874172185431</v>
      </c>
      <c r="K22" s="12">
        <f t="shared" si="3"/>
        <v>7265098.7928234097</v>
      </c>
      <c r="L22" s="15">
        <f t="shared" si="5"/>
        <v>72.892353336633548</v>
      </c>
    </row>
    <row r="23" spans="1:12" x14ac:dyDescent="0.25">
      <c r="A23" s="16">
        <v>14</v>
      </c>
      <c r="B23" s="9">
        <v>0</v>
      </c>
      <c r="C23" s="22">
        <v>705</v>
      </c>
      <c r="D23" s="22">
        <v>711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99668.874172185431</v>
      </c>
      <c r="I23" s="12">
        <f t="shared" si="4"/>
        <v>0</v>
      </c>
      <c r="J23" s="12">
        <f t="shared" si="2"/>
        <v>99668.874172185431</v>
      </c>
      <c r="K23" s="12">
        <f t="shared" si="3"/>
        <v>7165429.9186512241</v>
      </c>
      <c r="L23" s="15">
        <f t="shared" si="5"/>
        <v>71.892353336633548</v>
      </c>
    </row>
    <row r="24" spans="1:12" x14ac:dyDescent="0.25">
      <c r="A24" s="16">
        <v>15</v>
      </c>
      <c r="B24" s="9">
        <v>0</v>
      </c>
      <c r="C24" s="22">
        <v>687</v>
      </c>
      <c r="D24" s="22">
        <v>710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99668.874172185431</v>
      </c>
      <c r="I24" s="12">
        <f t="shared" si="4"/>
        <v>0</v>
      </c>
      <c r="J24" s="12">
        <f t="shared" si="2"/>
        <v>99668.874172185431</v>
      </c>
      <c r="K24" s="12">
        <f t="shared" si="3"/>
        <v>7065761.0444790386</v>
      </c>
      <c r="L24" s="15">
        <f t="shared" si="5"/>
        <v>70.892353336633548</v>
      </c>
    </row>
    <row r="25" spans="1:12" x14ac:dyDescent="0.25">
      <c r="A25" s="16">
        <v>16</v>
      </c>
      <c r="B25" s="9">
        <v>0</v>
      </c>
      <c r="C25" s="22">
        <v>735</v>
      </c>
      <c r="D25" s="22">
        <v>688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99668.874172185431</v>
      </c>
      <c r="I25" s="12">
        <f t="shared" si="4"/>
        <v>0</v>
      </c>
      <c r="J25" s="12">
        <f t="shared" si="2"/>
        <v>99668.874172185431</v>
      </c>
      <c r="K25" s="12">
        <f t="shared" si="3"/>
        <v>6966092.170306853</v>
      </c>
      <c r="L25" s="15">
        <f t="shared" si="5"/>
        <v>69.892353336633548</v>
      </c>
    </row>
    <row r="26" spans="1:12" x14ac:dyDescent="0.25">
      <c r="A26" s="16">
        <v>17</v>
      </c>
      <c r="B26" s="9">
        <v>0</v>
      </c>
      <c r="C26" s="22">
        <v>812</v>
      </c>
      <c r="D26" s="22">
        <v>748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99668.874172185431</v>
      </c>
      <c r="I26" s="12">
        <f t="shared" si="4"/>
        <v>0</v>
      </c>
      <c r="J26" s="12">
        <f t="shared" si="2"/>
        <v>99668.874172185431</v>
      </c>
      <c r="K26" s="12">
        <f t="shared" si="3"/>
        <v>6866423.2961346675</v>
      </c>
      <c r="L26" s="15">
        <f t="shared" si="5"/>
        <v>68.892353336633533</v>
      </c>
    </row>
    <row r="27" spans="1:12" x14ac:dyDescent="0.25">
      <c r="A27" s="16">
        <v>18</v>
      </c>
      <c r="B27" s="9">
        <v>0</v>
      </c>
      <c r="C27" s="22">
        <v>777</v>
      </c>
      <c r="D27" s="22">
        <v>816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99668.874172185431</v>
      </c>
      <c r="I27" s="12">
        <f t="shared" si="4"/>
        <v>0</v>
      </c>
      <c r="J27" s="12">
        <f t="shared" si="2"/>
        <v>99668.874172185431</v>
      </c>
      <c r="K27" s="12">
        <f t="shared" si="3"/>
        <v>6766754.4219624819</v>
      </c>
      <c r="L27" s="15">
        <f t="shared" si="5"/>
        <v>67.892353336633533</v>
      </c>
    </row>
    <row r="28" spans="1:12" x14ac:dyDescent="0.25">
      <c r="A28" s="16">
        <v>19</v>
      </c>
      <c r="B28" s="9">
        <v>0</v>
      </c>
      <c r="C28" s="22">
        <v>806</v>
      </c>
      <c r="D28" s="22">
        <v>813</v>
      </c>
      <c r="E28" s="13">
        <v>0.5</v>
      </c>
      <c r="F28" s="14">
        <f t="shared" si="0"/>
        <v>0</v>
      </c>
      <c r="G28" s="14">
        <f t="shared" si="1"/>
        <v>0</v>
      </c>
      <c r="H28" s="12">
        <f t="shared" si="6"/>
        <v>99668.874172185431</v>
      </c>
      <c r="I28" s="12">
        <f t="shared" si="4"/>
        <v>0</v>
      </c>
      <c r="J28" s="12">
        <f t="shared" si="2"/>
        <v>99668.874172185431</v>
      </c>
      <c r="K28" s="12">
        <f t="shared" si="3"/>
        <v>6667085.5477902964</v>
      </c>
      <c r="L28" s="15">
        <f t="shared" si="5"/>
        <v>66.892353336633533</v>
      </c>
    </row>
    <row r="29" spans="1:12" x14ac:dyDescent="0.25">
      <c r="A29" s="16">
        <v>20</v>
      </c>
      <c r="B29" s="22">
        <v>2</v>
      </c>
      <c r="C29" s="22">
        <v>837</v>
      </c>
      <c r="D29" s="22">
        <v>827</v>
      </c>
      <c r="E29" s="13">
        <v>0.5</v>
      </c>
      <c r="F29" s="14">
        <f t="shared" si="0"/>
        <v>2.403846153846154E-3</v>
      </c>
      <c r="G29" s="14">
        <f t="shared" si="1"/>
        <v>2.4009603841536613E-3</v>
      </c>
      <c r="H29" s="12">
        <f t="shared" si="6"/>
        <v>99668.874172185431</v>
      </c>
      <c r="I29" s="12">
        <f t="shared" si="4"/>
        <v>239.30101842061327</v>
      </c>
      <c r="J29" s="12">
        <f t="shared" si="2"/>
        <v>99549.223662975128</v>
      </c>
      <c r="K29" s="12">
        <f t="shared" si="3"/>
        <v>6567416.6736181108</v>
      </c>
      <c r="L29" s="15">
        <f t="shared" si="5"/>
        <v>65.892353336633533</v>
      </c>
    </row>
    <row r="30" spans="1:12" x14ac:dyDescent="0.25">
      <c r="A30" s="16">
        <v>21</v>
      </c>
      <c r="B30" s="9">
        <v>0</v>
      </c>
      <c r="C30" s="22">
        <v>930</v>
      </c>
      <c r="D30" s="22">
        <v>856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99429.573153764824</v>
      </c>
      <c r="I30" s="12">
        <f t="shared" si="4"/>
        <v>0</v>
      </c>
      <c r="J30" s="12">
        <f t="shared" si="2"/>
        <v>99429.573153764824</v>
      </c>
      <c r="K30" s="12">
        <f t="shared" si="3"/>
        <v>6467867.4499551356</v>
      </c>
      <c r="L30" s="15">
        <f t="shared" si="5"/>
        <v>65.049735655133247</v>
      </c>
    </row>
    <row r="31" spans="1:12" x14ac:dyDescent="0.25">
      <c r="A31" s="16">
        <v>22</v>
      </c>
      <c r="B31" s="9">
        <v>0</v>
      </c>
      <c r="C31" s="22">
        <v>964</v>
      </c>
      <c r="D31" s="22">
        <v>937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99429.573153764824</v>
      </c>
      <c r="I31" s="12">
        <f t="shared" si="4"/>
        <v>0</v>
      </c>
      <c r="J31" s="12">
        <f t="shared" si="2"/>
        <v>99429.573153764824</v>
      </c>
      <c r="K31" s="12">
        <f t="shared" si="3"/>
        <v>6368437.8768013706</v>
      </c>
      <c r="L31" s="15">
        <f t="shared" si="5"/>
        <v>64.049735655133247</v>
      </c>
    </row>
    <row r="32" spans="1:12" x14ac:dyDescent="0.25">
      <c r="A32" s="16">
        <v>23</v>
      </c>
      <c r="B32" s="9">
        <v>0</v>
      </c>
      <c r="C32" s="22">
        <v>1006</v>
      </c>
      <c r="D32" s="22">
        <v>961</v>
      </c>
      <c r="E32" s="13">
        <v>0.5</v>
      </c>
      <c r="F32" s="14">
        <f t="shared" si="0"/>
        <v>0</v>
      </c>
      <c r="G32" s="14">
        <f t="shared" si="1"/>
        <v>0</v>
      </c>
      <c r="H32" s="12">
        <f t="shared" si="6"/>
        <v>99429.573153764824</v>
      </c>
      <c r="I32" s="12">
        <f t="shared" si="4"/>
        <v>0</v>
      </c>
      <c r="J32" s="12">
        <f t="shared" si="2"/>
        <v>99429.573153764824</v>
      </c>
      <c r="K32" s="12">
        <f t="shared" si="3"/>
        <v>6269008.3036476057</v>
      </c>
      <c r="L32" s="15">
        <f t="shared" si="5"/>
        <v>63.049735655133247</v>
      </c>
    </row>
    <row r="33" spans="1:12" x14ac:dyDescent="0.25">
      <c r="A33" s="16">
        <v>24</v>
      </c>
      <c r="B33" s="9">
        <v>0</v>
      </c>
      <c r="C33" s="22">
        <v>1045</v>
      </c>
      <c r="D33" s="22">
        <v>1019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99429.573153764824</v>
      </c>
      <c r="I33" s="12">
        <f t="shared" si="4"/>
        <v>0</v>
      </c>
      <c r="J33" s="12">
        <f t="shared" si="2"/>
        <v>99429.573153764824</v>
      </c>
      <c r="K33" s="12">
        <f t="shared" si="3"/>
        <v>6169578.7304938408</v>
      </c>
      <c r="L33" s="15">
        <f t="shared" si="5"/>
        <v>62.049735655133247</v>
      </c>
    </row>
    <row r="34" spans="1:12" x14ac:dyDescent="0.25">
      <c r="A34" s="16">
        <v>25</v>
      </c>
      <c r="B34" s="9">
        <v>0</v>
      </c>
      <c r="C34" s="22">
        <v>1118</v>
      </c>
      <c r="D34" s="22">
        <v>1056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99429.573153764824</v>
      </c>
      <c r="I34" s="12">
        <f t="shared" si="4"/>
        <v>0</v>
      </c>
      <c r="J34" s="12">
        <f t="shared" si="2"/>
        <v>99429.573153764824</v>
      </c>
      <c r="K34" s="12">
        <f t="shared" si="3"/>
        <v>6070149.1573400758</v>
      </c>
      <c r="L34" s="15">
        <f t="shared" si="5"/>
        <v>61.049735655133247</v>
      </c>
    </row>
    <row r="35" spans="1:12" x14ac:dyDescent="0.25">
      <c r="A35" s="16">
        <v>26</v>
      </c>
      <c r="B35" s="9">
        <v>0</v>
      </c>
      <c r="C35" s="22">
        <v>1152</v>
      </c>
      <c r="D35" s="22">
        <v>1112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99429.573153764824</v>
      </c>
      <c r="I35" s="12">
        <f t="shared" si="4"/>
        <v>0</v>
      </c>
      <c r="J35" s="12">
        <f t="shared" si="2"/>
        <v>99429.573153764824</v>
      </c>
      <c r="K35" s="12">
        <f t="shared" si="3"/>
        <v>5970719.5841863109</v>
      </c>
      <c r="L35" s="15">
        <f t="shared" si="5"/>
        <v>60.049735655133247</v>
      </c>
    </row>
    <row r="36" spans="1:12" x14ac:dyDescent="0.25">
      <c r="A36" s="16">
        <v>27</v>
      </c>
      <c r="B36" s="22">
        <v>1</v>
      </c>
      <c r="C36" s="22">
        <v>1332</v>
      </c>
      <c r="D36" s="22">
        <v>1156</v>
      </c>
      <c r="E36" s="13">
        <v>0.5</v>
      </c>
      <c r="F36" s="14">
        <f t="shared" si="0"/>
        <v>8.0385852090032153E-4</v>
      </c>
      <c r="G36" s="14">
        <f t="shared" si="1"/>
        <v>8.0353555644837281E-4</v>
      </c>
      <c r="H36" s="12">
        <f t="shared" si="6"/>
        <v>99429.573153764824</v>
      </c>
      <c r="I36" s="12">
        <f t="shared" si="4"/>
        <v>79.895197391534609</v>
      </c>
      <c r="J36" s="12">
        <f t="shared" si="2"/>
        <v>99389.625555069055</v>
      </c>
      <c r="K36" s="12">
        <f t="shared" si="3"/>
        <v>5871290.0110325459</v>
      </c>
      <c r="L36" s="15">
        <f t="shared" si="5"/>
        <v>59.049735655133247</v>
      </c>
    </row>
    <row r="37" spans="1:12" x14ac:dyDescent="0.25">
      <c r="A37" s="16">
        <v>28</v>
      </c>
      <c r="B37" s="9">
        <v>0</v>
      </c>
      <c r="C37" s="22">
        <v>1374</v>
      </c>
      <c r="D37" s="22">
        <v>1297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99349.677956373285</v>
      </c>
      <c r="I37" s="12">
        <f t="shared" si="4"/>
        <v>0</v>
      </c>
      <c r="J37" s="12">
        <f t="shared" si="2"/>
        <v>99349.677956373285</v>
      </c>
      <c r="K37" s="12">
        <f t="shared" si="3"/>
        <v>5771900.3854774768</v>
      </c>
      <c r="L37" s="15">
        <f t="shared" si="5"/>
        <v>58.096820283726032</v>
      </c>
    </row>
    <row r="38" spans="1:12" x14ac:dyDescent="0.25">
      <c r="A38" s="16">
        <v>29</v>
      </c>
      <c r="B38" s="9">
        <v>0</v>
      </c>
      <c r="C38" s="22">
        <v>1398</v>
      </c>
      <c r="D38" s="22">
        <v>1348</v>
      </c>
      <c r="E38" s="13">
        <v>0.5</v>
      </c>
      <c r="F38" s="14">
        <f t="shared" si="0"/>
        <v>0</v>
      </c>
      <c r="G38" s="14">
        <f t="shared" si="1"/>
        <v>0</v>
      </c>
      <c r="H38" s="12">
        <f t="shared" si="6"/>
        <v>99349.677956373285</v>
      </c>
      <c r="I38" s="12">
        <f t="shared" si="4"/>
        <v>0</v>
      </c>
      <c r="J38" s="12">
        <f t="shared" si="2"/>
        <v>99349.677956373285</v>
      </c>
      <c r="K38" s="12">
        <f t="shared" si="3"/>
        <v>5672550.7075211033</v>
      </c>
      <c r="L38" s="15">
        <f t="shared" si="5"/>
        <v>57.096820283726032</v>
      </c>
    </row>
    <row r="39" spans="1:12" x14ac:dyDescent="0.25">
      <c r="A39" s="16">
        <v>30</v>
      </c>
      <c r="B39" s="9">
        <v>0</v>
      </c>
      <c r="C39" s="22">
        <v>1529</v>
      </c>
      <c r="D39" s="22">
        <v>1396</v>
      </c>
      <c r="E39" s="13">
        <v>0.5</v>
      </c>
      <c r="F39" s="14">
        <f t="shared" si="0"/>
        <v>0</v>
      </c>
      <c r="G39" s="14">
        <f t="shared" si="1"/>
        <v>0</v>
      </c>
      <c r="H39" s="12">
        <f t="shared" si="6"/>
        <v>99349.677956373285</v>
      </c>
      <c r="I39" s="12">
        <f t="shared" si="4"/>
        <v>0</v>
      </c>
      <c r="J39" s="12">
        <f t="shared" si="2"/>
        <v>99349.677956373285</v>
      </c>
      <c r="K39" s="12">
        <f t="shared" si="3"/>
        <v>5573201.0295647299</v>
      </c>
      <c r="L39" s="15">
        <f t="shared" si="5"/>
        <v>56.096820283726032</v>
      </c>
    </row>
    <row r="40" spans="1:12" x14ac:dyDescent="0.25">
      <c r="A40" s="16">
        <v>31</v>
      </c>
      <c r="B40" s="9">
        <v>0</v>
      </c>
      <c r="C40" s="22">
        <v>1654</v>
      </c>
      <c r="D40" s="22">
        <v>1491</v>
      </c>
      <c r="E40" s="13">
        <v>0.5</v>
      </c>
      <c r="F40" s="14">
        <f t="shared" si="0"/>
        <v>0</v>
      </c>
      <c r="G40" s="14">
        <f t="shared" si="1"/>
        <v>0</v>
      </c>
      <c r="H40" s="12">
        <f t="shared" si="6"/>
        <v>99349.677956373285</v>
      </c>
      <c r="I40" s="12">
        <f t="shared" si="4"/>
        <v>0</v>
      </c>
      <c r="J40" s="12">
        <f t="shared" si="2"/>
        <v>99349.677956373285</v>
      </c>
      <c r="K40" s="12">
        <f t="shared" si="3"/>
        <v>5473851.3516083565</v>
      </c>
      <c r="L40" s="15">
        <f t="shared" si="5"/>
        <v>55.096820283726032</v>
      </c>
    </row>
    <row r="41" spans="1:12" x14ac:dyDescent="0.25">
      <c r="A41" s="16">
        <v>32</v>
      </c>
      <c r="B41" s="9">
        <v>0</v>
      </c>
      <c r="C41" s="22">
        <v>1549</v>
      </c>
      <c r="D41" s="22">
        <v>1615</v>
      </c>
      <c r="E41" s="13">
        <v>0.5</v>
      </c>
      <c r="F41" s="14">
        <f t="shared" si="0"/>
        <v>0</v>
      </c>
      <c r="G41" s="14">
        <f t="shared" si="1"/>
        <v>0</v>
      </c>
      <c r="H41" s="12">
        <f t="shared" si="6"/>
        <v>99349.677956373285</v>
      </c>
      <c r="I41" s="12">
        <f t="shared" si="4"/>
        <v>0</v>
      </c>
      <c r="J41" s="12">
        <f t="shared" si="2"/>
        <v>99349.677956373285</v>
      </c>
      <c r="K41" s="12">
        <f t="shared" si="3"/>
        <v>5374501.673651983</v>
      </c>
      <c r="L41" s="15">
        <f t="shared" si="5"/>
        <v>54.096820283726025</v>
      </c>
    </row>
    <row r="42" spans="1:12" x14ac:dyDescent="0.25">
      <c r="A42" s="16">
        <v>33</v>
      </c>
      <c r="B42" s="22">
        <v>1</v>
      </c>
      <c r="C42" s="22">
        <v>1724</v>
      </c>
      <c r="D42" s="22">
        <v>1538</v>
      </c>
      <c r="E42" s="13">
        <v>0.5</v>
      </c>
      <c r="F42" s="14">
        <f t="shared" si="0"/>
        <v>6.131207847946045E-4</v>
      </c>
      <c r="G42" s="14">
        <f t="shared" si="1"/>
        <v>6.1293288384921848E-4</v>
      </c>
      <c r="H42" s="12">
        <f t="shared" si="6"/>
        <v>99349.677956373285</v>
      </c>
      <c r="I42" s="12">
        <f t="shared" si="4"/>
        <v>60.894684619291006</v>
      </c>
      <c r="J42" s="12">
        <f t="shared" si="2"/>
        <v>99319.23061406365</v>
      </c>
      <c r="K42" s="12">
        <f t="shared" si="3"/>
        <v>5275151.9956956096</v>
      </c>
      <c r="L42" s="15">
        <f t="shared" si="5"/>
        <v>53.096820283726025</v>
      </c>
    </row>
    <row r="43" spans="1:12" x14ac:dyDescent="0.25">
      <c r="A43" s="16">
        <v>34</v>
      </c>
      <c r="B43" s="22">
        <v>1</v>
      </c>
      <c r="C43" s="22">
        <v>1713</v>
      </c>
      <c r="D43" s="22">
        <v>1715</v>
      </c>
      <c r="E43" s="13">
        <v>0.5</v>
      </c>
      <c r="F43" s="14">
        <f t="shared" si="0"/>
        <v>5.8343057176196028E-4</v>
      </c>
      <c r="G43" s="14">
        <f t="shared" si="1"/>
        <v>5.8326042578011076E-4</v>
      </c>
      <c r="H43" s="12">
        <f t="shared" si="6"/>
        <v>99288.783271754</v>
      </c>
      <c r="I43" s="12">
        <f t="shared" si="4"/>
        <v>57.911218006272378</v>
      </c>
      <c r="J43" s="12">
        <f t="shared" si="2"/>
        <v>99259.827662750875</v>
      </c>
      <c r="K43" s="12">
        <f t="shared" si="3"/>
        <v>5175832.7650815463</v>
      </c>
      <c r="L43" s="15">
        <f t="shared" si="5"/>
        <v>52.129078376509668</v>
      </c>
    </row>
    <row r="44" spans="1:12" x14ac:dyDescent="0.25">
      <c r="A44" s="16">
        <v>35</v>
      </c>
      <c r="B44" s="22">
        <v>1</v>
      </c>
      <c r="C44" s="22">
        <v>1740</v>
      </c>
      <c r="D44" s="22">
        <v>1736</v>
      </c>
      <c r="E44" s="13">
        <v>0.5</v>
      </c>
      <c r="F44" s="14">
        <f t="shared" si="0"/>
        <v>5.7537399309551208E-4</v>
      </c>
      <c r="G44" s="14">
        <f t="shared" si="1"/>
        <v>5.7520851308599363E-4</v>
      </c>
      <c r="H44" s="12">
        <f t="shared" si="6"/>
        <v>99230.872053747735</v>
      </c>
      <c r="I44" s="12">
        <f t="shared" si="4"/>
        <v>57.078442366262713</v>
      </c>
      <c r="J44" s="12">
        <f t="shared" si="2"/>
        <v>99202.3328325646</v>
      </c>
      <c r="K44" s="12">
        <f t="shared" si="3"/>
        <v>5076572.9374187952</v>
      </c>
      <c r="L44" s="15">
        <f t="shared" si="5"/>
        <v>51.159209148833277</v>
      </c>
    </row>
    <row r="45" spans="1:12" x14ac:dyDescent="0.25">
      <c r="A45" s="16">
        <v>36</v>
      </c>
      <c r="B45" s="9">
        <v>0</v>
      </c>
      <c r="C45" s="22">
        <v>1697</v>
      </c>
      <c r="D45" s="22">
        <v>1744</v>
      </c>
      <c r="E45" s="13">
        <v>0.5</v>
      </c>
      <c r="F45" s="14">
        <f t="shared" si="0"/>
        <v>0</v>
      </c>
      <c r="G45" s="14">
        <f t="shared" si="1"/>
        <v>0</v>
      </c>
      <c r="H45" s="12">
        <f t="shared" si="6"/>
        <v>99173.793611381465</v>
      </c>
      <c r="I45" s="12">
        <f t="shared" si="4"/>
        <v>0</v>
      </c>
      <c r="J45" s="12">
        <f t="shared" si="2"/>
        <v>99173.793611381465</v>
      </c>
      <c r="K45" s="12">
        <f t="shared" si="3"/>
        <v>4977370.6045862306</v>
      </c>
      <c r="L45" s="15">
        <f t="shared" si="5"/>
        <v>50.188365528199512</v>
      </c>
    </row>
    <row r="46" spans="1:12" x14ac:dyDescent="0.25">
      <c r="A46" s="16">
        <v>37</v>
      </c>
      <c r="B46" s="22">
        <v>1</v>
      </c>
      <c r="C46" s="22">
        <v>1734</v>
      </c>
      <c r="D46" s="22">
        <v>1678</v>
      </c>
      <c r="E46" s="13">
        <v>0.5</v>
      </c>
      <c r="F46" s="14">
        <f t="shared" si="0"/>
        <v>5.8616647127784287E-4</v>
      </c>
      <c r="G46" s="14">
        <f t="shared" si="1"/>
        <v>5.8599472604746548E-4</v>
      </c>
      <c r="H46" s="12">
        <f t="shared" si="6"/>
        <v>99173.793611381465</v>
      </c>
      <c r="I46" s="12">
        <f t="shared" si="4"/>
        <v>58.115320018389362</v>
      </c>
      <c r="J46" s="12">
        <f t="shared" si="2"/>
        <v>99144.735951372262</v>
      </c>
      <c r="K46" s="12">
        <f t="shared" si="3"/>
        <v>4878196.8109748494</v>
      </c>
      <c r="L46" s="15">
        <f t="shared" si="5"/>
        <v>49.188365528199519</v>
      </c>
    </row>
    <row r="47" spans="1:12" x14ac:dyDescent="0.25">
      <c r="A47" s="16">
        <v>38</v>
      </c>
      <c r="B47" s="22">
        <v>1</v>
      </c>
      <c r="C47" s="22">
        <v>1665</v>
      </c>
      <c r="D47" s="22">
        <v>1723</v>
      </c>
      <c r="E47" s="13">
        <v>0.5</v>
      </c>
      <c r="F47" s="14">
        <f t="shared" si="0"/>
        <v>5.9031877213695393E-4</v>
      </c>
      <c r="G47" s="14">
        <f t="shared" si="1"/>
        <v>5.9014458542342872E-4</v>
      </c>
      <c r="H47" s="12">
        <f t="shared" si="6"/>
        <v>99115.678291363074</v>
      </c>
      <c r="I47" s="12">
        <f t="shared" si="4"/>
        <v>58.492580874218397</v>
      </c>
      <c r="J47" s="12">
        <f t="shared" si="2"/>
        <v>99086.432000925968</v>
      </c>
      <c r="K47" s="12">
        <f t="shared" si="3"/>
        <v>4779052.075023477</v>
      </c>
      <c r="L47" s="15">
        <f t="shared" si="5"/>
        <v>48.216913382510974</v>
      </c>
    </row>
    <row r="48" spans="1:12" x14ac:dyDescent="0.25">
      <c r="A48" s="16">
        <v>39</v>
      </c>
      <c r="B48" s="22">
        <v>2</v>
      </c>
      <c r="C48" s="22">
        <v>1428</v>
      </c>
      <c r="D48" s="22">
        <v>1678</v>
      </c>
      <c r="E48" s="13">
        <v>0.5</v>
      </c>
      <c r="F48" s="14">
        <f t="shared" si="0"/>
        <v>1.28783000643915E-3</v>
      </c>
      <c r="G48" s="14">
        <f t="shared" si="1"/>
        <v>1.287001287001287E-3</v>
      </c>
      <c r="H48" s="12">
        <f t="shared" si="6"/>
        <v>99057.185710488862</v>
      </c>
      <c r="I48" s="12">
        <f t="shared" si="4"/>
        <v>127.48672549612466</v>
      </c>
      <c r="J48" s="12">
        <f t="shared" si="2"/>
        <v>98993.442347740798</v>
      </c>
      <c r="K48" s="12">
        <f t="shared" si="3"/>
        <v>4679965.6430225512</v>
      </c>
      <c r="L48" s="15">
        <f t="shared" si="5"/>
        <v>47.245089888789401</v>
      </c>
    </row>
    <row r="49" spans="1:12" x14ac:dyDescent="0.25">
      <c r="A49" s="16">
        <v>40</v>
      </c>
      <c r="B49" s="9">
        <v>0</v>
      </c>
      <c r="C49" s="22">
        <v>1442</v>
      </c>
      <c r="D49" s="22">
        <v>1424</v>
      </c>
      <c r="E49" s="13">
        <v>0.5</v>
      </c>
      <c r="F49" s="14">
        <f t="shared" si="0"/>
        <v>0</v>
      </c>
      <c r="G49" s="14">
        <f t="shared" si="1"/>
        <v>0</v>
      </c>
      <c r="H49" s="12">
        <f t="shared" si="6"/>
        <v>98929.698984992734</v>
      </c>
      <c r="I49" s="12">
        <f t="shared" si="4"/>
        <v>0</v>
      </c>
      <c r="J49" s="12">
        <f t="shared" si="2"/>
        <v>98929.698984992734</v>
      </c>
      <c r="K49" s="12">
        <f t="shared" si="3"/>
        <v>4580972.2006748104</v>
      </c>
      <c r="L49" s="15">
        <f t="shared" si="5"/>
        <v>46.30532840668733</v>
      </c>
    </row>
    <row r="50" spans="1:12" x14ac:dyDescent="0.25">
      <c r="A50" s="16">
        <v>41</v>
      </c>
      <c r="B50" s="22">
        <v>2</v>
      </c>
      <c r="C50" s="22">
        <v>1385</v>
      </c>
      <c r="D50" s="22">
        <v>1435</v>
      </c>
      <c r="E50" s="13">
        <v>0.5</v>
      </c>
      <c r="F50" s="14">
        <f t="shared" si="0"/>
        <v>1.4184397163120568E-3</v>
      </c>
      <c r="G50" s="14">
        <f t="shared" si="1"/>
        <v>1.4174344436569811E-3</v>
      </c>
      <c r="H50" s="12">
        <f t="shared" si="6"/>
        <v>98929.698984992734</v>
      </c>
      <c r="I50" s="12">
        <f t="shared" si="4"/>
        <v>140.22636284194579</v>
      </c>
      <c r="J50" s="12">
        <f t="shared" si="2"/>
        <v>98859.585803571754</v>
      </c>
      <c r="K50" s="12">
        <f t="shared" si="3"/>
        <v>4482042.5016898178</v>
      </c>
      <c r="L50" s="15">
        <f t="shared" si="5"/>
        <v>45.30532840668733</v>
      </c>
    </row>
    <row r="51" spans="1:12" x14ac:dyDescent="0.25">
      <c r="A51" s="16">
        <v>42</v>
      </c>
      <c r="B51" s="22">
        <v>1</v>
      </c>
      <c r="C51" s="22">
        <v>1317</v>
      </c>
      <c r="D51" s="22">
        <v>1379</v>
      </c>
      <c r="E51" s="13">
        <v>0.5</v>
      </c>
      <c r="F51" s="14">
        <f t="shared" si="0"/>
        <v>7.4183976261127599E-4</v>
      </c>
      <c r="G51" s="14">
        <f t="shared" si="1"/>
        <v>7.415647015202077E-4</v>
      </c>
      <c r="H51" s="12">
        <f t="shared" si="6"/>
        <v>98789.472622150788</v>
      </c>
      <c r="I51" s="12">
        <f t="shared" si="4"/>
        <v>73.258785778383981</v>
      </c>
      <c r="J51" s="12">
        <f t="shared" si="2"/>
        <v>98752.843229261605</v>
      </c>
      <c r="K51" s="12">
        <f t="shared" si="3"/>
        <v>4383182.9158862457</v>
      </c>
      <c r="L51" s="15">
        <f t="shared" si="5"/>
        <v>44.368927169507323</v>
      </c>
    </row>
    <row r="52" spans="1:12" x14ac:dyDescent="0.25">
      <c r="A52" s="16">
        <v>43</v>
      </c>
      <c r="B52" s="22">
        <v>3</v>
      </c>
      <c r="C52" s="22">
        <v>1257</v>
      </c>
      <c r="D52" s="22">
        <v>1317</v>
      </c>
      <c r="E52" s="13">
        <v>0.5</v>
      </c>
      <c r="F52" s="14">
        <f t="shared" si="0"/>
        <v>2.331002331002331E-3</v>
      </c>
      <c r="G52" s="14">
        <f t="shared" si="1"/>
        <v>2.3282887077997671E-3</v>
      </c>
      <c r="H52" s="12">
        <f t="shared" si="6"/>
        <v>98716.213836372408</v>
      </c>
      <c r="I52" s="12">
        <f t="shared" si="4"/>
        <v>229.83984595197302</v>
      </c>
      <c r="J52" s="12">
        <f t="shared" si="2"/>
        <v>98601.293913396425</v>
      </c>
      <c r="K52" s="12">
        <f t="shared" si="3"/>
        <v>4284430.0726569844</v>
      </c>
      <c r="L52" s="15">
        <f t="shared" si="5"/>
        <v>43.401482959614562</v>
      </c>
    </row>
    <row r="53" spans="1:12" x14ac:dyDescent="0.25">
      <c r="A53" s="16">
        <v>44</v>
      </c>
      <c r="B53" s="22">
        <v>2</v>
      </c>
      <c r="C53" s="22">
        <v>1212</v>
      </c>
      <c r="D53" s="22">
        <v>1247</v>
      </c>
      <c r="E53" s="13">
        <v>0.5</v>
      </c>
      <c r="F53" s="14">
        <f t="shared" si="0"/>
        <v>1.6266775111834079E-3</v>
      </c>
      <c r="G53" s="14">
        <f t="shared" si="1"/>
        <v>1.6253555465258025E-3</v>
      </c>
      <c r="H53" s="12">
        <f t="shared" si="6"/>
        <v>98486.373990420441</v>
      </c>
      <c r="I53" s="12">
        <f t="shared" si="4"/>
        <v>160.07537422254438</v>
      </c>
      <c r="J53" s="12">
        <f t="shared" si="2"/>
        <v>98406.336303309159</v>
      </c>
      <c r="K53" s="12">
        <f t="shared" si="3"/>
        <v>4185828.7787435884</v>
      </c>
      <c r="L53" s="15">
        <f t="shared" si="5"/>
        <v>42.50160310654482</v>
      </c>
    </row>
    <row r="54" spans="1:12" x14ac:dyDescent="0.25">
      <c r="A54" s="16">
        <v>45</v>
      </c>
      <c r="B54" s="22">
        <v>1</v>
      </c>
      <c r="C54" s="22">
        <v>1180</v>
      </c>
      <c r="D54" s="22">
        <v>1222</v>
      </c>
      <c r="E54" s="13">
        <v>0.5</v>
      </c>
      <c r="F54" s="14">
        <f t="shared" si="0"/>
        <v>8.3263946711074107E-4</v>
      </c>
      <c r="G54" s="14">
        <f t="shared" si="1"/>
        <v>8.3229296712442784E-4</v>
      </c>
      <c r="H54" s="12">
        <f t="shared" si="6"/>
        <v>98326.298616197892</v>
      </c>
      <c r="I54" s="12">
        <f t="shared" si="4"/>
        <v>81.83628682163787</v>
      </c>
      <c r="J54" s="12">
        <f t="shared" si="2"/>
        <v>98285.380472787074</v>
      </c>
      <c r="K54" s="12">
        <f t="shared" si="3"/>
        <v>4087422.4424402793</v>
      </c>
      <c r="L54" s="15">
        <f t="shared" si="5"/>
        <v>41.569981784780957</v>
      </c>
    </row>
    <row r="55" spans="1:12" x14ac:dyDescent="0.25">
      <c r="A55" s="16">
        <v>46</v>
      </c>
      <c r="B55" s="22">
        <v>1</v>
      </c>
      <c r="C55" s="22">
        <v>1141</v>
      </c>
      <c r="D55" s="22">
        <v>1188</v>
      </c>
      <c r="E55" s="13">
        <v>0.5</v>
      </c>
      <c r="F55" s="14">
        <f t="shared" si="0"/>
        <v>8.5873765564620013E-4</v>
      </c>
      <c r="G55" s="14">
        <f t="shared" si="1"/>
        <v>8.5836909871244631E-4</v>
      </c>
      <c r="H55" s="12">
        <f t="shared" si="6"/>
        <v>98244.462329376256</v>
      </c>
      <c r="I55" s="12">
        <f t="shared" si="4"/>
        <v>84.330010583155584</v>
      </c>
      <c r="J55" s="12">
        <f t="shared" si="2"/>
        <v>98202.297324084677</v>
      </c>
      <c r="K55" s="12">
        <f t="shared" si="3"/>
        <v>3989137.0619674921</v>
      </c>
      <c r="L55" s="15">
        <f t="shared" si="5"/>
        <v>40.604192515130627</v>
      </c>
    </row>
    <row r="56" spans="1:12" x14ac:dyDescent="0.25">
      <c r="A56" s="16">
        <v>47</v>
      </c>
      <c r="B56" s="22">
        <v>3</v>
      </c>
      <c r="C56" s="22">
        <v>1080</v>
      </c>
      <c r="D56" s="22">
        <v>1154</v>
      </c>
      <c r="E56" s="13">
        <v>0.5</v>
      </c>
      <c r="F56" s="14">
        <f t="shared" si="0"/>
        <v>2.6857654431512983E-3</v>
      </c>
      <c r="G56" s="14">
        <f t="shared" si="1"/>
        <v>2.6821636119803314E-3</v>
      </c>
      <c r="H56" s="12">
        <f t="shared" si="6"/>
        <v>98160.132318793098</v>
      </c>
      <c r="I56" s="12">
        <f t="shared" si="4"/>
        <v>263.28153505264135</v>
      </c>
      <c r="J56" s="12">
        <f t="shared" si="2"/>
        <v>98028.491551266779</v>
      </c>
      <c r="K56" s="12">
        <f t="shared" si="3"/>
        <v>3890934.7646434074</v>
      </c>
      <c r="L56" s="15">
        <f t="shared" si="5"/>
        <v>39.638646288769053</v>
      </c>
    </row>
    <row r="57" spans="1:12" x14ac:dyDescent="0.25">
      <c r="A57" s="16">
        <v>48</v>
      </c>
      <c r="B57" s="22">
        <v>3</v>
      </c>
      <c r="C57" s="22">
        <v>1093</v>
      </c>
      <c r="D57" s="22">
        <v>1091</v>
      </c>
      <c r="E57" s="13">
        <v>0.5</v>
      </c>
      <c r="F57" s="14">
        <f t="shared" si="0"/>
        <v>2.7472527472527475E-3</v>
      </c>
      <c r="G57" s="14">
        <f t="shared" si="1"/>
        <v>2.7434842249657067E-3</v>
      </c>
      <c r="H57" s="12">
        <f t="shared" si="6"/>
        <v>97896.850783740461</v>
      </c>
      <c r="I57" s="12">
        <f t="shared" si="4"/>
        <v>268.57846579901366</v>
      </c>
      <c r="J57" s="12">
        <f t="shared" si="2"/>
        <v>97762.561550840954</v>
      </c>
      <c r="K57" s="12">
        <f t="shared" si="3"/>
        <v>3792906.2730921404</v>
      </c>
      <c r="L57" s="15">
        <f t="shared" si="5"/>
        <v>38.743904862382955</v>
      </c>
    </row>
    <row r="58" spans="1:12" x14ac:dyDescent="0.25">
      <c r="A58" s="16">
        <v>49</v>
      </c>
      <c r="B58" s="22">
        <v>1</v>
      </c>
      <c r="C58" s="22">
        <v>1115</v>
      </c>
      <c r="D58" s="22">
        <v>1097</v>
      </c>
      <c r="E58" s="13">
        <v>0.5</v>
      </c>
      <c r="F58" s="14">
        <f t="shared" si="0"/>
        <v>9.0415913200723324E-4</v>
      </c>
      <c r="G58" s="14">
        <f t="shared" si="1"/>
        <v>9.0375056484410295E-4</v>
      </c>
      <c r="H58" s="12">
        <f t="shared" si="6"/>
        <v>97628.272317941446</v>
      </c>
      <c r="I58" s="12">
        <f t="shared" si="4"/>
        <v>88.231606252093485</v>
      </c>
      <c r="J58" s="12">
        <f t="shared" si="2"/>
        <v>97584.15651481539</v>
      </c>
      <c r="K58" s="12">
        <f t="shared" si="3"/>
        <v>3695143.7115412997</v>
      </c>
      <c r="L58" s="15">
        <f t="shared" si="5"/>
        <v>37.849115054576579</v>
      </c>
    </row>
    <row r="59" spans="1:12" x14ac:dyDescent="0.25">
      <c r="A59" s="16">
        <v>50</v>
      </c>
      <c r="B59" s="22">
        <v>1</v>
      </c>
      <c r="C59" s="22">
        <v>1050</v>
      </c>
      <c r="D59" s="22">
        <v>1113</v>
      </c>
      <c r="E59" s="13">
        <v>0.5</v>
      </c>
      <c r="F59" s="14">
        <f t="shared" si="0"/>
        <v>9.2464170134073042E-4</v>
      </c>
      <c r="G59" s="14">
        <f t="shared" si="1"/>
        <v>9.242144177449167E-4</v>
      </c>
      <c r="H59" s="12">
        <f t="shared" si="6"/>
        <v>97540.040711689348</v>
      </c>
      <c r="I59" s="12">
        <f t="shared" si="4"/>
        <v>90.147911933169439</v>
      </c>
      <c r="J59" s="12">
        <f t="shared" si="2"/>
        <v>97494.966755722766</v>
      </c>
      <c r="K59" s="12">
        <f t="shared" si="3"/>
        <v>3597559.5550264842</v>
      </c>
      <c r="L59" s="15">
        <f t="shared" si="5"/>
        <v>36.882899871450917</v>
      </c>
    </row>
    <row r="60" spans="1:12" x14ac:dyDescent="0.25">
      <c r="A60" s="16">
        <v>51</v>
      </c>
      <c r="B60" s="22">
        <v>1</v>
      </c>
      <c r="C60" s="22">
        <v>1058</v>
      </c>
      <c r="D60" s="22">
        <v>1041</v>
      </c>
      <c r="E60" s="13">
        <v>0.5</v>
      </c>
      <c r="F60" s="14">
        <f t="shared" si="0"/>
        <v>9.528346831824678E-4</v>
      </c>
      <c r="G60" s="14">
        <f t="shared" si="1"/>
        <v>9.5238095238095238E-4</v>
      </c>
      <c r="H60" s="12">
        <f t="shared" si="6"/>
        <v>97449.892799756184</v>
      </c>
      <c r="I60" s="12">
        <f t="shared" si="4"/>
        <v>92.809421714053514</v>
      </c>
      <c r="J60" s="12">
        <f t="shared" si="2"/>
        <v>97403.488088899147</v>
      </c>
      <c r="K60" s="12">
        <f t="shared" si="3"/>
        <v>3500064.5882707615</v>
      </c>
      <c r="L60" s="15">
        <f t="shared" si="5"/>
        <v>35.916556578085007</v>
      </c>
    </row>
    <row r="61" spans="1:12" x14ac:dyDescent="0.25">
      <c r="A61" s="16">
        <v>52</v>
      </c>
      <c r="B61" s="22">
        <v>3</v>
      </c>
      <c r="C61" s="22">
        <v>1029</v>
      </c>
      <c r="D61" s="22">
        <v>1053</v>
      </c>
      <c r="E61" s="13">
        <v>0.5</v>
      </c>
      <c r="F61" s="14">
        <f t="shared" si="0"/>
        <v>2.881844380403458E-3</v>
      </c>
      <c r="G61" s="14">
        <f t="shared" si="1"/>
        <v>2.8776978417266188E-3</v>
      </c>
      <c r="H61" s="12">
        <f t="shared" si="6"/>
        <v>97357.083378042124</v>
      </c>
      <c r="I61" s="12">
        <f t="shared" si="4"/>
        <v>280.16426871379031</v>
      </c>
      <c r="J61" s="12">
        <f t="shared" si="2"/>
        <v>97217.001243685227</v>
      </c>
      <c r="K61" s="12">
        <f t="shared" si="3"/>
        <v>3402661.1001818622</v>
      </c>
      <c r="L61" s="15">
        <f t="shared" si="5"/>
        <v>34.95031878645306</v>
      </c>
    </row>
    <row r="62" spans="1:12" x14ac:dyDescent="0.25">
      <c r="A62" s="16">
        <v>53</v>
      </c>
      <c r="B62" s="22">
        <v>3</v>
      </c>
      <c r="C62" s="22">
        <v>981</v>
      </c>
      <c r="D62" s="22">
        <v>1016</v>
      </c>
      <c r="E62" s="13">
        <v>0.5</v>
      </c>
      <c r="F62" s="14">
        <f t="shared" si="0"/>
        <v>3.0045067601402104E-3</v>
      </c>
      <c r="G62" s="14">
        <f t="shared" si="1"/>
        <v>3.0000000000000001E-3</v>
      </c>
      <c r="H62" s="12">
        <f t="shared" si="6"/>
        <v>97076.91910932833</v>
      </c>
      <c r="I62" s="12">
        <f t="shared" si="4"/>
        <v>291.23075732798497</v>
      </c>
      <c r="J62" s="12">
        <f t="shared" si="2"/>
        <v>96931.303730664338</v>
      </c>
      <c r="K62" s="12">
        <f t="shared" si="3"/>
        <v>3305444.0989381769</v>
      </c>
      <c r="L62" s="15">
        <f t="shared" si="5"/>
        <v>34.049742505894478</v>
      </c>
    </row>
    <row r="63" spans="1:12" x14ac:dyDescent="0.25">
      <c r="A63" s="16">
        <v>54</v>
      </c>
      <c r="B63" s="22">
        <v>1</v>
      </c>
      <c r="C63" s="22">
        <v>979</v>
      </c>
      <c r="D63" s="22">
        <v>978</v>
      </c>
      <c r="E63" s="13">
        <v>0.5</v>
      </c>
      <c r="F63" s="14">
        <f t="shared" si="0"/>
        <v>1.021972406745018E-3</v>
      </c>
      <c r="G63" s="14">
        <f t="shared" si="1"/>
        <v>1.0214504596527069E-3</v>
      </c>
      <c r="H63" s="12">
        <f t="shared" si="6"/>
        <v>96785.688352000347</v>
      </c>
      <c r="I63" s="12">
        <f t="shared" si="4"/>
        <v>98.861785854954391</v>
      </c>
      <c r="J63" s="12">
        <f t="shared" si="2"/>
        <v>96736.257459072862</v>
      </c>
      <c r="K63" s="12">
        <f t="shared" si="3"/>
        <v>3208512.7952075126</v>
      </c>
      <c r="L63" s="15">
        <f t="shared" si="5"/>
        <v>33.150694589663466</v>
      </c>
    </row>
    <row r="64" spans="1:12" x14ac:dyDescent="0.25">
      <c r="A64" s="16">
        <v>55</v>
      </c>
      <c r="B64" s="22">
        <v>3</v>
      </c>
      <c r="C64" s="22">
        <v>925</v>
      </c>
      <c r="D64" s="22">
        <v>978</v>
      </c>
      <c r="E64" s="13">
        <v>0.5</v>
      </c>
      <c r="F64" s="14">
        <f t="shared" si="0"/>
        <v>3.1529164477141357E-3</v>
      </c>
      <c r="G64" s="14">
        <f t="shared" si="1"/>
        <v>3.1479538300104933E-3</v>
      </c>
      <c r="H64" s="12">
        <f t="shared" si="6"/>
        <v>96686.826566145392</v>
      </c>
      <c r="I64" s="12">
        <f t="shared" si="4"/>
        <v>304.36566600045768</v>
      </c>
      <c r="J64" s="12">
        <f t="shared" si="2"/>
        <v>96534.64373314516</v>
      </c>
      <c r="K64" s="12">
        <f t="shared" si="3"/>
        <v>3111776.5377484397</v>
      </c>
      <c r="L64" s="15">
        <f t="shared" si="5"/>
        <v>32.184079757955558</v>
      </c>
    </row>
    <row r="65" spans="1:12" x14ac:dyDescent="0.25">
      <c r="A65" s="16">
        <v>56</v>
      </c>
      <c r="B65" s="22">
        <v>2</v>
      </c>
      <c r="C65" s="22">
        <v>1019</v>
      </c>
      <c r="D65" s="22">
        <v>918</v>
      </c>
      <c r="E65" s="13">
        <v>0.5</v>
      </c>
      <c r="F65" s="14">
        <f t="shared" si="0"/>
        <v>2.0650490449148169E-3</v>
      </c>
      <c r="G65" s="14">
        <f t="shared" si="1"/>
        <v>2.0629190304280558E-3</v>
      </c>
      <c r="H65" s="12">
        <f t="shared" si="6"/>
        <v>96382.460900144928</v>
      </c>
      <c r="I65" s="12">
        <f t="shared" si="4"/>
        <v>198.82921279039698</v>
      </c>
      <c r="J65" s="12">
        <f t="shared" si="2"/>
        <v>96283.046293749721</v>
      </c>
      <c r="K65" s="12">
        <f t="shared" si="3"/>
        <v>3015241.8940152945</v>
      </c>
      <c r="L65" s="15">
        <f t="shared" si="5"/>
        <v>31.284134746664893</v>
      </c>
    </row>
    <row r="66" spans="1:12" x14ac:dyDescent="0.25">
      <c r="A66" s="16">
        <v>57</v>
      </c>
      <c r="B66" s="22">
        <v>4</v>
      </c>
      <c r="C66" s="22">
        <v>1026</v>
      </c>
      <c r="D66" s="22">
        <v>1015</v>
      </c>
      <c r="E66" s="13">
        <v>0.5</v>
      </c>
      <c r="F66" s="14">
        <f t="shared" si="0"/>
        <v>3.9196472317491425E-3</v>
      </c>
      <c r="G66" s="14">
        <f t="shared" si="1"/>
        <v>3.9119804400977991E-3</v>
      </c>
      <c r="H66" s="12">
        <f t="shared" si="6"/>
        <v>96183.631687354529</v>
      </c>
      <c r="I66" s="12">
        <f t="shared" si="4"/>
        <v>376.2684858185018</v>
      </c>
      <c r="J66" s="12">
        <f t="shared" si="2"/>
        <v>95995.497444445282</v>
      </c>
      <c r="K66" s="12">
        <f t="shared" si="3"/>
        <v>2918958.8477215446</v>
      </c>
      <c r="L66" s="15">
        <f t="shared" si="5"/>
        <v>30.347771200921564</v>
      </c>
    </row>
    <row r="67" spans="1:12" x14ac:dyDescent="0.25">
      <c r="A67" s="16">
        <v>58</v>
      </c>
      <c r="B67" s="22">
        <v>3</v>
      </c>
      <c r="C67" s="22">
        <v>1113</v>
      </c>
      <c r="D67" s="22">
        <v>1020</v>
      </c>
      <c r="E67" s="13">
        <v>0.5</v>
      </c>
      <c r="F67" s="14">
        <f t="shared" si="0"/>
        <v>2.8129395218002813E-3</v>
      </c>
      <c r="G67" s="14">
        <f t="shared" si="1"/>
        <v>2.8089887640449437E-3</v>
      </c>
      <c r="H67" s="12">
        <f t="shared" si="6"/>
        <v>95807.363201536034</v>
      </c>
      <c r="I67" s="12">
        <f t="shared" si="4"/>
        <v>269.12180674588774</v>
      </c>
      <c r="J67" s="12">
        <f t="shared" si="2"/>
        <v>95672.802298163093</v>
      </c>
      <c r="K67" s="12">
        <f t="shared" si="3"/>
        <v>2822963.3502770993</v>
      </c>
      <c r="L67" s="15">
        <f t="shared" si="5"/>
        <v>29.464993670046439</v>
      </c>
    </row>
    <row r="68" spans="1:12" x14ac:dyDescent="0.25">
      <c r="A68" s="16">
        <v>59</v>
      </c>
      <c r="B68" s="22">
        <v>6</v>
      </c>
      <c r="C68" s="22">
        <v>1053</v>
      </c>
      <c r="D68" s="22">
        <v>1099</v>
      </c>
      <c r="E68" s="13">
        <v>0.5</v>
      </c>
      <c r="F68" s="14">
        <f t="shared" si="0"/>
        <v>5.5762081784386614E-3</v>
      </c>
      <c r="G68" s="14">
        <f t="shared" si="1"/>
        <v>5.5607043558850789E-3</v>
      </c>
      <c r="H68" s="12">
        <f t="shared" si="6"/>
        <v>95538.241394790151</v>
      </c>
      <c r="I68" s="12">
        <f t="shared" si="4"/>
        <v>531.25991507760978</v>
      </c>
      <c r="J68" s="12">
        <f t="shared" si="2"/>
        <v>95272.611437251355</v>
      </c>
      <c r="K68" s="12">
        <f t="shared" si="3"/>
        <v>2727290.5479789362</v>
      </c>
      <c r="L68" s="15">
        <f t="shared" si="5"/>
        <v>28.546585201511355</v>
      </c>
    </row>
    <row r="69" spans="1:12" x14ac:dyDescent="0.25">
      <c r="A69" s="16">
        <v>60</v>
      </c>
      <c r="B69" s="22">
        <v>4</v>
      </c>
      <c r="C69" s="22">
        <v>1256</v>
      </c>
      <c r="D69" s="22">
        <v>1050</v>
      </c>
      <c r="E69" s="13">
        <v>0.5</v>
      </c>
      <c r="F69" s="14">
        <f t="shared" si="0"/>
        <v>3.469210754553339E-3</v>
      </c>
      <c r="G69" s="14">
        <f t="shared" si="1"/>
        <v>3.4632034632034632E-3</v>
      </c>
      <c r="H69" s="12">
        <f t="shared" si="6"/>
        <v>95006.981479712544</v>
      </c>
      <c r="I69" s="12">
        <f t="shared" si="4"/>
        <v>329.02850728904775</v>
      </c>
      <c r="J69" s="12">
        <f t="shared" si="2"/>
        <v>94842.467226068009</v>
      </c>
      <c r="K69" s="12">
        <f t="shared" si="3"/>
        <v>2632017.9365416849</v>
      </c>
      <c r="L69" s="15">
        <f t="shared" si="5"/>
        <v>27.703416060047299</v>
      </c>
    </row>
    <row r="70" spans="1:12" x14ac:dyDescent="0.25">
      <c r="A70" s="16">
        <v>61</v>
      </c>
      <c r="B70" s="22">
        <v>1</v>
      </c>
      <c r="C70" s="22">
        <v>1434</v>
      </c>
      <c r="D70" s="22">
        <v>1251</v>
      </c>
      <c r="E70" s="13">
        <v>0.5</v>
      </c>
      <c r="F70" s="14">
        <f t="shared" si="0"/>
        <v>7.4487895716945994E-4</v>
      </c>
      <c r="G70" s="14">
        <f t="shared" si="1"/>
        <v>7.4460163812360388E-4</v>
      </c>
      <c r="H70" s="12">
        <f t="shared" si="6"/>
        <v>94677.952972423489</v>
      </c>
      <c r="I70" s="12">
        <f t="shared" si="4"/>
        <v>70.497358877456065</v>
      </c>
      <c r="J70" s="12">
        <f t="shared" si="2"/>
        <v>94642.704292984752</v>
      </c>
      <c r="K70" s="12">
        <f t="shared" si="3"/>
        <v>2537175.4693156169</v>
      </c>
      <c r="L70" s="15">
        <f t="shared" si="5"/>
        <v>26.797954430368925</v>
      </c>
    </row>
    <row r="71" spans="1:12" x14ac:dyDescent="0.25">
      <c r="A71" s="16">
        <v>62</v>
      </c>
      <c r="B71" s="22">
        <v>1</v>
      </c>
      <c r="C71" s="22">
        <v>1334</v>
      </c>
      <c r="D71" s="22">
        <v>1424</v>
      </c>
      <c r="E71" s="13">
        <v>0.5</v>
      </c>
      <c r="F71" s="14">
        <f t="shared" si="0"/>
        <v>7.2516316171138508E-4</v>
      </c>
      <c r="G71" s="14">
        <f t="shared" si="1"/>
        <v>7.2490032620514688E-4</v>
      </c>
      <c r="H71" s="12">
        <f t="shared" si="6"/>
        <v>94607.45561354603</v>
      </c>
      <c r="I71" s="12">
        <f t="shared" si="4"/>
        <v>68.580975435698477</v>
      </c>
      <c r="J71" s="12">
        <f t="shared" si="2"/>
        <v>94573.165125828178</v>
      </c>
      <c r="K71" s="12">
        <f t="shared" si="3"/>
        <v>2442532.7650226322</v>
      </c>
      <c r="L71" s="15">
        <f t="shared" si="5"/>
        <v>25.817550521598712</v>
      </c>
    </row>
    <row r="72" spans="1:12" x14ac:dyDescent="0.25">
      <c r="A72" s="16">
        <v>63</v>
      </c>
      <c r="B72" s="22">
        <v>4</v>
      </c>
      <c r="C72" s="22">
        <v>1195</v>
      </c>
      <c r="D72" s="22">
        <v>1320</v>
      </c>
      <c r="E72" s="13">
        <v>0.5</v>
      </c>
      <c r="F72" s="14">
        <f t="shared" si="0"/>
        <v>3.1809145129224653E-3</v>
      </c>
      <c r="G72" s="14">
        <f t="shared" si="1"/>
        <v>3.1758634378721714E-3</v>
      </c>
      <c r="H72" s="12">
        <f t="shared" si="6"/>
        <v>94538.874638110326</v>
      </c>
      <c r="I72" s="12">
        <f t="shared" si="4"/>
        <v>300.24255542075531</v>
      </c>
      <c r="J72" s="12">
        <f t="shared" si="2"/>
        <v>94388.753360399947</v>
      </c>
      <c r="K72" s="12">
        <f t="shared" si="3"/>
        <v>2347959.599896804</v>
      </c>
      <c r="L72" s="15">
        <f t="shared" si="5"/>
        <v>24.835916535760191</v>
      </c>
    </row>
    <row r="73" spans="1:12" x14ac:dyDescent="0.25">
      <c r="A73" s="16">
        <v>64</v>
      </c>
      <c r="B73" s="22">
        <v>8</v>
      </c>
      <c r="C73" s="22">
        <v>1242</v>
      </c>
      <c r="D73" s="22">
        <v>1177</v>
      </c>
      <c r="E73" s="13">
        <v>0.5</v>
      </c>
      <c r="F73" s="14">
        <f t="shared" ref="F73:F109" si="7">B73/((C73+D73)/2)</f>
        <v>6.6143034311699047E-3</v>
      </c>
      <c r="G73" s="14">
        <f t="shared" ref="G73:G108" si="8">F73/((1+(1-E73)*F73))</f>
        <v>6.592501030078286E-3</v>
      </c>
      <c r="H73" s="12">
        <f t="shared" si="6"/>
        <v>94238.632082689568</v>
      </c>
      <c r="I73" s="12">
        <f t="shared" si="4"/>
        <v>621.26827907829954</v>
      </c>
      <c r="J73" s="12">
        <f t="shared" ref="J73:J108" si="9">H74+I73*E73</f>
        <v>93927.997943150418</v>
      </c>
      <c r="K73" s="12">
        <f t="shared" ref="K73:K97" si="10">K74+J73</f>
        <v>2253570.846536404</v>
      </c>
      <c r="L73" s="15">
        <f t="shared" si="5"/>
        <v>23.913450320023863</v>
      </c>
    </row>
    <row r="74" spans="1:12" x14ac:dyDescent="0.25">
      <c r="A74" s="16">
        <v>65</v>
      </c>
      <c r="B74" s="22">
        <v>1</v>
      </c>
      <c r="C74" s="22">
        <v>1197</v>
      </c>
      <c r="D74" s="22">
        <v>1233</v>
      </c>
      <c r="E74" s="13">
        <v>0.5</v>
      </c>
      <c r="F74" s="14">
        <f t="shared" si="7"/>
        <v>8.2304526748971192E-4</v>
      </c>
      <c r="G74" s="14">
        <f t="shared" si="8"/>
        <v>8.2270670505964617E-4</v>
      </c>
      <c r="H74" s="12">
        <f t="shared" si="6"/>
        <v>93617.363803611268</v>
      </c>
      <c r="I74" s="12">
        <f t="shared" ref="I74:I108" si="11">H74*G74</f>
        <v>77.019632911239214</v>
      </c>
      <c r="J74" s="12">
        <f t="shared" si="9"/>
        <v>93578.853987155657</v>
      </c>
      <c r="K74" s="12">
        <f t="shared" si="10"/>
        <v>2159642.8485932536</v>
      </c>
      <c r="L74" s="15">
        <f t="shared" ref="L74:L108" si="12">K74/H74</f>
        <v>23.068827841848993</v>
      </c>
    </row>
    <row r="75" spans="1:12" x14ac:dyDescent="0.25">
      <c r="A75" s="16">
        <v>66</v>
      </c>
      <c r="B75" s="22">
        <v>6</v>
      </c>
      <c r="C75" s="22">
        <v>1048</v>
      </c>
      <c r="D75" s="22">
        <v>1188</v>
      </c>
      <c r="E75" s="13">
        <v>0.5</v>
      </c>
      <c r="F75" s="14">
        <f t="shared" si="7"/>
        <v>5.3667262969588547E-3</v>
      </c>
      <c r="G75" s="14">
        <f t="shared" si="8"/>
        <v>5.3523639607493305E-3</v>
      </c>
      <c r="H75" s="12">
        <f t="shared" ref="H75:H108" si="13">H74-I74</f>
        <v>93540.344170700031</v>
      </c>
      <c r="I75" s="12">
        <f t="shared" si="11"/>
        <v>500.66196701534358</v>
      </c>
      <c r="J75" s="12">
        <f t="shared" si="9"/>
        <v>93290.013187192351</v>
      </c>
      <c r="K75" s="12">
        <f t="shared" si="10"/>
        <v>2066063.9946060979</v>
      </c>
      <c r="L75" s="15">
        <f t="shared" si="12"/>
        <v>22.087410656045655</v>
      </c>
    </row>
    <row r="76" spans="1:12" x14ac:dyDescent="0.25">
      <c r="A76" s="16">
        <v>67</v>
      </c>
      <c r="B76" s="22">
        <v>4</v>
      </c>
      <c r="C76" s="22">
        <v>791</v>
      </c>
      <c r="D76" s="22">
        <v>1040</v>
      </c>
      <c r="E76" s="13">
        <v>0.5</v>
      </c>
      <c r="F76" s="14">
        <f t="shared" si="7"/>
        <v>4.3691971600218456E-3</v>
      </c>
      <c r="G76" s="14">
        <f t="shared" si="8"/>
        <v>4.359673024523161E-3</v>
      </c>
      <c r="H76" s="12">
        <f t="shared" si="13"/>
        <v>93039.682203684686</v>
      </c>
      <c r="I76" s="12">
        <f t="shared" si="11"/>
        <v>405.62259271361171</v>
      </c>
      <c r="J76" s="12">
        <f t="shared" si="9"/>
        <v>92836.870907327888</v>
      </c>
      <c r="K76" s="12">
        <f t="shared" si="10"/>
        <v>1972773.9814189055</v>
      </c>
      <c r="L76" s="15">
        <f t="shared" si="12"/>
        <v>21.203576094553522</v>
      </c>
    </row>
    <row r="77" spans="1:12" x14ac:dyDescent="0.25">
      <c r="A77" s="16">
        <v>68</v>
      </c>
      <c r="B77" s="22">
        <v>1</v>
      </c>
      <c r="C77" s="22">
        <v>637</v>
      </c>
      <c r="D77" s="22">
        <v>785</v>
      </c>
      <c r="E77" s="13">
        <v>0.5</v>
      </c>
      <c r="F77" s="14">
        <f t="shared" si="7"/>
        <v>1.4064697609001407E-3</v>
      </c>
      <c r="G77" s="14">
        <f t="shared" si="8"/>
        <v>1.4054813773717498E-3</v>
      </c>
      <c r="H77" s="12">
        <f t="shared" si="13"/>
        <v>92634.059610971075</v>
      </c>
      <c r="I77" s="12">
        <f t="shared" si="11"/>
        <v>130.19544569356441</v>
      </c>
      <c r="J77" s="12">
        <f t="shared" si="9"/>
        <v>92568.961888124293</v>
      </c>
      <c r="K77" s="12">
        <f t="shared" si="10"/>
        <v>1879937.1105115777</v>
      </c>
      <c r="L77" s="15">
        <f t="shared" si="12"/>
        <v>20.294232147512709</v>
      </c>
    </row>
    <row r="78" spans="1:12" x14ac:dyDescent="0.25">
      <c r="A78" s="16">
        <v>69</v>
      </c>
      <c r="B78" s="22">
        <v>6</v>
      </c>
      <c r="C78" s="22">
        <v>849</v>
      </c>
      <c r="D78" s="22">
        <v>633</v>
      </c>
      <c r="E78" s="13">
        <v>0.5</v>
      </c>
      <c r="F78" s="14">
        <f t="shared" si="7"/>
        <v>8.0971659919028341E-3</v>
      </c>
      <c r="G78" s="14">
        <f t="shared" si="8"/>
        <v>8.0645161290322596E-3</v>
      </c>
      <c r="H78" s="12">
        <f t="shared" si="13"/>
        <v>92503.864165277511</v>
      </c>
      <c r="I78" s="12">
        <f t="shared" si="11"/>
        <v>745.99890455868979</v>
      </c>
      <c r="J78" s="12">
        <f t="shared" si="9"/>
        <v>92130.864712998169</v>
      </c>
      <c r="K78" s="12">
        <f t="shared" si="10"/>
        <v>1787368.1486234535</v>
      </c>
      <c r="L78" s="15">
        <f t="shared" si="12"/>
        <v>19.322091728297384</v>
      </c>
    </row>
    <row r="79" spans="1:12" x14ac:dyDescent="0.25">
      <c r="A79" s="16">
        <v>70</v>
      </c>
      <c r="B79" s="22">
        <v>7</v>
      </c>
      <c r="C79" s="22">
        <v>480</v>
      </c>
      <c r="D79" s="22">
        <v>833</v>
      </c>
      <c r="E79" s="13">
        <v>0.5</v>
      </c>
      <c r="F79" s="14">
        <f t="shared" si="7"/>
        <v>1.0662604722010662E-2</v>
      </c>
      <c r="G79" s="14">
        <f t="shared" si="8"/>
        <v>1.0606060606060605E-2</v>
      </c>
      <c r="H79" s="12">
        <f t="shared" si="13"/>
        <v>91757.865260718827</v>
      </c>
      <c r="I79" s="12">
        <f t="shared" si="11"/>
        <v>973.18948003792684</v>
      </c>
      <c r="J79" s="12">
        <f t="shared" si="9"/>
        <v>91271.270520699865</v>
      </c>
      <c r="K79" s="12">
        <f t="shared" si="10"/>
        <v>1695237.2839104552</v>
      </c>
      <c r="L79" s="15">
        <f t="shared" si="12"/>
        <v>18.4751168642998</v>
      </c>
    </row>
    <row r="80" spans="1:12" x14ac:dyDescent="0.25">
      <c r="A80" s="16">
        <v>71</v>
      </c>
      <c r="B80" s="22">
        <v>8</v>
      </c>
      <c r="C80" s="22">
        <v>605</v>
      </c>
      <c r="D80" s="22">
        <v>472</v>
      </c>
      <c r="E80" s="13">
        <v>0.5</v>
      </c>
      <c r="F80" s="14">
        <f t="shared" si="7"/>
        <v>1.4856081708449397E-2</v>
      </c>
      <c r="G80" s="14">
        <f t="shared" si="8"/>
        <v>1.4746543778801843E-2</v>
      </c>
      <c r="H80" s="12">
        <f t="shared" si="13"/>
        <v>90784.675780680904</v>
      </c>
      <c r="I80" s="12">
        <f t="shared" si="11"/>
        <v>1338.7601958441423</v>
      </c>
      <c r="J80" s="12">
        <f t="shared" si="9"/>
        <v>90115.295682758835</v>
      </c>
      <c r="K80" s="12">
        <f t="shared" si="10"/>
        <v>1603966.0133897553</v>
      </c>
      <c r="L80" s="15">
        <f t="shared" si="12"/>
        <v>17.667805712768555</v>
      </c>
    </row>
    <row r="81" spans="1:12" x14ac:dyDescent="0.25">
      <c r="A81" s="16">
        <v>72</v>
      </c>
      <c r="B81" s="22">
        <v>7</v>
      </c>
      <c r="C81" s="22">
        <v>611</v>
      </c>
      <c r="D81" s="22">
        <v>601</v>
      </c>
      <c r="E81" s="13">
        <v>0.5</v>
      </c>
      <c r="F81" s="14">
        <f t="shared" si="7"/>
        <v>1.155115511551155E-2</v>
      </c>
      <c r="G81" s="14">
        <f t="shared" si="8"/>
        <v>1.1484823625922888E-2</v>
      </c>
      <c r="H81" s="12">
        <f t="shared" si="13"/>
        <v>89445.915584836766</v>
      </c>
      <c r="I81" s="12">
        <f t="shared" si="11"/>
        <v>1027.2705645510375</v>
      </c>
      <c r="J81" s="12">
        <f t="shared" si="9"/>
        <v>88932.280302561237</v>
      </c>
      <c r="K81" s="12">
        <f t="shared" si="10"/>
        <v>1513850.7177069965</v>
      </c>
      <c r="L81" s="15">
        <f t="shared" si="12"/>
        <v>16.924760709404943</v>
      </c>
    </row>
    <row r="82" spans="1:12" x14ac:dyDescent="0.25">
      <c r="A82" s="16">
        <v>73</v>
      </c>
      <c r="B82" s="22">
        <v>9</v>
      </c>
      <c r="C82" s="22">
        <v>599</v>
      </c>
      <c r="D82" s="22">
        <v>603</v>
      </c>
      <c r="E82" s="13">
        <v>0.5</v>
      </c>
      <c r="F82" s="14">
        <f t="shared" si="7"/>
        <v>1.4975041597337771E-2</v>
      </c>
      <c r="G82" s="14">
        <f t="shared" si="8"/>
        <v>1.4863748967795212E-2</v>
      </c>
      <c r="H82" s="12">
        <f t="shared" si="13"/>
        <v>88418.645020285723</v>
      </c>
      <c r="I82" s="12">
        <f t="shared" si="11"/>
        <v>1314.2325436541232</v>
      </c>
      <c r="J82" s="12">
        <f t="shared" si="9"/>
        <v>87761.528748458659</v>
      </c>
      <c r="K82" s="12">
        <f t="shared" si="10"/>
        <v>1424918.4374044351</v>
      </c>
      <c r="L82" s="15">
        <f t="shared" si="12"/>
        <v>16.115587804783921</v>
      </c>
    </row>
    <row r="83" spans="1:12" x14ac:dyDescent="0.25">
      <c r="A83" s="16">
        <v>74</v>
      </c>
      <c r="B83" s="22">
        <v>4</v>
      </c>
      <c r="C83" s="22">
        <v>566</v>
      </c>
      <c r="D83" s="22">
        <v>592</v>
      </c>
      <c r="E83" s="13">
        <v>0.5</v>
      </c>
      <c r="F83" s="14">
        <f t="shared" si="7"/>
        <v>6.9084628670120895E-3</v>
      </c>
      <c r="G83" s="14">
        <f t="shared" si="8"/>
        <v>6.8846815834767644E-3</v>
      </c>
      <c r="H83" s="12">
        <f t="shared" si="13"/>
        <v>87104.412476631594</v>
      </c>
      <c r="I83" s="12">
        <f t="shared" si="11"/>
        <v>599.6861444174292</v>
      </c>
      <c r="J83" s="12">
        <f t="shared" si="9"/>
        <v>86804.569404422888</v>
      </c>
      <c r="K83" s="12">
        <f t="shared" si="10"/>
        <v>1337156.9086559764</v>
      </c>
      <c r="L83" s="15">
        <f t="shared" si="12"/>
        <v>15.35119600301201</v>
      </c>
    </row>
    <row r="84" spans="1:12" x14ac:dyDescent="0.25">
      <c r="A84" s="16">
        <v>75</v>
      </c>
      <c r="B84" s="22">
        <v>10</v>
      </c>
      <c r="C84" s="22">
        <v>510</v>
      </c>
      <c r="D84" s="22">
        <v>548</v>
      </c>
      <c r="E84" s="13">
        <v>0.5</v>
      </c>
      <c r="F84" s="14">
        <f t="shared" si="7"/>
        <v>1.890359168241966E-2</v>
      </c>
      <c r="G84" s="14">
        <f t="shared" si="8"/>
        <v>1.8726591760299623E-2</v>
      </c>
      <c r="H84" s="12">
        <f t="shared" si="13"/>
        <v>86504.726332214166</v>
      </c>
      <c r="I84" s="12">
        <f t="shared" si="11"/>
        <v>1619.9386953598157</v>
      </c>
      <c r="J84" s="12">
        <f t="shared" si="9"/>
        <v>85694.756984534266</v>
      </c>
      <c r="K84" s="12">
        <f t="shared" si="10"/>
        <v>1250352.3392515534</v>
      </c>
      <c r="L84" s="15">
        <f t="shared" si="12"/>
        <v>14.454150568024223</v>
      </c>
    </row>
    <row r="85" spans="1:12" x14ac:dyDescent="0.25">
      <c r="A85" s="16">
        <v>76</v>
      </c>
      <c r="B85" s="22">
        <v>10</v>
      </c>
      <c r="C85" s="22">
        <v>521</v>
      </c>
      <c r="D85" s="22">
        <v>501</v>
      </c>
      <c r="E85" s="13">
        <v>0.5</v>
      </c>
      <c r="F85" s="14">
        <f t="shared" si="7"/>
        <v>1.9569471624266144E-2</v>
      </c>
      <c r="G85" s="14">
        <f t="shared" si="8"/>
        <v>1.937984496124031E-2</v>
      </c>
      <c r="H85" s="12">
        <f t="shared" si="13"/>
        <v>84884.787636854351</v>
      </c>
      <c r="I85" s="12">
        <f t="shared" si="11"/>
        <v>1645.0540239700456</v>
      </c>
      <c r="J85" s="12">
        <f t="shared" si="9"/>
        <v>84062.260624869319</v>
      </c>
      <c r="K85" s="12">
        <f t="shared" si="10"/>
        <v>1164657.5822670192</v>
      </c>
      <c r="L85" s="15">
        <f t="shared" si="12"/>
        <v>13.720451151383465</v>
      </c>
    </row>
    <row r="86" spans="1:12" x14ac:dyDescent="0.25">
      <c r="A86" s="16">
        <v>77</v>
      </c>
      <c r="B86" s="22">
        <v>7</v>
      </c>
      <c r="C86" s="22">
        <v>502</v>
      </c>
      <c r="D86" s="22">
        <v>506</v>
      </c>
      <c r="E86" s="13">
        <v>0.5</v>
      </c>
      <c r="F86" s="14">
        <f t="shared" si="7"/>
        <v>1.3888888888888888E-2</v>
      </c>
      <c r="G86" s="14">
        <f t="shared" si="8"/>
        <v>1.3793103448275862E-2</v>
      </c>
      <c r="H86" s="12">
        <f t="shared" si="13"/>
        <v>83239.733612884302</v>
      </c>
      <c r="I86" s="12">
        <f t="shared" si="11"/>
        <v>1148.1342567294387</v>
      </c>
      <c r="J86" s="12">
        <f t="shared" si="9"/>
        <v>82665.666484519592</v>
      </c>
      <c r="K86" s="12">
        <f t="shared" si="10"/>
        <v>1080595.3216421499</v>
      </c>
      <c r="L86" s="15">
        <f t="shared" si="12"/>
        <v>12.981724889553099</v>
      </c>
    </row>
    <row r="87" spans="1:12" x14ac:dyDescent="0.25">
      <c r="A87" s="16">
        <v>78</v>
      </c>
      <c r="B87" s="22">
        <v>9</v>
      </c>
      <c r="C87" s="22">
        <v>397</v>
      </c>
      <c r="D87" s="22">
        <v>491</v>
      </c>
      <c r="E87" s="13">
        <v>0.5</v>
      </c>
      <c r="F87" s="14">
        <f t="shared" si="7"/>
        <v>2.0270270270270271E-2</v>
      </c>
      <c r="G87" s="14">
        <f t="shared" si="8"/>
        <v>2.0066889632107024E-2</v>
      </c>
      <c r="H87" s="12">
        <f t="shared" si="13"/>
        <v>82091.599356154868</v>
      </c>
      <c r="I87" s="12">
        <f t="shared" si="11"/>
        <v>1647.3230640031077</v>
      </c>
      <c r="J87" s="12">
        <f t="shared" si="9"/>
        <v>81267.937824153312</v>
      </c>
      <c r="K87" s="12">
        <f t="shared" si="10"/>
        <v>997929.65515763045</v>
      </c>
      <c r="L87" s="15">
        <f t="shared" si="12"/>
        <v>12.156294468427969</v>
      </c>
    </row>
    <row r="88" spans="1:12" x14ac:dyDescent="0.25">
      <c r="A88" s="16">
        <v>79</v>
      </c>
      <c r="B88" s="22">
        <v>10</v>
      </c>
      <c r="C88" s="22">
        <v>424</v>
      </c>
      <c r="D88" s="22">
        <v>391</v>
      </c>
      <c r="E88" s="13">
        <v>0.5</v>
      </c>
      <c r="F88" s="14">
        <f t="shared" si="7"/>
        <v>2.4539877300613498E-2</v>
      </c>
      <c r="G88" s="14">
        <f t="shared" si="8"/>
        <v>2.4242424242424246E-2</v>
      </c>
      <c r="H88" s="12">
        <f t="shared" si="13"/>
        <v>80444.276292151757</v>
      </c>
      <c r="I88" s="12">
        <f t="shared" si="11"/>
        <v>1950.1642737491338</v>
      </c>
      <c r="J88" s="12">
        <f t="shared" si="9"/>
        <v>79469.19415527719</v>
      </c>
      <c r="K88" s="12">
        <f t="shared" si="10"/>
        <v>916661.71733347711</v>
      </c>
      <c r="L88" s="15">
        <f t="shared" si="12"/>
        <v>11.394989918293389</v>
      </c>
    </row>
    <row r="89" spans="1:12" x14ac:dyDescent="0.25">
      <c r="A89" s="16">
        <v>80</v>
      </c>
      <c r="B89" s="22">
        <v>16</v>
      </c>
      <c r="C89" s="22">
        <v>350</v>
      </c>
      <c r="D89" s="22">
        <v>414</v>
      </c>
      <c r="E89" s="13">
        <v>0.5</v>
      </c>
      <c r="F89" s="14">
        <f t="shared" si="7"/>
        <v>4.1884816753926704E-2</v>
      </c>
      <c r="G89" s="14">
        <f t="shared" si="8"/>
        <v>4.1025641025641026E-2</v>
      </c>
      <c r="H89" s="12">
        <f t="shared" si="13"/>
        <v>78494.112018402622</v>
      </c>
      <c r="I89" s="12">
        <f t="shared" si="11"/>
        <v>3220.2712622934409</v>
      </c>
      <c r="J89" s="12">
        <f t="shared" si="9"/>
        <v>76883.976387255912</v>
      </c>
      <c r="K89" s="12">
        <f t="shared" si="10"/>
        <v>837192.52317819989</v>
      </c>
      <c r="L89" s="15">
        <f t="shared" si="12"/>
        <v>10.66567289762987</v>
      </c>
    </row>
    <row r="90" spans="1:12" x14ac:dyDescent="0.25">
      <c r="A90" s="16">
        <v>81</v>
      </c>
      <c r="B90" s="22">
        <v>11</v>
      </c>
      <c r="C90" s="22">
        <v>409</v>
      </c>
      <c r="D90" s="22">
        <v>336</v>
      </c>
      <c r="E90" s="13">
        <v>0.5</v>
      </c>
      <c r="F90" s="14">
        <f t="shared" si="7"/>
        <v>2.9530201342281879E-2</v>
      </c>
      <c r="G90" s="14">
        <f t="shared" si="8"/>
        <v>2.9100529100529102E-2</v>
      </c>
      <c r="H90" s="12">
        <f t="shared" si="13"/>
        <v>75273.840756109188</v>
      </c>
      <c r="I90" s="12">
        <f t="shared" si="11"/>
        <v>2190.508593431749</v>
      </c>
      <c r="J90" s="12">
        <f t="shared" si="9"/>
        <v>74178.586459393322</v>
      </c>
      <c r="K90" s="12">
        <f t="shared" si="10"/>
        <v>760308.54679094395</v>
      </c>
      <c r="L90" s="15">
        <f t="shared" si="12"/>
        <v>10.100567994854675</v>
      </c>
    </row>
    <row r="91" spans="1:12" x14ac:dyDescent="0.25">
      <c r="A91" s="16">
        <v>82</v>
      </c>
      <c r="B91" s="22">
        <v>18</v>
      </c>
      <c r="C91" s="22">
        <v>335</v>
      </c>
      <c r="D91" s="22">
        <v>400</v>
      </c>
      <c r="E91" s="13">
        <v>0.5</v>
      </c>
      <c r="F91" s="14">
        <f t="shared" si="7"/>
        <v>4.8979591836734691E-2</v>
      </c>
      <c r="G91" s="14">
        <f t="shared" si="8"/>
        <v>4.7808764940239036E-2</v>
      </c>
      <c r="H91" s="12">
        <f t="shared" si="13"/>
        <v>73083.332162677441</v>
      </c>
      <c r="I91" s="12">
        <f t="shared" si="11"/>
        <v>3494.0238484148572</v>
      </c>
      <c r="J91" s="12">
        <f t="shared" si="9"/>
        <v>71336.320238470013</v>
      </c>
      <c r="K91" s="12">
        <f t="shared" si="10"/>
        <v>686129.96033155068</v>
      </c>
      <c r="L91" s="15">
        <f t="shared" si="12"/>
        <v>9.3883234388421464</v>
      </c>
    </row>
    <row r="92" spans="1:12" x14ac:dyDescent="0.25">
      <c r="A92" s="16">
        <v>83</v>
      </c>
      <c r="B92" s="22">
        <v>10</v>
      </c>
      <c r="C92" s="22">
        <v>324</v>
      </c>
      <c r="D92" s="22">
        <v>320</v>
      </c>
      <c r="E92" s="13">
        <v>0.5</v>
      </c>
      <c r="F92" s="14">
        <f t="shared" si="7"/>
        <v>3.1055900621118012E-2</v>
      </c>
      <c r="G92" s="14">
        <f t="shared" si="8"/>
        <v>3.0581039755351681E-2</v>
      </c>
      <c r="H92" s="12">
        <f t="shared" si="13"/>
        <v>69589.308314262584</v>
      </c>
      <c r="I92" s="12">
        <f t="shared" si="11"/>
        <v>2128.1134041058895</v>
      </c>
      <c r="J92" s="12">
        <f t="shared" si="9"/>
        <v>68525.251612209642</v>
      </c>
      <c r="K92" s="12">
        <f t="shared" si="10"/>
        <v>614793.6400930807</v>
      </c>
      <c r="L92" s="15">
        <f t="shared" si="12"/>
        <v>8.8345990926752247</v>
      </c>
    </row>
    <row r="93" spans="1:12" x14ac:dyDescent="0.25">
      <c r="A93" s="16">
        <v>84</v>
      </c>
      <c r="B93" s="22">
        <v>21</v>
      </c>
      <c r="C93" s="22">
        <v>294</v>
      </c>
      <c r="D93" s="22">
        <v>304</v>
      </c>
      <c r="E93" s="13">
        <v>0.5</v>
      </c>
      <c r="F93" s="14">
        <f t="shared" si="7"/>
        <v>7.0234113712374577E-2</v>
      </c>
      <c r="G93" s="14">
        <f t="shared" si="8"/>
        <v>6.7851373182552494E-2</v>
      </c>
      <c r="H93" s="12">
        <f t="shared" si="13"/>
        <v>67461.194910156701</v>
      </c>
      <c r="I93" s="12">
        <f t="shared" si="11"/>
        <v>4577.3347111899529</v>
      </c>
      <c r="J93" s="12">
        <f t="shared" si="9"/>
        <v>65172.527554561726</v>
      </c>
      <c r="K93" s="12">
        <f t="shared" si="10"/>
        <v>546268.3884808711</v>
      </c>
      <c r="L93" s="15">
        <f t="shared" si="12"/>
        <v>8.0975201996996802</v>
      </c>
    </row>
    <row r="94" spans="1:12" x14ac:dyDescent="0.25">
      <c r="A94" s="16">
        <v>85</v>
      </c>
      <c r="B94" s="22">
        <v>13</v>
      </c>
      <c r="C94" s="22">
        <v>248</v>
      </c>
      <c r="D94" s="22">
        <v>274</v>
      </c>
      <c r="E94" s="13">
        <v>0.5</v>
      </c>
      <c r="F94" s="14">
        <f t="shared" si="7"/>
        <v>4.9808429118773943E-2</v>
      </c>
      <c r="G94" s="14">
        <f t="shared" si="8"/>
        <v>4.8598130841121495E-2</v>
      </c>
      <c r="H94" s="12">
        <f t="shared" si="13"/>
        <v>62883.860198966751</v>
      </c>
      <c r="I94" s="12">
        <f t="shared" si="11"/>
        <v>3056.0380657441788</v>
      </c>
      <c r="J94" s="12">
        <f t="shared" si="9"/>
        <v>61355.841166094666</v>
      </c>
      <c r="K94" s="12">
        <f t="shared" si="10"/>
        <v>481095.86092630937</v>
      </c>
      <c r="L94" s="15">
        <f t="shared" si="12"/>
        <v>7.6505459334733121</v>
      </c>
    </row>
    <row r="95" spans="1:12" x14ac:dyDescent="0.25">
      <c r="A95" s="16">
        <v>86</v>
      </c>
      <c r="B95" s="22">
        <v>20</v>
      </c>
      <c r="C95" s="22">
        <v>235</v>
      </c>
      <c r="D95" s="22">
        <v>234</v>
      </c>
      <c r="E95" s="13">
        <v>0.5</v>
      </c>
      <c r="F95" s="14">
        <f t="shared" si="7"/>
        <v>8.5287846481876331E-2</v>
      </c>
      <c r="G95" s="14">
        <f t="shared" si="8"/>
        <v>8.1799591002044994E-2</v>
      </c>
      <c r="H95" s="12">
        <f t="shared" si="13"/>
        <v>59827.822133222573</v>
      </c>
      <c r="I95" s="12">
        <f t="shared" si="11"/>
        <v>4893.8913810407012</v>
      </c>
      <c r="J95" s="12">
        <f t="shared" si="9"/>
        <v>57380.876442702218</v>
      </c>
      <c r="K95" s="12">
        <f t="shared" si="10"/>
        <v>419740.01976021472</v>
      </c>
      <c r="L95" s="15">
        <f t="shared" si="12"/>
        <v>7.015799753257804</v>
      </c>
    </row>
    <row r="96" spans="1:12" x14ac:dyDescent="0.25">
      <c r="A96" s="16">
        <v>87</v>
      </c>
      <c r="B96" s="22">
        <v>23</v>
      </c>
      <c r="C96" s="22">
        <v>239</v>
      </c>
      <c r="D96" s="22">
        <v>222</v>
      </c>
      <c r="E96" s="13">
        <v>0.5</v>
      </c>
      <c r="F96" s="14">
        <f t="shared" si="7"/>
        <v>9.9783080260303691E-2</v>
      </c>
      <c r="G96" s="14">
        <f t="shared" si="8"/>
        <v>9.5041322314049589E-2</v>
      </c>
      <c r="H96" s="12">
        <f t="shared" si="13"/>
        <v>54933.93075218187</v>
      </c>
      <c r="I96" s="12">
        <f t="shared" si="11"/>
        <v>5220.9934185957973</v>
      </c>
      <c r="J96" s="12">
        <f t="shared" si="9"/>
        <v>52323.434042883971</v>
      </c>
      <c r="K96" s="12">
        <f t="shared" si="10"/>
        <v>362359.14331751253</v>
      </c>
      <c r="L96" s="15">
        <f t="shared" si="12"/>
        <v>6.5962718916326653</v>
      </c>
    </row>
    <row r="97" spans="1:12" x14ac:dyDescent="0.25">
      <c r="A97" s="16">
        <v>88</v>
      </c>
      <c r="B97" s="22">
        <v>20</v>
      </c>
      <c r="C97" s="22">
        <v>220</v>
      </c>
      <c r="D97" s="22">
        <v>212</v>
      </c>
      <c r="E97" s="13">
        <v>0.5</v>
      </c>
      <c r="F97" s="14">
        <f t="shared" si="7"/>
        <v>9.2592592592592587E-2</v>
      </c>
      <c r="G97" s="14">
        <f t="shared" si="8"/>
        <v>8.8495575221238937E-2</v>
      </c>
      <c r="H97" s="12">
        <f t="shared" si="13"/>
        <v>49712.937333586073</v>
      </c>
      <c r="I97" s="12">
        <f t="shared" si="11"/>
        <v>4399.3749852731034</v>
      </c>
      <c r="J97" s="12">
        <f t="shared" si="9"/>
        <v>47513.249840949517</v>
      </c>
      <c r="K97" s="12">
        <f t="shared" si="10"/>
        <v>310035.70927462855</v>
      </c>
      <c r="L97" s="15">
        <f t="shared" si="12"/>
        <v>6.2365196245438579</v>
      </c>
    </row>
    <row r="98" spans="1:12" x14ac:dyDescent="0.25">
      <c r="A98" s="16">
        <v>89</v>
      </c>
      <c r="B98" s="22">
        <v>17</v>
      </c>
      <c r="C98" s="22">
        <v>153</v>
      </c>
      <c r="D98" s="22">
        <v>192</v>
      </c>
      <c r="E98" s="13">
        <v>0.5</v>
      </c>
      <c r="F98" s="14">
        <f t="shared" si="7"/>
        <v>9.8550724637681164E-2</v>
      </c>
      <c r="G98" s="14">
        <f t="shared" si="8"/>
        <v>9.3922651933701654E-2</v>
      </c>
      <c r="H98" s="12">
        <f t="shared" si="13"/>
        <v>45313.562348312968</v>
      </c>
      <c r="I98" s="12">
        <f t="shared" si="11"/>
        <v>4255.9699443166874</v>
      </c>
      <c r="J98" s="12">
        <f t="shared" si="9"/>
        <v>43185.577376154622</v>
      </c>
      <c r="K98" s="12">
        <f>K99+J98</f>
        <v>262522.45943367906</v>
      </c>
      <c r="L98" s="15">
        <f t="shared" si="12"/>
        <v>5.7934632774121946</v>
      </c>
    </row>
    <row r="99" spans="1:12" x14ac:dyDescent="0.25">
      <c r="A99" s="16">
        <v>90</v>
      </c>
      <c r="B99" s="22">
        <v>24</v>
      </c>
      <c r="C99" s="22">
        <v>126</v>
      </c>
      <c r="D99" s="22">
        <v>144</v>
      </c>
      <c r="E99" s="25">
        <v>0.5</v>
      </c>
      <c r="F99" s="26">
        <f t="shared" si="7"/>
        <v>0.17777777777777778</v>
      </c>
      <c r="G99" s="26">
        <f t="shared" si="8"/>
        <v>0.16326530612244899</v>
      </c>
      <c r="H99" s="27">
        <f t="shared" si="13"/>
        <v>41057.592403996277</v>
      </c>
      <c r="I99" s="27">
        <f t="shared" si="11"/>
        <v>6703.2803924891887</v>
      </c>
      <c r="J99" s="27">
        <f t="shared" si="9"/>
        <v>37705.952207751689</v>
      </c>
      <c r="K99" s="27">
        <f t="shared" ref="K99:K108" si="14">K100+J99</f>
        <v>219336.88205752446</v>
      </c>
      <c r="L99" s="18">
        <f t="shared" si="12"/>
        <v>5.342175934217118</v>
      </c>
    </row>
    <row r="100" spans="1:12" x14ac:dyDescent="0.25">
      <c r="A100" s="16">
        <v>91</v>
      </c>
      <c r="B100" s="22">
        <v>10</v>
      </c>
      <c r="C100" s="22">
        <v>110</v>
      </c>
      <c r="D100" s="22">
        <v>106</v>
      </c>
      <c r="E100" s="25">
        <v>0.5</v>
      </c>
      <c r="F100" s="26">
        <f t="shared" si="7"/>
        <v>9.2592592592592587E-2</v>
      </c>
      <c r="G100" s="26">
        <f t="shared" si="8"/>
        <v>8.8495575221238937E-2</v>
      </c>
      <c r="H100" s="27">
        <f t="shared" si="13"/>
        <v>34354.312011507092</v>
      </c>
      <c r="I100" s="27">
        <f t="shared" si="11"/>
        <v>3040.2046027882384</v>
      </c>
      <c r="J100" s="27">
        <f t="shared" si="9"/>
        <v>32834.209710112969</v>
      </c>
      <c r="K100" s="27">
        <f t="shared" si="14"/>
        <v>181630.92984977277</v>
      </c>
      <c r="L100" s="18">
        <f t="shared" si="12"/>
        <v>5.2869907506497258</v>
      </c>
    </row>
    <row r="101" spans="1:12" x14ac:dyDescent="0.25">
      <c r="A101" s="16">
        <v>92</v>
      </c>
      <c r="B101" s="22">
        <v>12</v>
      </c>
      <c r="C101" s="22">
        <v>73</v>
      </c>
      <c r="D101" s="22">
        <v>97</v>
      </c>
      <c r="E101" s="25">
        <v>0.5</v>
      </c>
      <c r="F101" s="26">
        <f t="shared" si="7"/>
        <v>0.14117647058823529</v>
      </c>
      <c r="G101" s="26">
        <f t="shared" si="8"/>
        <v>0.13186813186813187</v>
      </c>
      <c r="H101" s="27">
        <f t="shared" si="13"/>
        <v>31314.107408718854</v>
      </c>
      <c r="I101" s="27">
        <f t="shared" si="11"/>
        <v>4129.3328451057832</v>
      </c>
      <c r="J101" s="27">
        <f t="shared" si="9"/>
        <v>29249.440986165962</v>
      </c>
      <c r="K101" s="27">
        <f t="shared" si="14"/>
        <v>148796.7201396598</v>
      </c>
      <c r="L101" s="18">
        <f t="shared" si="12"/>
        <v>4.7517471342079514</v>
      </c>
    </row>
    <row r="102" spans="1:12" x14ac:dyDescent="0.25">
      <c r="A102" s="16">
        <v>93</v>
      </c>
      <c r="B102" s="22">
        <v>13</v>
      </c>
      <c r="C102" s="22">
        <v>59</v>
      </c>
      <c r="D102" s="22">
        <v>65</v>
      </c>
      <c r="E102" s="25">
        <v>0.5</v>
      </c>
      <c r="F102" s="26">
        <f t="shared" si="7"/>
        <v>0.20967741935483872</v>
      </c>
      <c r="G102" s="26">
        <f t="shared" si="8"/>
        <v>0.18978102189781024</v>
      </c>
      <c r="H102" s="27">
        <f t="shared" si="13"/>
        <v>27184.774563613071</v>
      </c>
      <c r="I102" s="27">
        <f t="shared" si="11"/>
        <v>5159.1542967440873</v>
      </c>
      <c r="J102" s="27">
        <f t="shared" si="9"/>
        <v>24605.197415241026</v>
      </c>
      <c r="K102" s="27">
        <f t="shared" si="14"/>
        <v>119547.27915349383</v>
      </c>
      <c r="L102" s="18">
        <f t="shared" si="12"/>
        <v>4.3975821419357413</v>
      </c>
    </row>
    <row r="103" spans="1:12" x14ac:dyDescent="0.25">
      <c r="A103" s="16">
        <v>94</v>
      </c>
      <c r="B103" s="22">
        <v>7</v>
      </c>
      <c r="C103" s="22">
        <v>56</v>
      </c>
      <c r="D103" s="22">
        <v>48</v>
      </c>
      <c r="E103" s="25">
        <v>0.5</v>
      </c>
      <c r="F103" s="26">
        <f t="shared" si="7"/>
        <v>0.13461538461538461</v>
      </c>
      <c r="G103" s="26">
        <f t="shared" si="8"/>
        <v>0.12612612612612611</v>
      </c>
      <c r="H103" s="27">
        <f t="shared" si="13"/>
        <v>22025.620266868984</v>
      </c>
      <c r="I103" s="27">
        <f t="shared" si="11"/>
        <v>2778.0061597852769</v>
      </c>
      <c r="J103" s="27">
        <f t="shared" si="9"/>
        <v>20636.617186976346</v>
      </c>
      <c r="K103" s="27">
        <f t="shared" si="14"/>
        <v>94942.081738252804</v>
      </c>
      <c r="L103" s="18">
        <f t="shared" si="12"/>
        <v>4.3105293103170865</v>
      </c>
    </row>
    <row r="104" spans="1:12" x14ac:dyDescent="0.25">
      <c r="A104" s="16">
        <v>95</v>
      </c>
      <c r="B104" s="22">
        <v>9</v>
      </c>
      <c r="C104" s="22">
        <v>50</v>
      </c>
      <c r="D104" s="22">
        <v>49</v>
      </c>
      <c r="E104" s="25">
        <v>0.5</v>
      </c>
      <c r="F104" s="26">
        <f t="shared" si="7"/>
        <v>0.18181818181818182</v>
      </c>
      <c r="G104" s="26">
        <f t="shared" si="8"/>
        <v>0.16666666666666669</v>
      </c>
      <c r="H104" s="27">
        <f t="shared" si="13"/>
        <v>19247.614107083707</v>
      </c>
      <c r="I104" s="27">
        <f t="shared" si="11"/>
        <v>3207.9356845139514</v>
      </c>
      <c r="J104" s="27">
        <f t="shared" si="9"/>
        <v>17643.64626482673</v>
      </c>
      <c r="K104" s="27">
        <f t="shared" si="14"/>
        <v>74305.464551276455</v>
      </c>
      <c r="L104" s="18">
        <f t="shared" si="12"/>
        <v>3.8605026128370779</v>
      </c>
    </row>
    <row r="105" spans="1:12" x14ac:dyDescent="0.25">
      <c r="A105" s="16">
        <v>96</v>
      </c>
      <c r="B105" s="22">
        <v>6</v>
      </c>
      <c r="C105" s="22">
        <v>37</v>
      </c>
      <c r="D105" s="22">
        <v>37</v>
      </c>
      <c r="E105" s="25">
        <v>0.5</v>
      </c>
      <c r="F105" s="26">
        <f t="shared" si="7"/>
        <v>0.16216216216216217</v>
      </c>
      <c r="G105" s="26">
        <f t="shared" si="8"/>
        <v>0.15</v>
      </c>
      <c r="H105" s="27">
        <f t="shared" si="13"/>
        <v>16039.678422569756</v>
      </c>
      <c r="I105" s="27">
        <f t="shared" si="11"/>
        <v>2405.9517633854634</v>
      </c>
      <c r="J105" s="27">
        <f t="shared" si="9"/>
        <v>14836.702540877024</v>
      </c>
      <c r="K105" s="27">
        <f t="shared" si="14"/>
        <v>56661.818286449721</v>
      </c>
      <c r="L105" s="18">
        <f t="shared" si="12"/>
        <v>3.5326031354044938</v>
      </c>
    </row>
    <row r="106" spans="1:12" x14ac:dyDescent="0.25">
      <c r="A106" s="16">
        <v>97</v>
      </c>
      <c r="B106" s="22">
        <v>7</v>
      </c>
      <c r="C106" s="22">
        <v>27</v>
      </c>
      <c r="D106" s="22">
        <v>28</v>
      </c>
      <c r="E106" s="25">
        <v>0.5</v>
      </c>
      <c r="F106" s="26">
        <f t="shared" si="7"/>
        <v>0.25454545454545452</v>
      </c>
      <c r="G106" s="26">
        <f t="shared" si="8"/>
        <v>0.22580645161290322</v>
      </c>
      <c r="H106" s="27">
        <f t="shared" si="13"/>
        <v>13633.726659184293</v>
      </c>
      <c r="I106" s="27">
        <f t="shared" si="11"/>
        <v>3078.5834391706467</v>
      </c>
      <c r="J106" s="27">
        <f t="shared" si="9"/>
        <v>12094.43493959897</v>
      </c>
      <c r="K106" s="27">
        <f t="shared" si="14"/>
        <v>41825.115745572701</v>
      </c>
      <c r="L106" s="18">
        <f t="shared" si="12"/>
        <v>3.0677683945935219</v>
      </c>
    </row>
    <row r="107" spans="1:12" x14ac:dyDescent="0.25">
      <c r="A107" s="16">
        <v>98</v>
      </c>
      <c r="B107" s="22">
        <v>1</v>
      </c>
      <c r="C107" s="22">
        <v>11</v>
      </c>
      <c r="D107" s="22">
        <v>21</v>
      </c>
      <c r="E107" s="25">
        <v>0.5</v>
      </c>
      <c r="F107" s="26">
        <f t="shared" si="7"/>
        <v>6.25E-2</v>
      </c>
      <c r="G107" s="26">
        <f t="shared" si="8"/>
        <v>6.0606060606060608E-2</v>
      </c>
      <c r="H107" s="27">
        <f t="shared" si="13"/>
        <v>10555.143220013646</v>
      </c>
      <c r="I107" s="27">
        <f t="shared" si="11"/>
        <v>639.70564969779673</v>
      </c>
      <c r="J107" s="27">
        <f t="shared" si="9"/>
        <v>10235.290395164748</v>
      </c>
      <c r="K107" s="27">
        <f t="shared" si="14"/>
        <v>29730.68080597373</v>
      </c>
      <c r="L107" s="18">
        <f t="shared" si="12"/>
        <v>2.8167008430166325</v>
      </c>
    </row>
    <row r="108" spans="1:12" x14ac:dyDescent="0.25">
      <c r="A108" s="16">
        <v>99</v>
      </c>
      <c r="B108" s="22">
        <v>3</v>
      </c>
      <c r="C108" s="22">
        <v>8</v>
      </c>
      <c r="D108" s="22">
        <v>8</v>
      </c>
      <c r="E108" s="25">
        <v>0.5</v>
      </c>
      <c r="F108" s="26">
        <f t="shared" si="7"/>
        <v>0.375</v>
      </c>
      <c r="G108" s="26">
        <f t="shared" si="8"/>
        <v>0.31578947368421051</v>
      </c>
      <c r="H108" s="27">
        <f t="shared" si="13"/>
        <v>9915.4375703158494</v>
      </c>
      <c r="I108" s="27">
        <f t="shared" si="11"/>
        <v>3131.190811678689</v>
      </c>
      <c r="J108" s="27">
        <f t="shared" si="9"/>
        <v>8349.842164476504</v>
      </c>
      <c r="K108" s="27">
        <f t="shared" si="14"/>
        <v>19495.390410808981</v>
      </c>
      <c r="L108" s="18">
        <f t="shared" si="12"/>
        <v>1.9661654135338344</v>
      </c>
    </row>
    <row r="109" spans="1:12" x14ac:dyDescent="0.25">
      <c r="A109" s="16" t="s">
        <v>24</v>
      </c>
      <c r="B109" s="27">
        <v>7</v>
      </c>
      <c r="C109" s="27">
        <v>12</v>
      </c>
      <c r="D109" s="27">
        <v>11</v>
      </c>
      <c r="E109" s="25"/>
      <c r="F109" s="26">
        <f t="shared" si="7"/>
        <v>0.60869565217391308</v>
      </c>
      <c r="G109" s="26">
        <v>1</v>
      </c>
      <c r="H109" s="27">
        <f>H108-I108</f>
        <v>6784.2467586371604</v>
      </c>
      <c r="I109" s="27">
        <f>H109*G109</f>
        <v>6784.2467586371604</v>
      </c>
      <c r="J109" s="27">
        <f>H109/F109</f>
        <v>11145.548246332477</v>
      </c>
      <c r="K109" s="27">
        <f>J109</f>
        <v>11145.548246332477</v>
      </c>
      <c r="L109" s="18">
        <f>K109/H109</f>
        <v>1.6428571428571428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ht="10" x14ac:dyDescent="0.2">
      <c r="A112" s="28" t="s">
        <v>11</v>
      </c>
      <c r="B112" s="29"/>
      <c r="C112" s="29"/>
      <c r="D112" s="29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ht="10" x14ac:dyDescent="0.2">
      <c r="A113" s="32" t="s">
        <v>25</v>
      </c>
      <c r="B113" s="33"/>
      <c r="C113" s="33"/>
      <c r="D113" s="33"/>
      <c r="H113" s="33"/>
      <c r="I113" s="33"/>
      <c r="J113" s="33"/>
      <c r="K113" s="33"/>
      <c r="L113" s="30"/>
    </row>
    <row r="114" spans="1:12" s="31" customFormat="1" ht="10" x14ac:dyDescent="0.2">
      <c r="A114" s="34" t="s">
        <v>12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13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14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15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16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17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32" t="s">
        <v>18</v>
      </c>
      <c r="B120" s="35"/>
      <c r="C120" s="35"/>
      <c r="D120" s="35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ht="10" x14ac:dyDescent="0.2">
      <c r="A121" s="32" t="s">
        <v>19</v>
      </c>
      <c r="B121" s="35"/>
      <c r="C121" s="35"/>
      <c r="D121" s="35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ht="10" x14ac:dyDescent="0.2">
      <c r="A122" s="32" t="s">
        <v>20</v>
      </c>
      <c r="B122" s="35"/>
      <c r="C122" s="35"/>
      <c r="D122" s="35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ht="10" x14ac:dyDescent="0.2">
      <c r="A123" s="32" t="s">
        <v>21</v>
      </c>
      <c r="B123" s="35"/>
      <c r="C123" s="35"/>
      <c r="D123" s="35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ht="10" x14ac:dyDescent="0.2">
      <c r="A124" s="32" t="s">
        <v>22</v>
      </c>
      <c r="B124" s="35"/>
      <c r="C124" s="35"/>
      <c r="D124" s="35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ht="10" x14ac:dyDescent="0.2">
      <c r="A125" s="29"/>
      <c r="B125" s="29"/>
      <c r="C125" s="29"/>
      <c r="D125" s="29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ht="10" x14ac:dyDescent="0.2">
      <c r="A126" s="4" t="s">
        <v>276</v>
      </c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0" x14ac:dyDescent="0.2">
      <c r="A127" s="33"/>
      <c r="B127" s="33"/>
      <c r="C127" s="33"/>
      <c r="D127" s="33"/>
      <c r="H127" s="33"/>
      <c r="I127" s="33"/>
      <c r="J127" s="33"/>
      <c r="K127" s="33"/>
      <c r="L127" s="30"/>
    </row>
    <row r="128" spans="1:12" s="31" customFormat="1" ht="10" x14ac:dyDescent="0.2">
      <c r="A128" s="33"/>
      <c r="B128" s="33"/>
      <c r="C128" s="33"/>
      <c r="D128" s="33"/>
      <c r="H128" s="33"/>
      <c r="I128" s="33"/>
      <c r="J128" s="33"/>
      <c r="K128" s="33"/>
      <c r="L128" s="30"/>
    </row>
    <row r="129" spans="1:12" s="31" customFormat="1" ht="10" x14ac:dyDescent="0.2">
      <c r="A129" s="33"/>
      <c r="B129" s="33"/>
      <c r="C129" s="33"/>
      <c r="D129" s="33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" width="10" style="8" customWidth="1"/>
    <col min="2" max="14" width="10.7265625" style="8" customWidth="1"/>
    <col min="15" max="238" width="11.453125" style="9"/>
    <col min="239" max="239" width="10" style="9" customWidth="1"/>
    <col min="240" max="269" width="10.7265625" style="9" customWidth="1"/>
    <col min="270" max="494" width="11.453125" style="9"/>
    <col min="495" max="495" width="10" style="9" customWidth="1"/>
    <col min="496" max="525" width="10.7265625" style="9" customWidth="1"/>
    <col min="526" max="750" width="11.453125" style="9"/>
    <col min="751" max="751" width="10" style="9" customWidth="1"/>
    <col min="752" max="781" width="10.7265625" style="9" customWidth="1"/>
    <col min="782" max="1006" width="11.453125" style="9"/>
    <col min="1007" max="1007" width="10" style="9" customWidth="1"/>
    <col min="1008" max="1037" width="10.7265625" style="9" customWidth="1"/>
    <col min="1038" max="1262" width="11.453125" style="9"/>
    <col min="1263" max="1263" width="10" style="9" customWidth="1"/>
    <col min="1264" max="1293" width="10.7265625" style="9" customWidth="1"/>
    <col min="1294" max="1518" width="11.453125" style="9"/>
    <col min="1519" max="1519" width="10" style="9" customWidth="1"/>
    <col min="1520" max="1549" width="10.7265625" style="9" customWidth="1"/>
    <col min="1550" max="1774" width="11.453125" style="9"/>
    <col min="1775" max="1775" width="10" style="9" customWidth="1"/>
    <col min="1776" max="1805" width="10.7265625" style="9" customWidth="1"/>
    <col min="1806" max="2030" width="11.453125" style="9"/>
    <col min="2031" max="2031" width="10" style="9" customWidth="1"/>
    <col min="2032" max="2061" width="10.7265625" style="9" customWidth="1"/>
    <col min="2062" max="2286" width="11.453125" style="9"/>
    <col min="2287" max="2287" width="10" style="9" customWidth="1"/>
    <col min="2288" max="2317" width="10.7265625" style="9" customWidth="1"/>
    <col min="2318" max="2542" width="11.453125" style="9"/>
    <col min="2543" max="2543" width="10" style="9" customWidth="1"/>
    <col min="2544" max="2573" width="10.7265625" style="9" customWidth="1"/>
    <col min="2574" max="2798" width="11.453125" style="9"/>
    <col min="2799" max="2799" width="10" style="9" customWidth="1"/>
    <col min="2800" max="2829" width="10.7265625" style="9" customWidth="1"/>
    <col min="2830" max="3054" width="11.453125" style="9"/>
    <col min="3055" max="3055" width="10" style="9" customWidth="1"/>
    <col min="3056" max="3085" width="10.7265625" style="9" customWidth="1"/>
    <col min="3086" max="3310" width="11.453125" style="9"/>
    <col min="3311" max="3311" width="10" style="9" customWidth="1"/>
    <col min="3312" max="3341" width="10.7265625" style="9" customWidth="1"/>
    <col min="3342" max="3566" width="11.453125" style="9"/>
    <col min="3567" max="3567" width="10" style="9" customWidth="1"/>
    <col min="3568" max="3597" width="10.7265625" style="9" customWidth="1"/>
    <col min="3598" max="3822" width="11.453125" style="9"/>
    <col min="3823" max="3823" width="10" style="9" customWidth="1"/>
    <col min="3824" max="3853" width="10.7265625" style="9" customWidth="1"/>
    <col min="3854" max="4078" width="11.453125" style="9"/>
    <col min="4079" max="4079" width="10" style="9" customWidth="1"/>
    <col min="4080" max="4109" width="10.7265625" style="9" customWidth="1"/>
    <col min="4110" max="4334" width="11.453125" style="9"/>
    <col min="4335" max="4335" width="10" style="9" customWidth="1"/>
    <col min="4336" max="4365" width="10.7265625" style="9" customWidth="1"/>
    <col min="4366" max="4590" width="11.453125" style="9"/>
    <col min="4591" max="4591" width="10" style="9" customWidth="1"/>
    <col min="4592" max="4621" width="10.7265625" style="9" customWidth="1"/>
    <col min="4622" max="4846" width="11.453125" style="9"/>
    <col min="4847" max="4847" width="10" style="9" customWidth="1"/>
    <col min="4848" max="4877" width="10.7265625" style="9" customWidth="1"/>
    <col min="4878" max="5102" width="11.453125" style="9"/>
    <col min="5103" max="5103" width="10" style="9" customWidth="1"/>
    <col min="5104" max="5133" width="10.7265625" style="9" customWidth="1"/>
    <col min="5134" max="5358" width="11.453125" style="9"/>
    <col min="5359" max="5359" width="10" style="9" customWidth="1"/>
    <col min="5360" max="5389" width="10.7265625" style="9" customWidth="1"/>
    <col min="5390" max="5614" width="11.453125" style="9"/>
    <col min="5615" max="5615" width="10" style="9" customWidth="1"/>
    <col min="5616" max="5645" width="10.7265625" style="9" customWidth="1"/>
    <col min="5646" max="5870" width="11.453125" style="9"/>
    <col min="5871" max="5871" width="10" style="9" customWidth="1"/>
    <col min="5872" max="5901" width="10.7265625" style="9" customWidth="1"/>
    <col min="5902" max="6126" width="11.453125" style="9"/>
    <col min="6127" max="6127" width="10" style="9" customWidth="1"/>
    <col min="6128" max="6157" width="10.7265625" style="9" customWidth="1"/>
    <col min="6158" max="6382" width="11.453125" style="9"/>
    <col min="6383" max="6383" width="10" style="9" customWidth="1"/>
    <col min="6384" max="6413" width="10.7265625" style="9" customWidth="1"/>
    <col min="6414" max="6638" width="11.453125" style="9"/>
    <col min="6639" max="6639" width="10" style="9" customWidth="1"/>
    <col min="6640" max="6669" width="10.7265625" style="9" customWidth="1"/>
    <col min="6670" max="6894" width="11.453125" style="9"/>
    <col min="6895" max="6895" width="10" style="9" customWidth="1"/>
    <col min="6896" max="6925" width="10.7265625" style="9" customWidth="1"/>
    <col min="6926" max="7150" width="11.453125" style="9"/>
    <col min="7151" max="7151" width="10" style="9" customWidth="1"/>
    <col min="7152" max="7181" width="10.7265625" style="9" customWidth="1"/>
    <col min="7182" max="7406" width="11.453125" style="9"/>
    <col min="7407" max="7407" width="10" style="9" customWidth="1"/>
    <col min="7408" max="7437" width="10.7265625" style="9" customWidth="1"/>
    <col min="7438" max="7662" width="11.453125" style="9"/>
    <col min="7663" max="7663" width="10" style="9" customWidth="1"/>
    <col min="7664" max="7693" width="10.7265625" style="9" customWidth="1"/>
    <col min="7694" max="7918" width="11.453125" style="9"/>
    <col min="7919" max="7919" width="10" style="9" customWidth="1"/>
    <col min="7920" max="7949" width="10.7265625" style="9" customWidth="1"/>
    <col min="7950" max="8174" width="11.453125" style="9"/>
    <col min="8175" max="8175" width="10" style="9" customWidth="1"/>
    <col min="8176" max="8205" width="10.7265625" style="9" customWidth="1"/>
    <col min="8206" max="8430" width="11.453125" style="9"/>
    <col min="8431" max="8431" width="10" style="9" customWidth="1"/>
    <col min="8432" max="8461" width="10.7265625" style="9" customWidth="1"/>
    <col min="8462" max="8686" width="11.453125" style="9"/>
    <col min="8687" max="8687" width="10" style="9" customWidth="1"/>
    <col min="8688" max="8717" width="10.7265625" style="9" customWidth="1"/>
    <col min="8718" max="8942" width="11.453125" style="9"/>
    <col min="8943" max="8943" width="10" style="9" customWidth="1"/>
    <col min="8944" max="8973" width="10.7265625" style="9" customWidth="1"/>
    <col min="8974" max="9198" width="11.453125" style="9"/>
    <col min="9199" max="9199" width="10" style="9" customWidth="1"/>
    <col min="9200" max="9229" width="10.7265625" style="9" customWidth="1"/>
    <col min="9230" max="9454" width="11.453125" style="9"/>
    <col min="9455" max="9455" width="10" style="9" customWidth="1"/>
    <col min="9456" max="9485" width="10.7265625" style="9" customWidth="1"/>
    <col min="9486" max="9710" width="11.453125" style="9"/>
    <col min="9711" max="9711" width="10" style="9" customWidth="1"/>
    <col min="9712" max="9741" width="10.7265625" style="9" customWidth="1"/>
    <col min="9742" max="9966" width="11.453125" style="9"/>
    <col min="9967" max="9967" width="10" style="9" customWidth="1"/>
    <col min="9968" max="9997" width="10.7265625" style="9" customWidth="1"/>
    <col min="9998" max="10222" width="11.453125" style="9"/>
    <col min="10223" max="10223" width="10" style="9" customWidth="1"/>
    <col min="10224" max="10253" width="10.7265625" style="9" customWidth="1"/>
    <col min="10254" max="10478" width="11.453125" style="9"/>
    <col min="10479" max="10479" width="10" style="9" customWidth="1"/>
    <col min="10480" max="10509" width="10.7265625" style="9" customWidth="1"/>
    <col min="10510" max="10734" width="11.453125" style="9"/>
    <col min="10735" max="10735" width="10" style="9" customWidth="1"/>
    <col min="10736" max="10765" width="10.7265625" style="9" customWidth="1"/>
    <col min="10766" max="10990" width="11.453125" style="9"/>
    <col min="10991" max="10991" width="10" style="9" customWidth="1"/>
    <col min="10992" max="11021" width="10.7265625" style="9" customWidth="1"/>
    <col min="11022" max="11246" width="11.453125" style="9"/>
    <col min="11247" max="11247" width="10" style="9" customWidth="1"/>
    <col min="11248" max="11277" width="10.7265625" style="9" customWidth="1"/>
    <col min="11278" max="11502" width="11.453125" style="9"/>
    <col min="11503" max="11503" width="10" style="9" customWidth="1"/>
    <col min="11504" max="11533" width="10.7265625" style="9" customWidth="1"/>
    <col min="11534" max="11758" width="11.453125" style="9"/>
    <col min="11759" max="11759" width="10" style="9" customWidth="1"/>
    <col min="11760" max="11789" width="10.7265625" style="9" customWidth="1"/>
    <col min="11790" max="12014" width="11.453125" style="9"/>
    <col min="12015" max="12015" width="10" style="9" customWidth="1"/>
    <col min="12016" max="12045" width="10.7265625" style="9" customWidth="1"/>
    <col min="12046" max="12270" width="11.453125" style="9"/>
    <col min="12271" max="12271" width="10" style="9" customWidth="1"/>
    <col min="12272" max="12301" width="10.7265625" style="9" customWidth="1"/>
    <col min="12302" max="12526" width="11.453125" style="9"/>
    <col min="12527" max="12527" width="10" style="9" customWidth="1"/>
    <col min="12528" max="12557" width="10.7265625" style="9" customWidth="1"/>
    <col min="12558" max="12782" width="11.453125" style="9"/>
    <col min="12783" max="12783" width="10" style="9" customWidth="1"/>
    <col min="12784" max="12813" width="10.7265625" style="9" customWidth="1"/>
    <col min="12814" max="13038" width="11.453125" style="9"/>
    <col min="13039" max="13039" width="10" style="9" customWidth="1"/>
    <col min="13040" max="13069" width="10.7265625" style="9" customWidth="1"/>
    <col min="13070" max="13294" width="11.453125" style="9"/>
    <col min="13295" max="13295" width="10" style="9" customWidth="1"/>
    <col min="13296" max="13325" width="10.7265625" style="9" customWidth="1"/>
    <col min="13326" max="13550" width="11.453125" style="9"/>
    <col min="13551" max="13551" width="10" style="9" customWidth="1"/>
    <col min="13552" max="13581" width="10.7265625" style="9" customWidth="1"/>
    <col min="13582" max="13806" width="11.453125" style="9"/>
    <col min="13807" max="13807" width="10" style="9" customWidth="1"/>
    <col min="13808" max="13837" width="10.7265625" style="9" customWidth="1"/>
    <col min="13838" max="14062" width="11.453125" style="9"/>
    <col min="14063" max="14063" width="10" style="9" customWidth="1"/>
    <col min="14064" max="14093" width="10.7265625" style="9" customWidth="1"/>
    <col min="14094" max="14318" width="11.453125" style="9"/>
    <col min="14319" max="14319" width="10" style="9" customWidth="1"/>
    <col min="14320" max="14349" width="10.7265625" style="9" customWidth="1"/>
    <col min="14350" max="14574" width="11.453125" style="9"/>
    <col min="14575" max="14575" width="10" style="9" customWidth="1"/>
    <col min="14576" max="14605" width="10.7265625" style="9" customWidth="1"/>
    <col min="14606" max="14830" width="11.453125" style="9"/>
    <col min="14831" max="14831" width="10" style="9" customWidth="1"/>
    <col min="14832" max="14861" width="10.7265625" style="9" customWidth="1"/>
    <col min="14862" max="15086" width="11.453125" style="9"/>
    <col min="15087" max="15087" width="10" style="9" customWidth="1"/>
    <col min="15088" max="15117" width="10.7265625" style="9" customWidth="1"/>
    <col min="15118" max="15342" width="11.453125" style="9"/>
    <col min="15343" max="15343" width="10" style="9" customWidth="1"/>
    <col min="15344" max="15373" width="10.7265625" style="9" customWidth="1"/>
    <col min="15374" max="15598" width="11.453125" style="9"/>
    <col min="15599" max="15599" width="10" style="9" customWidth="1"/>
    <col min="15600" max="15629" width="10.7265625" style="9" customWidth="1"/>
    <col min="15630" max="15854" width="11.453125" style="9"/>
    <col min="15855" max="15855" width="10" style="9" customWidth="1"/>
    <col min="15856" max="15885" width="10.7265625" style="9" customWidth="1"/>
    <col min="15886" max="16110" width="11.453125" style="9"/>
    <col min="16111" max="16111" width="10" style="9" customWidth="1"/>
    <col min="16112" max="16141" width="10.7265625" style="9" customWidth="1"/>
    <col min="16142" max="16384" width="11.453125" style="9"/>
  </cols>
  <sheetData>
    <row r="4" spans="1:14" s="3" customFormat="1" ht="15.5" x14ac:dyDescent="0.35">
      <c r="A4" s="2" t="s">
        <v>26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ht="12.75" customHeight="1" x14ac:dyDescent="0.25">
      <c r="A5" s="12"/>
    </row>
    <row r="6" spans="1:14" x14ac:dyDescent="0.25">
      <c r="A6" s="5" t="s">
        <v>23</v>
      </c>
      <c r="B6" s="5">
        <v>2022</v>
      </c>
      <c r="C6" s="5">
        <v>2021</v>
      </c>
      <c r="D6" s="5">
        <v>2020</v>
      </c>
      <c r="E6" s="5">
        <v>2019</v>
      </c>
      <c r="F6" s="5">
        <v>2018</v>
      </c>
      <c r="G6" s="5">
        <v>2017</v>
      </c>
      <c r="H6" s="5">
        <v>2016</v>
      </c>
      <c r="I6" s="5">
        <v>2015</v>
      </c>
      <c r="J6" s="5">
        <v>2014</v>
      </c>
      <c r="K6" s="5">
        <v>2013</v>
      </c>
      <c r="L6" s="5">
        <v>2012</v>
      </c>
      <c r="M6" s="5">
        <v>2011</v>
      </c>
      <c r="N6" s="5">
        <v>2010</v>
      </c>
    </row>
    <row r="7" spans="1:14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4" x14ac:dyDescent="0.25">
      <c r="A8" s="16">
        <v>0</v>
      </c>
      <c r="B8" s="37">
        <v>86.978723116609814</v>
      </c>
      <c r="C8" s="37">
        <v>86.942439318701901</v>
      </c>
      <c r="D8" s="37">
        <v>84.726750926568485</v>
      </c>
      <c r="E8" s="37">
        <v>87.801273598527459</v>
      </c>
      <c r="F8" s="37">
        <v>86.436345699836494</v>
      </c>
      <c r="G8" s="37">
        <v>87.526399289017306</v>
      </c>
      <c r="H8" s="37">
        <v>87.031705911721872</v>
      </c>
      <c r="I8" s="37">
        <v>86.537219053173985</v>
      </c>
      <c r="J8" s="37">
        <v>86.517136364466126</v>
      </c>
      <c r="K8" s="37">
        <v>86.068844794609177</v>
      </c>
      <c r="L8" s="37">
        <v>86.43414775202578</v>
      </c>
      <c r="M8" s="37">
        <v>86.929254575502966</v>
      </c>
      <c r="N8" s="37">
        <v>85.609597199757289</v>
      </c>
    </row>
    <row r="9" spans="1:14" x14ac:dyDescent="0.25">
      <c r="A9" s="16">
        <v>1</v>
      </c>
      <c r="B9" s="50">
        <v>85.978723116609814</v>
      </c>
      <c r="C9" s="50">
        <v>86.062488872530238</v>
      </c>
      <c r="D9" s="50">
        <v>83.940377101312123</v>
      </c>
      <c r="E9" s="50">
        <v>86.902845760945766</v>
      </c>
      <c r="F9" s="50">
        <v>85.815546342748078</v>
      </c>
      <c r="G9" s="50">
        <v>86.715717796201631</v>
      </c>
      <c r="H9" s="50">
        <v>86.130158067730605</v>
      </c>
      <c r="I9" s="50">
        <v>85.635386703889608</v>
      </c>
      <c r="J9" s="17">
        <v>85.719148530367335</v>
      </c>
      <c r="K9" s="17">
        <v>85.171630193761857</v>
      </c>
      <c r="L9" s="17">
        <v>85.534832166497992</v>
      </c>
      <c r="M9" s="17">
        <v>86.024756514260432</v>
      </c>
      <c r="N9" s="17">
        <v>84.892353336633562</v>
      </c>
    </row>
    <row r="10" spans="1:14" x14ac:dyDescent="0.25">
      <c r="A10" s="16">
        <v>2</v>
      </c>
      <c r="B10" s="50">
        <v>85.091907929531516</v>
      </c>
      <c r="C10" s="50">
        <v>85.062488872530238</v>
      </c>
      <c r="D10" s="50">
        <v>82.940377101312123</v>
      </c>
      <c r="E10" s="50">
        <v>85.902845760945752</v>
      </c>
      <c r="F10" s="50">
        <v>84.815546342748078</v>
      </c>
      <c r="G10" s="50">
        <v>85.808292228486437</v>
      </c>
      <c r="H10" s="50">
        <v>85.130158067730605</v>
      </c>
      <c r="I10" s="50">
        <v>84.635386703889608</v>
      </c>
      <c r="J10" s="17">
        <v>84.719148530367349</v>
      </c>
      <c r="K10" s="17">
        <v>84.171630193761857</v>
      </c>
      <c r="L10" s="17">
        <v>84.534832166497978</v>
      </c>
      <c r="M10" s="17">
        <v>85.024756514260432</v>
      </c>
      <c r="N10" s="17">
        <v>83.892353336633562</v>
      </c>
    </row>
    <row r="11" spans="1:14" x14ac:dyDescent="0.25">
      <c r="A11" s="16">
        <v>3</v>
      </c>
      <c r="B11" s="50">
        <v>84.091907929531502</v>
      </c>
      <c r="C11" s="50">
        <v>84.062488872530253</v>
      </c>
      <c r="D11" s="50">
        <v>81.940377101312123</v>
      </c>
      <c r="E11" s="50">
        <v>84.902845760945738</v>
      </c>
      <c r="F11" s="50">
        <v>83.815546342748078</v>
      </c>
      <c r="G11" s="50">
        <v>84.808292228486451</v>
      </c>
      <c r="H11" s="50">
        <v>84.223642006631692</v>
      </c>
      <c r="I11" s="50">
        <v>83.635386703889594</v>
      </c>
      <c r="J11" s="17">
        <v>83.719148530367349</v>
      </c>
      <c r="K11" s="17">
        <v>83.171630193761857</v>
      </c>
      <c r="L11" s="17">
        <v>83.627483580132477</v>
      </c>
      <c r="M11" s="17">
        <v>84.024756514260432</v>
      </c>
      <c r="N11" s="17">
        <v>82.892353336633562</v>
      </c>
    </row>
    <row r="12" spans="1:14" x14ac:dyDescent="0.25">
      <c r="A12" s="16">
        <v>4</v>
      </c>
      <c r="B12" s="50">
        <v>83.091907929531502</v>
      </c>
      <c r="C12" s="50">
        <v>83.062488872530267</v>
      </c>
      <c r="D12" s="50">
        <v>80.940377101312137</v>
      </c>
      <c r="E12" s="50">
        <v>83.902845760945738</v>
      </c>
      <c r="F12" s="50">
        <v>82.815546342748078</v>
      </c>
      <c r="G12" s="50">
        <v>83.808292228486451</v>
      </c>
      <c r="H12" s="50">
        <v>83.223642006631692</v>
      </c>
      <c r="I12" s="50">
        <v>82.635386703889608</v>
      </c>
      <c r="J12" s="17">
        <v>82.719148530367349</v>
      </c>
      <c r="K12" s="17">
        <v>82.171630193761857</v>
      </c>
      <c r="L12" s="17">
        <v>82.627483580132491</v>
      </c>
      <c r="M12" s="17">
        <v>83.024756514260432</v>
      </c>
      <c r="N12" s="17">
        <v>81.892353336633562</v>
      </c>
    </row>
    <row r="13" spans="1:14" x14ac:dyDescent="0.25">
      <c r="A13" s="16">
        <v>5</v>
      </c>
      <c r="B13" s="37">
        <v>82.091907929531502</v>
      </c>
      <c r="C13" s="37">
        <v>82.062488872530253</v>
      </c>
      <c r="D13" s="37">
        <v>79.940377101312137</v>
      </c>
      <c r="E13" s="37">
        <v>82.902845760945738</v>
      </c>
      <c r="F13" s="37">
        <v>81.815546342748078</v>
      </c>
      <c r="G13" s="37">
        <v>82.808292228486451</v>
      </c>
      <c r="H13" s="37">
        <v>82.223642006631692</v>
      </c>
      <c r="I13" s="37">
        <v>81.635386703889608</v>
      </c>
      <c r="J13" s="37">
        <v>81.719148530367349</v>
      </c>
      <c r="K13" s="37">
        <v>81.171630193761857</v>
      </c>
      <c r="L13" s="37">
        <v>81.627483580132491</v>
      </c>
      <c r="M13" s="37">
        <v>82.024756514260432</v>
      </c>
      <c r="N13" s="37">
        <v>80.892353336633548</v>
      </c>
    </row>
    <row r="14" spans="1:14" x14ac:dyDescent="0.25">
      <c r="A14" s="16">
        <v>6</v>
      </c>
      <c r="B14" s="50">
        <v>81.091907929531502</v>
      </c>
      <c r="C14" s="50">
        <v>81.147133007519969</v>
      </c>
      <c r="D14" s="50">
        <v>78.940377101312137</v>
      </c>
      <c r="E14" s="50">
        <v>81.902845760945738</v>
      </c>
      <c r="F14" s="50">
        <v>80.815546342748078</v>
      </c>
      <c r="G14" s="50">
        <v>81.808292228486451</v>
      </c>
      <c r="H14" s="50">
        <v>81.310274979477214</v>
      </c>
      <c r="I14" s="50">
        <v>80.635386703889608</v>
      </c>
      <c r="J14" s="17">
        <v>80.719148530367349</v>
      </c>
      <c r="K14" s="17">
        <v>80.171630193761857</v>
      </c>
      <c r="L14" s="17">
        <v>80.627483580132491</v>
      </c>
      <c r="M14" s="17">
        <v>81.024756514260432</v>
      </c>
      <c r="N14" s="17">
        <v>79.892353336633548</v>
      </c>
    </row>
    <row r="15" spans="1:14" x14ac:dyDescent="0.25">
      <c r="A15" s="16">
        <v>7</v>
      </c>
      <c r="B15" s="50">
        <v>80.091907929531502</v>
      </c>
      <c r="C15" s="50">
        <v>80.147133007519969</v>
      </c>
      <c r="D15" s="50">
        <v>77.940377101312137</v>
      </c>
      <c r="E15" s="50">
        <v>80.902845760945738</v>
      </c>
      <c r="F15" s="50">
        <v>79.815546342748078</v>
      </c>
      <c r="G15" s="50">
        <v>80.808292228486451</v>
      </c>
      <c r="H15" s="50">
        <v>80.310274979477228</v>
      </c>
      <c r="I15" s="50">
        <v>79.635386703889608</v>
      </c>
      <c r="J15" s="17">
        <v>79.719148530367335</v>
      </c>
      <c r="K15" s="17">
        <v>79.171630193761857</v>
      </c>
      <c r="L15" s="17">
        <v>79.627483580132491</v>
      </c>
      <c r="M15" s="17">
        <v>80.024756514260417</v>
      </c>
      <c r="N15" s="17">
        <v>78.892353336633548</v>
      </c>
    </row>
    <row r="16" spans="1:14" x14ac:dyDescent="0.25">
      <c r="A16" s="16">
        <v>8</v>
      </c>
      <c r="B16" s="50">
        <v>79.091907929531502</v>
      </c>
      <c r="C16" s="50">
        <v>79.147133007519969</v>
      </c>
      <c r="D16" s="50">
        <v>76.940377101312151</v>
      </c>
      <c r="E16" s="50">
        <v>79.902845760945738</v>
      </c>
      <c r="F16" s="50">
        <v>78.900149592180355</v>
      </c>
      <c r="G16" s="50">
        <v>79.808292228486451</v>
      </c>
      <c r="H16" s="50">
        <v>79.310274979477228</v>
      </c>
      <c r="I16" s="50">
        <v>78.635386703889608</v>
      </c>
      <c r="J16" s="17">
        <v>78.719148530367335</v>
      </c>
      <c r="K16" s="17">
        <v>78.171630193761857</v>
      </c>
      <c r="L16" s="17">
        <v>78.627483580132505</v>
      </c>
      <c r="M16" s="17">
        <v>79.024756514260417</v>
      </c>
      <c r="N16" s="17">
        <v>77.892353336633548</v>
      </c>
    </row>
    <row r="17" spans="1:14" x14ac:dyDescent="0.25">
      <c r="A17" s="16">
        <v>9</v>
      </c>
      <c r="B17" s="50">
        <v>78.091907929531502</v>
      </c>
      <c r="C17" s="50">
        <v>78.147133007519955</v>
      </c>
      <c r="D17" s="50">
        <v>75.940377101312151</v>
      </c>
      <c r="E17" s="50">
        <v>78.902845760945738</v>
      </c>
      <c r="F17" s="50">
        <v>78.06893355255103</v>
      </c>
      <c r="G17" s="50">
        <v>78.808292228486451</v>
      </c>
      <c r="H17" s="50">
        <v>78.310274979477228</v>
      </c>
      <c r="I17" s="50">
        <v>77.635386703889608</v>
      </c>
      <c r="J17" s="17">
        <v>77.719148530367335</v>
      </c>
      <c r="K17" s="17">
        <v>77.171630193761857</v>
      </c>
      <c r="L17" s="17">
        <v>77.627483580132505</v>
      </c>
      <c r="M17" s="17">
        <v>78.024756514260417</v>
      </c>
      <c r="N17" s="17">
        <v>76.892353336633548</v>
      </c>
    </row>
    <row r="18" spans="1:14" x14ac:dyDescent="0.25">
      <c r="A18" s="16">
        <v>10</v>
      </c>
      <c r="B18" s="37">
        <v>77.091907929531502</v>
      </c>
      <c r="C18" s="37">
        <v>77.147133007519955</v>
      </c>
      <c r="D18" s="37">
        <v>74.940377101312151</v>
      </c>
      <c r="E18" s="37">
        <v>77.902845760945738</v>
      </c>
      <c r="F18" s="37">
        <v>77.150671101078473</v>
      </c>
      <c r="G18" s="37">
        <v>77.808292228486451</v>
      </c>
      <c r="H18" s="37">
        <v>77.310274979477228</v>
      </c>
      <c r="I18" s="37">
        <v>76.635386703889623</v>
      </c>
      <c r="J18" s="37">
        <v>76.807750565482579</v>
      </c>
      <c r="K18" s="37">
        <v>76.171630193761857</v>
      </c>
      <c r="L18" s="37">
        <v>76.627483580132505</v>
      </c>
      <c r="M18" s="37">
        <v>77.024756514260417</v>
      </c>
      <c r="N18" s="37">
        <v>75.892353336633548</v>
      </c>
    </row>
    <row r="19" spans="1:14" x14ac:dyDescent="0.25">
      <c r="A19" s="16">
        <v>11</v>
      </c>
      <c r="B19" s="50">
        <v>76.091907929531516</v>
      </c>
      <c r="C19" s="50">
        <v>76.147133007519955</v>
      </c>
      <c r="D19" s="50">
        <v>73.940377101312166</v>
      </c>
      <c r="E19" s="50">
        <v>76.902845760945738</v>
      </c>
      <c r="F19" s="50">
        <v>76.23217101718808</v>
      </c>
      <c r="G19" s="50">
        <v>76.808292228486437</v>
      </c>
      <c r="H19" s="50">
        <v>76.310274979477228</v>
      </c>
      <c r="I19" s="50">
        <v>75.635386703889623</v>
      </c>
      <c r="J19" s="17">
        <v>75.807750565482579</v>
      </c>
      <c r="K19" s="17">
        <v>75.171630193761843</v>
      </c>
      <c r="L19" s="17">
        <v>75.627483580132505</v>
      </c>
      <c r="M19" s="17">
        <v>76.024756514260403</v>
      </c>
      <c r="N19" s="17">
        <v>74.892353336633548</v>
      </c>
    </row>
    <row r="20" spans="1:14" x14ac:dyDescent="0.25">
      <c r="A20" s="16">
        <v>12</v>
      </c>
      <c r="B20" s="50">
        <v>75.091907929531516</v>
      </c>
      <c r="C20" s="50">
        <v>75.147133007519955</v>
      </c>
      <c r="D20" s="50">
        <v>72.940377101312166</v>
      </c>
      <c r="E20" s="50">
        <v>75.902845760945738</v>
      </c>
      <c r="F20" s="50">
        <v>75.23217101718808</v>
      </c>
      <c r="G20" s="50">
        <v>75.808292228486437</v>
      </c>
      <c r="H20" s="50">
        <v>75.310274979477242</v>
      </c>
      <c r="I20" s="50">
        <v>74.635386703889623</v>
      </c>
      <c r="J20" s="17">
        <v>74.807750565482579</v>
      </c>
      <c r="K20" s="17">
        <v>74.266874620029398</v>
      </c>
      <c r="L20" s="17">
        <v>74.62748358013252</v>
      </c>
      <c r="M20" s="17">
        <v>75.024756514260403</v>
      </c>
      <c r="N20" s="17">
        <v>73.892353336633548</v>
      </c>
    </row>
    <row r="21" spans="1:14" x14ac:dyDescent="0.25">
      <c r="A21" s="16">
        <v>13</v>
      </c>
      <c r="B21" s="50">
        <v>74.091907929531516</v>
      </c>
      <c r="C21" s="50">
        <v>74.147133007519955</v>
      </c>
      <c r="D21" s="50">
        <v>71.940377101312166</v>
      </c>
      <c r="E21" s="50">
        <v>74.902845760945738</v>
      </c>
      <c r="F21" s="50">
        <v>74.23217101718808</v>
      </c>
      <c r="G21" s="50">
        <v>74.808292228486437</v>
      </c>
      <c r="H21" s="50">
        <v>74.310274979477242</v>
      </c>
      <c r="I21" s="50">
        <v>73.635386703889623</v>
      </c>
      <c r="J21" s="17">
        <v>73.807750565482579</v>
      </c>
      <c r="K21" s="17">
        <v>73.266874620029398</v>
      </c>
      <c r="L21" s="17">
        <v>73.62748358013252</v>
      </c>
      <c r="M21" s="17">
        <v>74.024756514260403</v>
      </c>
      <c r="N21" s="17">
        <v>72.892353336633548</v>
      </c>
    </row>
    <row r="22" spans="1:14" x14ac:dyDescent="0.25">
      <c r="A22" s="16">
        <v>14</v>
      </c>
      <c r="B22" s="50">
        <v>73.091907929531516</v>
      </c>
      <c r="C22" s="50">
        <v>73.14713300751994</v>
      </c>
      <c r="D22" s="50">
        <v>70.940377101312166</v>
      </c>
      <c r="E22" s="50">
        <v>73.902845760945738</v>
      </c>
      <c r="F22" s="50">
        <v>73.315531300983665</v>
      </c>
      <c r="G22" s="50">
        <v>73.808292228486437</v>
      </c>
      <c r="H22" s="50">
        <v>73.310274979477242</v>
      </c>
      <c r="I22" s="50">
        <v>72.635386703889623</v>
      </c>
      <c r="J22" s="17">
        <v>72.807750565482579</v>
      </c>
      <c r="K22" s="17">
        <v>72.266874620029412</v>
      </c>
      <c r="L22" s="17">
        <v>72.62748358013252</v>
      </c>
      <c r="M22" s="17">
        <v>73.024756514260403</v>
      </c>
      <c r="N22" s="17">
        <v>71.892353336633548</v>
      </c>
    </row>
    <row r="23" spans="1:14" x14ac:dyDescent="0.25">
      <c r="A23" s="16">
        <v>15</v>
      </c>
      <c r="B23" s="37">
        <v>72.091907929531516</v>
      </c>
      <c r="C23" s="37">
        <v>72.14713300751994</v>
      </c>
      <c r="D23" s="37">
        <v>69.94037710131218</v>
      </c>
      <c r="E23" s="37">
        <v>72.902845760945752</v>
      </c>
      <c r="F23" s="37">
        <v>72.31553130098365</v>
      </c>
      <c r="G23" s="37">
        <v>72.808292228486437</v>
      </c>
      <c r="H23" s="37">
        <v>72.310274979477242</v>
      </c>
      <c r="I23" s="37">
        <v>71.635386703889623</v>
      </c>
      <c r="J23" s="37">
        <v>71.807750565482579</v>
      </c>
      <c r="K23" s="37">
        <v>71.266874620029412</v>
      </c>
      <c r="L23" s="37">
        <v>71.739656960505982</v>
      </c>
      <c r="M23" s="37">
        <v>72.024756514260389</v>
      </c>
      <c r="N23" s="37">
        <v>70.892353336633548</v>
      </c>
    </row>
    <row r="24" spans="1:14" x14ac:dyDescent="0.25">
      <c r="A24" s="16">
        <v>16</v>
      </c>
      <c r="B24" s="50">
        <v>71.091907929531516</v>
      </c>
      <c r="C24" s="50">
        <v>71.14713300751994</v>
      </c>
      <c r="D24" s="50">
        <v>68.94037710131218</v>
      </c>
      <c r="E24" s="50">
        <v>71.902845760945752</v>
      </c>
      <c r="F24" s="50">
        <v>71.31553130098365</v>
      </c>
      <c r="G24" s="50">
        <v>71.808292228486437</v>
      </c>
      <c r="H24" s="50">
        <v>71.310274979477256</v>
      </c>
      <c r="I24" s="50">
        <v>70.635386703889623</v>
      </c>
      <c r="J24" s="17">
        <v>70.807750565482579</v>
      </c>
      <c r="K24" s="17">
        <v>70.266874620029412</v>
      </c>
      <c r="L24" s="17">
        <v>70.739656960505982</v>
      </c>
      <c r="M24" s="17">
        <v>71.024756514260389</v>
      </c>
      <c r="N24" s="17">
        <v>69.892353336633548</v>
      </c>
    </row>
    <row r="25" spans="1:14" x14ac:dyDescent="0.25">
      <c r="A25" s="16">
        <v>17</v>
      </c>
      <c r="B25" s="50">
        <v>70.091907929531516</v>
      </c>
      <c r="C25" s="50">
        <v>70.14713300751994</v>
      </c>
      <c r="D25" s="50">
        <v>67.94037710131218</v>
      </c>
      <c r="E25" s="50">
        <v>70.902845760945752</v>
      </c>
      <c r="F25" s="50">
        <v>70.31553130098365</v>
      </c>
      <c r="G25" s="50">
        <v>70.808292228486437</v>
      </c>
      <c r="H25" s="50">
        <v>70.310274979477256</v>
      </c>
      <c r="I25" s="50">
        <v>69.635386703889637</v>
      </c>
      <c r="J25" s="17">
        <v>69.807750565482593</v>
      </c>
      <c r="K25" s="17">
        <v>69.266874620029427</v>
      </c>
      <c r="L25" s="17">
        <v>69.739656960505997</v>
      </c>
      <c r="M25" s="17">
        <v>70.024756514260389</v>
      </c>
      <c r="N25" s="17">
        <v>68.892353336633533</v>
      </c>
    </row>
    <row r="26" spans="1:14" x14ac:dyDescent="0.25">
      <c r="A26" s="16">
        <v>18</v>
      </c>
      <c r="B26" s="50">
        <v>69.091907929531516</v>
      </c>
      <c r="C26" s="50">
        <v>69.22520438538028</v>
      </c>
      <c r="D26" s="50">
        <v>66.940377101312194</v>
      </c>
      <c r="E26" s="50">
        <v>69.902845760945752</v>
      </c>
      <c r="F26" s="50">
        <v>69.31553130098365</v>
      </c>
      <c r="G26" s="50">
        <v>69.808292228486437</v>
      </c>
      <c r="H26" s="50">
        <v>69.310274979477256</v>
      </c>
      <c r="I26" s="50">
        <v>68.635386703889637</v>
      </c>
      <c r="J26" s="17">
        <v>68.807750565482593</v>
      </c>
      <c r="K26" s="17">
        <v>68.266874620029427</v>
      </c>
      <c r="L26" s="17">
        <v>68.840077057620576</v>
      </c>
      <c r="M26" s="17">
        <v>69.024756514260389</v>
      </c>
      <c r="N26" s="17">
        <v>67.892353336633533</v>
      </c>
    </row>
    <row r="27" spans="1:14" x14ac:dyDescent="0.25">
      <c r="A27" s="16">
        <v>19</v>
      </c>
      <c r="B27" s="50">
        <v>68.091907929531516</v>
      </c>
      <c r="C27" s="50">
        <v>68.22520438538028</v>
      </c>
      <c r="D27" s="50">
        <v>65.940377101312194</v>
      </c>
      <c r="E27" s="50">
        <v>68.902845760945752</v>
      </c>
      <c r="F27" s="50">
        <v>68.31553130098365</v>
      </c>
      <c r="G27" s="50">
        <v>68.808292228486437</v>
      </c>
      <c r="H27" s="50">
        <v>68.310274979477256</v>
      </c>
      <c r="I27" s="50">
        <v>67.635386703889637</v>
      </c>
      <c r="J27" s="17">
        <v>67.807750565482593</v>
      </c>
      <c r="K27" s="17">
        <v>67.266874620029427</v>
      </c>
      <c r="L27" s="17">
        <v>67.93407991464619</v>
      </c>
      <c r="M27" s="17">
        <v>68.111661722268323</v>
      </c>
      <c r="N27" s="17">
        <v>66.892353336633533</v>
      </c>
    </row>
    <row r="28" spans="1:14" x14ac:dyDescent="0.25">
      <c r="A28" s="16">
        <v>20</v>
      </c>
      <c r="B28" s="37">
        <v>67.091907929531516</v>
      </c>
      <c r="C28" s="37">
        <v>67.22520438538028</v>
      </c>
      <c r="D28" s="37">
        <v>64.940377101312194</v>
      </c>
      <c r="E28" s="37">
        <v>67.902845760945752</v>
      </c>
      <c r="F28" s="37">
        <v>67.31553130098365</v>
      </c>
      <c r="G28" s="37">
        <v>67.808292228486437</v>
      </c>
      <c r="H28" s="37">
        <v>67.310274979477256</v>
      </c>
      <c r="I28" s="37">
        <v>66.635386703889637</v>
      </c>
      <c r="J28" s="37">
        <v>66.807750565482593</v>
      </c>
      <c r="K28" s="37">
        <v>66.266874620029427</v>
      </c>
      <c r="L28" s="37">
        <v>66.93407991464619</v>
      </c>
      <c r="M28" s="37">
        <v>67.111661722268323</v>
      </c>
      <c r="N28" s="37">
        <v>65.892353336633533</v>
      </c>
    </row>
    <row r="29" spans="1:14" x14ac:dyDescent="0.25">
      <c r="A29" s="16">
        <v>21</v>
      </c>
      <c r="B29" s="50">
        <v>66.091907929531516</v>
      </c>
      <c r="C29" s="50">
        <v>66.22520438538028</v>
      </c>
      <c r="D29" s="50">
        <v>63.940377101312201</v>
      </c>
      <c r="E29" s="50">
        <v>66.902845760945752</v>
      </c>
      <c r="F29" s="50">
        <v>66.315531300983636</v>
      </c>
      <c r="G29" s="50">
        <v>66.808292228486437</v>
      </c>
      <c r="H29" s="50">
        <v>66.396479186474608</v>
      </c>
      <c r="I29" s="50">
        <v>65.635386703889637</v>
      </c>
      <c r="J29" s="17">
        <v>65.807750565482593</v>
      </c>
      <c r="K29" s="17">
        <v>65.266874620029441</v>
      </c>
      <c r="L29" s="17">
        <v>65.93407991464619</v>
      </c>
      <c r="M29" s="17">
        <v>66.111661722268323</v>
      </c>
      <c r="N29" s="17">
        <v>65.049735655133247</v>
      </c>
    </row>
    <row r="30" spans="1:14" x14ac:dyDescent="0.25">
      <c r="A30" s="16">
        <v>22</v>
      </c>
      <c r="B30" s="50">
        <v>65.091907929531516</v>
      </c>
      <c r="C30" s="50">
        <v>65.22520438538028</v>
      </c>
      <c r="D30" s="50">
        <v>62.940377101312201</v>
      </c>
      <c r="E30" s="50">
        <v>65.902845760945752</v>
      </c>
      <c r="F30" s="50">
        <v>65.315531300983636</v>
      </c>
      <c r="G30" s="50">
        <v>65.808292228486422</v>
      </c>
      <c r="H30" s="50">
        <v>65.396479186474608</v>
      </c>
      <c r="I30" s="50">
        <v>64.635386703889637</v>
      </c>
      <c r="J30" s="17">
        <v>64.964305963254205</v>
      </c>
      <c r="K30" s="17">
        <v>64.266874620029441</v>
      </c>
      <c r="L30" s="17">
        <v>64.934079914646205</v>
      </c>
      <c r="M30" s="17">
        <v>65.189539065558847</v>
      </c>
      <c r="N30" s="17">
        <v>64.049735655133247</v>
      </c>
    </row>
    <row r="31" spans="1:14" x14ac:dyDescent="0.25">
      <c r="A31" s="16">
        <v>23</v>
      </c>
      <c r="B31" s="50">
        <v>64.091907929531516</v>
      </c>
      <c r="C31" s="50">
        <v>64.306179189086521</v>
      </c>
      <c r="D31" s="50">
        <v>61.940377101312208</v>
      </c>
      <c r="E31" s="50">
        <v>64.98164437029628</v>
      </c>
      <c r="F31" s="50">
        <v>64.315531300983636</v>
      </c>
      <c r="G31" s="50">
        <v>64.808292228486422</v>
      </c>
      <c r="H31" s="50">
        <v>64.396479186474608</v>
      </c>
      <c r="I31" s="50">
        <v>63.635386703889644</v>
      </c>
      <c r="J31" s="17">
        <v>63.964305963254212</v>
      </c>
      <c r="K31" s="17">
        <v>63.266874620029441</v>
      </c>
      <c r="L31" s="17">
        <v>63.934079914646198</v>
      </c>
      <c r="M31" s="17">
        <v>64.189539065558847</v>
      </c>
      <c r="N31" s="17">
        <v>63.049735655133247</v>
      </c>
    </row>
    <row r="32" spans="1:14" x14ac:dyDescent="0.25">
      <c r="A32" s="16">
        <v>24</v>
      </c>
      <c r="B32" s="50">
        <v>63.091907929531516</v>
      </c>
      <c r="C32" s="50">
        <v>63.306179189086521</v>
      </c>
      <c r="D32" s="50">
        <v>60.940377101312208</v>
      </c>
      <c r="E32" s="50">
        <v>63.981644370296287</v>
      </c>
      <c r="F32" s="50">
        <v>63.315531300983636</v>
      </c>
      <c r="G32" s="50">
        <v>63.80829222848643</v>
      </c>
      <c r="H32" s="50">
        <v>63.396479186474608</v>
      </c>
      <c r="I32" s="50">
        <v>62.635386703889644</v>
      </c>
      <c r="J32" s="17">
        <v>62.964305963254219</v>
      </c>
      <c r="K32" s="17">
        <v>62.266874620029448</v>
      </c>
      <c r="L32" s="17">
        <v>62.934079914646205</v>
      </c>
      <c r="M32" s="17">
        <v>63.189539065558847</v>
      </c>
      <c r="N32" s="17">
        <v>62.049735655133247</v>
      </c>
    </row>
    <row r="33" spans="1:14" x14ac:dyDescent="0.25">
      <c r="A33" s="16">
        <v>25</v>
      </c>
      <c r="B33" s="37">
        <v>62.091907929531516</v>
      </c>
      <c r="C33" s="37">
        <v>62.306179189086521</v>
      </c>
      <c r="D33" s="37">
        <v>59.940377101312215</v>
      </c>
      <c r="E33" s="37">
        <v>62.981644370296287</v>
      </c>
      <c r="F33" s="37">
        <v>62.315531300983636</v>
      </c>
      <c r="G33" s="37">
        <v>62.808292228486422</v>
      </c>
      <c r="H33" s="37">
        <v>62.396479186474608</v>
      </c>
      <c r="I33" s="37">
        <v>61.635386703889651</v>
      </c>
      <c r="J33" s="37">
        <v>61.964305963254219</v>
      </c>
      <c r="K33" s="37">
        <v>61.266874620029448</v>
      </c>
      <c r="L33" s="37">
        <v>61.934079914646205</v>
      </c>
      <c r="M33" s="37">
        <v>62.189539065558847</v>
      </c>
      <c r="N33" s="37">
        <v>61.049735655133247</v>
      </c>
    </row>
    <row r="34" spans="1:14" x14ac:dyDescent="0.25">
      <c r="A34" s="16">
        <v>26</v>
      </c>
      <c r="B34" s="50">
        <v>61.091907929531516</v>
      </c>
      <c r="C34" s="50">
        <v>61.306179189086514</v>
      </c>
      <c r="D34" s="50">
        <v>58.940377101312215</v>
      </c>
      <c r="E34" s="50">
        <v>61.981644370296287</v>
      </c>
      <c r="F34" s="50">
        <v>61.315531300983629</v>
      </c>
      <c r="G34" s="50">
        <v>61.808292228486422</v>
      </c>
      <c r="H34" s="50">
        <v>61.396479186474608</v>
      </c>
      <c r="I34" s="50">
        <v>60.70145500801133</v>
      </c>
      <c r="J34" s="17">
        <v>60.964305963254226</v>
      </c>
      <c r="K34" s="17">
        <v>60.266874620029455</v>
      </c>
      <c r="L34" s="17">
        <v>60.934079914646212</v>
      </c>
      <c r="M34" s="17">
        <v>61.189539065558854</v>
      </c>
      <c r="N34" s="17">
        <v>60.049735655133247</v>
      </c>
    </row>
    <row r="35" spans="1:14" x14ac:dyDescent="0.25">
      <c r="A35" s="16">
        <v>27</v>
      </c>
      <c r="B35" s="50">
        <v>60.091907929531516</v>
      </c>
      <c r="C35" s="50">
        <v>60.306179189086514</v>
      </c>
      <c r="D35" s="50">
        <v>58.070383937588517</v>
      </c>
      <c r="E35" s="50">
        <v>60.981644370296294</v>
      </c>
      <c r="F35" s="50">
        <v>60.315531300983629</v>
      </c>
      <c r="G35" s="50">
        <v>60.808292228486422</v>
      </c>
      <c r="H35" s="50">
        <v>60.396479186474608</v>
      </c>
      <c r="I35" s="50">
        <v>59.701455008011337</v>
      </c>
      <c r="J35" s="17">
        <v>59.964305963254226</v>
      </c>
      <c r="K35" s="17">
        <v>59.266874620029455</v>
      </c>
      <c r="L35" s="17">
        <v>59.934079914646212</v>
      </c>
      <c r="M35" s="17">
        <v>60.245577421113389</v>
      </c>
      <c r="N35" s="17">
        <v>59.049735655133247</v>
      </c>
    </row>
    <row r="36" spans="1:14" x14ac:dyDescent="0.25">
      <c r="A36" s="16">
        <v>28</v>
      </c>
      <c r="B36" s="50">
        <v>59.159257983305849</v>
      </c>
      <c r="C36" s="50">
        <v>59.374808185223024</v>
      </c>
      <c r="D36" s="50">
        <v>57.129764596388931</v>
      </c>
      <c r="E36" s="50">
        <v>59.981644370296294</v>
      </c>
      <c r="F36" s="50">
        <v>59.315531300983629</v>
      </c>
      <c r="G36" s="50">
        <v>59.808292228486422</v>
      </c>
      <c r="H36" s="50">
        <v>59.396479186474608</v>
      </c>
      <c r="I36" s="50">
        <v>58.701455008011337</v>
      </c>
      <c r="J36" s="17">
        <v>58.964305963254233</v>
      </c>
      <c r="K36" s="17">
        <v>58.266874620029462</v>
      </c>
      <c r="L36" s="17">
        <v>58.934079914646212</v>
      </c>
      <c r="M36" s="17">
        <v>59.245577421113381</v>
      </c>
      <c r="N36" s="17">
        <v>58.096820283726032</v>
      </c>
    </row>
    <row r="37" spans="1:14" x14ac:dyDescent="0.25">
      <c r="A37" s="16">
        <v>29</v>
      </c>
      <c r="B37" s="50">
        <v>58.159257983305842</v>
      </c>
      <c r="C37" s="50">
        <v>58.374808185223024</v>
      </c>
      <c r="D37" s="50">
        <v>56.129764596388938</v>
      </c>
      <c r="E37" s="50">
        <v>58.981644370296294</v>
      </c>
      <c r="F37" s="50">
        <v>58.315531300983622</v>
      </c>
      <c r="G37" s="50">
        <v>58.808292228486422</v>
      </c>
      <c r="H37" s="50">
        <v>58.450075963972978</v>
      </c>
      <c r="I37" s="50">
        <v>57.701455008011344</v>
      </c>
      <c r="J37" s="17">
        <v>57.96430596325424</v>
      </c>
      <c r="K37" s="17">
        <v>57.266874620029469</v>
      </c>
      <c r="L37" s="17">
        <v>57.934079914646219</v>
      </c>
      <c r="M37" s="17">
        <v>58.245577421113381</v>
      </c>
      <c r="N37" s="17">
        <v>57.096820283726032</v>
      </c>
    </row>
    <row r="38" spans="1:14" x14ac:dyDescent="0.25">
      <c r="A38" s="16">
        <v>30</v>
      </c>
      <c r="B38" s="37">
        <v>57.159257983305842</v>
      </c>
      <c r="C38" s="37">
        <v>57.374808185223024</v>
      </c>
      <c r="D38" s="37">
        <v>55.129764596388938</v>
      </c>
      <c r="E38" s="37">
        <v>57.981644370296301</v>
      </c>
      <c r="F38" s="37">
        <v>57.315531300983622</v>
      </c>
      <c r="G38" s="37">
        <v>57.808292228486415</v>
      </c>
      <c r="H38" s="37">
        <v>57.450075963972978</v>
      </c>
      <c r="I38" s="37">
        <v>56.701455008011351</v>
      </c>
      <c r="J38" s="37">
        <v>56.96430596325424</v>
      </c>
      <c r="K38" s="37">
        <v>56.266874620029469</v>
      </c>
      <c r="L38" s="37">
        <v>56.934079914646219</v>
      </c>
      <c r="M38" s="37">
        <v>57.245577421113381</v>
      </c>
      <c r="N38" s="37">
        <v>56.096820283726032</v>
      </c>
    </row>
    <row r="39" spans="1:14" x14ac:dyDescent="0.25">
      <c r="A39" s="16">
        <v>31</v>
      </c>
      <c r="B39" s="50">
        <v>56.159257983305842</v>
      </c>
      <c r="C39" s="50">
        <v>56.432909256803001</v>
      </c>
      <c r="D39" s="50">
        <v>54.129764596388945</v>
      </c>
      <c r="E39" s="50">
        <v>56.981644370296301</v>
      </c>
      <c r="F39" s="50">
        <v>56.315531300983622</v>
      </c>
      <c r="G39" s="50">
        <v>56.808292228486415</v>
      </c>
      <c r="H39" s="50">
        <v>56.450075963972985</v>
      </c>
      <c r="I39" s="50">
        <v>55.701455008011351</v>
      </c>
      <c r="J39" s="17">
        <v>55.964305963254247</v>
      </c>
      <c r="K39" s="17">
        <v>55.310004453455626</v>
      </c>
      <c r="L39" s="17">
        <v>56.017903278797199</v>
      </c>
      <c r="M39" s="17">
        <v>56.245577421113381</v>
      </c>
      <c r="N39" s="17">
        <v>55.096820283726032</v>
      </c>
    </row>
    <row r="40" spans="1:14" x14ac:dyDescent="0.25">
      <c r="A40" s="16">
        <v>32</v>
      </c>
      <c r="B40" s="50">
        <v>55.159257983305842</v>
      </c>
      <c r="C40" s="50">
        <v>55.432909256803001</v>
      </c>
      <c r="D40" s="50">
        <v>53.129764596388945</v>
      </c>
      <c r="E40" s="50">
        <v>55.981644370296308</v>
      </c>
      <c r="F40" s="50">
        <v>55.315531300983615</v>
      </c>
      <c r="G40" s="50">
        <v>55.808292228486415</v>
      </c>
      <c r="H40" s="50">
        <v>55.539488790123961</v>
      </c>
      <c r="I40" s="50">
        <v>54.701455008011358</v>
      </c>
      <c r="J40" s="17">
        <v>54.964305963254247</v>
      </c>
      <c r="K40" s="17">
        <v>54.310004453455633</v>
      </c>
      <c r="L40" s="17">
        <v>55.058075422993142</v>
      </c>
      <c r="M40" s="17">
        <v>55.284533100652943</v>
      </c>
      <c r="N40" s="17">
        <v>54.096820283726025</v>
      </c>
    </row>
    <row r="41" spans="1:14" x14ac:dyDescent="0.25">
      <c r="A41" s="16">
        <v>33</v>
      </c>
      <c r="B41" s="50">
        <v>54.159257983305835</v>
      </c>
      <c r="C41" s="50">
        <v>54.432909256803001</v>
      </c>
      <c r="D41" s="50">
        <v>52.175105668268714</v>
      </c>
      <c r="E41" s="50">
        <v>54.981644370296308</v>
      </c>
      <c r="F41" s="50">
        <v>54.359174239917515</v>
      </c>
      <c r="G41" s="50">
        <v>54.808292228486415</v>
      </c>
      <c r="H41" s="50">
        <v>54.539488790123954</v>
      </c>
      <c r="I41" s="50">
        <v>53.701455008011358</v>
      </c>
      <c r="J41" s="17">
        <v>53.964305963254255</v>
      </c>
      <c r="K41" s="17">
        <v>53.310004453455633</v>
      </c>
      <c r="L41" s="17">
        <v>54.058075422993149</v>
      </c>
      <c r="M41" s="17">
        <v>54.319809683460839</v>
      </c>
      <c r="N41" s="17">
        <v>53.096820283726025</v>
      </c>
    </row>
    <row r="42" spans="1:14" x14ac:dyDescent="0.25">
      <c r="A42" s="16">
        <v>34</v>
      </c>
      <c r="B42" s="50">
        <v>53.159257983305835</v>
      </c>
      <c r="C42" s="50">
        <v>53.432909256803001</v>
      </c>
      <c r="D42" s="50">
        <v>51.175105668268714</v>
      </c>
      <c r="E42" s="50">
        <v>53.981644370296308</v>
      </c>
      <c r="F42" s="50">
        <v>53.400131786868023</v>
      </c>
      <c r="G42" s="50">
        <v>53.808292228486415</v>
      </c>
      <c r="H42" s="50">
        <v>53.539488790123954</v>
      </c>
      <c r="I42" s="50">
        <v>52.701455008011365</v>
      </c>
      <c r="J42" s="17">
        <v>52.964305963254262</v>
      </c>
      <c r="K42" s="17">
        <v>52.346175689382662</v>
      </c>
      <c r="L42" s="17">
        <v>53.058075422993149</v>
      </c>
      <c r="M42" s="17">
        <v>53.319809683460839</v>
      </c>
      <c r="N42" s="17">
        <v>52.129078376509668</v>
      </c>
    </row>
    <row r="43" spans="1:14" x14ac:dyDescent="0.25">
      <c r="A43" s="16">
        <v>35</v>
      </c>
      <c r="B43" s="37">
        <v>52.159257983305835</v>
      </c>
      <c r="C43" s="37">
        <v>52.47510378097914</v>
      </c>
      <c r="D43" s="37">
        <v>50.21440284924352</v>
      </c>
      <c r="E43" s="37">
        <v>52.981644370296316</v>
      </c>
      <c r="F43" s="37">
        <v>52.400131786868023</v>
      </c>
      <c r="G43" s="37">
        <v>52.808292228486415</v>
      </c>
      <c r="H43" s="37">
        <v>52.539488790123947</v>
      </c>
      <c r="I43" s="37">
        <v>51.701455008011372</v>
      </c>
      <c r="J43" s="37">
        <v>51.964305963254262</v>
      </c>
      <c r="K43" s="37">
        <v>51.378650588029323</v>
      </c>
      <c r="L43" s="37">
        <v>52.058075422993156</v>
      </c>
      <c r="M43" s="37">
        <v>52.319809683460839</v>
      </c>
      <c r="N43" s="37">
        <v>51.159209148833277</v>
      </c>
    </row>
    <row r="44" spans="1:14" x14ac:dyDescent="0.25">
      <c r="A44" s="16">
        <v>36</v>
      </c>
      <c r="B44" s="50">
        <v>51.198912163765975</v>
      </c>
      <c r="C44" s="50">
        <v>51.47510378097914</v>
      </c>
      <c r="D44" s="50">
        <v>49.214402849243527</v>
      </c>
      <c r="E44" s="50">
        <v>52.019225211234584</v>
      </c>
      <c r="F44" s="50">
        <v>51.437443168454557</v>
      </c>
      <c r="G44" s="50">
        <v>51.808292228486408</v>
      </c>
      <c r="H44" s="50">
        <v>51.539488790123954</v>
      </c>
      <c r="I44" s="50">
        <v>50.701455008011372</v>
      </c>
      <c r="J44" s="17">
        <v>50.996358751812515</v>
      </c>
      <c r="K44" s="17">
        <v>50.410380335823547</v>
      </c>
      <c r="L44" s="17">
        <v>51.058075422993156</v>
      </c>
      <c r="M44" s="17">
        <v>51.319809683460846</v>
      </c>
      <c r="N44" s="17">
        <v>50.188365528199512</v>
      </c>
    </row>
    <row r="45" spans="1:14" x14ac:dyDescent="0.25">
      <c r="A45" s="16">
        <v>37</v>
      </c>
      <c r="B45" s="50">
        <v>50.198912163765975</v>
      </c>
      <c r="C45" s="50">
        <v>50.475103780979133</v>
      </c>
      <c r="D45" s="50">
        <v>48.214402849243527</v>
      </c>
      <c r="E45" s="50">
        <v>51.055737773397048</v>
      </c>
      <c r="F45" s="50">
        <v>50.437443168454557</v>
      </c>
      <c r="G45" s="50">
        <v>50.808292228486408</v>
      </c>
      <c r="H45" s="50">
        <v>50.573249822840374</v>
      </c>
      <c r="I45" s="50">
        <v>49.732667185480082</v>
      </c>
      <c r="J45" s="17">
        <v>49.996358751812515</v>
      </c>
      <c r="K45" s="17">
        <v>49.410380335823547</v>
      </c>
      <c r="L45" s="17">
        <v>50.058075422993163</v>
      </c>
      <c r="M45" s="17">
        <v>50.319809683460846</v>
      </c>
      <c r="N45" s="17">
        <v>49.188365528199519</v>
      </c>
    </row>
    <row r="46" spans="1:14" x14ac:dyDescent="0.25">
      <c r="A46" s="16">
        <v>38</v>
      </c>
      <c r="B46" s="50">
        <v>49.198912163765975</v>
      </c>
      <c r="C46" s="50">
        <v>49.548362277032801</v>
      </c>
      <c r="D46" s="50">
        <v>47.214402849243534</v>
      </c>
      <c r="E46" s="50">
        <v>50.055737773397048</v>
      </c>
      <c r="F46" s="50">
        <v>49.43744316845455</v>
      </c>
      <c r="G46" s="50">
        <v>49.840769115850499</v>
      </c>
      <c r="H46" s="50">
        <v>49.573249822840381</v>
      </c>
      <c r="I46" s="50">
        <v>48.732667185480082</v>
      </c>
      <c r="J46" s="17">
        <v>48.996358751812515</v>
      </c>
      <c r="K46" s="17">
        <v>48.410380335823554</v>
      </c>
      <c r="L46" s="17">
        <v>49.086532543534638</v>
      </c>
      <c r="M46" s="17">
        <v>49.34909822530885</v>
      </c>
      <c r="N46" s="17">
        <v>48.216913382510974</v>
      </c>
    </row>
    <row r="47" spans="1:14" x14ac:dyDescent="0.25">
      <c r="A47" s="16">
        <v>39</v>
      </c>
      <c r="B47" s="50">
        <v>48.233751559514097</v>
      </c>
      <c r="C47" s="50">
        <v>48.548362277032794</v>
      </c>
      <c r="D47" s="50">
        <v>46.214402849243534</v>
      </c>
      <c r="E47" s="50">
        <v>49.055737773397041</v>
      </c>
      <c r="F47" s="50">
        <v>48.43744316845455</v>
      </c>
      <c r="G47" s="50">
        <v>48.840769115850499</v>
      </c>
      <c r="H47" s="50">
        <v>48.603093689804098</v>
      </c>
      <c r="I47" s="50">
        <v>47.732667185480075</v>
      </c>
      <c r="J47" s="17">
        <v>48.024320139908035</v>
      </c>
      <c r="K47" s="17">
        <v>47.437962592781425</v>
      </c>
      <c r="L47" s="17">
        <v>48.086532543534638</v>
      </c>
      <c r="M47" s="17">
        <v>48.34909822530885</v>
      </c>
      <c r="N47" s="17">
        <v>47.245089888789401</v>
      </c>
    </row>
    <row r="48" spans="1:14" x14ac:dyDescent="0.25">
      <c r="A48" s="16">
        <v>40</v>
      </c>
      <c r="B48" s="37">
        <v>47.266438679902258</v>
      </c>
      <c r="C48" s="37">
        <v>47.548362277032794</v>
      </c>
      <c r="D48" s="37">
        <v>45.243881881357019</v>
      </c>
      <c r="E48" s="37">
        <v>48.055737773397041</v>
      </c>
      <c r="F48" s="37">
        <v>47.437443168454543</v>
      </c>
      <c r="G48" s="37">
        <v>47.869497831310873</v>
      </c>
      <c r="H48" s="37">
        <v>47.603093689804098</v>
      </c>
      <c r="I48" s="37">
        <v>46.732667185480068</v>
      </c>
      <c r="J48" s="37">
        <v>47.079171212578579</v>
      </c>
      <c r="K48" s="37">
        <v>46.437962592781417</v>
      </c>
      <c r="L48" s="37">
        <v>47.14251669946821</v>
      </c>
      <c r="M48" s="37">
        <v>47.34909822530885</v>
      </c>
      <c r="N48" s="37">
        <v>46.30532840668733</v>
      </c>
    </row>
    <row r="49" spans="1:14" x14ac:dyDescent="0.25">
      <c r="A49" s="16">
        <v>41</v>
      </c>
      <c r="B49" s="50">
        <v>46.266438679902265</v>
      </c>
      <c r="C49" s="50">
        <v>46.548362277032787</v>
      </c>
      <c r="D49" s="50">
        <v>44.272471806189557</v>
      </c>
      <c r="E49" s="50">
        <v>47.055737773397041</v>
      </c>
      <c r="F49" s="50">
        <v>46.465373810030535</v>
      </c>
      <c r="G49" s="50">
        <v>46.897172684537992</v>
      </c>
      <c r="H49" s="50">
        <v>46.656400240778439</v>
      </c>
      <c r="I49" s="50">
        <v>45.759403997567212</v>
      </c>
      <c r="J49" s="17">
        <v>46.079171212578572</v>
      </c>
      <c r="K49" s="17">
        <v>45.492294896261946</v>
      </c>
      <c r="L49" s="17">
        <v>46.197229329027699</v>
      </c>
      <c r="M49" s="17">
        <v>46.34909822530885</v>
      </c>
      <c r="N49" s="17">
        <v>45.30532840668733</v>
      </c>
    </row>
    <row r="50" spans="1:14" x14ac:dyDescent="0.25">
      <c r="A50" s="16">
        <v>42</v>
      </c>
      <c r="B50" s="50">
        <v>45.266438679902265</v>
      </c>
      <c r="C50" s="50">
        <v>45.577534451149624</v>
      </c>
      <c r="D50" s="50">
        <v>43.324271889493076</v>
      </c>
      <c r="E50" s="50">
        <v>46.055737773397041</v>
      </c>
      <c r="F50" s="50">
        <v>45.465373810030535</v>
      </c>
      <c r="G50" s="50">
        <v>45.9238719179436</v>
      </c>
      <c r="H50" s="50">
        <v>45.709678761624282</v>
      </c>
      <c r="I50" s="50">
        <v>44.759403997567219</v>
      </c>
      <c r="J50" s="17">
        <v>45.133158044822345</v>
      </c>
      <c r="K50" s="17">
        <v>44.572830030324468</v>
      </c>
      <c r="L50" s="17">
        <v>45.286423660834522</v>
      </c>
      <c r="M50" s="17">
        <v>45.34909822530885</v>
      </c>
      <c r="N50" s="17">
        <v>44.368927169507323</v>
      </c>
    </row>
    <row r="51" spans="1:14" x14ac:dyDescent="0.25">
      <c r="A51" s="16">
        <v>43</v>
      </c>
      <c r="B51" s="50">
        <v>44.294604224518864</v>
      </c>
      <c r="C51" s="50">
        <v>44.604736860955967</v>
      </c>
      <c r="D51" s="50">
        <v>42.374555214628309</v>
      </c>
      <c r="E51" s="50">
        <v>45.107950653366551</v>
      </c>
      <c r="F51" s="50">
        <v>44.541158147912611</v>
      </c>
      <c r="G51" s="50">
        <v>44.976051968729919</v>
      </c>
      <c r="H51" s="50">
        <v>44.709678761624282</v>
      </c>
      <c r="I51" s="50">
        <v>43.785903552096308</v>
      </c>
      <c r="J51" s="17">
        <v>44.186950885684972</v>
      </c>
      <c r="K51" s="17">
        <v>43.572830030324468</v>
      </c>
      <c r="L51" s="17">
        <v>44.317655476497585</v>
      </c>
      <c r="M51" s="17">
        <v>44.412826961685845</v>
      </c>
      <c r="N51" s="17">
        <v>43.401482959614562</v>
      </c>
    </row>
    <row r="52" spans="1:14" x14ac:dyDescent="0.25">
      <c r="A52" s="16">
        <v>44</v>
      </c>
      <c r="B52" s="50">
        <v>43.294604224518864</v>
      </c>
      <c r="C52" s="50">
        <v>43.60473686095596</v>
      </c>
      <c r="D52" s="50">
        <v>41.374555214628309</v>
      </c>
      <c r="E52" s="50">
        <v>44.107950653366544</v>
      </c>
      <c r="F52" s="50">
        <v>43.615952076270233</v>
      </c>
      <c r="G52" s="50">
        <v>44.02764193222604</v>
      </c>
      <c r="H52" s="50">
        <v>43.709678761624282</v>
      </c>
      <c r="I52" s="50">
        <v>42.785903552096308</v>
      </c>
      <c r="J52" s="17">
        <v>43.271882685335768</v>
      </c>
      <c r="K52" s="17">
        <v>42.662909145061995</v>
      </c>
      <c r="L52" s="17">
        <v>43.317655476497585</v>
      </c>
      <c r="M52" s="17">
        <v>43.412826961685845</v>
      </c>
      <c r="N52" s="17">
        <v>42.50160310654482</v>
      </c>
    </row>
    <row r="53" spans="1:14" x14ac:dyDescent="0.25">
      <c r="A53" s="16">
        <v>45</v>
      </c>
      <c r="B53" s="37">
        <v>42.319341020689741</v>
      </c>
      <c r="C53" s="37">
        <v>42.654224862982936</v>
      </c>
      <c r="D53" s="37">
        <v>40.397385205496477</v>
      </c>
      <c r="E53" s="37">
        <v>43.107950653366544</v>
      </c>
      <c r="F53" s="37">
        <v>42.615952076270233</v>
      </c>
      <c r="G53" s="37">
        <v>43.079561227030979</v>
      </c>
      <c r="H53" s="37">
        <v>42.735377405359436</v>
      </c>
      <c r="I53" s="37">
        <v>41.840803194623881</v>
      </c>
      <c r="J53" s="37">
        <v>42.301923450975529</v>
      </c>
      <c r="K53" s="37">
        <v>41.723184926541713</v>
      </c>
      <c r="L53" s="37">
        <v>42.349585122639645</v>
      </c>
      <c r="M53" s="37">
        <v>42.446313365869756</v>
      </c>
      <c r="N53" s="37">
        <v>41.569981784780957</v>
      </c>
    </row>
    <row r="54" spans="1:14" x14ac:dyDescent="0.25">
      <c r="A54" s="16">
        <v>46</v>
      </c>
      <c r="B54" s="50">
        <v>41.366486846230131</v>
      </c>
      <c r="C54" s="50">
        <v>41.677983175874388</v>
      </c>
      <c r="D54" s="50">
        <v>39.420085239824282</v>
      </c>
      <c r="E54" s="50">
        <v>42.157024020085075</v>
      </c>
      <c r="F54" s="50">
        <v>41.665602476595929</v>
      </c>
      <c r="G54" s="50">
        <v>42.079561227030979</v>
      </c>
      <c r="H54" s="50">
        <v>41.78982789136262</v>
      </c>
      <c r="I54" s="50">
        <v>40.89899146386621</v>
      </c>
      <c r="J54" s="17">
        <v>41.36223441683714</v>
      </c>
      <c r="K54" s="17">
        <v>40.815613592296295</v>
      </c>
      <c r="L54" s="17">
        <v>41.414771392301077</v>
      </c>
      <c r="M54" s="17">
        <v>41.480277992076942</v>
      </c>
      <c r="N54" s="17">
        <v>40.604192515130627</v>
      </c>
    </row>
    <row r="55" spans="1:14" x14ac:dyDescent="0.25">
      <c r="A55" s="16">
        <v>47</v>
      </c>
      <c r="B55" s="50">
        <v>40.456370650637233</v>
      </c>
      <c r="C55" s="50">
        <v>40.677983175874395</v>
      </c>
      <c r="D55" s="50">
        <v>38.442809384079965</v>
      </c>
      <c r="E55" s="50">
        <v>41.181463459228567</v>
      </c>
      <c r="F55" s="50">
        <v>40.71472610723626</v>
      </c>
      <c r="G55" s="50">
        <v>41.079561227030979</v>
      </c>
      <c r="H55" s="50">
        <v>40.78982789136262</v>
      </c>
      <c r="I55" s="50">
        <v>39.89899146386621</v>
      </c>
      <c r="J55" s="17">
        <v>40.36223441683714</v>
      </c>
      <c r="K55" s="17">
        <v>39.815613592296295</v>
      </c>
      <c r="L55" s="17">
        <v>40.448089610047255</v>
      </c>
      <c r="M55" s="17">
        <v>40.54857845539707</v>
      </c>
      <c r="N55" s="17">
        <v>39.638646288769053</v>
      </c>
    </row>
    <row r="56" spans="1:14" x14ac:dyDescent="0.25">
      <c r="A56" s="16">
        <v>48</v>
      </c>
      <c r="B56" s="50">
        <v>39.501542953462256</v>
      </c>
      <c r="C56" s="50">
        <v>39.701564894496357</v>
      </c>
      <c r="D56" s="50">
        <v>37.465175648163687</v>
      </c>
      <c r="E56" s="50">
        <v>40.181463459228567</v>
      </c>
      <c r="F56" s="50">
        <v>39.740746635290115</v>
      </c>
      <c r="G56" s="50">
        <v>40.079561227030972</v>
      </c>
      <c r="H56" s="50">
        <v>39.846481244697941</v>
      </c>
      <c r="I56" s="50">
        <v>38.957563423977597</v>
      </c>
      <c r="J56" s="17">
        <v>39.393181108746255</v>
      </c>
      <c r="K56" s="17">
        <v>38.880304030128123</v>
      </c>
      <c r="L56" s="17">
        <v>39.448089610047255</v>
      </c>
      <c r="M56" s="17">
        <v>39.582940170073513</v>
      </c>
      <c r="N56" s="17">
        <v>38.743904862382955</v>
      </c>
    </row>
    <row r="57" spans="1:14" x14ac:dyDescent="0.25">
      <c r="A57" s="16">
        <v>49</v>
      </c>
      <c r="B57" s="50">
        <v>38.524106158773733</v>
      </c>
      <c r="C57" s="50">
        <v>38.817522789808102</v>
      </c>
      <c r="D57" s="50">
        <v>36.509534517306228</v>
      </c>
      <c r="E57" s="50">
        <v>39.181463459228567</v>
      </c>
      <c r="F57" s="50">
        <v>38.795096699881931</v>
      </c>
      <c r="G57" s="50">
        <v>39.10788139223537</v>
      </c>
      <c r="H57" s="50">
        <v>38.962785320160656</v>
      </c>
      <c r="I57" s="50">
        <v>38.016778827212079</v>
      </c>
      <c r="J57" s="17">
        <v>38.490003108935156</v>
      </c>
      <c r="K57" s="17">
        <v>37.880304030128123</v>
      </c>
      <c r="L57" s="17">
        <v>38.514667541004599</v>
      </c>
      <c r="M57" s="17">
        <v>38.652359246752155</v>
      </c>
      <c r="N57" s="17">
        <v>37.849115054576579</v>
      </c>
    </row>
    <row r="58" spans="1:14" x14ac:dyDescent="0.25">
      <c r="A58" s="16">
        <v>50</v>
      </c>
      <c r="B58" s="37">
        <v>37.546254599377711</v>
      </c>
      <c r="C58" s="37">
        <v>37.817522789808102</v>
      </c>
      <c r="D58" s="37">
        <v>35.532902019161362</v>
      </c>
      <c r="E58" s="37">
        <v>38.181463459228567</v>
      </c>
      <c r="F58" s="37">
        <v>37.849147647941038</v>
      </c>
      <c r="G58" s="37">
        <v>38.165177023916833</v>
      </c>
      <c r="H58" s="37">
        <v>37.962785320160656</v>
      </c>
      <c r="I58" s="37">
        <v>37.110805415788867</v>
      </c>
      <c r="J58" s="37">
        <v>37.55450421972278</v>
      </c>
      <c r="K58" s="37">
        <v>36.880304030128123</v>
      </c>
      <c r="L58" s="37">
        <v>37.616265761604168</v>
      </c>
      <c r="M58" s="37">
        <v>37.791728595598734</v>
      </c>
      <c r="N58" s="37">
        <v>36.882899871450917</v>
      </c>
    </row>
    <row r="59" spans="1:14" x14ac:dyDescent="0.25">
      <c r="A59" s="16">
        <v>51</v>
      </c>
      <c r="B59" s="50">
        <v>36.611824616420812</v>
      </c>
      <c r="C59" s="50">
        <v>36.84185072457452</v>
      </c>
      <c r="D59" s="50">
        <v>34.581884586894439</v>
      </c>
      <c r="E59" s="50">
        <v>37.234836636932855</v>
      </c>
      <c r="F59" s="50">
        <v>36.960058257140567</v>
      </c>
      <c r="G59" s="50">
        <v>37.254045161700972</v>
      </c>
      <c r="H59" s="50">
        <v>37.025674074836971</v>
      </c>
      <c r="I59" s="50">
        <v>36.11080541578886</v>
      </c>
      <c r="J59" s="17">
        <v>36.651978068685615</v>
      </c>
      <c r="K59" s="17">
        <v>35.913138239541603</v>
      </c>
      <c r="L59" s="17">
        <v>36.684213158879409</v>
      </c>
      <c r="M59" s="17">
        <v>36.791728595598734</v>
      </c>
      <c r="N59" s="17">
        <v>35.916556578085007</v>
      </c>
    </row>
    <row r="60" spans="1:14" x14ac:dyDescent="0.25">
      <c r="A60" s="16">
        <v>52</v>
      </c>
      <c r="B60" s="50">
        <v>35.704358380426285</v>
      </c>
      <c r="C60" s="50">
        <v>35.893254656156479</v>
      </c>
      <c r="D60" s="50">
        <v>33.654976559074875</v>
      </c>
      <c r="E60" s="50">
        <v>36.425031797035317</v>
      </c>
      <c r="F60" s="50">
        <v>35.988553808728796</v>
      </c>
      <c r="G60" s="50">
        <v>36.346351101536342</v>
      </c>
      <c r="H60" s="50">
        <v>36.056566365333325</v>
      </c>
      <c r="I60" s="50">
        <v>35.203328623037486</v>
      </c>
      <c r="J60" s="17">
        <v>35.782446153301024</v>
      </c>
      <c r="K60" s="17">
        <v>35.043995101396717</v>
      </c>
      <c r="L60" s="17">
        <v>35.782718276371824</v>
      </c>
      <c r="M60" s="17">
        <v>35.859091432899149</v>
      </c>
      <c r="N60" s="17">
        <v>34.95031878645306</v>
      </c>
    </row>
    <row r="61" spans="1:14" x14ac:dyDescent="0.25">
      <c r="A61" s="16">
        <v>53</v>
      </c>
      <c r="B61" s="50">
        <v>34.704358380426285</v>
      </c>
      <c r="C61" s="50">
        <v>34.995765900721999</v>
      </c>
      <c r="D61" s="50">
        <v>32.778590106317552</v>
      </c>
      <c r="E61" s="50">
        <v>35.425031797035317</v>
      </c>
      <c r="F61" s="50">
        <v>35.076760653323809</v>
      </c>
      <c r="G61" s="50">
        <v>35.346351101536342</v>
      </c>
      <c r="H61" s="50">
        <v>35.118912950597618</v>
      </c>
      <c r="I61" s="50">
        <v>34.361512214196473</v>
      </c>
      <c r="J61" s="17">
        <v>34.782446153301024</v>
      </c>
      <c r="K61" s="17">
        <v>34.075327523257393</v>
      </c>
      <c r="L61" s="17">
        <v>34.847996201027456</v>
      </c>
      <c r="M61" s="17">
        <v>34.892847128777817</v>
      </c>
      <c r="N61" s="17">
        <v>34.049742505894478</v>
      </c>
    </row>
    <row r="62" spans="1:14" x14ac:dyDescent="0.25">
      <c r="A62" s="16">
        <v>54</v>
      </c>
      <c r="B62" s="50">
        <v>33.729132261409092</v>
      </c>
      <c r="C62" s="50">
        <v>34.04834672856677</v>
      </c>
      <c r="D62" s="50">
        <v>31.880910493035994</v>
      </c>
      <c r="E62" s="50">
        <v>34.540106036893754</v>
      </c>
      <c r="F62" s="50">
        <v>34.165004193910768</v>
      </c>
      <c r="G62" s="50">
        <v>34.376733287949847</v>
      </c>
      <c r="H62" s="50">
        <v>34.150544899019998</v>
      </c>
      <c r="I62" s="50">
        <v>33.424000213367854</v>
      </c>
      <c r="J62" s="17">
        <v>33.813229809827156</v>
      </c>
      <c r="K62" s="17">
        <v>33.199969110350686</v>
      </c>
      <c r="L62" s="17">
        <v>33.880786650861374</v>
      </c>
      <c r="M62" s="17">
        <v>33.892847128777817</v>
      </c>
      <c r="N62" s="17">
        <v>33.150694589663466</v>
      </c>
    </row>
    <row r="63" spans="1:14" x14ac:dyDescent="0.25">
      <c r="A63" s="16">
        <v>55</v>
      </c>
      <c r="B63" s="37">
        <v>32.828578572439049</v>
      </c>
      <c r="C63" s="37">
        <v>33.129525470089554</v>
      </c>
      <c r="D63" s="37">
        <v>31.013028084036531</v>
      </c>
      <c r="E63" s="37">
        <v>33.597752279123888</v>
      </c>
      <c r="F63" s="37">
        <v>33.194509017919458</v>
      </c>
      <c r="G63" s="37">
        <v>33.438322871632735</v>
      </c>
      <c r="H63" s="37">
        <v>33.182128926645944</v>
      </c>
      <c r="I63" s="37">
        <v>32.57578260582715</v>
      </c>
      <c r="J63" s="37">
        <v>32.939051468406973</v>
      </c>
      <c r="K63" s="37">
        <v>32.326959281653018</v>
      </c>
      <c r="L63" s="37">
        <v>32.945635192193791</v>
      </c>
      <c r="M63" s="37">
        <v>32.926256680682549</v>
      </c>
      <c r="N63" s="37">
        <v>32.184079757955558</v>
      </c>
    </row>
    <row r="64" spans="1:14" x14ac:dyDescent="0.25">
      <c r="A64" s="16">
        <v>56</v>
      </c>
      <c r="B64" s="50">
        <v>31.828578572439046</v>
      </c>
      <c r="C64" s="50">
        <v>32.320260476498568</v>
      </c>
      <c r="D64" s="50">
        <v>30.064547427831442</v>
      </c>
      <c r="E64" s="50">
        <v>32.626671241359908</v>
      </c>
      <c r="F64" s="50">
        <v>32.223976804325872</v>
      </c>
      <c r="G64" s="50">
        <v>32.468832360155815</v>
      </c>
      <c r="H64" s="50">
        <v>32.212357229312282</v>
      </c>
      <c r="I64" s="50">
        <v>31.666931633583491</v>
      </c>
      <c r="J64" s="17">
        <v>32.002206971812861</v>
      </c>
      <c r="K64" s="17">
        <v>31.358040296576508</v>
      </c>
      <c r="L64" s="17">
        <v>32.042972097770374</v>
      </c>
      <c r="M64" s="17">
        <v>32.025774603999217</v>
      </c>
      <c r="N64" s="17">
        <v>31.284134746664893</v>
      </c>
    </row>
    <row r="65" spans="1:14" x14ac:dyDescent="0.25">
      <c r="A65" s="16">
        <v>57</v>
      </c>
      <c r="B65" s="50">
        <v>30.959244507009615</v>
      </c>
      <c r="C65" s="50">
        <v>31.375337848619456</v>
      </c>
      <c r="D65" s="50">
        <v>29.169296732245378</v>
      </c>
      <c r="E65" s="50">
        <v>31.68481906261124</v>
      </c>
      <c r="F65" s="50">
        <v>31.341745627729399</v>
      </c>
      <c r="G65" s="50">
        <v>31.557321871978793</v>
      </c>
      <c r="H65" s="50">
        <v>31.212357229312278</v>
      </c>
      <c r="I65" s="50">
        <v>30.758001594097212</v>
      </c>
      <c r="J65" s="17">
        <v>31.125746822732975</v>
      </c>
      <c r="K65" s="17">
        <v>30.358040296576505</v>
      </c>
      <c r="L65" s="17">
        <v>31.107775327555213</v>
      </c>
      <c r="M65" s="17">
        <v>31.058959629898162</v>
      </c>
      <c r="N65" s="17">
        <v>30.347771200921564</v>
      </c>
    </row>
    <row r="66" spans="1:14" x14ac:dyDescent="0.25">
      <c r="A66" s="16">
        <v>58</v>
      </c>
      <c r="B66" s="50">
        <v>30.011662947520957</v>
      </c>
      <c r="C66" s="50">
        <v>30.458540203637384</v>
      </c>
      <c r="D66" s="50">
        <v>28.326934541299817</v>
      </c>
      <c r="E66" s="50">
        <v>30.713855206989834</v>
      </c>
      <c r="F66" s="50">
        <v>30.370422285681727</v>
      </c>
      <c r="G66" s="50">
        <v>30.645932302650948</v>
      </c>
      <c r="H66" s="50">
        <v>30.242631000991896</v>
      </c>
      <c r="I66" s="50">
        <v>29.847370158194231</v>
      </c>
      <c r="J66" s="17">
        <v>30.125746822732971</v>
      </c>
      <c r="K66" s="17">
        <v>29.388981270977105</v>
      </c>
      <c r="L66" s="17">
        <v>30.140233201709567</v>
      </c>
      <c r="M66" s="17">
        <v>30.122557880948932</v>
      </c>
      <c r="N66" s="17">
        <v>29.464993670046439</v>
      </c>
    </row>
    <row r="67" spans="1:14" x14ac:dyDescent="0.25">
      <c r="A67" s="16">
        <v>59</v>
      </c>
      <c r="B67" s="50">
        <v>29.064401737271226</v>
      </c>
      <c r="C67" s="50">
        <v>29.540585456333869</v>
      </c>
      <c r="D67" s="50">
        <v>27.352646977226627</v>
      </c>
      <c r="E67" s="50">
        <v>29.798055453734808</v>
      </c>
      <c r="F67" s="50">
        <v>29.455482814259842</v>
      </c>
      <c r="G67" s="50">
        <v>29.645932302650944</v>
      </c>
      <c r="H67" s="50">
        <v>29.272369892216968</v>
      </c>
      <c r="I67" s="50">
        <v>28.96691153569413</v>
      </c>
      <c r="J67" s="17">
        <v>29.156604007169054</v>
      </c>
      <c r="K67" s="17">
        <v>28.388981270977105</v>
      </c>
      <c r="L67" s="17">
        <v>29.20188735293517</v>
      </c>
      <c r="M67" s="17">
        <v>29.151628104580873</v>
      </c>
      <c r="N67" s="17">
        <v>28.546585201511355</v>
      </c>
    </row>
    <row r="68" spans="1:14" x14ac:dyDescent="0.25">
      <c r="A68" s="16">
        <v>60</v>
      </c>
      <c r="B68" s="37">
        <v>28.090267034757833</v>
      </c>
      <c r="C68" s="37">
        <v>28.595557833247049</v>
      </c>
      <c r="D68" s="37">
        <v>26.504827267242902</v>
      </c>
      <c r="E68" s="37">
        <v>28.85404791518485</v>
      </c>
      <c r="F68" s="37">
        <v>28.598826788587861</v>
      </c>
      <c r="G68" s="37">
        <v>28.674855157645311</v>
      </c>
      <c r="H68" s="37">
        <v>28.390403094007841</v>
      </c>
      <c r="I68" s="37">
        <v>28.055840976181592</v>
      </c>
      <c r="J68" s="37">
        <v>28.249120988933601</v>
      </c>
      <c r="K68" s="37">
        <v>27.565307812205617</v>
      </c>
      <c r="L68" s="37">
        <v>28.342790089081149</v>
      </c>
      <c r="M68" s="37">
        <v>28.259594673039022</v>
      </c>
      <c r="N68" s="37">
        <v>27.703416060047299</v>
      </c>
    </row>
    <row r="69" spans="1:14" x14ac:dyDescent="0.25">
      <c r="A69" s="16">
        <v>61</v>
      </c>
      <c r="B69" s="50">
        <v>27.142492049624799</v>
      </c>
      <c r="C69" s="50">
        <v>27.649298294407668</v>
      </c>
      <c r="D69" s="50">
        <v>25.580171030267284</v>
      </c>
      <c r="E69" s="50">
        <v>27.909945496092071</v>
      </c>
      <c r="F69" s="50">
        <v>27.68241278795897</v>
      </c>
      <c r="G69" s="50">
        <v>27.674855157645307</v>
      </c>
      <c r="H69" s="50">
        <v>27.449386563892293</v>
      </c>
      <c r="I69" s="50">
        <v>27.115014114885085</v>
      </c>
      <c r="J69" s="17">
        <v>27.336454804350019</v>
      </c>
      <c r="K69" s="17">
        <v>26.565307812205621</v>
      </c>
      <c r="L69" s="17">
        <v>27.473876671421454</v>
      </c>
      <c r="M69" s="17">
        <v>27.336919449287045</v>
      </c>
      <c r="N69" s="17">
        <v>26.797954430368925</v>
      </c>
    </row>
    <row r="70" spans="1:14" x14ac:dyDescent="0.25">
      <c r="A70" s="16">
        <v>62</v>
      </c>
      <c r="B70" s="50">
        <v>26.192846055289557</v>
      </c>
      <c r="C70" s="50">
        <v>26.702410607658951</v>
      </c>
      <c r="D70" s="50">
        <v>24.78196182678219</v>
      </c>
      <c r="E70" s="50">
        <v>27.019202877242407</v>
      </c>
      <c r="F70" s="50">
        <v>26.737774117466014</v>
      </c>
      <c r="G70" s="50">
        <v>26.732145304492679</v>
      </c>
      <c r="H70" s="50">
        <v>26.536940043049469</v>
      </c>
      <c r="I70" s="50">
        <v>26.142785918470103</v>
      </c>
      <c r="J70" s="17">
        <v>26.336454804350023</v>
      </c>
      <c r="K70" s="17">
        <v>25.688781558355338</v>
      </c>
      <c r="L70" s="17">
        <v>26.549575109227128</v>
      </c>
      <c r="M70" s="17">
        <v>26.430672879677562</v>
      </c>
      <c r="N70" s="17">
        <v>25.817550521598712</v>
      </c>
    </row>
    <row r="71" spans="1:14" x14ac:dyDescent="0.25">
      <c r="A71" s="16">
        <v>63</v>
      </c>
      <c r="B71" s="50">
        <v>25.267994618287009</v>
      </c>
      <c r="C71" s="50">
        <v>25.810644039052256</v>
      </c>
      <c r="D71" s="50">
        <v>23.806814631387141</v>
      </c>
      <c r="E71" s="50">
        <v>26.10109439410471</v>
      </c>
      <c r="F71" s="50">
        <v>25.820892726074671</v>
      </c>
      <c r="G71" s="50">
        <v>25.844784494320521</v>
      </c>
      <c r="H71" s="50">
        <v>25.647043446635639</v>
      </c>
      <c r="I71" s="50">
        <v>25.270430075467058</v>
      </c>
      <c r="J71" s="17">
        <v>25.361543489222321</v>
      </c>
      <c r="K71" s="17">
        <v>24.736555444668006</v>
      </c>
      <c r="L71" s="17">
        <v>25.59539670132779</v>
      </c>
      <c r="M71" s="17">
        <v>25.489075296073235</v>
      </c>
      <c r="N71" s="17">
        <v>24.835916535760191</v>
      </c>
    </row>
    <row r="72" spans="1:14" x14ac:dyDescent="0.25">
      <c r="A72" s="16">
        <v>64</v>
      </c>
      <c r="B72" s="50">
        <v>24.495201717972826</v>
      </c>
      <c r="C72" s="50">
        <v>24.96617840654266</v>
      </c>
      <c r="D72" s="50">
        <v>22.855245214188713</v>
      </c>
      <c r="E72" s="50">
        <v>25.155305287474967</v>
      </c>
      <c r="F72" s="50">
        <v>24.876118228203516</v>
      </c>
      <c r="G72" s="50">
        <v>24.89780832119855</v>
      </c>
      <c r="H72" s="50">
        <v>24.697279376952068</v>
      </c>
      <c r="I72" s="50">
        <v>24.367657668988219</v>
      </c>
      <c r="J72" s="17">
        <v>24.409189543332122</v>
      </c>
      <c r="K72" s="17">
        <v>23.779528060704653</v>
      </c>
      <c r="L72" s="17">
        <v>24.766049191174371</v>
      </c>
      <c r="M72" s="17">
        <v>24.59883697380123</v>
      </c>
      <c r="N72" s="17">
        <v>23.913450320023863</v>
      </c>
    </row>
    <row r="73" spans="1:14" x14ac:dyDescent="0.25">
      <c r="A73" s="16">
        <v>65</v>
      </c>
      <c r="B73" s="37">
        <v>23.544049454055425</v>
      </c>
      <c r="C73" s="37">
        <v>24.121810118163623</v>
      </c>
      <c r="D73" s="37">
        <v>22.147110922828698</v>
      </c>
      <c r="E73" s="37">
        <v>24.318315570367361</v>
      </c>
      <c r="F73" s="37">
        <v>23.928511819236732</v>
      </c>
      <c r="G73" s="37">
        <v>23.995853726857902</v>
      </c>
      <c r="H73" s="37">
        <v>23.74413536834254</v>
      </c>
      <c r="I73" s="37">
        <v>23.41331590102816</v>
      </c>
      <c r="J73" s="37">
        <v>23.559098778186961</v>
      </c>
      <c r="K73" s="37">
        <v>22.850259630961258</v>
      </c>
      <c r="L73" s="37">
        <v>23.872987344055051</v>
      </c>
      <c r="M73" s="37">
        <v>23.754188058241528</v>
      </c>
      <c r="N73" s="37">
        <v>23.068827841848993</v>
      </c>
    </row>
    <row r="74" spans="1:14" x14ac:dyDescent="0.25">
      <c r="A74" s="16">
        <v>66</v>
      </c>
      <c r="B74" s="50">
        <v>22.742328668925694</v>
      </c>
      <c r="C74" s="50">
        <v>23.357033355252625</v>
      </c>
      <c r="D74" s="50">
        <v>21.219301150528086</v>
      </c>
      <c r="E74" s="50">
        <v>23.343995694971532</v>
      </c>
      <c r="F74" s="50">
        <v>23.000488814073101</v>
      </c>
      <c r="G74" s="50">
        <v>23.065409176776267</v>
      </c>
      <c r="H74" s="50">
        <v>22.810637200772138</v>
      </c>
      <c r="I74" s="50">
        <v>22.434322557023656</v>
      </c>
      <c r="J74" s="17">
        <v>22.629746401719647</v>
      </c>
      <c r="K74" s="17">
        <v>21.998329072756363</v>
      </c>
      <c r="L74" s="17">
        <v>22.948171863054824</v>
      </c>
      <c r="M74" s="17">
        <v>22.87055597179403</v>
      </c>
      <c r="N74" s="17">
        <v>22.087410656045655</v>
      </c>
    </row>
    <row r="75" spans="1:14" x14ac:dyDescent="0.25">
      <c r="A75" s="16">
        <v>67</v>
      </c>
      <c r="B75" s="50">
        <v>21.941878127595029</v>
      </c>
      <c r="C75" s="50">
        <v>22.382426556831589</v>
      </c>
      <c r="D75" s="50">
        <v>20.308592401429525</v>
      </c>
      <c r="E75" s="50">
        <v>22.4844300947357</v>
      </c>
      <c r="F75" s="50">
        <v>22.066829321633023</v>
      </c>
      <c r="G75" s="50">
        <v>22.19451093298397</v>
      </c>
      <c r="H75" s="50">
        <v>21.910159923468555</v>
      </c>
      <c r="I75" s="50">
        <v>21.585371717499591</v>
      </c>
      <c r="J75" s="17">
        <v>21.678415412295827</v>
      </c>
      <c r="K75" s="17">
        <v>21.067678521378159</v>
      </c>
      <c r="L75" s="17">
        <v>21.96687088168294</v>
      </c>
      <c r="M75" s="17">
        <v>21.944753504038786</v>
      </c>
      <c r="N75" s="17">
        <v>21.203576094553522</v>
      </c>
    </row>
    <row r="76" spans="1:14" x14ac:dyDescent="0.25">
      <c r="A76" s="16">
        <v>68</v>
      </c>
      <c r="B76" s="50">
        <v>21.112032716864643</v>
      </c>
      <c r="C76" s="50">
        <v>21.503699745355746</v>
      </c>
      <c r="D76" s="50">
        <v>19.639055828477911</v>
      </c>
      <c r="E76" s="50">
        <v>21.614579656224024</v>
      </c>
      <c r="F76" s="50">
        <v>21.12925140360591</v>
      </c>
      <c r="G76" s="50">
        <v>21.214227711082852</v>
      </c>
      <c r="H76" s="50">
        <v>21.092080238028071</v>
      </c>
      <c r="I76" s="50">
        <v>20.695122355065191</v>
      </c>
      <c r="J76" s="17">
        <v>20.746797882561591</v>
      </c>
      <c r="K76" s="17">
        <v>20.222776222838071</v>
      </c>
      <c r="L76" s="17">
        <v>21.056390776935995</v>
      </c>
      <c r="M76" s="17">
        <v>21.022276336407653</v>
      </c>
      <c r="N76" s="17">
        <v>20.294232147512709</v>
      </c>
    </row>
    <row r="77" spans="1:14" x14ac:dyDescent="0.25">
      <c r="A77" s="16">
        <v>69</v>
      </c>
      <c r="B77" s="50">
        <v>20.202765700971039</v>
      </c>
      <c r="C77" s="50">
        <v>20.547658789848164</v>
      </c>
      <c r="D77" s="50">
        <v>18.850480289722729</v>
      </c>
      <c r="E77" s="50">
        <v>20.737936499395733</v>
      </c>
      <c r="F77" s="50">
        <v>20.241366900364639</v>
      </c>
      <c r="G77" s="50">
        <v>20.326983014663959</v>
      </c>
      <c r="H77" s="50">
        <v>20.138540710049917</v>
      </c>
      <c r="I77" s="50">
        <v>19.82771788670885</v>
      </c>
      <c r="J77" s="17">
        <v>19.849348405854979</v>
      </c>
      <c r="K77" s="17">
        <v>19.288766272935394</v>
      </c>
      <c r="L77" s="17">
        <v>20.093681281746765</v>
      </c>
      <c r="M77" s="17">
        <v>20.15856151407057</v>
      </c>
      <c r="N77" s="17">
        <v>19.322091728297384</v>
      </c>
    </row>
    <row r="78" spans="1:14" x14ac:dyDescent="0.25">
      <c r="A78" s="16">
        <v>70</v>
      </c>
      <c r="B78" s="37">
        <v>19.369958194740683</v>
      </c>
      <c r="C78" s="37">
        <v>19.6284373619104</v>
      </c>
      <c r="D78" s="37">
        <v>17.994337268427081</v>
      </c>
      <c r="E78" s="37">
        <v>19.811663044020126</v>
      </c>
      <c r="F78" s="37">
        <v>19.349581127696318</v>
      </c>
      <c r="G78" s="37">
        <v>19.416347351452075</v>
      </c>
      <c r="H78" s="37">
        <v>19.170386397165949</v>
      </c>
      <c r="I78" s="37">
        <v>18.893389550737844</v>
      </c>
      <c r="J78" s="37">
        <v>18.89843857773446</v>
      </c>
      <c r="K78" s="37">
        <v>18.512749731484835</v>
      </c>
      <c r="L78" s="37">
        <v>19.288643284550211</v>
      </c>
      <c r="M78" s="37">
        <v>19.297491277420892</v>
      </c>
      <c r="N78" s="37">
        <v>18.4751168642998</v>
      </c>
    </row>
    <row r="79" spans="1:14" x14ac:dyDescent="0.25">
      <c r="A79" s="16">
        <v>71</v>
      </c>
      <c r="B79" s="50">
        <v>18.52440796017407</v>
      </c>
      <c r="C79" s="50">
        <v>18.763163129572529</v>
      </c>
      <c r="D79" s="50">
        <v>17.156578868970165</v>
      </c>
      <c r="E79" s="50">
        <v>18.872511135533387</v>
      </c>
      <c r="F79" s="50">
        <v>18.463821013318718</v>
      </c>
      <c r="G79" s="50">
        <v>18.5109021908278</v>
      </c>
      <c r="H79" s="50">
        <v>18.250515060281437</v>
      </c>
      <c r="I79" s="50">
        <v>18.081648760917606</v>
      </c>
      <c r="J79" s="17">
        <v>18.12150605853876</v>
      </c>
      <c r="K79" s="17">
        <v>17.632901480666497</v>
      </c>
      <c r="L79" s="17">
        <v>18.42180163525574</v>
      </c>
      <c r="M79" s="17">
        <v>18.348991253523415</v>
      </c>
      <c r="N79" s="17">
        <v>17.667805712768555</v>
      </c>
    </row>
    <row r="80" spans="1:14" x14ac:dyDescent="0.25">
      <c r="A80" s="16">
        <v>72</v>
      </c>
      <c r="B80" s="50">
        <v>17.633818647690855</v>
      </c>
      <c r="C80" s="50">
        <v>17.934076059304747</v>
      </c>
      <c r="D80" s="50">
        <v>16.301170233335224</v>
      </c>
      <c r="E80" s="50">
        <v>18.068634014601223</v>
      </c>
      <c r="F80" s="50">
        <v>17.567786905913369</v>
      </c>
      <c r="G80" s="50">
        <v>17.681244716451538</v>
      </c>
      <c r="H80" s="50">
        <v>17.387774609760069</v>
      </c>
      <c r="I80" s="50">
        <v>17.229447960426974</v>
      </c>
      <c r="J80" s="17">
        <v>17.402316402955169</v>
      </c>
      <c r="K80" s="17">
        <v>16.85428857804769</v>
      </c>
      <c r="L80" s="17">
        <v>17.545230021173477</v>
      </c>
      <c r="M80" s="17">
        <v>17.541953321129075</v>
      </c>
      <c r="N80" s="17">
        <v>16.924760709404943</v>
      </c>
    </row>
    <row r="81" spans="1:14" x14ac:dyDescent="0.25">
      <c r="A81" s="16">
        <v>73</v>
      </c>
      <c r="B81" s="50">
        <v>16.84403511496399</v>
      </c>
      <c r="C81" s="50">
        <v>16.990236313163937</v>
      </c>
      <c r="D81" s="50">
        <v>15.484590121334154</v>
      </c>
      <c r="E81" s="50">
        <v>17.097963954525429</v>
      </c>
      <c r="F81" s="50">
        <v>16.685954188689056</v>
      </c>
      <c r="G81" s="50">
        <v>16.726368983105473</v>
      </c>
      <c r="H81" s="50">
        <v>16.498779376075614</v>
      </c>
      <c r="I81" s="50">
        <v>16.343642825605091</v>
      </c>
      <c r="J81" s="17">
        <v>16.548605663519844</v>
      </c>
      <c r="K81" s="17">
        <v>15.967860026506351</v>
      </c>
      <c r="L81" s="17">
        <v>16.624633266613728</v>
      </c>
      <c r="M81" s="17">
        <v>16.670088308505985</v>
      </c>
      <c r="N81" s="17">
        <v>16.115587804783921</v>
      </c>
    </row>
    <row r="82" spans="1:14" x14ac:dyDescent="0.25">
      <c r="A82" s="16">
        <v>74</v>
      </c>
      <c r="B82" s="50">
        <v>15.990359695624539</v>
      </c>
      <c r="C82" s="50">
        <v>16.081334504169149</v>
      </c>
      <c r="D82" s="50">
        <v>14.676507394965693</v>
      </c>
      <c r="E82" s="50">
        <v>16.155796581544685</v>
      </c>
      <c r="F82" s="50">
        <v>15.841860927809527</v>
      </c>
      <c r="G82" s="50">
        <v>15.833954592527768</v>
      </c>
      <c r="H82" s="50">
        <v>15.607656924497903</v>
      </c>
      <c r="I82" s="50">
        <v>15.528741227958891</v>
      </c>
      <c r="J82" s="17">
        <v>15.682090383316719</v>
      </c>
      <c r="K82" s="17">
        <v>15.262019012747359</v>
      </c>
      <c r="L82" s="17">
        <v>15.777328657396056</v>
      </c>
      <c r="M82" s="17">
        <v>15.697128589958337</v>
      </c>
      <c r="N82" s="17">
        <v>15.35119600301201</v>
      </c>
    </row>
    <row r="83" spans="1:14" x14ac:dyDescent="0.25">
      <c r="A83" s="16">
        <v>75</v>
      </c>
      <c r="B83" s="37">
        <v>15.200192592013465</v>
      </c>
      <c r="C83" s="37">
        <v>15.243302955184154</v>
      </c>
      <c r="D83" s="37">
        <v>13.877702512729146</v>
      </c>
      <c r="E83" s="37">
        <v>15.252437301183848</v>
      </c>
      <c r="F83" s="37">
        <v>15.003974732041906</v>
      </c>
      <c r="G83" s="37">
        <v>14.922195115308124</v>
      </c>
      <c r="H83" s="37">
        <v>14.695899226561421</v>
      </c>
      <c r="I83" s="37">
        <v>14.656015910055665</v>
      </c>
      <c r="J83" s="37">
        <v>14.729292956616458</v>
      </c>
      <c r="K83" s="37">
        <v>14.403689060854342</v>
      </c>
      <c r="L83" s="37">
        <v>14.9588928349882</v>
      </c>
      <c r="M83" s="37">
        <v>14.928556944120142</v>
      </c>
      <c r="N83" s="37">
        <v>14.454150568024223</v>
      </c>
    </row>
    <row r="84" spans="1:14" x14ac:dyDescent="0.25">
      <c r="A84" s="16">
        <v>76</v>
      </c>
      <c r="B84" s="50">
        <v>14.354108892771734</v>
      </c>
      <c r="C84" s="50">
        <v>14.376336603879103</v>
      </c>
      <c r="D84" s="50">
        <v>13.047481939533908</v>
      </c>
      <c r="E84" s="50">
        <v>14.455219944499092</v>
      </c>
      <c r="F84" s="50">
        <v>14.276990726997989</v>
      </c>
      <c r="G84" s="50">
        <v>14.051566417971012</v>
      </c>
      <c r="H84" s="50">
        <v>13.942968235777917</v>
      </c>
      <c r="I84" s="50">
        <v>13.958234864424988</v>
      </c>
      <c r="J84" s="17">
        <v>13.923360259639278</v>
      </c>
      <c r="K84" s="17">
        <v>13.73958491392071</v>
      </c>
      <c r="L84" s="17">
        <v>14.007781737219776</v>
      </c>
      <c r="M84" s="17">
        <v>14.185750472535833</v>
      </c>
      <c r="N84" s="17">
        <v>13.720451151383465</v>
      </c>
    </row>
    <row r="85" spans="1:14" x14ac:dyDescent="0.25">
      <c r="A85" s="16">
        <v>77</v>
      </c>
      <c r="B85" s="50">
        <v>13.543989611679606</v>
      </c>
      <c r="C85" s="50">
        <v>13.55472651479667</v>
      </c>
      <c r="D85" s="50">
        <v>12.22234910076034</v>
      </c>
      <c r="E85" s="50">
        <v>13.671322218803425</v>
      </c>
      <c r="F85" s="50">
        <v>13.463867767756062</v>
      </c>
      <c r="G85" s="50">
        <v>13.170123637421817</v>
      </c>
      <c r="H85" s="50">
        <v>13.009327978661679</v>
      </c>
      <c r="I85" s="50">
        <v>13.117460949029834</v>
      </c>
      <c r="J85" s="17">
        <v>13.087022826748525</v>
      </c>
      <c r="K85" s="17">
        <v>12.853817743203891</v>
      </c>
      <c r="L85" s="17">
        <v>13.375841185100427</v>
      </c>
      <c r="M85" s="17">
        <v>13.370514702637568</v>
      </c>
      <c r="N85" s="17">
        <v>12.981724889553099</v>
      </c>
    </row>
    <row r="86" spans="1:14" x14ac:dyDescent="0.25">
      <c r="A86" s="16">
        <v>78</v>
      </c>
      <c r="B86" s="50">
        <v>12.739951634607005</v>
      </c>
      <c r="C86" s="50">
        <v>12.791968910088135</v>
      </c>
      <c r="D86" s="50">
        <v>11.420121307361082</v>
      </c>
      <c r="E86" s="50">
        <v>12.894050188683266</v>
      </c>
      <c r="F86" s="50">
        <v>12.54023812279439</v>
      </c>
      <c r="G86" s="50">
        <v>12.274745751927583</v>
      </c>
      <c r="H86" s="50">
        <v>12.133636874663704</v>
      </c>
      <c r="I86" s="50">
        <v>12.228643600013401</v>
      </c>
      <c r="J86" s="17">
        <v>12.218201274777607</v>
      </c>
      <c r="K86" s="17">
        <v>12.058765871662574</v>
      </c>
      <c r="L86" s="17">
        <v>12.552222571197692</v>
      </c>
      <c r="M86" s="17">
        <v>12.551972110328327</v>
      </c>
      <c r="N86" s="17">
        <v>12.156294468427969</v>
      </c>
    </row>
    <row r="87" spans="1:14" x14ac:dyDescent="0.25">
      <c r="A87" s="16">
        <v>79</v>
      </c>
      <c r="B87" s="50">
        <v>11.991658915853913</v>
      </c>
      <c r="C87" s="50">
        <v>11.930171407773583</v>
      </c>
      <c r="D87" s="50">
        <v>10.662310527456899</v>
      </c>
      <c r="E87" s="50">
        <v>12.135251764211533</v>
      </c>
      <c r="F87" s="50">
        <v>11.640240100558461</v>
      </c>
      <c r="G87" s="50">
        <v>11.416669435614084</v>
      </c>
      <c r="H87" s="50">
        <v>11.381234702847832</v>
      </c>
      <c r="I87" s="50">
        <v>11.522979692575291</v>
      </c>
      <c r="J87" s="17">
        <v>11.394421791826421</v>
      </c>
      <c r="K87" s="17">
        <v>11.309054109041096</v>
      </c>
      <c r="L87" s="17">
        <v>11.747400264658385</v>
      </c>
      <c r="M87" s="17">
        <v>11.747939136512528</v>
      </c>
      <c r="N87" s="17">
        <v>11.394989918293389</v>
      </c>
    </row>
    <row r="88" spans="1:14" x14ac:dyDescent="0.25">
      <c r="A88" s="16">
        <v>80</v>
      </c>
      <c r="B88" s="37">
        <v>11.29061758688783</v>
      </c>
      <c r="C88" s="37">
        <v>11.267159733620945</v>
      </c>
      <c r="D88" s="37">
        <v>9.9920800417485882</v>
      </c>
      <c r="E88" s="37">
        <v>11.312738655530016</v>
      </c>
      <c r="F88" s="37">
        <v>10.936705036704337</v>
      </c>
      <c r="G88" s="37">
        <v>10.613562137754478</v>
      </c>
      <c r="H88" s="37">
        <v>10.661090022889626</v>
      </c>
      <c r="I88" s="37">
        <v>10.821892488698934</v>
      </c>
      <c r="J88" s="37">
        <v>10.79910291832026</v>
      </c>
      <c r="K88" s="37">
        <v>10.50942792362682</v>
      </c>
      <c r="L88" s="37">
        <v>10.954407631492588</v>
      </c>
      <c r="M88" s="37">
        <v>11.086810999257979</v>
      </c>
      <c r="N88" s="37">
        <v>10.66567289762987</v>
      </c>
    </row>
    <row r="89" spans="1:14" x14ac:dyDescent="0.25">
      <c r="A89" s="16">
        <v>81</v>
      </c>
      <c r="B89" s="50">
        <v>10.509891986946361</v>
      </c>
      <c r="C89" s="50">
        <v>10.630303153975019</v>
      </c>
      <c r="D89" s="50">
        <v>9.2439666535153737</v>
      </c>
      <c r="E89" s="50">
        <v>10.679660858050653</v>
      </c>
      <c r="F89" s="50">
        <v>10.32832623883208</v>
      </c>
      <c r="G89" s="50">
        <v>9.8441432732662317</v>
      </c>
      <c r="H89" s="50">
        <v>10.08751369589805</v>
      </c>
      <c r="I89" s="50">
        <v>10.038044198660495</v>
      </c>
      <c r="J89" s="17">
        <v>9.9506883508613981</v>
      </c>
      <c r="K89" s="17">
        <v>9.8066325703516881</v>
      </c>
      <c r="L89" s="17">
        <v>10.230846294825325</v>
      </c>
      <c r="M89" s="17">
        <v>10.385031027406091</v>
      </c>
      <c r="N89" s="17">
        <v>10.100567994854675</v>
      </c>
    </row>
    <row r="90" spans="1:14" x14ac:dyDescent="0.25">
      <c r="A90" s="16">
        <v>82</v>
      </c>
      <c r="B90" s="50">
        <v>9.68864284033479</v>
      </c>
      <c r="C90" s="50">
        <v>10.106947137523715</v>
      </c>
      <c r="D90" s="50">
        <v>8.7189416758730527</v>
      </c>
      <c r="E90" s="50">
        <v>9.9770219347220443</v>
      </c>
      <c r="F90" s="50">
        <v>9.5949862530639578</v>
      </c>
      <c r="G90" s="50">
        <v>9.1720398561977721</v>
      </c>
      <c r="H90" s="50">
        <v>9.3178474973437933</v>
      </c>
      <c r="I90" s="50">
        <v>9.3679074929755508</v>
      </c>
      <c r="J90" s="17">
        <v>9.1769338680765742</v>
      </c>
      <c r="K90" s="17">
        <v>9.1513226655498983</v>
      </c>
      <c r="L90" s="17">
        <v>9.4325218657025331</v>
      </c>
      <c r="M90" s="17">
        <v>9.7100183488550567</v>
      </c>
      <c r="N90" s="17">
        <v>9.3883234388421464</v>
      </c>
    </row>
    <row r="91" spans="1:14" x14ac:dyDescent="0.25">
      <c r="A91" s="16">
        <v>83</v>
      </c>
      <c r="B91" s="50">
        <v>9.0012797646319207</v>
      </c>
      <c r="C91" s="50">
        <v>9.4659464559205038</v>
      </c>
      <c r="D91" s="50">
        <v>8.0019186704528948</v>
      </c>
      <c r="E91" s="50">
        <v>9.2219549071900104</v>
      </c>
      <c r="F91" s="50">
        <v>8.8644673272288159</v>
      </c>
      <c r="G91" s="50">
        <v>8.5831152843328358</v>
      </c>
      <c r="H91" s="50">
        <v>8.6741665660966287</v>
      </c>
      <c r="I91" s="50">
        <v>8.7056237533914569</v>
      </c>
      <c r="J91" s="17">
        <v>8.4841958934840331</v>
      </c>
      <c r="K91" s="17">
        <v>8.4556993763811548</v>
      </c>
      <c r="L91" s="17">
        <v>8.7624161391517728</v>
      </c>
      <c r="M91" s="17">
        <v>9.0472866264187619</v>
      </c>
      <c r="N91" s="17">
        <v>8.8345990926752247</v>
      </c>
    </row>
    <row r="92" spans="1:14" x14ac:dyDescent="0.25">
      <c r="A92" s="16">
        <v>84</v>
      </c>
      <c r="B92" s="50">
        <v>8.2962500530664833</v>
      </c>
      <c r="C92" s="50">
        <v>8.7927098126788401</v>
      </c>
      <c r="D92" s="50">
        <v>7.3794633855457841</v>
      </c>
      <c r="E92" s="50">
        <v>8.6455377062146912</v>
      </c>
      <c r="F92" s="50">
        <v>8.2406208875065605</v>
      </c>
      <c r="G92" s="50">
        <v>7.9267747587059123</v>
      </c>
      <c r="H92" s="50">
        <v>7.8442991871952721</v>
      </c>
      <c r="I92" s="50">
        <v>8.0739725401412841</v>
      </c>
      <c r="J92" s="17">
        <v>7.8268405616180248</v>
      </c>
      <c r="K92" s="17">
        <v>7.830636607668632</v>
      </c>
      <c r="L92" s="17">
        <v>7.9526300358804463</v>
      </c>
      <c r="M92" s="17">
        <v>8.320998861908155</v>
      </c>
      <c r="N92" s="17">
        <v>8.0975201996996802</v>
      </c>
    </row>
    <row r="93" spans="1:14" x14ac:dyDescent="0.25">
      <c r="A93" s="16">
        <v>85</v>
      </c>
      <c r="B93" s="37">
        <v>7.729223918341833</v>
      </c>
      <c r="C93" s="37">
        <v>8.0854475426108454</v>
      </c>
      <c r="D93" s="37">
        <v>6.9199356192693608</v>
      </c>
      <c r="E93" s="37">
        <v>8.0467957212991603</v>
      </c>
      <c r="F93" s="37">
        <v>7.6405053613998897</v>
      </c>
      <c r="G93" s="37">
        <v>7.4223305227242857</v>
      </c>
      <c r="H93" s="37">
        <v>7.192983840402948</v>
      </c>
      <c r="I93" s="37">
        <v>7.5016259063688215</v>
      </c>
      <c r="J93" s="37">
        <v>7.2822174551683583</v>
      </c>
      <c r="K93" s="37">
        <v>7.1416333122363911</v>
      </c>
      <c r="L93" s="37">
        <v>7.5055299458066616</v>
      </c>
      <c r="M93" s="37">
        <v>7.6322823987005197</v>
      </c>
      <c r="N93" s="37">
        <v>7.6505459334733121</v>
      </c>
    </row>
    <row r="94" spans="1:14" x14ac:dyDescent="0.25">
      <c r="A94" s="16">
        <v>86</v>
      </c>
      <c r="B94" s="50">
        <v>7.0839869676789782</v>
      </c>
      <c r="C94" s="50">
        <v>7.3806748817215579</v>
      </c>
      <c r="D94" s="50">
        <v>6.3139885129242117</v>
      </c>
      <c r="E94" s="50">
        <v>7.3576032670926912</v>
      </c>
      <c r="F94" s="50">
        <v>7.0163214330525152</v>
      </c>
      <c r="G94" s="50">
        <v>6.9196226827978631</v>
      </c>
      <c r="H94" s="50">
        <v>6.6308385677826065</v>
      </c>
      <c r="I94" s="50">
        <v>6.7937378594258924</v>
      </c>
      <c r="J94" s="17">
        <v>6.8372323588388006</v>
      </c>
      <c r="K94" s="17">
        <v>6.6207019445944262</v>
      </c>
      <c r="L94" s="17">
        <v>6.9256146339149973</v>
      </c>
      <c r="M94" s="17">
        <v>7.0731871288020054</v>
      </c>
      <c r="N94" s="17">
        <v>7.015799753257804</v>
      </c>
    </row>
    <row r="95" spans="1:14" x14ac:dyDescent="0.25">
      <c r="A95" s="16">
        <v>87</v>
      </c>
      <c r="B95" s="50">
        <v>6.5111949986886382</v>
      </c>
      <c r="C95" s="50">
        <v>6.8776017640366174</v>
      </c>
      <c r="D95" s="50">
        <v>5.7779212673244222</v>
      </c>
      <c r="E95" s="50">
        <v>7.0014180830644079</v>
      </c>
      <c r="F95" s="50">
        <v>6.5946320515167631</v>
      </c>
      <c r="G95" s="50">
        <v>6.3504955521150652</v>
      </c>
      <c r="H95" s="50">
        <v>6.1431978712833146</v>
      </c>
      <c r="I95" s="50">
        <v>6.3269249237215979</v>
      </c>
      <c r="J95" s="17">
        <v>6.3372516064271274</v>
      </c>
      <c r="K95" s="17">
        <v>6.3242309037432101</v>
      </c>
      <c r="L95" s="17">
        <v>6.261281070015035</v>
      </c>
      <c r="M95" s="17">
        <v>6.5339878759757548</v>
      </c>
      <c r="N95" s="17">
        <v>6.5962718916326653</v>
      </c>
    </row>
    <row r="96" spans="1:14" x14ac:dyDescent="0.25">
      <c r="A96" s="16">
        <v>88</v>
      </c>
      <c r="B96" s="50">
        <v>5.8631511606719577</v>
      </c>
      <c r="C96" s="50">
        <v>6.4471583063316205</v>
      </c>
      <c r="D96" s="50">
        <v>5.3706970599098369</v>
      </c>
      <c r="E96" s="50">
        <v>6.32867067113812</v>
      </c>
      <c r="F96" s="50">
        <v>6.1062252529214556</v>
      </c>
      <c r="G96" s="50">
        <v>5.896362571398031</v>
      </c>
      <c r="H96" s="50">
        <v>5.7007946023562805</v>
      </c>
      <c r="I96" s="50">
        <v>5.8309611120442844</v>
      </c>
      <c r="J96" s="17">
        <v>5.7109553998488112</v>
      </c>
      <c r="K96" s="17">
        <v>5.7777570806740339</v>
      </c>
      <c r="L96" s="17">
        <v>5.724241155998385</v>
      </c>
      <c r="M96" s="17">
        <v>5.8763417980169317</v>
      </c>
      <c r="N96" s="17">
        <v>6.2365196245438579</v>
      </c>
    </row>
    <row r="97" spans="1:14" x14ac:dyDescent="0.25">
      <c r="A97" s="16">
        <v>89</v>
      </c>
      <c r="B97" s="50">
        <v>5.3976788271832694</v>
      </c>
      <c r="C97" s="50">
        <v>5.7916119294353834</v>
      </c>
      <c r="D97" s="50">
        <v>5.0341288411539784</v>
      </c>
      <c r="E97" s="50">
        <v>5.9788809452093048</v>
      </c>
      <c r="F97" s="50">
        <v>5.5374733493000283</v>
      </c>
      <c r="G97" s="50">
        <v>5.534692355638458</v>
      </c>
      <c r="H97" s="50">
        <v>5.0993625747964879</v>
      </c>
      <c r="I97" s="50">
        <v>5.323141122217824</v>
      </c>
      <c r="J97" s="17">
        <v>5.275315017831014</v>
      </c>
      <c r="K97" s="17">
        <v>5.3801809658130049</v>
      </c>
      <c r="L97" s="17">
        <v>5.1773641134064077</v>
      </c>
      <c r="M97" s="17">
        <v>5.3820373136719901</v>
      </c>
      <c r="N97" s="17">
        <v>5.7934632774121946</v>
      </c>
    </row>
    <row r="98" spans="1:14" x14ac:dyDescent="0.25">
      <c r="A98" s="16">
        <v>90</v>
      </c>
      <c r="B98" s="37">
        <v>4.9200061889362745</v>
      </c>
      <c r="C98" s="37">
        <v>5.3290363323654857</v>
      </c>
      <c r="D98" s="37">
        <v>4.7471567338600682</v>
      </c>
      <c r="E98" s="37">
        <v>5.8942071174399766</v>
      </c>
      <c r="F98" s="37">
        <v>5.121528230378293</v>
      </c>
      <c r="G98" s="37">
        <v>5.0868223025070476</v>
      </c>
      <c r="H98" s="37">
        <v>4.5396341279383909</v>
      </c>
      <c r="I98" s="37">
        <v>4.836937520778215</v>
      </c>
      <c r="J98" s="37">
        <v>4.8699352044294777</v>
      </c>
      <c r="K98" s="37">
        <v>4.8583543169301295</v>
      </c>
      <c r="L98" s="37">
        <v>4.8624991384687553</v>
      </c>
      <c r="M98" s="37">
        <v>4.853225901586713</v>
      </c>
      <c r="N98" s="37">
        <v>5.342175934217118</v>
      </c>
    </row>
    <row r="99" spans="1:14" x14ac:dyDescent="0.25">
      <c r="A99" s="16">
        <v>91</v>
      </c>
      <c r="B99" s="50">
        <v>4.3304770965127188</v>
      </c>
      <c r="C99" s="50">
        <v>4.9357618255441285</v>
      </c>
      <c r="D99" s="50">
        <v>4.3013662404076261</v>
      </c>
      <c r="E99" s="50">
        <v>5.4452282745978229</v>
      </c>
      <c r="F99" s="50">
        <v>4.6144912416186443</v>
      </c>
      <c r="G99" s="50">
        <v>4.7619320056292045</v>
      </c>
      <c r="H99" s="50">
        <v>4.1780812420934268</v>
      </c>
      <c r="I99" s="50">
        <v>4.5259159555073607</v>
      </c>
      <c r="J99" s="17">
        <v>4.5257463150866242</v>
      </c>
      <c r="K99" s="17">
        <v>4.4907968991975933</v>
      </c>
      <c r="L99" s="17">
        <v>4.6458581168934847</v>
      </c>
      <c r="M99" s="17">
        <v>4.4120859835471693</v>
      </c>
      <c r="N99" s="17">
        <v>5.2869907506497258</v>
      </c>
    </row>
    <row r="100" spans="1:14" x14ac:dyDescent="0.25">
      <c r="A100" s="16">
        <v>92</v>
      </c>
      <c r="B100" s="50">
        <v>3.9063731224751583</v>
      </c>
      <c r="C100" s="50">
        <v>4.527520273447017</v>
      </c>
      <c r="D100" s="50">
        <v>4.0309943557000327</v>
      </c>
      <c r="E100" s="50">
        <v>4.8854563109121685</v>
      </c>
      <c r="F100" s="50">
        <v>4.2203059029612664</v>
      </c>
      <c r="G100" s="50">
        <v>4.3496102275651403</v>
      </c>
      <c r="H100" s="50">
        <v>3.9737522455558332</v>
      </c>
      <c r="I100" s="50">
        <v>4.12651841838181</v>
      </c>
      <c r="J100" s="17">
        <v>4.2239247159188391</v>
      </c>
      <c r="K100" s="17">
        <v>4.2777145976309221</v>
      </c>
      <c r="L100" s="17">
        <v>4.3536875514850557</v>
      </c>
      <c r="M100" s="17">
        <v>3.938712942870827</v>
      </c>
      <c r="N100" s="17">
        <v>4.7517471342079514</v>
      </c>
    </row>
    <row r="101" spans="1:14" x14ac:dyDescent="0.25">
      <c r="A101" s="16">
        <v>93</v>
      </c>
      <c r="B101" s="50">
        <v>3.4862027639978606</v>
      </c>
      <c r="C101" s="50">
        <v>4.2444116044895068</v>
      </c>
      <c r="D101" s="50">
        <v>3.668114639653969</v>
      </c>
      <c r="E101" s="50">
        <v>4.5508358891195311</v>
      </c>
      <c r="F101" s="50">
        <v>3.8547766771096992</v>
      </c>
      <c r="G101" s="50">
        <v>3.8491876729479757</v>
      </c>
      <c r="H101" s="50">
        <v>3.596757037725161</v>
      </c>
      <c r="I101" s="50">
        <v>3.6267863374777427</v>
      </c>
      <c r="J101" s="17">
        <v>3.8222336202553322</v>
      </c>
      <c r="K101" s="17">
        <v>3.7033725804625752</v>
      </c>
      <c r="L101" s="17">
        <v>4.0031854534207394</v>
      </c>
      <c r="M101" s="17">
        <v>3.5084405310387745</v>
      </c>
      <c r="N101" s="17">
        <v>4.3975821419357413</v>
      </c>
    </row>
    <row r="102" spans="1:14" x14ac:dyDescent="0.25">
      <c r="A102" s="16">
        <v>94</v>
      </c>
      <c r="B102" s="50">
        <v>2.9330647584237588</v>
      </c>
      <c r="C102" s="50">
        <v>3.8547204517820308</v>
      </c>
      <c r="D102" s="50">
        <v>3.2847290815581363</v>
      </c>
      <c r="E102" s="50">
        <v>4.3241772861332608</v>
      </c>
      <c r="F102" s="50">
        <v>3.6669857673573101</v>
      </c>
      <c r="G102" s="50">
        <v>3.4142946371808049</v>
      </c>
      <c r="H102" s="50">
        <v>3.2136598723913168</v>
      </c>
      <c r="I102" s="50">
        <v>3.4762091433053319</v>
      </c>
      <c r="J102" s="17">
        <v>3.5729718572075471</v>
      </c>
      <c r="K102" s="17">
        <v>3.5098160272923149</v>
      </c>
      <c r="L102" s="17">
        <v>3.6037315311500091</v>
      </c>
      <c r="M102" s="17">
        <v>3.4230064524745614</v>
      </c>
      <c r="N102" s="17">
        <v>4.3105293103170865</v>
      </c>
    </row>
    <row r="103" spans="1:14" x14ac:dyDescent="0.25">
      <c r="A103" s="16">
        <v>95</v>
      </c>
      <c r="B103" s="37">
        <v>2.8781037951255857</v>
      </c>
      <c r="C103" s="37">
        <v>3.4779590242580101</v>
      </c>
      <c r="D103" s="37">
        <v>3.3568260315298275</v>
      </c>
      <c r="E103" s="37">
        <v>3.8566576677467519</v>
      </c>
      <c r="F103" s="37">
        <v>3.7451085817768197</v>
      </c>
      <c r="G103" s="37">
        <v>3.0864664489918878</v>
      </c>
      <c r="H103" s="37">
        <v>3.0365115450753715</v>
      </c>
      <c r="I103" s="37">
        <v>3.1313673881459136</v>
      </c>
      <c r="J103" s="37">
        <v>3.4012246350183601</v>
      </c>
      <c r="K103" s="37">
        <v>3.3775107378630729</v>
      </c>
      <c r="L103" s="37">
        <v>3.6383087082000123</v>
      </c>
      <c r="M103" s="37">
        <v>2.8583478390133261</v>
      </c>
      <c r="N103" s="37">
        <v>3.8605026128370779</v>
      </c>
    </row>
    <row r="104" spans="1:14" x14ac:dyDescent="0.25">
      <c r="A104" s="16">
        <v>96</v>
      </c>
      <c r="B104" s="50">
        <v>2.6283346334697506</v>
      </c>
      <c r="C104" s="50">
        <v>3.1910906376133332</v>
      </c>
      <c r="D104" s="50">
        <v>3.1732618534510939</v>
      </c>
      <c r="E104" s="50">
        <v>3.9074374593892136</v>
      </c>
      <c r="F104" s="50">
        <v>3.6207728022562793</v>
      </c>
      <c r="G104" s="50">
        <v>2.9673870862950182</v>
      </c>
      <c r="H104" s="50">
        <v>2.814442650948922</v>
      </c>
      <c r="I104" s="50">
        <v>3.2739613141613133</v>
      </c>
      <c r="J104" s="17">
        <v>2.6321705420467367</v>
      </c>
      <c r="K104" s="17">
        <v>3.1051571313456887</v>
      </c>
      <c r="L104" s="17">
        <v>3.4016810966810964</v>
      </c>
      <c r="M104" s="17">
        <v>2.9364497082765606</v>
      </c>
      <c r="N104" s="17">
        <v>3.5326031354044938</v>
      </c>
    </row>
    <row r="105" spans="1:14" x14ac:dyDescent="0.25">
      <c r="A105" s="16">
        <v>97</v>
      </c>
      <c r="B105" s="50">
        <v>2.8300716612246375</v>
      </c>
      <c r="C105" s="50">
        <v>3.0370741456021131</v>
      </c>
      <c r="D105" s="50">
        <v>2.9411624299393289</v>
      </c>
      <c r="E105" s="50">
        <v>4.054495614035087</v>
      </c>
      <c r="F105" s="50">
        <v>3.1939759700176369</v>
      </c>
      <c r="G105" s="50">
        <v>2.646161551972714</v>
      </c>
      <c r="H105" s="50">
        <v>2.335784586766855</v>
      </c>
      <c r="I105" s="50">
        <v>3.426253301415509</v>
      </c>
      <c r="J105" s="17">
        <v>2.4275634788225062</v>
      </c>
      <c r="K105" s="17">
        <v>2.6176470588235294</v>
      </c>
      <c r="L105" s="17">
        <v>3.3180014430014428</v>
      </c>
      <c r="M105" s="17">
        <v>2.7610942249240122</v>
      </c>
      <c r="N105" s="17">
        <v>3.0677683945935219</v>
      </c>
    </row>
    <row r="106" spans="1:14" x14ac:dyDescent="0.25">
      <c r="A106" s="16">
        <v>98</v>
      </c>
      <c r="B106" s="50">
        <v>2.2937583938893296</v>
      </c>
      <c r="C106" s="50">
        <v>2.9471682490247506</v>
      </c>
      <c r="D106" s="50">
        <v>2.7785280325854309</v>
      </c>
      <c r="E106" s="50">
        <v>3.8854166666666661</v>
      </c>
      <c r="F106" s="50">
        <v>3.4016203703703702</v>
      </c>
      <c r="G106" s="50">
        <v>2.541927354543922</v>
      </c>
      <c r="H106" s="50">
        <v>1.7968316925973344</v>
      </c>
      <c r="I106" s="50">
        <v>2.9176249193499513</v>
      </c>
      <c r="J106" s="17">
        <v>1.8240378764512377</v>
      </c>
      <c r="K106" s="17">
        <v>2.6764705882352939</v>
      </c>
      <c r="L106" s="17">
        <v>2.981060606060606</v>
      </c>
      <c r="M106" s="17">
        <v>2.9179331306990877</v>
      </c>
      <c r="N106" s="17">
        <v>2.8167008430166325</v>
      </c>
    </row>
    <row r="107" spans="1:14" x14ac:dyDescent="0.25">
      <c r="A107" s="16">
        <v>99</v>
      </c>
      <c r="B107" s="50">
        <v>2.1877597270287295</v>
      </c>
      <c r="C107" s="50">
        <v>2.799757281553398</v>
      </c>
      <c r="D107" s="50">
        <v>2.8871376378226734</v>
      </c>
      <c r="E107" s="50">
        <v>3.833333333333333</v>
      </c>
      <c r="F107" s="50">
        <v>2.9062499999999996</v>
      </c>
      <c r="G107" s="50">
        <v>2.3181420367714876</v>
      </c>
      <c r="H107" s="50">
        <v>1.6076348415810109</v>
      </c>
      <c r="I107" s="50">
        <v>2.3665316130762526</v>
      </c>
      <c r="J107" s="17">
        <v>1.3368954970777946</v>
      </c>
      <c r="K107" s="17">
        <v>2.7647058823529411</v>
      </c>
      <c r="L107" s="17">
        <v>3.1388888888888884</v>
      </c>
      <c r="M107" s="17">
        <v>2.5714285714285712</v>
      </c>
      <c r="N107" s="17">
        <v>1.9661654135338344</v>
      </c>
    </row>
    <row r="108" spans="1:14" x14ac:dyDescent="0.25">
      <c r="A108" s="16" t="s">
        <v>24</v>
      </c>
      <c r="B108" s="37">
        <v>2.1111111111111112</v>
      </c>
      <c r="C108" s="37">
        <v>2.8214285714285716</v>
      </c>
      <c r="D108" s="37">
        <v>2.6071428571428572</v>
      </c>
      <c r="E108" s="37">
        <v>3.3888888888888888</v>
      </c>
      <c r="F108" s="37">
        <v>2.9375</v>
      </c>
      <c r="G108" s="37">
        <v>2.1666666666666665</v>
      </c>
      <c r="H108" s="37">
        <v>1.25</v>
      </c>
      <c r="I108" s="37">
        <v>2.1111111111111112</v>
      </c>
      <c r="J108" s="37">
        <v>2.1</v>
      </c>
      <c r="K108" s="37">
        <v>3.0000000000000004</v>
      </c>
      <c r="L108" s="37">
        <v>2.6666666666666665</v>
      </c>
      <c r="M108" s="37">
        <v>1.5714285714285714</v>
      </c>
      <c r="N108" s="37">
        <v>1.6428571428571428</v>
      </c>
    </row>
    <row r="109" spans="1:14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</row>
    <row r="110" spans="1:14" x14ac:dyDescent="0.25">
      <c r="A110" s="12"/>
    </row>
    <row r="111" spans="1:14" ht="14.5" x14ac:dyDescent="0.25">
      <c r="A111" s="6"/>
    </row>
    <row r="112" spans="1:14" x14ac:dyDescent="0.25">
      <c r="A112" s="12"/>
    </row>
    <row r="113" spans="1:1" x14ac:dyDescent="0.25">
      <c r="A113" s="4" t="s">
        <v>276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0.90625" style="9"/>
    <col min="8" max="11" width="10.90625" style="8"/>
    <col min="12" max="256" width="10.90625" style="9"/>
    <col min="257" max="257" width="8.7265625" style="9" customWidth="1"/>
    <col min="258" max="260" width="12.7265625" style="9" customWidth="1"/>
    <col min="261" max="512" width="10.90625" style="9"/>
    <col min="513" max="513" width="8.7265625" style="9" customWidth="1"/>
    <col min="514" max="516" width="12.7265625" style="9" customWidth="1"/>
    <col min="517" max="768" width="10.90625" style="9"/>
    <col min="769" max="769" width="8.7265625" style="9" customWidth="1"/>
    <col min="770" max="772" width="12.7265625" style="9" customWidth="1"/>
    <col min="773" max="1024" width="10.90625" style="9"/>
    <col min="1025" max="1025" width="8.7265625" style="9" customWidth="1"/>
    <col min="1026" max="1028" width="12.7265625" style="9" customWidth="1"/>
    <col min="1029" max="1280" width="10.90625" style="9"/>
    <col min="1281" max="1281" width="8.7265625" style="9" customWidth="1"/>
    <col min="1282" max="1284" width="12.7265625" style="9" customWidth="1"/>
    <col min="1285" max="1536" width="10.90625" style="9"/>
    <col min="1537" max="1537" width="8.7265625" style="9" customWidth="1"/>
    <col min="1538" max="1540" width="12.7265625" style="9" customWidth="1"/>
    <col min="1541" max="1792" width="10.90625" style="9"/>
    <col min="1793" max="1793" width="8.7265625" style="9" customWidth="1"/>
    <col min="1794" max="1796" width="12.7265625" style="9" customWidth="1"/>
    <col min="1797" max="2048" width="10.90625" style="9"/>
    <col min="2049" max="2049" width="8.7265625" style="9" customWidth="1"/>
    <col min="2050" max="2052" width="12.7265625" style="9" customWidth="1"/>
    <col min="2053" max="2304" width="10.90625" style="9"/>
    <col min="2305" max="2305" width="8.7265625" style="9" customWidth="1"/>
    <col min="2306" max="2308" width="12.7265625" style="9" customWidth="1"/>
    <col min="2309" max="2560" width="10.90625" style="9"/>
    <col min="2561" max="2561" width="8.7265625" style="9" customWidth="1"/>
    <col min="2562" max="2564" width="12.7265625" style="9" customWidth="1"/>
    <col min="2565" max="2816" width="10.90625" style="9"/>
    <col min="2817" max="2817" width="8.7265625" style="9" customWidth="1"/>
    <col min="2818" max="2820" width="12.7265625" style="9" customWidth="1"/>
    <col min="2821" max="3072" width="10.90625" style="9"/>
    <col min="3073" max="3073" width="8.7265625" style="9" customWidth="1"/>
    <col min="3074" max="3076" width="12.7265625" style="9" customWidth="1"/>
    <col min="3077" max="3328" width="10.90625" style="9"/>
    <col min="3329" max="3329" width="8.7265625" style="9" customWidth="1"/>
    <col min="3330" max="3332" width="12.7265625" style="9" customWidth="1"/>
    <col min="3333" max="3584" width="10.90625" style="9"/>
    <col min="3585" max="3585" width="8.7265625" style="9" customWidth="1"/>
    <col min="3586" max="3588" width="12.7265625" style="9" customWidth="1"/>
    <col min="3589" max="3840" width="10.90625" style="9"/>
    <col min="3841" max="3841" width="8.7265625" style="9" customWidth="1"/>
    <col min="3842" max="3844" width="12.7265625" style="9" customWidth="1"/>
    <col min="3845" max="4096" width="10.90625" style="9"/>
    <col min="4097" max="4097" width="8.7265625" style="9" customWidth="1"/>
    <col min="4098" max="4100" width="12.7265625" style="9" customWidth="1"/>
    <col min="4101" max="4352" width="10.90625" style="9"/>
    <col min="4353" max="4353" width="8.7265625" style="9" customWidth="1"/>
    <col min="4354" max="4356" width="12.7265625" style="9" customWidth="1"/>
    <col min="4357" max="4608" width="10.90625" style="9"/>
    <col min="4609" max="4609" width="8.7265625" style="9" customWidth="1"/>
    <col min="4610" max="4612" width="12.7265625" style="9" customWidth="1"/>
    <col min="4613" max="4864" width="10.90625" style="9"/>
    <col min="4865" max="4865" width="8.7265625" style="9" customWidth="1"/>
    <col min="4866" max="4868" width="12.7265625" style="9" customWidth="1"/>
    <col min="4869" max="5120" width="10.90625" style="9"/>
    <col min="5121" max="5121" width="8.7265625" style="9" customWidth="1"/>
    <col min="5122" max="5124" width="12.7265625" style="9" customWidth="1"/>
    <col min="5125" max="5376" width="10.90625" style="9"/>
    <col min="5377" max="5377" width="8.7265625" style="9" customWidth="1"/>
    <col min="5378" max="5380" width="12.7265625" style="9" customWidth="1"/>
    <col min="5381" max="5632" width="10.90625" style="9"/>
    <col min="5633" max="5633" width="8.7265625" style="9" customWidth="1"/>
    <col min="5634" max="5636" width="12.7265625" style="9" customWidth="1"/>
    <col min="5637" max="5888" width="10.90625" style="9"/>
    <col min="5889" max="5889" width="8.7265625" style="9" customWidth="1"/>
    <col min="5890" max="5892" width="12.7265625" style="9" customWidth="1"/>
    <col min="5893" max="6144" width="10.90625" style="9"/>
    <col min="6145" max="6145" width="8.7265625" style="9" customWidth="1"/>
    <col min="6146" max="6148" width="12.7265625" style="9" customWidth="1"/>
    <col min="6149" max="6400" width="10.90625" style="9"/>
    <col min="6401" max="6401" width="8.7265625" style="9" customWidth="1"/>
    <col min="6402" max="6404" width="12.7265625" style="9" customWidth="1"/>
    <col min="6405" max="6656" width="10.90625" style="9"/>
    <col min="6657" max="6657" width="8.7265625" style="9" customWidth="1"/>
    <col min="6658" max="6660" width="12.7265625" style="9" customWidth="1"/>
    <col min="6661" max="6912" width="10.90625" style="9"/>
    <col min="6913" max="6913" width="8.7265625" style="9" customWidth="1"/>
    <col min="6914" max="6916" width="12.7265625" style="9" customWidth="1"/>
    <col min="6917" max="7168" width="10.90625" style="9"/>
    <col min="7169" max="7169" width="8.7265625" style="9" customWidth="1"/>
    <col min="7170" max="7172" width="12.7265625" style="9" customWidth="1"/>
    <col min="7173" max="7424" width="10.90625" style="9"/>
    <col min="7425" max="7425" width="8.7265625" style="9" customWidth="1"/>
    <col min="7426" max="7428" width="12.7265625" style="9" customWidth="1"/>
    <col min="7429" max="7680" width="10.90625" style="9"/>
    <col min="7681" max="7681" width="8.7265625" style="9" customWidth="1"/>
    <col min="7682" max="7684" width="12.7265625" style="9" customWidth="1"/>
    <col min="7685" max="7936" width="10.90625" style="9"/>
    <col min="7937" max="7937" width="8.7265625" style="9" customWidth="1"/>
    <col min="7938" max="7940" width="12.7265625" style="9" customWidth="1"/>
    <col min="7941" max="8192" width="10.90625" style="9"/>
    <col min="8193" max="8193" width="8.7265625" style="9" customWidth="1"/>
    <col min="8194" max="8196" width="12.7265625" style="9" customWidth="1"/>
    <col min="8197" max="8448" width="10.90625" style="9"/>
    <col min="8449" max="8449" width="8.7265625" style="9" customWidth="1"/>
    <col min="8450" max="8452" width="12.7265625" style="9" customWidth="1"/>
    <col min="8453" max="8704" width="10.90625" style="9"/>
    <col min="8705" max="8705" width="8.7265625" style="9" customWidth="1"/>
    <col min="8706" max="8708" width="12.7265625" style="9" customWidth="1"/>
    <col min="8709" max="8960" width="10.90625" style="9"/>
    <col min="8961" max="8961" width="8.7265625" style="9" customWidth="1"/>
    <col min="8962" max="8964" width="12.7265625" style="9" customWidth="1"/>
    <col min="8965" max="9216" width="10.90625" style="9"/>
    <col min="9217" max="9217" width="8.7265625" style="9" customWidth="1"/>
    <col min="9218" max="9220" width="12.7265625" style="9" customWidth="1"/>
    <col min="9221" max="9472" width="10.90625" style="9"/>
    <col min="9473" max="9473" width="8.7265625" style="9" customWidth="1"/>
    <col min="9474" max="9476" width="12.7265625" style="9" customWidth="1"/>
    <col min="9477" max="9728" width="10.90625" style="9"/>
    <col min="9729" max="9729" width="8.7265625" style="9" customWidth="1"/>
    <col min="9730" max="9732" width="12.7265625" style="9" customWidth="1"/>
    <col min="9733" max="9984" width="10.90625" style="9"/>
    <col min="9985" max="9985" width="8.7265625" style="9" customWidth="1"/>
    <col min="9986" max="9988" width="12.7265625" style="9" customWidth="1"/>
    <col min="9989" max="10240" width="10.90625" style="9"/>
    <col min="10241" max="10241" width="8.7265625" style="9" customWidth="1"/>
    <col min="10242" max="10244" width="12.7265625" style="9" customWidth="1"/>
    <col min="10245" max="10496" width="10.90625" style="9"/>
    <col min="10497" max="10497" width="8.7265625" style="9" customWidth="1"/>
    <col min="10498" max="10500" width="12.7265625" style="9" customWidth="1"/>
    <col min="10501" max="10752" width="10.90625" style="9"/>
    <col min="10753" max="10753" width="8.7265625" style="9" customWidth="1"/>
    <col min="10754" max="10756" width="12.7265625" style="9" customWidth="1"/>
    <col min="10757" max="11008" width="10.90625" style="9"/>
    <col min="11009" max="11009" width="8.7265625" style="9" customWidth="1"/>
    <col min="11010" max="11012" width="12.7265625" style="9" customWidth="1"/>
    <col min="11013" max="11264" width="10.90625" style="9"/>
    <col min="11265" max="11265" width="8.7265625" style="9" customWidth="1"/>
    <col min="11266" max="11268" width="12.7265625" style="9" customWidth="1"/>
    <col min="11269" max="11520" width="10.90625" style="9"/>
    <col min="11521" max="11521" width="8.7265625" style="9" customWidth="1"/>
    <col min="11522" max="11524" width="12.7265625" style="9" customWidth="1"/>
    <col min="11525" max="11776" width="10.90625" style="9"/>
    <col min="11777" max="11777" width="8.7265625" style="9" customWidth="1"/>
    <col min="11778" max="11780" width="12.7265625" style="9" customWidth="1"/>
    <col min="11781" max="12032" width="10.90625" style="9"/>
    <col min="12033" max="12033" width="8.7265625" style="9" customWidth="1"/>
    <col min="12034" max="12036" width="12.7265625" style="9" customWidth="1"/>
    <col min="12037" max="12288" width="10.90625" style="9"/>
    <col min="12289" max="12289" width="8.7265625" style="9" customWidth="1"/>
    <col min="12290" max="12292" width="12.7265625" style="9" customWidth="1"/>
    <col min="12293" max="12544" width="10.90625" style="9"/>
    <col min="12545" max="12545" width="8.7265625" style="9" customWidth="1"/>
    <col min="12546" max="12548" width="12.7265625" style="9" customWidth="1"/>
    <col min="12549" max="12800" width="10.90625" style="9"/>
    <col min="12801" max="12801" width="8.7265625" style="9" customWidth="1"/>
    <col min="12802" max="12804" width="12.7265625" style="9" customWidth="1"/>
    <col min="12805" max="13056" width="10.90625" style="9"/>
    <col min="13057" max="13057" width="8.7265625" style="9" customWidth="1"/>
    <col min="13058" max="13060" width="12.7265625" style="9" customWidth="1"/>
    <col min="13061" max="13312" width="10.90625" style="9"/>
    <col min="13313" max="13313" width="8.7265625" style="9" customWidth="1"/>
    <col min="13314" max="13316" width="12.7265625" style="9" customWidth="1"/>
    <col min="13317" max="13568" width="10.90625" style="9"/>
    <col min="13569" max="13569" width="8.7265625" style="9" customWidth="1"/>
    <col min="13570" max="13572" width="12.7265625" style="9" customWidth="1"/>
    <col min="13573" max="13824" width="10.90625" style="9"/>
    <col min="13825" max="13825" width="8.7265625" style="9" customWidth="1"/>
    <col min="13826" max="13828" width="12.7265625" style="9" customWidth="1"/>
    <col min="13829" max="14080" width="10.90625" style="9"/>
    <col min="14081" max="14081" width="8.7265625" style="9" customWidth="1"/>
    <col min="14082" max="14084" width="12.7265625" style="9" customWidth="1"/>
    <col min="14085" max="14336" width="10.90625" style="9"/>
    <col min="14337" max="14337" width="8.7265625" style="9" customWidth="1"/>
    <col min="14338" max="14340" width="12.7265625" style="9" customWidth="1"/>
    <col min="14341" max="14592" width="10.90625" style="9"/>
    <col min="14593" max="14593" width="8.7265625" style="9" customWidth="1"/>
    <col min="14594" max="14596" width="12.7265625" style="9" customWidth="1"/>
    <col min="14597" max="14848" width="10.90625" style="9"/>
    <col min="14849" max="14849" width="8.7265625" style="9" customWidth="1"/>
    <col min="14850" max="14852" width="12.7265625" style="9" customWidth="1"/>
    <col min="14853" max="15104" width="10.90625" style="9"/>
    <col min="15105" max="15105" width="8.7265625" style="9" customWidth="1"/>
    <col min="15106" max="15108" width="12.7265625" style="9" customWidth="1"/>
    <col min="15109" max="15360" width="10.90625" style="9"/>
    <col min="15361" max="15361" width="8.7265625" style="9" customWidth="1"/>
    <col min="15362" max="15364" width="12.7265625" style="9" customWidth="1"/>
    <col min="15365" max="15616" width="10.90625" style="9"/>
    <col min="15617" max="15617" width="8.7265625" style="9" customWidth="1"/>
    <col min="15618" max="15620" width="12.7265625" style="9" customWidth="1"/>
    <col min="15621" max="15872" width="10.90625" style="9"/>
    <col min="15873" max="15873" width="8.7265625" style="9" customWidth="1"/>
    <col min="15874" max="15876" width="12.7265625" style="9" customWidth="1"/>
    <col min="15877" max="16128" width="10.90625" style="9"/>
    <col min="16129" max="16129" width="8.7265625" style="9" customWidth="1"/>
    <col min="16130" max="16132" width="12.7265625" style="9" customWidth="1"/>
    <col min="16133" max="16384" width="10.906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279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00" x14ac:dyDescent="0.25">
      <c r="A6" s="56" t="s">
        <v>0</v>
      </c>
      <c r="B6" s="57" t="s">
        <v>264</v>
      </c>
      <c r="C6" s="65" t="s">
        <v>273</v>
      </c>
      <c r="D6" s="65"/>
      <c r="E6" s="58" t="s">
        <v>265</v>
      </c>
      <c r="F6" s="58" t="s">
        <v>266</v>
      </c>
      <c r="G6" s="58" t="s">
        <v>267</v>
      </c>
      <c r="H6" s="57" t="s">
        <v>268</v>
      </c>
      <c r="I6" s="57" t="s">
        <v>269</v>
      </c>
      <c r="J6" s="57" t="s">
        <v>270</v>
      </c>
      <c r="K6" s="57" t="s">
        <v>271</v>
      </c>
      <c r="L6" s="58" t="s">
        <v>272</v>
      </c>
    </row>
    <row r="7" spans="1:13" ht="14.5" x14ac:dyDescent="0.25">
      <c r="A7" s="59"/>
      <c r="B7" s="60"/>
      <c r="C7" s="62">
        <v>44562</v>
      </c>
      <c r="D7" s="62">
        <v>44927</v>
      </c>
      <c r="E7" s="63" t="s">
        <v>3</v>
      </c>
      <c r="F7" s="63" t="s">
        <v>4</v>
      </c>
      <c r="G7" s="63" t="s">
        <v>5</v>
      </c>
      <c r="H7" s="56" t="s">
        <v>6</v>
      </c>
      <c r="I7" s="56" t="s">
        <v>7</v>
      </c>
      <c r="J7" s="56" t="s">
        <v>8</v>
      </c>
      <c r="K7" s="56" t="s">
        <v>9</v>
      </c>
      <c r="L7" s="63" t="s">
        <v>10</v>
      </c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52">
        <v>0</v>
      </c>
      <c r="C9" s="22">
        <v>744</v>
      </c>
      <c r="D9" s="22">
        <v>750</v>
      </c>
      <c r="E9" s="54">
        <v>0</v>
      </c>
      <c r="F9" s="14">
        <f>B9/((C9+D9)/2)</f>
        <v>0</v>
      </c>
      <c r="G9" s="14">
        <f t="shared" ref="G9:G72" si="0">F9/((1+(1-E9)*F9))</f>
        <v>0</v>
      </c>
      <c r="H9" s="12">
        <v>100000</v>
      </c>
      <c r="I9" s="12">
        <f>H9*G9</f>
        <v>0</v>
      </c>
      <c r="J9" s="12">
        <f t="shared" ref="J9:J72" si="1">H10+I9*E9</f>
        <v>100000</v>
      </c>
      <c r="K9" s="12">
        <f t="shared" ref="K9:K72" si="2">K10+J9</f>
        <v>8697872.3116609808</v>
      </c>
      <c r="L9" s="24">
        <f>K9/H9</f>
        <v>86.978723116609814</v>
      </c>
    </row>
    <row r="10" spans="1:13" x14ac:dyDescent="0.25">
      <c r="A10" s="16">
        <v>1</v>
      </c>
      <c r="B10" s="52">
        <v>1</v>
      </c>
      <c r="C10" s="22">
        <v>746</v>
      </c>
      <c r="D10" s="22">
        <v>770</v>
      </c>
      <c r="E10" s="54">
        <v>0.2082</v>
      </c>
      <c r="F10" s="14">
        <f t="shared" ref="F10:F73" si="3">B10/((C10+D10)/2)</f>
        <v>1.3192612137203166E-3</v>
      </c>
      <c r="G10" s="14">
        <f t="shared" si="0"/>
        <v>1.317884563328175E-3</v>
      </c>
      <c r="H10" s="12">
        <f>H9-I9</f>
        <v>100000</v>
      </c>
      <c r="I10" s="12">
        <f t="shared" ref="I10:I73" si="4">H10*G10</f>
        <v>131.7884563328175</v>
      </c>
      <c r="J10" s="12">
        <f t="shared" si="1"/>
        <v>99895.649900275675</v>
      </c>
      <c r="K10" s="12">
        <f t="shared" si="2"/>
        <v>8597872.3116609808</v>
      </c>
      <c r="L10" s="15">
        <f t="shared" ref="L10:L73" si="5">K10/H10</f>
        <v>85.978723116609814</v>
      </c>
    </row>
    <row r="11" spans="1:13" x14ac:dyDescent="0.25">
      <c r="A11" s="16">
        <v>2</v>
      </c>
      <c r="B11" s="53">
        <v>0</v>
      </c>
      <c r="C11" s="22">
        <v>852</v>
      </c>
      <c r="D11" s="22">
        <v>742</v>
      </c>
      <c r="E11" s="54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99868.211543667188</v>
      </c>
      <c r="I11" s="12">
        <f t="shared" si="4"/>
        <v>0</v>
      </c>
      <c r="J11" s="12">
        <f t="shared" si="1"/>
        <v>99868.211543667188</v>
      </c>
      <c r="K11" s="12">
        <f t="shared" si="2"/>
        <v>8497976.6617607046</v>
      </c>
      <c r="L11" s="15">
        <f t="shared" si="5"/>
        <v>85.091907929531516</v>
      </c>
    </row>
    <row r="12" spans="1:13" x14ac:dyDescent="0.25">
      <c r="A12" s="16">
        <v>3</v>
      </c>
      <c r="B12" s="53">
        <v>0</v>
      </c>
      <c r="C12" s="22">
        <v>887</v>
      </c>
      <c r="D12" s="22">
        <v>869</v>
      </c>
      <c r="E12" s="54">
        <v>0</v>
      </c>
      <c r="F12" s="14">
        <f t="shared" si="3"/>
        <v>0</v>
      </c>
      <c r="G12" s="14">
        <f t="shared" si="0"/>
        <v>0</v>
      </c>
      <c r="H12" s="12">
        <f t="shared" si="6"/>
        <v>99868.211543667188</v>
      </c>
      <c r="I12" s="12">
        <f t="shared" si="4"/>
        <v>0</v>
      </c>
      <c r="J12" s="12">
        <f t="shared" si="1"/>
        <v>99868.211543667188</v>
      </c>
      <c r="K12" s="12">
        <f t="shared" si="2"/>
        <v>8398108.4502170365</v>
      </c>
      <c r="L12" s="15">
        <f t="shared" si="5"/>
        <v>84.091907929531502</v>
      </c>
    </row>
    <row r="13" spans="1:13" x14ac:dyDescent="0.25">
      <c r="A13" s="16">
        <v>4</v>
      </c>
      <c r="B13" s="53">
        <v>0</v>
      </c>
      <c r="C13" s="22">
        <v>981</v>
      </c>
      <c r="D13" s="22">
        <v>908</v>
      </c>
      <c r="E13" s="54">
        <v>0</v>
      </c>
      <c r="F13" s="14">
        <f t="shared" si="3"/>
        <v>0</v>
      </c>
      <c r="G13" s="14">
        <f t="shared" si="0"/>
        <v>0</v>
      </c>
      <c r="H13" s="12">
        <f t="shared" si="6"/>
        <v>99868.211543667188</v>
      </c>
      <c r="I13" s="12">
        <f t="shared" si="4"/>
        <v>0</v>
      </c>
      <c r="J13" s="12">
        <f t="shared" si="1"/>
        <v>99868.211543667188</v>
      </c>
      <c r="K13" s="12">
        <f t="shared" si="2"/>
        <v>8298240.2386733694</v>
      </c>
      <c r="L13" s="15">
        <f t="shared" si="5"/>
        <v>83.091907929531502</v>
      </c>
    </row>
    <row r="14" spans="1:13" x14ac:dyDescent="0.25">
      <c r="A14" s="16">
        <v>5</v>
      </c>
      <c r="B14" s="53">
        <v>0</v>
      </c>
      <c r="C14" s="22">
        <v>973</v>
      </c>
      <c r="D14" s="22">
        <v>1014</v>
      </c>
      <c r="E14" s="54">
        <v>0</v>
      </c>
      <c r="F14" s="14">
        <f t="shared" si="3"/>
        <v>0</v>
      </c>
      <c r="G14" s="14">
        <f t="shared" si="0"/>
        <v>0</v>
      </c>
      <c r="H14" s="12">
        <f t="shared" si="6"/>
        <v>99868.211543667188</v>
      </c>
      <c r="I14" s="12">
        <f t="shared" si="4"/>
        <v>0</v>
      </c>
      <c r="J14" s="12">
        <f t="shared" si="1"/>
        <v>99868.211543667188</v>
      </c>
      <c r="K14" s="12">
        <f t="shared" si="2"/>
        <v>8198372.0271297023</v>
      </c>
      <c r="L14" s="15">
        <f t="shared" si="5"/>
        <v>82.091907929531502</v>
      </c>
    </row>
    <row r="15" spans="1:13" x14ac:dyDescent="0.25">
      <c r="A15" s="16">
        <v>6</v>
      </c>
      <c r="B15" s="53">
        <v>0</v>
      </c>
      <c r="C15" s="22">
        <v>971</v>
      </c>
      <c r="D15" s="22">
        <v>994</v>
      </c>
      <c r="E15" s="54">
        <v>0</v>
      </c>
      <c r="F15" s="14">
        <f t="shared" si="3"/>
        <v>0</v>
      </c>
      <c r="G15" s="14">
        <f t="shared" si="0"/>
        <v>0</v>
      </c>
      <c r="H15" s="12">
        <f t="shared" si="6"/>
        <v>99868.211543667188</v>
      </c>
      <c r="I15" s="12">
        <f t="shared" si="4"/>
        <v>0</v>
      </c>
      <c r="J15" s="12">
        <f t="shared" si="1"/>
        <v>99868.211543667188</v>
      </c>
      <c r="K15" s="12">
        <f t="shared" si="2"/>
        <v>8098503.8155860351</v>
      </c>
      <c r="L15" s="15">
        <f t="shared" si="5"/>
        <v>81.091907929531502</v>
      </c>
    </row>
    <row r="16" spans="1:13" x14ac:dyDescent="0.25">
      <c r="A16" s="16">
        <v>7</v>
      </c>
      <c r="B16" s="53">
        <v>0</v>
      </c>
      <c r="C16" s="22">
        <v>926</v>
      </c>
      <c r="D16" s="22">
        <v>1012</v>
      </c>
      <c r="E16" s="54">
        <v>0</v>
      </c>
      <c r="F16" s="14">
        <f t="shared" si="3"/>
        <v>0</v>
      </c>
      <c r="G16" s="14">
        <f t="shared" si="0"/>
        <v>0</v>
      </c>
      <c r="H16" s="12">
        <f t="shared" si="6"/>
        <v>99868.211543667188</v>
      </c>
      <c r="I16" s="12">
        <f t="shared" si="4"/>
        <v>0</v>
      </c>
      <c r="J16" s="12">
        <f t="shared" si="1"/>
        <v>99868.211543667188</v>
      </c>
      <c r="K16" s="12">
        <f t="shared" si="2"/>
        <v>7998635.604042368</v>
      </c>
      <c r="L16" s="15">
        <f t="shared" si="5"/>
        <v>80.091907929531502</v>
      </c>
    </row>
    <row r="17" spans="1:12" x14ac:dyDescent="0.25">
      <c r="A17" s="16">
        <v>8</v>
      </c>
      <c r="B17" s="53">
        <v>0</v>
      </c>
      <c r="C17" s="22">
        <v>928</v>
      </c>
      <c r="D17" s="22">
        <v>935</v>
      </c>
      <c r="E17" s="54">
        <v>0</v>
      </c>
      <c r="F17" s="14">
        <f t="shared" si="3"/>
        <v>0</v>
      </c>
      <c r="G17" s="14">
        <f t="shared" si="0"/>
        <v>0</v>
      </c>
      <c r="H17" s="12">
        <f t="shared" si="6"/>
        <v>99868.211543667188</v>
      </c>
      <c r="I17" s="12">
        <f t="shared" si="4"/>
        <v>0</v>
      </c>
      <c r="J17" s="12">
        <f t="shared" si="1"/>
        <v>99868.211543667188</v>
      </c>
      <c r="K17" s="12">
        <f t="shared" si="2"/>
        <v>7898767.3924987009</v>
      </c>
      <c r="L17" s="15">
        <f t="shared" si="5"/>
        <v>79.091907929531502</v>
      </c>
    </row>
    <row r="18" spans="1:12" x14ac:dyDescent="0.25">
      <c r="A18" s="16">
        <v>9</v>
      </c>
      <c r="B18" s="53">
        <v>0</v>
      </c>
      <c r="C18" s="22">
        <v>961</v>
      </c>
      <c r="D18" s="22">
        <v>944</v>
      </c>
      <c r="E18" s="54">
        <v>0</v>
      </c>
      <c r="F18" s="14">
        <f t="shared" si="3"/>
        <v>0</v>
      </c>
      <c r="G18" s="14">
        <f t="shared" si="0"/>
        <v>0</v>
      </c>
      <c r="H18" s="12">
        <f t="shared" si="6"/>
        <v>99868.211543667188</v>
      </c>
      <c r="I18" s="12">
        <f t="shared" si="4"/>
        <v>0</v>
      </c>
      <c r="J18" s="12">
        <f t="shared" si="1"/>
        <v>99868.211543667188</v>
      </c>
      <c r="K18" s="12">
        <f t="shared" si="2"/>
        <v>7798899.1809550337</v>
      </c>
      <c r="L18" s="15">
        <f t="shared" si="5"/>
        <v>78.091907929531502</v>
      </c>
    </row>
    <row r="19" spans="1:12" x14ac:dyDescent="0.25">
      <c r="A19" s="16">
        <v>10</v>
      </c>
      <c r="B19" s="53">
        <v>0</v>
      </c>
      <c r="C19" s="22">
        <v>920</v>
      </c>
      <c r="D19" s="22">
        <v>985</v>
      </c>
      <c r="E19" s="54">
        <v>0</v>
      </c>
      <c r="F19" s="14">
        <f t="shared" si="3"/>
        <v>0</v>
      </c>
      <c r="G19" s="14">
        <f t="shared" si="0"/>
        <v>0</v>
      </c>
      <c r="H19" s="12">
        <f t="shared" si="6"/>
        <v>99868.211543667188</v>
      </c>
      <c r="I19" s="12">
        <f t="shared" si="4"/>
        <v>0</v>
      </c>
      <c r="J19" s="12">
        <f t="shared" si="1"/>
        <v>99868.211543667188</v>
      </c>
      <c r="K19" s="12">
        <f t="shared" si="2"/>
        <v>7699030.9694113666</v>
      </c>
      <c r="L19" s="15">
        <f t="shared" si="5"/>
        <v>77.091907929531502</v>
      </c>
    </row>
    <row r="20" spans="1:12" x14ac:dyDescent="0.25">
      <c r="A20" s="16">
        <v>11</v>
      </c>
      <c r="B20" s="53">
        <v>0</v>
      </c>
      <c r="C20" s="22">
        <v>975</v>
      </c>
      <c r="D20" s="22">
        <v>947</v>
      </c>
      <c r="E20" s="54">
        <v>0</v>
      </c>
      <c r="F20" s="14">
        <f t="shared" si="3"/>
        <v>0</v>
      </c>
      <c r="G20" s="14">
        <f t="shared" si="0"/>
        <v>0</v>
      </c>
      <c r="H20" s="12">
        <f t="shared" si="6"/>
        <v>99868.211543667188</v>
      </c>
      <c r="I20" s="12">
        <f t="shared" si="4"/>
        <v>0</v>
      </c>
      <c r="J20" s="12">
        <f t="shared" si="1"/>
        <v>99868.211543667188</v>
      </c>
      <c r="K20" s="12">
        <f t="shared" si="2"/>
        <v>7599162.7578676995</v>
      </c>
      <c r="L20" s="15">
        <f t="shared" si="5"/>
        <v>76.091907929531516</v>
      </c>
    </row>
    <row r="21" spans="1:12" x14ac:dyDescent="0.25">
      <c r="A21" s="16">
        <v>12</v>
      </c>
      <c r="B21" s="53">
        <v>0</v>
      </c>
      <c r="C21" s="22">
        <v>924</v>
      </c>
      <c r="D21" s="22">
        <v>990</v>
      </c>
      <c r="E21" s="54">
        <v>0</v>
      </c>
      <c r="F21" s="14">
        <f t="shared" si="3"/>
        <v>0</v>
      </c>
      <c r="G21" s="14">
        <f t="shared" si="0"/>
        <v>0</v>
      </c>
      <c r="H21" s="12">
        <f t="shared" si="6"/>
        <v>99868.211543667188</v>
      </c>
      <c r="I21" s="12">
        <f t="shared" si="4"/>
        <v>0</v>
      </c>
      <c r="J21" s="12">
        <f t="shared" si="1"/>
        <v>99868.211543667188</v>
      </c>
      <c r="K21" s="12">
        <f t="shared" si="2"/>
        <v>7499294.5463240324</v>
      </c>
      <c r="L21" s="15">
        <f t="shared" si="5"/>
        <v>75.091907929531516</v>
      </c>
    </row>
    <row r="22" spans="1:12" x14ac:dyDescent="0.25">
      <c r="A22" s="16">
        <v>13</v>
      </c>
      <c r="B22" s="53">
        <v>0</v>
      </c>
      <c r="C22" s="22">
        <v>981</v>
      </c>
      <c r="D22" s="22">
        <v>946</v>
      </c>
      <c r="E22" s="54">
        <v>0</v>
      </c>
      <c r="F22" s="14">
        <f t="shared" si="3"/>
        <v>0</v>
      </c>
      <c r="G22" s="14">
        <f t="shared" si="0"/>
        <v>0</v>
      </c>
      <c r="H22" s="12">
        <f t="shared" si="6"/>
        <v>99868.211543667188</v>
      </c>
      <c r="I22" s="12">
        <f t="shared" si="4"/>
        <v>0</v>
      </c>
      <c r="J22" s="12">
        <f t="shared" si="1"/>
        <v>99868.211543667188</v>
      </c>
      <c r="K22" s="12">
        <f t="shared" si="2"/>
        <v>7399426.3347803652</v>
      </c>
      <c r="L22" s="15">
        <f t="shared" si="5"/>
        <v>74.091907929531516</v>
      </c>
    </row>
    <row r="23" spans="1:12" x14ac:dyDescent="0.25">
      <c r="A23" s="16">
        <v>14</v>
      </c>
      <c r="B23" s="53">
        <v>0</v>
      </c>
      <c r="C23" s="22">
        <v>935</v>
      </c>
      <c r="D23" s="22">
        <v>1009</v>
      </c>
      <c r="E23" s="54">
        <v>0</v>
      </c>
      <c r="F23" s="14">
        <f t="shared" si="3"/>
        <v>0</v>
      </c>
      <c r="G23" s="14">
        <f t="shared" si="0"/>
        <v>0</v>
      </c>
      <c r="H23" s="12">
        <f t="shared" si="6"/>
        <v>99868.211543667188</v>
      </c>
      <c r="I23" s="12">
        <f t="shared" si="4"/>
        <v>0</v>
      </c>
      <c r="J23" s="12">
        <f t="shared" si="1"/>
        <v>99868.211543667188</v>
      </c>
      <c r="K23" s="12">
        <f t="shared" si="2"/>
        <v>7299558.1232366981</v>
      </c>
      <c r="L23" s="15">
        <f t="shared" si="5"/>
        <v>73.091907929531516</v>
      </c>
    </row>
    <row r="24" spans="1:12" x14ac:dyDescent="0.25">
      <c r="A24" s="16">
        <v>15</v>
      </c>
      <c r="B24" s="53">
        <v>0</v>
      </c>
      <c r="C24" s="22">
        <v>939</v>
      </c>
      <c r="D24" s="22">
        <v>980</v>
      </c>
      <c r="E24" s="54">
        <v>0</v>
      </c>
      <c r="F24" s="14">
        <f t="shared" si="3"/>
        <v>0</v>
      </c>
      <c r="G24" s="14">
        <f t="shared" si="0"/>
        <v>0</v>
      </c>
      <c r="H24" s="12">
        <f t="shared" si="6"/>
        <v>99868.211543667188</v>
      </c>
      <c r="I24" s="12">
        <f t="shared" si="4"/>
        <v>0</v>
      </c>
      <c r="J24" s="12">
        <f t="shared" si="1"/>
        <v>99868.211543667188</v>
      </c>
      <c r="K24" s="12">
        <f t="shared" si="2"/>
        <v>7199689.911693031</v>
      </c>
      <c r="L24" s="15">
        <f t="shared" si="5"/>
        <v>72.091907929531516</v>
      </c>
    </row>
    <row r="25" spans="1:12" x14ac:dyDescent="0.25">
      <c r="A25" s="16">
        <v>16</v>
      </c>
      <c r="B25" s="53">
        <v>0</v>
      </c>
      <c r="C25" s="22">
        <v>859</v>
      </c>
      <c r="D25" s="22">
        <v>964</v>
      </c>
      <c r="E25" s="54">
        <v>0</v>
      </c>
      <c r="F25" s="14">
        <f t="shared" si="3"/>
        <v>0</v>
      </c>
      <c r="G25" s="14">
        <f t="shared" si="0"/>
        <v>0</v>
      </c>
      <c r="H25" s="12">
        <f t="shared" si="6"/>
        <v>99868.211543667188</v>
      </c>
      <c r="I25" s="12">
        <f t="shared" si="4"/>
        <v>0</v>
      </c>
      <c r="J25" s="12">
        <f t="shared" si="1"/>
        <v>99868.211543667188</v>
      </c>
      <c r="K25" s="12">
        <f t="shared" si="2"/>
        <v>7099821.7001493638</v>
      </c>
      <c r="L25" s="15">
        <f t="shared" si="5"/>
        <v>71.091907929531516</v>
      </c>
    </row>
    <row r="26" spans="1:12" x14ac:dyDescent="0.25">
      <c r="A26" s="16">
        <v>17</v>
      </c>
      <c r="B26" s="53">
        <v>0</v>
      </c>
      <c r="C26" s="22">
        <v>935</v>
      </c>
      <c r="D26" s="22">
        <v>871</v>
      </c>
      <c r="E26" s="54">
        <v>0</v>
      </c>
      <c r="F26" s="14">
        <f t="shared" si="3"/>
        <v>0</v>
      </c>
      <c r="G26" s="14">
        <f t="shared" si="0"/>
        <v>0</v>
      </c>
      <c r="H26" s="12">
        <f t="shared" si="6"/>
        <v>99868.211543667188</v>
      </c>
      <c r="I26" s="12">
        <f t="shared" si="4"/>
        <v>0</v>
      </c>
      <c r="J26" s="12">
        <f t="shared" si="1"/>
        <v>99868.211543667188</v>
      </c>
      <c r="K26" s="12">
        <f t="shared" si="2"/>
        <v>6999953.4886056967</v>
      </c>
      <c r="L26" s="15">
        <f t="shared" si="5"/>
        <v>70.091907929531516</v>
      </c>
    </row>
    <row r="27" spans="1:12" x14ac:dyDescent="0.25">
      <c r="A27" s="16">
        <v>18</v>
      </c>
      <c r="B27" s="53">
        <v>0</v>
      </c>
      <c r="C27" s="22">
        <v>897</v>
      </c>
      <c r="D27" s="22">
        <v>963</v>
      </c>
      <c r="E27" s="54">
        <v>0</v>
      </c>
      <c r="F27" s="14">
        <f t="shared" si="3"/>
        <v>0</v>
      </c>
      <c r="G27" s="14">
        <f t="shared" si="0"/>
        <v>0</v>
      </c>
      <c r="H27" s="12">
        <f t="shared" si="6"/>
        <v>99868.211543667188</v>
      </c>
      <c r="I27" s="12">
        <f t="shared" si="4"/>
        <v>0</v>
      </c>
      <c r="J27" s="12">
        <f t="shared" si="1"/>
        <v>99868.211543667188</v>
      </c>
      <c r="K27" s="12">
        <f t="shared" si="2"/>
        <v>6900085.2770620296</v>
      </c>
      <c r="L27" s="15">
        <f t="shared" si="5"/>
        <v>69.091907929531516</v>
      </c>
    </row>
    <row r="28" spans="1:12" x14ac:dyDescent="0.25">
      <c r="A28" s="16">
        <v>19</v>
      </c>
      <c r="B28" s="53">
        <v>0</v>
      </c>
      <c r="C28" s="22">
        <v>913</v>
      </c>
      <c r="D28" s="22">
        <v>938</v>
      </c>
      <c r="E28" s="54">
        <v>0</v>
      </c>
      <c r="F28" s="14">
        <f t="shared" si="3"/>
        <v>0</v>
      </c>
      <c r="G28" s="14">
        <f t="shared" si="0"/>
        <v>0</v>
      </c>
      <c r="H28" s="12">
        <f t="shared" si="6"/>
        <v>99868.211543667188</v>
      </c>
      <c r="I28" s="12">
        <f t="shared" si="4"/>
        <v>0</v>
      </c>
      <c r="J28" s="12">
        <f t="shared" si="1"/>
        <v>99868.211543667188</v>
      </c>
      <c r="K28" s="12">
        <f t="shared" si="2"/>
        <v>6800217.0655183624</v>
      </c>
      <c r="L28" s="15">
        <f t="shared" si="5"/>
        <v>68.091907929531516</v>
      </c>
    </row>
    <row r="29" spans="1:12" x14ac:dyDescent="0.25">
      <c r="A29" s="16">
        <v>20</v>
      </c>
      <c r="B29" s="53">
        <v>0</v>
      </c>
      <c r="C29" s="22">
        <v>829</v>
      </c>
      <c r="D29" s="22">
        <v>935</v>
      </c>
      <c r="E29" s="54">
        <v>0</v>
      </c>
      <c r="F29" s="14">
        <f t="shared" si="3"/>
        <v>0</v>
      </c>
      <c r="G29" s="14">
        <f t="shared" si="0"/>
        <v>0</v>
      </c>
      <c r="H29" s="12">
        <f t="shared" si="6"/>
        <v>99868.211543667188</v>
      </c>
      <c r="I29" s="12">
        <f t="shared" si="4"/>
        <v>0</v>
      </c>
      <c r="J29" s="12">
        <f t="shared" si="1"/>
        <v>99868.211543667188</v>
      </c>
      <c r="K29" s="12">
        <f t="shared" si="2"/>
        <v>6700348.8539746953</v>
      </c>
      <c r="L29" s="15">
        <f t="shared" si="5"/>
        <v>67.091907929531516</v>
      </c>
    </row>
    <row r="30" spans="1:12" x14ac:dyDescent="0.25">
      <c r="A30" s="16">
        <v>21</v>
      </c>
      <c r="B30" s="53">
        <v>0</v>
      </c>
      <c r="C30" s="22">
        <v>847</v>
      </c>
      <c r="D30" s="22">
        <v>850</v>
      </c>
      <c r="E30" s="54">
        <v>0</v>
      </c>
      <c r="F30" s="14">
        <f t="shared" si="3"/>
        <v>0</v>
      </c>
      <c r="G30" s="14">
        <f t="shared" si="0"/>
        <v>0</v>
      </c>
      <c r="H30" s="12">
        <f t="shared" si="6"/>
        <v>99868.211543667188</v>
      </c>
      <c r="I30" s="12">
        <f t="shared" si="4"/>
        <v>0</v>
      </c>
      <c r="J30" s="12">
        <f t="shared" si="1"/>
        <v>99868.211543667188</v>
      </c>
      <c r="K30" s="12">
        <f t="shared" si="2"/>
        <v>6600480.6424310282</v>
      </c>
      <c r="L30" s="15">
        <f t="shared" si="5"/>
        <v>66.091907929531516</v>
      </c>
    </row>
    <row r="31" spans="1:12" x14ac:dyDescent="0.25">
      <c r="A31" s="16">
        <v>22</v>
      </c>
      <c r="B31" s="53">
        <v>0</v>
      </c>
      <c r="C31" s="22">
        <v>865</v>
      </c>
      <c r="D31" s="22">
        <v>898</v>
      </c>
      <c r="E31" s="54">
        <v>0</v>
      </c>
      <c r="F31" s="14">
        <f t="shared" si="3"/>
        <v>0</v>
      </c>
      <c r="G31" s="14">
        <f t="shared" si="0"/>
        <v>0</v>
      </c>
      <c r="H31" s="12">
        <f t="shared" si="6"/>
        <v>99868.211543667188</v>
      </c>
      <c r="I31" s="12">
        <f t="shared" si="4"/>
        <v>0</v>
      </c>
      <c r="J31" s="12">
        <f t="shared" si="1"/>
        <v>99868.211543667188</v>
      </c>
      <c r="K31" s="12">
        <f t="shared" si="2"/>
        <v>6500612.4308873611</v>
      </c>
      <c r="L31" s="15">
        <f t="shared" si="5"/>
        <v>65.091907929531516</v>
      </c>
    </row>
    <row r="32" spans="1:12" x14ac:dyDescent="0.25">
      <c r="A32" s="16">
        <v>23</v>
      </c>
      <c r="B32" s="53">
        <v>0</v>
      </c>
      <c r="C32" s="22">
        <v>789</v>
      </c>
      <c r="D32" s="22">
        <v>901</v>
      </c>
      <c r="E32" s="54">
        <v>0</v>
      </c>
      <c r="F32" s="14">
        <f t="shared" si="3"/>
        <v>0</v>
      </c>
      <c r="G32" s="14">
        <f t="shared" si="0"/>
        <v>0</v>
      </c>
      <c r="H32" s="12">
        <f t="shared" si="6"/>
        <v>99868.211543667188</v>
      </c>
      <c r="I32" s="12">
        <f t="shared" si="4"/>
        <v>0</v>
      </c>
      <c r="J32" s="12">
        <f t="shared" si="1"/>
        <v>99868.211543667188</v>
      </c>
      <c r="K32" s="12">
        <f t="shared" si="2"/>
        <v>6400744.2193436939</v>
      </c>
      <c r="L32" s="15">
        <f t="shared" si="5"/>
        <v>64.091907929531516</v>
      </c>
    </row>
    <row r="33" spans="1:12" x14ac:dyDescent="0.25">
      <c r="A33" s="16">
        <v>24</v>
      </c>
      <c r="B33" s="53">
        <v>0</v>
      </c>
      <c r="C33" s="22">
        <v>819</v>
      </c>
      <c r="D33" s="22">
        <v>815</v>
      </c>
      <c r="E33" s="54">
        <v>0</v>
      </c>
      <c r="F33" s="14">
        <f t="shared" si="3"/>
        <v>0</v>
      </c>
      <c r="G33" s="14">
        <f t="shared" si="0"/>
        <v>0</v>
      </c>
      <c r="H33" s="12">
        <f t="shared" si="6"/>
        <v>99868.211543667188</v>
      </c>
      <c r="I33" s="12">
        <f t="shared" si="4"/>
        <v>0</v>
      </c>
      <c r="J33" s="12">
        <f t="shared" si="1"/>
        <v>99868.211543667188</v>
      </c>
      <c r="K33" s="12">
        <f t="shared" si="2"/>
        <v>6300876.0078000268</v>
      </c>
      <c r="L33" s="15">
        <f t="shared" si="5"/>
        <v>63.091907929531516</v>
      </c>
    </row>
    <row r="34" spans="1:12" x14ac:dyDescent="0.25">
      <c r="A34" s="16">
        <v>25</v>
      </c>
      <c r="B34" s="53">
        <v>0</v>
      </c>
      <c r="C34" s="22">
        <v>856</v>
      </c>
      <c r="D34" s="22">
        <v>866</v>
      </c>
      <c r="E34" s="54">
        <v>0</v>
      </c>
      <c r="F34" s="14">
        <f t="shared" si="3"/>
        <v>0</v>
      </c>
      <c r="G34" s="14">
        <f t="shared" si="0"/>
        <v>0</v>
      </c>
      <c r="H34" s="12">
        <f t="shared" si="6"/>
        <v>99868.211543667188</v>
      </c>
      <c r="I34" s="12">
        <f t="shared" si="4"/>
        <v>0</v>
      </c>
      <c r="J34" s="12">
        <f t="shared" si="1"/>
        <v>99868.211543667188</v>
      </c>
      <c r="K34" s="12">
        <f t="shared" si="2"/>
        <v>6201007.7962563597</v>
      </c>
      <c r="L34" s="15">
        <f t="shared" si="5"/>
        <v>62.091907929531516</v>
      </c>
    </row>
    <row r="35" spans="1:12" x14ac:dyDescent="0.25">
      <c r="A35" s="16">
        <v>26</v>
      </c>
      <c r="B35" s="53">
        <v>0</v>
      </c>
      <c r="C35" s="22">
        <v>883</v>
      </c>
      <c r="D35" s="22">
        <v>878</v>
      </c>
      <c r="E35" s="54">
        <v>0</v>
      </c>
      <c r="F35" s="14">
        <f t="shared" si="3"/>
        <v>0</v>
      </c>
      <c r="G35" s="14">
        <f t="shared" si="0"/>
        <v>0</v>
      </c>
      <c r="H35" s="12">
        <f t="shared" si="6"/>
        <v>99868.211543667188</v>
      </c>
      <c r="I35" s="12">
        <f t="shared" si="4"/>
        <v>0</v>
      </c>
      <c r="J35" s="12">
        <f t="shared" si="1"/>
        <v>99868.211543667188</v>
      </c>
      <c r="K35" s="12">
        <f t="shared" si="2"/>
        <v>6101139.5847126925</v>
      </c>
      <c r="L35" s="15">
        <f t="shared" si="5"/>
        <v>61.091907929531516</v>
      </c>
    </row>
    <row r="36" spans="1:12" x14ac:dyDescent="0.25">
      <c r="A36" s="16">
        <v>27</v>
      </c>
      <c r="B36" s="53">
        <v>1</v>
      </c>
      <c r="C36" s="22">
        <v>839</v>
      </c>
      <c r="D36" s="22">
        <v>929</v>
      </c>
      <c r="E36" s="54">
        <v>0.59450000000000003</v>
      </c>
      <c r="F36" s="14">
        <f t="shared" si="3"/>
        <v>1.1312217194570137E-3</v>
      </c>
      <c r="G36" s="14">
        <f t="shared" si="0"/>
        <v>1.130703054198555E-3</v>
      </c>
      <c r="H36" s="12">
        <f t="shared" si="6"/>
        <v>99868.211543667188</v>
      </c>
      <c r="I36" s="12">
        <f t="shared" si="4"/>
        <v>112.92129180977187</v>
      </c>
      <c r="J36" s="12">
        <f t="shared" si="1"/>
        <v>99822.421959838321</v>
      </c>
      <c r="K36" s="12">
        <f t="shared" si="2"/>
        <v>6001271.3731690254</v>
      </c>
      <c r="L36" s="15">
        <f t="shared" si="5"/>
        <v>60.091907929531516</v>
      </c>
    </row>
    <row r="37" spans="1:12" x14ac:dyDescent="0.25">
      <c r="A37" s="16">
        <v>28</v>
      </c>
      <c r="B37" s="53">
        <v>0</v>
      </c>
      <c r="C37" s="22">
        <v>923</v>
      </c>
      <c r="D37" s="22">
        <v>882</v>
      </c>
      <c r="E37" s="54">
        <v>0</v>
      </c>
      <c r="F37" s="14">
        <f t="shared" si="3"/>
        <v>0</v>
      </c>
      <c r="G37" s="14">
        <f t="shared" si="0"/>
        <v>0</v>
      </c>
      <c r="H37" s="12">
        <f t="shared" si="6"/>
        <v>99755.290251857412</v>
      </c>
      <c r="I37" s="12">
        <f t="shared" si="4"/>
        <v>0</v>
      </c>
      <c r="J37" s="12">
        <f t="shared" si="1"/>
        <v>99755.290251857412</v>
      </c>
      <c r="K37" s="12">
        <f t="shared" si="2"/>
        <v>5901448.9512091875</v>
      </c>
      <c r="L37" s="15">
        <f t="shared" si="5"/>
        <v>59.159257983305849</v>
      </c>
    </row>
    <row r="38" spans="1:12" x14ac:dyDescent="0.25">
      <c r="A38" s="16">
        <v>29</v>
      </c>
      <c r="B38" s="53">
        <v>0</v>
      </c>
      <c r="C38" s="22">
        <v>992</v>
      </c>
      <c r="D38" s="22">
        <v>956</v>
      </c>
      <c r="E38" s="54">
        <v>0</v>
      </c>
      <c r="F38" s="14">
        <f t="shared" si="3"/>
        <v>0</v>
      </c>
      <c r="G38" s="14">
        <f t="shared" si="0"/>
        <v>0</v>
      </c>
      <c r="H38" s="12">
        <f t="shared" si="6"/>
        <v>99755.290251857412</v>
      </c>
      <c r="I38" s="12">
        <f t="shared" si="4"/>
        <v>0</v>
      </c>
      <c r="J38" s="12">
        <f t="shared" si="1"/>
        <v>99755.290251857412</v>
      </c>
      <c r="K38" s="12">
        <f t="shared" si="2"/>
        <v>5801693.6609573299</v>
      </c>
      <c r="L38" s="15">
        <f t="shared" si="5"/>
        <v>58.159257983305842</v>
      </c>
    </row>
    <row r="39" spans="1:12" x14ac:dyDescent="0.25">
      <c r="A39" s="16">
        <v>30</v>
      </c>
      <c r="B39" s="53">
        <v>0</v>
      </c>
      <c r="C39" s="22">
        <v>991</v>
      </c>
      <c r="D39" s="22">
        <v>1028</v>
      </c>
      <c r="E39" s="54">
        <v>0</v>
      </c>
      <c r="F39" s="14">
        <f t="shared" si="3"/>
        <v>0</v>
      </c>
      <c r="G39" s="14">
        <f t="shared" si="0"/>
        <v>0</v>
      </c>
      <c r="H39" s="12">
        <f t="shared" si="6"/>
        <v>99755.290251857412</v>
      </c>
      <c r="I39" s="12">
        <f t="shared" si="4"/>
        <v>0</v>
      </c>
      <c r="J39" s="12">
        <f t="shared" si="1"/>
        <v>99755.290251857412</v>
      </c>
      <c r="K39" s="12">
        <f t="shared" si="2"/>
        <v>5701938.3707054723</v>
      </c>
      <c r="L39" s="15">
        <f t="shared" si="5"/>
        <v>57.159257983305842</v>
      </c>
    </row>
    <row r="40" spans="1:12" x14ac:dyDescent="0.25">
      <c r="A40" s="16">
        <v>31</v>
      </c>
      <c r="B40" s="53">
        <v>0</v>
      </c>
      <c r="C40" s="22">
        <v>1043</v>
      </c>
      <c r="D40" s="22">
        <v>1021</v>
      </c>
      <c r="E40" s="54">
        <v>0</v>
      </c>
      <c r="F40" s="14">
        <f t="shared" si="3"/>
        <v>0</v>
      </c>
      <c r="G40" s="14">
        <f t="shared" si="0"/>
        <v>0</v>
      </c>
      <c r="H40" s="12">
        <f t="shared" si="6"/>
        <v>99755.290251857412</v>
      </c>
      <c r="I40" s="12">
        <f t="shared" si="4"/>
        <v>0</v>
      </c>
      <c r="J40" s="12">
        <f t="shared" si="1"/>
        <v>99755.290251857412</v>
      </c>
      <c r="K40" s="12">
        <f t="shared" si="2"/>
        <v>5602183.0804536147</v>
      </c>
      <c r="L40" s="15">
        <f t="shared" si="5"/>
        <v>56.159257983305842</v>
      </c>
    </row>
    <row r="41" spans="1:12" x14ac:dyDescent="0.25">
      <c r="A41" s="16">
        <v>32</v>
      </c>
      <c r="B41" s="53">
        <v>0</v>
      </c>
      <c r="C41" s="22">
        <v>1072</v>
      </c>
      <c r="D41" s="22">
        <v>1087</v>
      </c>
      <c r="E41" s="54">
        <v>0</v>
      </c>
      <c r="F41" s="14">
        <f t="shared" si="3"/>
        <v>0</v>
      </c>
      <c r="G41" s="14">
        <f t="shared" si="0"/>
        <v>0</v>
      </c>
      <c r="H41" s="12">
        <f t="shared" si="6"/>
        <v>99755.290251857412</v>
      </c>
      <c r="I41" s="12">
        <f t="shared" si="4"/>
        <v>0</v>
      </c>
      <c r="J41" s="12">
        <f t="shared" si="1"/>
        <v>99755.290251857412</v>
      </c>
      <c r="K41" s="12">
        <f t="shared" si="2"/>
        <v>5502427.7902017571</v>
      </c>
      <c r="L41" s="15">
        <f t="shared" si="5"/>
        <v>55.159257983305842</v>
      </c>
    </row>
    <row r="42" spans="1:12" x14ac:dyDescent="0.25">
      <c r="A42" s="16">
        <v>33</v>
      </c>
      <c r="B42" s="53">
        <v>0</v>
      </c>
      <c r="C42" s="22">
        <v>1139</v>
      </c>
      <c r="D42" s="22">
        <v>1108</v>
      </c>
      <c r="E42" s="54">
        <v>0</v>
      </c>
      <c r="F42" s="14">
        <f t="shared" si="3"/>
        <v>0</v>
      </c>
      <c r="G42" s="14">
        <f t="shared" si="0"/>
        <v>0</v>
      </c>
      <c r="H42" s="12">
        <f t="shared" si="6"/>
        <v>99755.290251857412</v>
      </c>
      <c r="I42" s="12">
        <f t="shared" si="4"/>
        <v>0</v>
      </c>
      <c r="J42" s="12">
        <f t="shared" si="1"/>
        <v>99755.290251857412</v>
      </c>
      <c r="K42" s="12">
        <f t="shared" si="2"/>
        <v>5402672.4999498995</v>
      </c>
      <c r="L42" s="15">
        <f t="shared" si="5"/>
        <v>54.159257983305835</v>
      </c>
    </row>
    <row r="43" spans="1:12" x14ac:dyDescent="0.25">
      <c r="A43" s="16">
        <v>34</v>
      </c>
      <c r="B43" s="53">
        <v>0</v>
      </c>
      <c r="C43" s="22">
        <v>1268</v>
      </c>
      <c r="D43" s="22">
        <v>1166</v>
      </c>
      <c r="E43" s="54">
        <v>0</v>
      </c>
      <c r="F43" s="14">
        <f t="shared" si="3"/>
        <v>0</v>
      </c>
      <c r="G43" s="14">
        <f t="shared" si="0"/>
        <v>0</v>
      </c>
      <c r="H43" s="12">
        <f t="shared" si="6"/>
        <v>99755.290251857412</v>
      </c>
      <c r="I43" s="12">
        <f t="shared" si="4"/>
        <v>0</v>
      </c>
      <c r="J43" s="12">
        <f t="shared" si="1"/>
        <v>99755.290251857412</v>
      </c>
      <c r="K43" s="12">
        <f t="shared" si="2"/>
        <v>5302917.2096980419</v>
      </c>
      <c r="L43" s="15">
        <f t="shared" si="5"/>
        <v>53.159257983305835</v>
      </c>
    </row>
    <row r="44" spans="1:12" x14ac:dyDescent="0.25">
      <c r="A44" s="16">
        <v>35</v>
      </c>
      <c r="B44" s="53">
        <v>1</v>
      </c>
      <c r="C44" s="22">
        <v>1302</v>
      </c>
      <c r="D44" s="22">
        <v>1295</v>
      </c>
      <c r="E44" s="54">
        <v>0.69589999999999996</v>
      </c>
      <c r="F44" s="14">
        <f t="shared" si="3"/>
        <v>7.7011936850211781E-4</v>
      </c>
      <c r="G44" s="14">
        <f t="shared" si="0"/>
        <v>7.6993905393430773E-4</v>
      </c>
      <c r="H44" s="12">
        <f t="shared" si="6"/>
        <v>99755.290251857412</v>
      </c>
      <c r="I44" s="12">
        <f t="shared" si="4"/>
        <v>76.805493801457359</v>
      </c>
      <c r="J44" s="12">
        <f t="shared" si="1"/>
        <v>99731.933701192393</v>
      </c>
      <c r="K44" s="12">
        <f t="shared" si="2"/>
        <v>5203161.9194461843</v>
      </c>
      <c r="L44" s="15">
        <f t="shared" si="5"/>
        <v>52.159257983305835</v>
      </c>
    </row>
    <row r="45" spans="1:12" x14ac:dyDescent="0.25">
      <c r="A45" s="16">
        <v>36</v>
      </c>
      <c r="B45" s="53">
        <v>0</v>
      </c>
      <c r="C45" s="22">
        <v>1331</v>
      </c>
      <c r="D45" s="22">
        <v>1340</v>
      </c>
      <c r="E45" s="54">
        <v>0</v>
      </c>
      <c r="F45" s="14">
        <f t="shared" si="3"/>
        <v>0</v>
      </c>
      <c r="G45" s="14">
        <f t="shared" si="0"/>
        <v>0</v>
      </c>
      <c r="H45" s="12">
        <f t="shared" si="6"/>
        <v>99678.484758055958</v>
      </c>
      <c r="I45" s="12">
        <f t="shared" si="4"/>
        <v>0</v>
      </c>
      <c r="J45" s="12">
        <f t="shared" si="1"/>
        <v>99678.484758055958</v>
      </c>
      <c r="K45" s="12">
        <f t="shared" si="2"/>
        <v>5103429.9857449923</v>
      </c>
      <c r="L45" s="15">
        <f t="shared" si="5"/>
        <v>51.198912163765975</v>
      </c>
    </row>
    <row r="46" spans="1:12" x14ac:dyDescent="0.25">
      <c r="A46" s="16">
        <v>37</v>
      </c>
      <c r="B46" s="52">
        <v>0</v>
      </c>
      <c r="C46" s="22">
        <v>1399</v>
      </c>
      <c r="D46" s="22">
        <v>1353</v>
      </c>
      <c r="E46" s="54">
        <v>0</v>
      </c>
      <c r="F46" s="14">
        <f t="shared" si="3"/>
        <v>0</v>
      </c>
      <c r="G46" s="14">
        <f t="shared" si="0"/>
        <v>0</v>
      </c>
      <c r="H46" s="12">
        <f t="shared" si="6"/>
        <v>99678.484758055958</v>
      </c>
      <c r="I46" s="12">
        <f t="shared" si="4"/>
        <v>0</v>
      </c>
      <c r="J46" s="12">
        <f t="shared" si="1"/>
        <v>99678.484758055958</v>
      </c>
      <c r="K46" s="12">
        <f t="shared" si="2"/>
        <v>5003751.5009869365</v>
      </c>
      <c r="L46" s="15">
        <f t="shared" si="5"/>
        <v>50.198912163765975</v>
      </c>
    </row>
    <row r="47" spans="1:12" x14ac:dyDescent="0.25">
      <c r="A47" s="16">
        <v>38</v>
      </c>
      <c r="B47" s="52">
        <v>1</v>
      </c>
      <c r="C47" s="22">
        <v>1390</v>
      </c>
      <c r="D47" s="22">
        <v>1407</v>
      </c>
      <c r="E47" s="54">
        <v>0.49320000000000003</v>
      </c>
      <c r="F47" s="14">
        <f t="shared" si="3"/>
        <v>7.1505184125849122E-4</v>
      </c>
      <c r="G47" s="14">
        <f t="shared" si="0"/>
        <v>7.1479280872687682E-4</v>
      </c>
      <c r="H47" s="12">
        <f t="shared" si="6"/>
        <v>99678.484758055958</v>
      </c>
      <c r="I47" s="12">
        <f t="shared" si="4"/>
        <v>71.249464089849994</v>
      </c>
      <c r="J47" s="12">
        <f t="shared" si="1"/>
        <v>99642.375529655226</v>
      </c>
      <c r="K47" s="12">
        <f t="shared" si="2"/>
        <v>4904073.0162288807</v>
      </c>
      <c r="L47" s="15">
        <f t="shared" si="5"/>
        <v>49.198912163765975</v>
      </c>
    </row>
    <row r="48" spans="1:12" x14ac:dyDescent="0.25">
      <c r="A48" s="16">
        <v>39</v>
      </c>
      <c r="B48" s="52">
        <v>1</v>
      </c>
      <c r="C48" s="22">
        <v>1467</v>
      </c>
      <c r="D48" s="22">
        <v>1451</v>
      </c>
      <c r="E48" s="54">
        <v>0.56159999999999999</v>
      </c>
      <c r="F48" s="14">
        <f t="shared" si="3"/>
        <v>6.8540095956134343E-4</v>
      </c>
      <c r="G48" s="14">
        <f t="shared" si="0"/>
        <v>6.8519507229630261E-4</v>
      </c>
      <c r="H48" s="12">
        <f t="shared" si="6"/>
        <v>99607.235293966107</v>
      </c>
      <c r="I48" s="12">
        <f t="shared" si="4"/>
        <v>68.250386788483937</v>
      </c>
      <c r="J48" s="12">
        <f t="shared" si="1"/>
        <v>99577.314324398045</v>
      </c>
      <c r="K48" s="12">
        <f t="shared" si="2"/>
        <v>4804430.6406992255</v>
      </c>
      <c r="L48" s="15">
        <f t="shared" si="5"/>
        <v>48.233751559514097</v>
      </c>
    </row>
    <row r="49" spans="1:12" x14ac:dyDescent="0.25">
      <c r="A49" s="16">
        <v>40</v>
      </c>
      <c r="B49" s="52">
        <v>0</v>
      </c>
      <c r="C49" s="22">
        <v>1600</v>
      </c>
      <c r="D49" s="22">
        <v>1491</v>
      </c>
      <c r="E49" s="54">
        <v>0</v>
      </c>
      <c r="F49" s="14">
        <f t="shared" si="3"/>
        <v>0</v>
      </c>
      <c r="G49" s="14">
        <f t="shared" si="0"/>
        <v>0</v>
      </c>
      <c r="H49" s="12">
        <f t="shared" si="6"/>
        <v>99538.984907177626</v>
      </c>
      <c r="I49" s="12">
        <f t="shared" si="4"/>
        <v>0</v>
      </c>
      <c r="J49" s="12">
        <f t="shared" si="1"/>
        <v>99538.984907177626</v>
      </c>
      <c r="K49" s="12">
        <f t="shared" si="2"/>
        <v>4704853.3263748279</v>
      </c>
      <c r="L49" s="15">
        <f t="shared" si="5"/>
        <v>47.266438679902258</v>
      </c>
    </row>
    <row r="50" spans="1:12" x14ac:dyDescent="0.25">
      <c r="A50" s="16">
        <v>41</v>
      </c>
      <c r="B50" s="52">
        <v>0</v>
      </c>
      <c r="C50" s="22">
        <v>1522</v>
      </c>
      <c r="D50" s="22">
        <v>1615</v>
      </c>
      <c r="E50" s="54">
        <v>0</v>
      </c>
      <c r="F50" s="14">
        <f t="shared" si="3"/>
        <v>0</v>
      </c>
      <c r="G50" s="14">
        <f t="shared" si="0"/>
        <v>0</v>
      </c>
      <c r="H50" s="12">
        <f t="shared" si="6"/>
        <v>99538.984907177626</v>
      </c>
      <c r="I50" s="12">
        <f t="shared" si="4"/>
        <v>0</v>
      </c>
      <c r="J50" s="12">
        <f t="shared" si="1"/>
        <v>99538.984907177626</v>
      </c>
      <c r="K50" s="12">
        <f t="shared" si="2"/>
        <v>4605314.3414676506</v>
      </c>
      <c r="L50" s="15">
        <f t="shared" si="5"/>
        <v>46.266438679902265</v>
      </c>
    </row>
    <row r="51" spans="1:12" x14ac:dyDescent="0.25">
      <c r="A51" s="16">
        <v>42</v>
      </c>
      <c r="B51" s="52">
        <v>1</v>
      </c>
      <c r="C51" s="22">
        <v>1638</v>
      </c>
      <c r="D51" s="22">
        <v>1561</v>
      </c>
      <c r="E51" s="54">
        <v>0.22189999999999999</v>
      </c>
      <c r="F51" s="14">
        <f t="shared" si="3"/>
        <v>6.2519537355423566E-4</v>
      </c>
      <c r="G51" s="14">
        <f t="shared" si="0"/>
        <v>6.248913860659594E-4</v>
      </c>
      <c r="H51" s="12">
        <f t="shared" si="6"/>
        <v>99538.984907177626</v>
      </c>
      <c r="I51" s="12">
        <f t="shared" si="4"/>
        <v>62.201054246244837</v>
      </c>
      <c r="J51" s="12">
        <f t="shared" si="1"/>
        <v>99490.586266868631</v>
      </c>
      <c r="K51" s="12">
        <f t="shared" si="2"/>
        <v>4505775.3565604733</v>
      </c>
      <c r="L51" s="15">
        <f t="shared" si="5"/>
        <v>45.266438679902265</v>
      </c>
    </row>
    <row r="52" spans="1:12" x14ac:dyDescent="0.25">
      <c r="A52" s="16">
        <v>43</v>
      </c>
      <c r="B52" s="52">
        <v>0</v>
      </c>
      <c r="C52" s="22">
        <v>1703</v>
      </c>
      <c r="D52" s="22">
        <v>1639</v>
      </c>
      <c r="E52" s="54">
        <v>0</v>
      </c>
      <c r="F52" s="14">
        <f t="shared" si="3"/>
        <v>0</v>
      </c>
      <c r="G52" s="14">
        <f t="shared" si="0"/>
        <v>0</v>
      </c>
      <c r="H52" s="12">
        <f t="shared" si="6"/>
        <v>99476.783852931389</v>
      </c>
      <c r="I52" s="12">
        <f t="shared" si="4"/>
        <v>0</v>
      </c>
      <c r="J52" s="12">
        <f t="shared" si="1"/>
        <v>99476.783852931389</v>
      </c>
      <c r="K52" s="12">
        <f t="shared" si="2"/>
        <v>4406284.7702936046</v>
      </c>
      <c r="L52" s="15">
        <f t="shared" si="5"/>
        <v>44.294604224518864</v>
      </c>
    </row>
    <row r="53" spans="1:12" x14ac:dyDescent="0.25">
      <c r="A53" s="16">
        <v>44</v>
      </c>
      <c r="B53" s="52">
        <v>1</v>
      </c>
      <c r="C53" s="22">
        <v>1733</v>
      </c>
      <c r="D53" s="22">
        <v>1759</v>
      </c>
      <c r="E53" s="54">
        <v>0.10680000000000001</v>
      </c>
      <c r="F53" s="14">
        <f t="shared" si="3"/>
        <v>5.7273768613974802E-4</v>
      </c>
      <c r="G53" s="14">
        <f t="shared" si="0"/>
        <v>5.7244484093246231E-4</v>
      </c>
      <c r="H53" s="12">
        <f t="shared" si="6"/>
        <v>99476.783852931389</v>
      </c>
      <c r="I53" s="12">
        <f t="shared" si="4"/>
        <v>56.944971709164243</v>
      </c>
      <c r="J53" s="12">
        <f t="shared" si="1"/>
        <v>99425.920604200757</v>
      </c>
      <c r="K53" s="12">
        <f t="shared" si="2"/>
        <v>4306807.9864406735</v>
      </c>
      <c r="L53" s="15">
        <f t="shared" si="5"/>
        <v>43.294604224518864</v>
      </c>
    </row>
    <row r="54" spans="1:12" x14ac:dyDescent="0.25">
      <c r="A54" s="16">
        <v>45</v>
      </c>
      <c r="B54" s="52">
        <v>2</v>
      </c>
      <c r="C54" s="22">
        <v>1818</v>
      </c>
      <c r="D54" s="22">
        <v>1724</v>
      </c>
      <c r="E54" s="54">
        <v>0.6</v>
      </c>
      <c r="F54" s="14">
        <f t="shared" si="3"/>
        <v>1.129305477131564E-3</v>
      </c>
      <c r="G54" s="14">
        <f t="shared" si="0"/>
        <v>1.1287955751213454E-3</v>
      </c>
      <c r="H54" s="12">
        <f t="shared" si="6"/>
        <v>99419.838881222226</v>
      </c>
      <c r="I54" s="12">
        <f t="shared" si="4"/>
        <v>112.22467420840074</v>
      </c>
      <c r="J54" s="12">
        <f t="shared" si="1"/>
        <v>99374.949011538876</v>
      </c>
      <c r="K54" s="12">
        <f t="shared" si="2"/>
        <v>4207382.0658364724</v>
      </c>
      <c r="L54" s="15">
        <f t="shared" si="5"/>
        <v>42.319341020689741</v>
      </c>
    </row>
    <row r="55" spans="1:12" x14ac:dyDescent="0.25">
      <c r="A55" s="16">
        <v>46</v>
      </c>
      <c r="B55" s="52">
        <v>4</v>
      </c>
      <c r="C55" s="22">
        <v>1814</v>
      </c>
      <c r="D55" s="22">
        <v>1824</v>
      </c>
      <c r="E55" s="54">
        <v>0.54039999999999999</v>
      </c>
      <c r="F55" s="14">
        <f t="shared" si="3"/>
        <v>2.1990104452996153E-3</v>
      </c>
      <c r="G55" s="14">
        <f t="shared" si="0"/>
        <v>2.1967902258651843E-3</v>
      </c>
      <c r="H55" s="12">
        <f t="shared" si="6"/>
        <v>99307.61420701383</v>
      </c>
      <c r="I55" s="12">
        <f t="shared" si="4"/>
        <v>218.15799624395851</v>
      </c>
      <c r="J55" s="12">
        <f t="shared" si="1"/>
        <v>99207.348791940109</v>
      </c>
      <c r="K55" s="12">
        <f t="shared" si="2"/>
        <v>4108007.1168249338</v>
      </c>
      <c r="L55" s="15">
        <f t="shared" si="5"/>
        <v>41.366486846230131</v>
      </c>
    </row>
    <row r="56" spans="1:12" x14ac:dyDescent="0.25">
      <c r="A56" s="16">
        <v>47</v>
      </c>
      <c r="B56" s="52">
        <v>2</v>
      </c>
      <c r="C56" s="22">
        <v>1741</v>
      </c>
      <c r="D56" s="22">
        <v>1826</v>
      </c>
      <c r="E56" s="54">
        <v>0.1822</v>
      </c>
      <c r="F56" s="14">
        <f t="shared" si="3"/>
        <v>1.1213905242500701E-3</v>
      </c>
      <c r="G56" s="14">
        <f t="shared" si="0"/>
        <v>1.1203630693377019E-3</v>
      </c>
      <c r="H56" s="12">
        <f t="shared" si="6"/>
        <v>99089.456210769873</v>
      </c>
      <c r="I56" s="12">
        <f t="shared" si="4"/>
        <v>111.01616729930194</v>
      </c>
      <c r="J56" s="12">
        <f t="shared" si="1"/>
        <v>98998.667189152504</v>
      </c>
      <c r="K56" s="12">
        <f t="shared" si="2"/>
        <v>4008799.7680329937</v>
      </c>
      <c r="L56" s="15">
        <f t="shared" si="5"/>
        <v>40.456370650637233</v>
      </c>
    </row>
    <row r="57" spans="1:12" x14ac:dyDescent="0.25">
      <c r="A57" s="16">
        <v>48</v>
      </c>
      <c r="B57" s="52">
        <v>1</v>
      </c>
      <c r="C57" s="22">
        <v>1728</v>
      </c>
      <c r="D57" s="22">
        <v>1753</v>
      </c>
      <c r="E57" s="54">
        <v>0.2356</v>
      </c>
      <c r="F57" s="14">
        <f t="shared" si="3"/>
        <v>5.7454754380925025E-4</v>
      </c>
      <c r="G57" s="14">
        <f t="shared" si="0"/>
        <v>5.7429532241054266E-4</v>
      </c>
      <c r="H57" s="12">
        <f t="shared" si="6"/>
        <v>98978.440043470575</v>
      </c>
      <c r="I57" s="12">
        <f t="shared" si="4"/>
        <v>56.842855136457501</v>
      </c>
      <c r="J57" s="12">
        <f t="shared" si="1"/>
        <v>98934.989365004265</v>
      </c>
      <c r="K57" s="12">
        <f t="shared" si="2"/>
        <v>3909801.1008438412</v>
      </c>
      <c r="L57" s="15">
        <f t="shared" si="5"/>
        <v>39.501542953462256</v>
      </c>
    </row>
    <row r="58" spans="1:12" x14ac:dyDescent="0.25">
      <c r="A58" s="16">
        <v>49</v>
      </c>
      <c r="B58" s="52">
        <v>1</v>
      </c>
      <c r="C58" s="22">
        <v>1696</v>
      </c>
      <c r="D58" s="22">
        <v>1752</v>
      </c>
      <c r="E58" s="54">
        <v>0.34789999999999999</v>
      </c>
      <c r="F58" s="14">
        <f t="shared" si="3"/>
        <v>5.8004640371229696E-4</v>
      </c>
      <c r="G58" s="14">
        <f t="shared" si="0"/>
        <v>5.7982708512632774E-4</v>
      </c>
      <c r="H58" s="12">
        <f t="shared" si="6"/>
        <v>98921.597188334112</v>
      </c>
      <c r="I58" s="12">
        <f t="shared" si="4"/>
        <v>57.357421353752507</v>
      </c>
      <c r="J58" s="12">
        <f t="shared" si="1"/>
        <v>98884.194413869336</v>
      </c>
      <c r="K58" s="12">
        <f t="shared" si="2"/>
        <v>3810866.1114788367</v>
      </c>
      <c r="L58" s="15">
        <f t="shared" si="5"/>
        <v>38.524106158773733</v>
      </c>
    </row>
    <row r="59" spans="1:12" x14ac:dyDescent="0.25">
      <c r="A59" s="16">
        <v>50</v>
      </c>
      <c r="B59" s="52">
        <v>3</v>
      </c>
      <c r="C59" s="22">
        <v>1674</v>
      </c>
      <c r="D59" s="22">
        <v>1711</v>
      </c>
      <c r="E59" s="54">
        <v>0.5927</v>
      </c>
      <c r="F59" s="14">
        <f t="shared" si="3"/>
        <v>1.7725258493353029E-3</v>
      </c>
      <c r="G59" s="14">
        <f t="shared" si="0"/>
        <v>1.7712470978854321E-3</v>
      </c>
      <c r="H59" s="12">
        <f t="shared" si="6"/>
        <v>98864.239766980361</v>
      </c>
      <c r="I59" s="12">
        <f t="shared" si="4"/>
        <v>175.11299777191348</v>
      </c>
      <c r="J59" s="12">
        <f t="shared" si="1"/>
        <v>98792.916242987863</v>
      </c>
      <c r="K59" s="12">
        <f t="shared" si="2"/>
        <v>3711981.9170649676</v>
      </c>
      <c r="L59" s="15">
        <f t="shared" si="5"/>
        <v>37.546254599377711</v>
      </c>
    </row>
    <row r="60" spans="1:12" x14ac:dyDescent="0.25">
      <c r="A60" s="16">
        <v>51</v>
      </c>
      <c r="B60" s="52">
        <v>4</v>
      </c>
      <c r="C60" s="22">
        <v>1427</v>
      </c>
      <c r="D60" s="22">
        <v>1679</v>
      </c>
      <c r="E60" s="54">
        <v>0.75549999999999995</v>
      </c>
      <c r="F60" s="14">
        <f t="shared" si="3"/>
        <v>2.5756600128783E-3</v>
      </c>
      <c r="G60" s="14">
        <f t="shared" si="0"/>
        <v>2.5740390147093459E-3</v>
      </c>
      <c r="H60" s="12">
        <f t="shared" si="6"/>
        <v>98689.126769208451</v>
      </c>
      <c r="I60" s="12">
        <f t="shared" si="4"/>
        <v>254.02966263153905</v>
      </c>
      <c r="J60" s="12">
        <f t="shared" si="1"/>
        <v>98627.016516695046</v>
      </c>
      <c r="K60" s="12">
        <f t="shared" si="2"/>
        <v>3613189.0008219797</v>
      </c>
      <c r="L60" s="15">
        <f t="shared" si="5"/>
        <v>36.611824616420812</v>
      </c>
    </row>
    <row r="61" spans="1:12" x14ac:dyDescent="0.25">
      <c r="A61" s="16">
        <v>52</v>
      </c>
      <c r="B61" s="52">
        <v>0</v>
      </c>
      <c r="C61" s="22">
        <v>1436</v>
      </c>
      <c r="D61" s="22">
        <v>1441</v>
      </c>
      <c r="E61" s="54">
        <v>0</v>
      </c>
      <c r="F61" s="14">
        <f t="shared" si="3"/>
        <v>0</v>
      </c>
      <c r="G61" s="14">
        <f t="shared" si="0"/>
        <v>0</v>
      </c>
      <c r="H61" s="12">
        <f t="shared" si="6"/>
        <v>98435.097106576912</v>
      </c>
      <c r="I61" s="12">
        <f t="shared" si="4"/>
        <v>0</v>
      </c>
      <c r="J61" s="12">
        <f t="shared" si="1"/>
        <v>98435.097106576912</v>
      </c>
      <c r="K61" s="12">
        <f t="shared" si="2"/>
        <v>3514561.9843052845</v>
      </c>
      <c r="L61" s="15">
        <f t="shared" si="5"/>
        <v>35.704358380426285</v>
      </c>
    </row>
    <row r="62" spans="1:12" x14ac:dyDescent="0.25">
      <c r="A62" s="16">
        <v>53</v>
      </c>
      <c r="B62" s="52">
        <v>1</v>
      </c>
      <c r="C62" s="22">
        <v>1347</v>
      </c>
      <c r="D62" s="22">
        <v>1426</v>
      </c>
      <c r="E62" s="54">
        <v>0.3644</v>
      </c>
      <c r="F62" s="14">
        <f t="shared" si="3"/>
        <v>7.2124053371799498E-4</v>
      </c>
      <c r="G62" s="14">
        <f t="shared" si="0"/>
        <v>7.2091005378277365E-4</v>
      </c>
      <c r="H62" s="12">
        <f t="shared" si="6"/>
        <v>98435.097106576912</v>
      </c>
      <c r="I62" s="12">
        <f t="shared" si="4"/>
        <v>70.962851149214913</v>
      </c>
      <c r="J62" s="12">
        <f t="shared" si="1"/>
        <v>98389.993118386468</v>
      </c>
      <c r="K62" s="12">
        <f t="shared" si="2"/>
        <v>3416126.8871987076</v>
      </c>
      <c r="L62" s="15">
        <f t="shared" si="5"/>
        <v>34.704358380426285</v>
      </c>
    </row>
    <row r="63" spans="1:12" x14ac:dyDescent="0.25">
      <c r="A63" s="16">
        <v>54</v>
      </c>
      <c r="B63" s="52">
        <v>4</v>
      </c>
      <c r="C63" s="22">
        <v>1330</v>
      </c>
      <c r="D63" s="22">
        <v>1351</v>
      </c>
      <c r="E63" s="54">
        <v>0.4466</v>
      </c>
      <c r="F63" s="14">
        <f t="shared" si="3"/>
        <v>2.9839612085042896E-3</v>
      </c>
      <c r="G63" s="14">
        <f t="shared" si="0"/>
        <v>2.9790418448133694E-3</v>
      </c>
      <c r="H63" s="12">
        <f t="shared" si="6"/>
        <v>98364.134255427693</v>
      </c>
      <c r="I63" s="12">
        <f t="shared" si="4"/>
        <v>293.03087197575928</v>
      </c>
      <c r="J63" s="12">
        <f t="shared" si="1"/>
        <v>98201.970970876311</v>
      </c>
      <c r="K63" s="12">
        <f t="shared" si="2"/>
        <v>3317736.8940803213</v>
      </c>
      <c r="L63" s="15">
        <f t="shared" si="5"/>
        <v>33.729132261409092</v>
      </c>
    </row>
    <row r="64" spans="1:12" x14ac:dyDescent="0.25">
      <c r="A64" s="16">
        <v>55</v>
      </c>
      <c r="B64" s="52">
        <v>0</v>
      </c>
      <c r="C64" s="22">
        <v>1198</v>
      </c>
      <c r="D64" s="22">
        <v>1327</v>
      </c>
      <c r="E64" s="54">
        <v>0</v>
      </c>
      <c r="F64" s="14">
        <f t="shared" si="3"/>
        <v>0</v>
      </c>
      <c r="G64" s="14">
        <f t="shared" si="0"/>
        <v>0</v>
      </c>
      <c r="H64" s="12">
        <f t="shared" si="6"/>
        <v>98071.103383451933</v>
      </c>
      <c r="I64" s="12">
        <f t="shared" si="4"/>
        <v>0</v>
      </c>
      <c r="J64" s="12">
        <f t="shared" si="1"/>
        <v>98071.103383451933</v>
      </c>
      <c r="K64" s="12">
        <f t="shared" si="2"/>
        <v>3219534.9231094448</v>
      </c>
      <c r="L64" s="15">
        <f t="shared" si="5"/>
        <v>32.828578572439049</v>
      </c>
    </row>
    <row r="65" spans="1:12" x14ac:dyDescent="0.25">
      <c r="A65" s="16">
        <v>56</v>
      </c>
      <c r="B65" s="52">
        <v>5</v>
      </c>
      <c r="C65" s="22">
        <v>1189</v>
      </c>
      <c r="D65" s="22">
        <v>1195</v>
      </c>
      <c r="E65" s="54">
        <v>0.77969999999999995</v>
      </c>
      <c r="F65" s="14">
        <f t="shared" si="3"/>
        <v>4.1946308724832215E-3</v>
      </c>
      <c r="G65" s="14">
        <f t="shared" si="0"/>
        <v>4.1907582883769744E-3</v>
      </c>
      <c r="H65" s="12">
        <f t="shared" si="6"/>
        <v>98071.103383451933</v>
      </c>
      <c r="I65" s="12">
        <f t="shared" si="4"/>
        <v>410.99228935447633</v>
      </c>
      <c r="J65" s="12">
        <f t="shared" si="1"/>
        <v>97980.56178210715</v>
      </c>
      <c r="K65" s="12">
        <f t="shared" si="2"/>
        <v>3121463.8197259926</v>
      </c>
      <c r="L65" s="15">
        <f t="shared" si="5"/>
        <v>31.828578572439046</v>
      </c>
    </row>
    <row r="66" spans="1:12" x14ac:dyDescent="0.25">
      <c r="A66" s="16">
        <v>57</v>
      </c>
      <c r="B66" s="52">
        <v>2</v>
      </c>
      <c r="C66" s="22">
        <v>1132</v>
      </c>
      <c r="D66" s="22">
        <v>1196</v>
      </c>
      <c r="E66" s="54">
        <v>0.47670000000000001</v>
      </c>
      <c r="F66" s="14">
        <f t="shared" si="3"/>
        <v>1.718213058419244E-3</v>
      </c>
      <c r="G66" s="14">
        <f t="shared" si="0"/>
        <v>1.7166695306436667E-3</v>
      </c>
      <c r="H66" s="12">
        <f t="shared" si="6"/>
        <v>97660.111094097461</v>
      </c>
      <c r="I66" s="12">
        <f t="shared" si="4"/>
        <v>167.65013707451263</v>
      </c>
      <c r="J66" s="12">
        <f t="shared" si="1"/>
        <v>97572.379777366368</v>
      </c>
      <c r="K66" s="12">
        <f t="shared" si="2"/>
        <v>3023483.2579438854</v>
      </c>
      <c r="L66" s="15">
        <f t="shared" si="5"/>
        <v>30.959244507009615</v>
      </c>
    </row>
    <row r="67" spans="1:12" x14ac:dyDescent="0.25">
      <c r="A67" s="16">
        <v>58</v>
      </c>
      <c r="B67" s="52">
        <v>2</v>
      </c>
      <c r="C67" s="22">
        <v>1113</v>
      </c>
      <c r="D67" s="22">
        <v>1135</v>
      </c>
      <c r="E67" s="54">
        <v>0.39319999999999999</v>
      </c>
      <c r="F67" s="14">
        <f t="shared" si="3"/>
        <v>1.7793594306049821E-3</v>
      </c>
      <c r="G67" s="14">
        <f t="shared" si="0"/>
        <v>1.7774403011126066E-3</v>
      </c>
      <c r="H67" s="12">
        <f t="shared" si="6"/>
        <v>97492.460957022951</v>
      </c>
      <c r="I67" s="12">
        <f t="shared" si="4"/>
        <v>173.28702915965991</v>
      </c>
      <c r="J67" s="12">
        <f t="shared" si="1"/>
        <v>97387.310387728867</v>
      </c>
      <c r="K67" s="12">
        <f t="shared" si="2"/>
        <v>2925910.8781665191</v>
      </c>
      <c r="L67" s="15">
        <f t="shared" si="5"/>
        <v>30.011662947520957</v>
      </c>
    </row>
    <row r="68" spans="1:12" x14ac:dyDescent="0.25">
      <c r="A68" s="16">
        <v>59</v>
      </c>
      <c r="B68" s="52">
        <v>1</v>
      </c>
      <c r="C68" s="22">
        <v>1079</v>
      </c>
      <c r="D68" s="22">
        <v>1111</v>
      </c>
      <c r="E68" s="54">
        <v>0.76160000000000005</v>
      </c>
      <c r="F68" s="14">
        <f t="shared" si="3"/>
        <v>9.1324200913242006E-4</v>
      </c>
      <c r="G68" s="14">
        <f t="shared" si="0"/>
        <v>9.1304322419666806E-4</v>
      </c>
      <c r="H68" s="12">
        <f t="shared" si="6"/>
        <v>97319.173927863289</v>
      </c>
      <c r="I68" s="12">
        <f t="shared" si="4"/>
        <v>88.856612339252607</v>
      </c>
      <c r="J68" s="12">
        <f t="shared" si="1"/>
        <v>97297.990511481607</v>
      </c>
      <c r="K68" s="12">
        <f t="shared" si="2"/>
        <v>2828523.5677787904</v>
      </c>
      <c r="L68" s="15">
        <f t="shared" si="5"/>
        <v>29.064401737271226</v>
      </c>
    </row>
    <row r="69" spans="1:12" x14ac:dyDescent="0.25">
      <c r="A69" s="16">
        <v>60</v>
      </c>
      <c r="B69" s="52">
        <v>2</v>
      </c>
      <c r="C69" s="22">
        <v>1052</v>
      </c>
      <c r="D69" s="22">
        <v>1078</v>
      </c>
      <c r="E69" s="54">
        <v>0.2959</v>
      </c>
      <c r="F69" s="14">
        <f t="shared" si="3"/>
        <v>1.8779342723004694E-3</v>
      </c>
      <c r="G69" s="14">
        <f t="shared" si="0"/>
        <v>1.8754544460554596E-3</v>
      </c>
      <c r="H69" s="12">
        <f t="shared" si="6"/>
        <v>97230.317315524037</v>
      </c>
      <c r="I69" s="12">
        <f t="shared" si="4"/>
        <v>182.35103090078269</v>
      </c>
      <c r="J69" s="12">
        <f t="shared" si="1"/>
        <v>97101.923954666796</v>
      </c>
      <c r="K69" s="12">
        <f t="shared" si="2"/>
        <v>2731225.5772673087</v>
      </c>
      <c r="L69" s="15">
        <f t="shared" si="5"/>
        <v>28.090267034757833</v>
      </c>
    </row>
    <row r="70" spans="1:12" x14ac:dyDescent="0.25">
      <c r="A70" s="16">
        <v>61</v>
      </c>
      <c r="B70" s="52">
        <v>2</v>
      </c>
      <c r="C70" s="22">
        <v>1060</v>
      </c>
      <c r="D70" s="22">
        <v>1058</v>
      </c>
      <c r="E70" s="54">
        <v>0.50549999999999995</v>
      </c>
      <c r="F70" s="14">
        <f t="shared" si="3"/>
        <v>1.8885741265344666E-3</v>
      </c>
      <c r="G70" s="14">
        <f t="shared" si="0"/>
        <v>1.8868120329550591E-3</v>
      </c>
      <c r="H70" s="12">
        <f t="shared" si="6"/>
        <v>97047.966284623253</v>
      </c>
      <c r="I70" s="12">
        <f t="shared" si="4"/>
        <v>183.11127055964403</v>
      </c>
      <c r="J70" s="12">
        <f t="shared" si="1"/>
        <v>96957.417761331511</v>
      </c>
      <c r="K70" s="12">
        <f t="shared" si="2"/>
        <v>2634123.6533126421</v>
      </c>
      <c r="L70" s="15">
        <f t="shared" si="5"/>
        <v>27.142492049624799</v>
      </c>
    </row>
    <row r="71" spans="1:12" x14ac:dyDescent="0.25">
      <c r="A71" s="16">
        <v>62</v>
      </c>
      <c r="B71" s="52">
        <v>3</v>
      </c>
      <c r="C71" s="22">
        <v>989</v>
      </c>
      <c r="D71" s="22">
        <v>1054</v>
      </c>
      <c r="E71" s="54">
        <v>0.65390000000000004</v>
      </c>
      <c r="F71" s="14">
        <f t="shared" si="3"/>
        <v>2.936857562408223E-3</v>
      </c>
      <c r="G71" s="14">
        <f t="shared" si="0"/>
        <v>2.9338754352770942E-3</v>
      </c>
      <c r="H71" s="12">
        <f t="shared" si="6"/>
        <v>96864.855014063607</v>
      </c>
      <c r="I71" s="12">
        <f t="shared" si="4"/>
        <v>284.18941866743847</v>
      </c>
      <c r="J71" s="12">
        <f t="shared" si="1"/>
        <v>96766.497056262815</v>
      </c>
      <c r="K71" s="12">
        <f t="shared" si="2"/>
        <v>2537166.2355513107</v>
      </c>
      <c r="L71" s="15">
        <f t="shared" si="5"/>
        <v>26.192846055289557</v>
      </c>
    </row>
    <row r="72" spans="1:12" x14ac:dyDescent="0.25">
      <c r="A72" s="16">
        <v>63</v>
      </c>
      <c r="B72" s="52">
        <v>9</v>
      </c>
      <c r="C72" s="22">
        <v>977</v>
      </c>
      <c r="D72" s="22">
        <v>992</v>
      </c>
      <c r="E72" s="54">
        <v>0.53580000000000005</v>
      </c>
      <c r="F72" s="14">
        <f t="shared" si="3"/>
        <v>9.141696292534281E-3</v>
      </c>
      <c r="G72" s="14">
        <f t="shared" si="0"/>
        <v>9.1030667422693206E-3</v>
      </c>
      <c r="H72" s="12">
        <f t="shared" si="6"/>
        <v>96580.665595396174</v>
      </c>
      <c r="I72" s="12">
        <f t="shared" si="4"/>
        <v>879.18024492768575</v>
      </c>
      <c r="J72" s="12">
        <f t="shared" si="1"/>
        <v>96172.550125700742</v>
      </c>
      <c r="K72" s="12">
        <f t="shared" si="2"/>
        <v>2440399.7384950477</v>
      </c>
      <c r="L72" s="15">
        <f t="shared" si="5"/>
        <v>25.267994618287009</v>
      </c>
    </row>
    <row r="73" spans="1:12" x14ac:dyDescent="0.25">
      <c r="A73" s="16">
        <v>64</v>
      </c>
      <c r="B73" s="52">
        <v>2</v>
      </c>
      <c r="C73" s="22">
        <v>986</v>
      </c>
      <c r="D73" s="22">
        <v>973</v>
      </c>
      <c r="E73" s="54">
        <v>0.60140000000000005</v>
      </c>
      <c r="F73" s="14">
        <f t="shared" si="3"/>
        <v>2.0418580908626851E-3</v>
      </c>
      <c r="G73" s="14">
        <f t="shared" ref="G73:G108" si="7">F73/((1+(1-E73)*F73))</f>
        <v>2.0401976053792668E-3</v>
      </c>
      <c r="H73" s="12">
        <f t="shared" si="6"/>
        <v>95701.485350468487</v>
      </c>
      <c r="I73" s="12">
        <f t="shared" si="4"/>
        <v>195.2499412432648</v>
      </c>
      <c r="J73" s="12">
        <f t="shared" ref="J73:J108" si="8">H74+I73*E73</f>
        <v>95623.658723888919</v>
      </c>
      <c r="K73" s="12">
        <f t="shared" ref="K73:K97" si="9">K74+J73</f>
        <v>2344227.1883693468</v>
      </c>
      <c r="L73" s="15">
        <f t="shared" si="5"/>
        <v>24.495201717972826</v>
      </c>
    </row>
    <row r="74" spans="1:12" x14ac:dyDescent="0.25">
      <c r="A74" s="16">
        <v>65</v>
      </c>
      <c r="B74" s="52">
        <v>8</v>
      </c>
      <c r="C74" s="22">
        <v>901</v>
      </c>
      <c r="D74" s="22">
        <v>971</v>
      </c>
      <c r="E74" s="54">
        <v>0.43080000000000002</v>
      </c>
      <c r="F74" s="14">
        <f t="shared" ref="F74:F108" si="10">B74/((C74+D74)/2)</f>
        <v>8.5470085470085479E-3</v>
      </c>
      <c r="G74" s="14">
        <f t="shared" si="7"/>
        <v>8.5056290252889365E-3</v>
      </c>
      <c r="H74" s="12">
        <f t="shared" si="6"/>
        <v>95506.235409225221</v>
      </c>
      <c r="I74" s="12">
        <f t="shared" ref="I74:I108" si="11">H74*G74</f>
        <v>812.34060799278404</v>
      </c>
      <c r="J74" s="12">
        <f t="shared" si="8"/>
        <v>95043.851135155724</v>
      </c>
      <c r="K74" s="12">
        <f t="shared" si="9"/>
        <v>2248603.5296454579</v>
      </c>
      <c r="L74" s="15">
        <f t="shared" ref="L74:L108" si="12">K74/H74</f>
        <v>23.544049454055425</v>
      </c>
    </row>
    <row r="75" spans="1:12" x14ac:dyDescent="0.25">
      <c r="A75" s="16">
        <v>66</v>
      </c>
      <c r="B75" s="52">
        <v>8</v>
      </c>
      <c r="C75" s="22">
        <v>921</v>
      </c>
      <c r="D75" s="22">
        <v>881</v>
      </c>
      <c r="E75" s="54">
        <v>0.33489999999999998</v>
      </c>
      <c r="F75" s="14">
        <f t="shared" si="10"/>
        <v>8.8790233074361822E-3</v>
      </c>
      <c r="G75" s="14">
        <f t="shared" si="7"/>
        <v>8.8268966132080389E-3</v>
      </c>
      <c r="H75" s="12">
        <f t="shared" ref="H75:H108" si="13">H74-I74</f>
        <v>94693.89480123244</v>
      </c>
      <c r="I75" s="12">
        <f t="shared" si="11"/>
        <v>835.85321931247699</v>
      </c>
      <c r="J75" s="12">
        <f t="shared" si="8"/>
        <v>94137.968825067714</v>
      </c>
      <c r="K75" s="12">
        <f t="shared" si="9"/>
        <v>2153559.6785103022</v>
      </c>
      <c r="L75" s="15">
        <f t="shared" si="12"/>
        <v>22.742328668925694</v>
      </c>
    </row>
    <row r="76" spans="1:12" x14ac:dyDescent="0.25">
      <c r="A76" s="16">
        <v>67</v>
      </c>
      <c r="B76" s="52">
        <v>7</v>
      </c>
      <c r="C76" s="22">
        <v>860</v>
      </c>
      <c r="D76" s="22">
        <v>913</v>
      </c>
      <c r="E76" s="54">
        <v>0.47360000000000002</v>
      </c>
      <c r="F76" s="14">
        <f t="shared" si="10"/>
        <v>7.8962210941906381E-3</v>
      </c>
      <c r="G76" s="14">
        <f t="shared" si="7"/>
        <v>7.8635357512282858E-3</v>
      </c>
      <c r="H76" s="12">
        <f t="shared" si="13"/>
        <v>93858.04158191997</v>
      </c>
      <c r="I76" s="12">
        <f t="shared" si="11"/>
        <v>738.05606551969879</v>
      </c>
      <c r="J76" s="12">
        <f t="shared" si="8"/>
        <v>93469.528869030401</v>
      </c>
      <c r="K76" s="12">
        <f t="shared" si="9"/>
        <v>2059421.7096852344</v>
      </c>
      <c r="L76" s="15">
        <f t="shared" si="12"/>
        <v>21.941878127595029</v>
      </c>
    </row>
    <row r="77" spans="1:12" x14ac:dyDescent="0.25">
      <c r="A77" s="16">
        <v>68</v>
      </c>
      <c r="B77" s="52">
        <v>4</v>
      </c>
      <c r="C77" s="22">
        <v>957</v>
      </c>
      <c r="D77" s="22">
        <v>859</v>
      </c>
      <c r="E77" s="54">
        <v>0.56710000000000005</v>
      </c>
      <c r="F77" s="14">
        <f t="shared" si="10"/>
        <v>4.4052863436123352E-3</v>
      </c>
      <c r="G77" s="14">
        <f t="shared" si="7"/>
        <v>4.3969012398821809E-3</v>
      </c>
      <c r="H77" s="12">
        <f t="shared" si="13"/>
        <v>93119.985516400266</v>
      </c>
      <c r="I77" s="12">
        <f t="shared" si="11"/>
        <v>409.43937977487104</v>
      </c>
      <c r="J77" s="12">
        <f t="shared" si="8"/>
        <v>92942.739208895713</v>
      </c>
      <c r="K77" s="12">
        <f t="shared" si="9"/>
        <v>1965952.1808162041</v>
      </c>
      <c r="L77" s="15">
        <f t="shared" si="12"/>
        <v>21.112032716864643</v>
      </c>
    </row>
    <row r="78" spans="1:12" x14ac:dyDescent="0.25">
      <c r="A78" s="16">
        <v>69</v>
      </c>
      <c r="B78" s="52">
        <v>8</v>
      </c>
      <c r="C78" s="22">
        <v>954</v>
      </c>
      <c r="D78" s="22">
        <v>945</v>
      </c>
      <c r="E78" s="54">
        <v>0.43120000000000003</v>
      </c>
      <c r="F78" s="14">
        <f t="shared" si="10"/>
        <v>8.4254870984728798E-3</v>
      </c>
      <c r="G78" s="14">
        <f t="shared" si="7"/>
        <v>8.3853012377543158E-3</v>
      </c>
      <c r="H78" s="12">
        <f t="shared" si="13"/>
        <v>92710.546136625388</v>
      </c>
      <c r="I78" s="12">
        <f t="shared" si="11"/>
        <v>777.40585727232349</v>
      </c>
      <c r="J78" s="12">
        <f t="shared" si="8"/>
        <v>92268.357685008887</v>
      </c>
      <c r="K78" s="12">
        <f t="shared" si="9"/>
        <v>1873009.4416073083</v>
      </c>
      <c r="L78" s="15">
        <f t="shared" si="12"/>
        <v>20.202765700971039</v>
      </c>
    </row>
    <row r="79" spans="1:12" x14ac:dyDescent="0.25">
      <c r="A79" s="16">
        <v>70</v>
      </c>
      <c r="B79" s="52">
        <v>8</v>
      </c>
      <c r="C79" s="22">
        <v>1009</v>
      </c>
      <c r="D79" s="22">
        <v>947</v>
      </c>
      <c r="E79" s="54">
        <v>0.57769999999999999</v>
      </c>
      <c r="F79" s="14">
        <f t="shared" si="10"/>
        <v>8.1799591002044997E-3</v>
      </c>
      <c r="G79" s="14">
        <f t="shared" si="7"/>
        <v>8.1517995505097744E-3</v>
      </c>
      <c r="H79" s="12">
        <f t="shared" si="13"/>
        <v>91933.140279353058</v>
      </c>
      <c r="I79" s="12">
        <f t="shared" si="11"/>
        <v>749.42053160618229</v>
      </c>
      <c r="J79" s="12">
        <f t="shared" si="8"/>
        <v>91616.659988855768</v>
      </c>
      <c r="K79" s="12">
        <f t="shared" si="9"/>
        <v>1780741.0839222996</v>
      </c>
      <c r="L79" s="15">
        <f t="shared" si="12"/>
        <v>19.369958194740683</v>
      </c>
    </row>
    <row r="80" spans="1:12" x14ac:dyDescent="0.25">
      <c r="A80" s="16">
        <v>71</v>
      </c>
      <c r="B80" s="52">
        <v>6</v>
      </c>
      <c r="C80" s="22">
        <v>974</v>
      </c>
      <c r="D80" s="22">
        <v>1003</v>
      </c>
      <c r="E80" s="54">
        <v>0.56030000000000002</v>
      </c>
      <c r="F80" s="14">
        <f t="shared" si="10"/>
        <v>6.0698027314112293E-3</v>
      </c>
      <c r="G80" s="14">
        <f t="shared" si="7"/>
        <v>6.0536462019121053E-3</v>
      </c>
      <c r="H80" s="12">
        <f t="shared" si="13"/>
        <v>91183.719747746873</v>
      </c>
      <c r="I80" s="12">
        <f t="shared" si="11"/>
        <v>551.99397872716565</v>
      </c>
      <c r="J80" s="12">
        <f t="shared" si="8"/>
        <v>90941.007995300533</v>
      </c>
      <c r="K80" s="12">
        <f t="shared" si="9"/>
        <v>1689124.4239334438</v>
      </c>
      <c r="L80" s="15">
        <f t="shared" si="12"/>
        <v>18.52440796017407</v>
      </c>
    </row>
    <row r="81" spans="1:12" x14ac:dyDescent="0.25">
      <c r="A81" s="16">
        <v>72</v>
      </c>
      <c r="B81" s="52">
        <v>13</v>
      </c>
      <c r="C81" s="22">
        <v>1152</v>
      </c>
      <c r="D81" s="22">
        <v>969</v>
      </c>
      <c r="E81" s="54">
        <v>0.61409999999999998</v>
      </c>
      <c r="F81" s="14">
        <f t="shared" si="10"/>
        <v>1.2258368694012258E-2</v>
      </c>
      <c r="G81" s="14">
        <f t="shared" si="7"/>
        <v>1.220065344822845E-2</v>
      </c>
      <c r="H81" s="12">
        <f t="shared" si="13"/>
        <v>90631.7257690197</v>
      </c>
      <c r="I81" s="12">
        <f t="shared" si="11"/>
        <v>1105.7662775226854</v>
      </c>
      <c r="J81" s="12">
        <f t="shared" si="8"/>
        <v>90205.010562523705</v>
      </c>
      <c r="K81" s="12">
        <f t="shared" si="9"/>
        <v>1598183.4159381434</v>
      </c>
      <c r="L81" s="15">
        <f t="shared" si="12"/>
        <v>17.633818647690855</v>
      </c>
    </row>
    <row r="82" spans="1:12" x14ac:dyDescent="0.25">
      <c r="A82" s="16">
        <v>73</v>
      </c>
      <c r="B82" s="52">
        <v>11</v>
      </c>
      <c r="C82" s="22">
        <v>1318</v>
      </c>
      <c r="D82" s="22">
        <v>1136</v>
      </c>
      <c r="E82" s="54">
        <v>0.61170000000000002</v>
      </c>
      <c r="F82" s="14">
        <f t="shared" si="10"/>
        <v>8.9649551752241236E-3</v>
      </c>
      <c r="G82" s="14">
        <f t="shared" si="7"/>
        <v>8.9338556011173149E-3</v>
      </c>
      <c r="H82" s="12">
        <f t="shared" si="13"/>
        <v>89525.959491497022</v>
      </c>
      <c r="I82" s="12">
        <f t="shared" si="11"/>
        <v>799.8119946485125</v>
      </c>
      <c r="J82" s="12">
        <f t="shared" si="8"/>
        <v>89215.392493975014</v>
      </c>
      <c r="K82" s="12">
        <f t="shared" si="9"/>
        <v>1507978.4053756197</v>
      </c>
      <c r="L82" s="15">
        <f t="shared" si="12"/>
        <v>16.84403511496399</v>
      </c>
    </row>
    <row r="83" spans="1:12" x14ac:dyDescent="0.25">
      <c r="A83" s="16">
        <v>74</v>
      </c>
      <c r="B83" s="52">
        <v>17</v>
      </c>
      <c r="C83" s="22">
        <v>1221</v>
      </c>
      <c r="D83" s="22">
        <v>1305</v>
      </c>
      <c r="E83" s="54">
        <v>0.50749999999999995</v>
      </c>
      <c r="F83" s="14">
        <f t="shared" si="10"/>
        <v>1.3460015835312747E-2</v>
      </c>
      <c r="G83" s="14">
        <f t="shared" si="7"/>
        <v>1.3371376209568794E-2</v>
      </c>
      <c r="H83" s="12">
        <f t="shared" si="13"/>
        <v>88726.147496848513</v>
      </c>
      <c r="I83" s="12">
        <f t="shared" si="11"/>
        <v>1186.390697806052</v>
      </c>
      <c r="J83" s="12">
        <f t="shared" si="8"/>
        <v>88141.850078179035</v>
      </c>
      <c r="K83" s="12">
        <f t="shared" si="9"/>
        <v>1418763.0128816445</v>
      </c>
      <c r="L83" s="15">
        <f t="shared" si="12"/>
        <v>15.990359695624539</v>
      </c>
    </row>
    <row r="84" spans="1:12" x14ac:dyDescent="0.25">
      <c r="A84" s="16">
        <v>75</v>
      </c>
      <c r="B84" s="52">
        <v>12</v>
      </c>
      <c r="C84" s="22">
        <v>1091</v>
      </c>
      <c r="D84" s="22">
        <v>1203</v>
      </c>
      <c r="E84" s="54">
        <v>0.57720000000000005</v>
      </c>
      <c r="F84" s="14">
        <f t="shared" si="10"/>
        <v>1.0462074978204011E-2</v>
      </c>
      <c r="G84" s="14">
        <f t="shared" si="7"/>
        <v>1.0416001199923339E-2</v>
      </c>
      <c r="H84" s="12">
        <f t="shared" si="13"/>
        <v>87539.756799042458</v>
      </c>
      <c r="I84" s="12">
        <f t="shared" si="11"/>
        <v>911.81421185982356</v>
      </c>
      <c r="J84" s="12">
        <f t="shared" si="8"/>
        <v>87154.241750268135</v>
      </c>
      <c r="K84" s="12">
        <f t="shared" si="9"/>
        <v>1330621.1628034655</v>
      </c>
      <c r="L84" s="15">
        <f t="shared" si="12"/>
        <v>15.200192592013465</v>
      </c>
    </row>
    <row r="85" spans="1:12" x14ac:dyDescent="0.25">
      <c r="A85" s="16">
        <v>76</v>
      </c>
      <c r="B85" s="52">
        <v>15</v>
      </c>
      <c r="C85" s="22">
        <v>1122</v>
      </c>
      <c r="D85" s="22">
        <v>1070</v>
      </c>
      <c r="E85" s="54">
        <v>0.5927</v>
      </c>
      <c r="F85" s="14">
        <f t="shared" si="10"/>
        <v>1.3686131386861315E-2</v>
      </c>
      <c r="G85" s="14">
        <f t="shared" si="7"/>
        <v>1.3610262864080203E-2</v>
      </c>
      <c r="H85" s="12">
        <f t="shared" si="13"/>
        <v>86627.942587182639</v>
      </c>
      <c r="I85" s="12">
        <f t="shared" si="11"/>
        <v>1179.0290699860038</v>
      </c>
      <c r="J85" s="12">
        <f t="shared" si="8"/>
        <v>86147.724046977339</v>
      </c>
      <c r="K85" s="12">
        <f t="shared" si="9"/>
        <v>1243466.9210531975</v>
      </c>
      <c r="L85" s="15">
        <f t="shared" si="12"/>
        <v>14.354108892771734</v>
      </c>
    </row>
    <row r="86" spans="1:12" x14ac:dyDescent="0.25">
      <c r="A86" s="16">
        <v>77</v>
      </c>
      <c r="B86" s="52">
        <v>16</v>
      </c>
      <c r="C86" s="22">
        <v>1048</v>
      </c>
      <c r="D86" s="22">
        <v>1100</v>
      </c>
      <c r="E86" s="54">
        <v>0.48509999999999998</v>
      </c>
      <c r="F86" s="14">
        <f t="shared" si="10"/>
        <v>1.4897579143389199E-2</v>
      </c>
      <c r="G86" s="14">
        <f t="shared" si="7"/>
        <v>1.4784173246855778E-2</v>
      </c>
      <c r="H86" s="12">
        <f t="shared" si="13"/>
        <v>85448.913517196634</v>
      </c>
      <c r="I86" s="12">
        <f t="shared" si="11"/>
        <v>1263.2915411938316</v>
      </c>
      <c r="J86" s="12">
        <f t="shared" si="8"/>
        <v>84798.444702635927</v>
      </c>
      <c r="K86" s="12">
        <f t="shared" si="9"/>
        <v>1157319.1970062202</v>
      </c>
      <c r="L86" s="15">
        <f t="shared" si="12"/>
        <v>13.543989611679606</v>
      </c>
    </row>
    <row r="87" spans="1:12" x14ac:dyDescent="0.25">
      <c r="A87" s="16">
        <v>78</v>
      </c>
      <c r="B87" s="52">
        <v>20</v>
      </c>
      <c r="C87" s="22">
        <v>917</v>
      </c>
      <c r="D87" s="22">
        <v>1039</v>
      </c>
      <c r="E87" s="54">
        <v>0.5766</v>
      </c>
      <c r="F87" s="14">
        <f t="shared" si="10"/>
        <v>2.0449897750511249E-2</v>
      </c>
      <c r="G87" s="14">
        <f t="shared" si="7"/>
        <v>2.0274352538551681E-2</v>
      </c>
      <c r="H87" s="12">
        <f t="shared" si="13"/>
        <v>84185.621976002803</v>
      </c>
      <c r="I87" s="12">
        <f t="shared" si="11"/>
        <v>1706.8089786187247</v>
      </c>
      <c r="J87" s="12">
        <f t="shared" si="8"/>
        <v>83462.959054455641</v>
      </c>
      <c r="K87" s="12">
        <f t="shared" si="9"/>
        <v>1072520.7523035842</v>
      </c>
      <c r="L87" s="15">
        <f t="shared" si="12"/>
        <v>12.739951634607005</v>
      </c>
    </row>
    <row r="88" spans="1:12" x14ac:dyDescent="0.25">
      <c r="A88" s="16">
        <v>79</v>
      </c>
      <c r="B88" s="52">
        <v>20</v>
      </c>
      <c r="C88" s="22">
        <v>679</v>
      </c>
      <c r="D88" s="22">
        <v>887</v>
      </c>
      <c r="E88" s="54">
        <v>0.41</v>
      </c>
      <c r="F88" s="14">
        <f t="shared" si="10"/>
        <v>2.554278416347382E-2</v>
      </c>
      <c r="G88" s="14">
        <f t="shared" si="7"/>
        <v>2.5163563160543537E-2</v>
      </c>
      <c r="H88" s="12">
        <f t="shared" si="13"/>
        <v>82478.812997384084</v>
      </c>
      <c r="I88" s="12">
        <f t="shared" si="11"/>
        <v>2075.4608202663335</v>
      </c>
      <c r="J88" s="12">
        <f t="shared" si="8"/>
        <v>81254.291113426938</v>
      </c>
      <c r="K88" s="12">
        <f t="shared" si="9"/>
        <v>989057.7932491285</v>
      </c>
      <c r="L88" s="15">
        <f t="shared" si="12"/>
        <v>11.991658915853913</v>
      </c>
    </row>
    <row r="89" spans="1:12" x14ac:dyDescent="0.25">
      <c r="A89" s="16">
        <v>80</v>
      </c>
      <c r="B89" s="52">
        <v>12</v>
      </c>
      <c r="C89" s="22">
        <v>546</v>
      </c>
      <c r="D89" s="22">
        <v>658</v>
      </c>
      <c r="E89" s="54">
        <v>0.37190000000000001</v>
      </c>
      <c r="F89" s="14">
        <f t="shared" si="10"/>
        <v>1.9933554817275746E-2</v>
      </c>
      <c r="G89" s="14">
        <f t="shared" si="7"/>
        <v>1.9687067499735866E-2</v>
      </c>
      <c r="H89" s="12">
        <f t="shared" si="13"/>
        <v>80403.352177117747</v>
      </c>
      <c r="I89" s="12">
        <f t="shared" si="11"/>
        <v>1582.9062215159518</v>
      </c>
      <c r="J89" s="12">
        <f t="shared" si="8"/>
        <v>79409.12877938358</v>
      </c>
      <c r="K89" s="12">
        <f t="shared" si="9"/>
        <v>907803.50213570159</v>
      </c>
      <c r="L89" s="15">
        <f t="shared" si="12"/>
        <v>11.29061758688783</v>
      </c>
    </row>
    <row r="90" spans="1:12" x14ac:dyDescent="0.25">
      <c r="A90" s="16">
        <v>81</v>
      </c>
      <c r="B90" s="52">
        <v>11</v>
      </c>
      <c r="C90" s="22">
        <v>685</v>
      </c>
      <c r="D90" s="22">
        <v>541</v>
      </c>
      <c r="E90" s="54">
        <v>0.66800000000000004</v>
      </c>
      <c r="F90" s="14">
        <f t="shared" si="10"/>
        <v>1.794453507340946E-2</v>
      </c>
      <c r="G90" s="14">
        <f t="shared" si="7"/>
        <v>1.7838262099206685E-2</v>
      </c>
      <c r="H90" s="12">
        <f t="shared" si="13"/>
        <v>78820.445955601797</v>
      </c>
      <c r="I90" s="12">
        <f t="shared" si="11"/>
        <v>1406.0197737323804</v>
      </c>
      <c r="J90" s="12">
        <f t="shared" si="8"/>
        <v>78353.647390722646</v>
      </c>
      <c r="K90" s="12">
        <f t="shared" si="9"/>
        <v>828394.37335631798</v>
      </c>
      <c r="L90" s="15">
        <f t="shared" si="12"/>
        <v>10.509891986946361</v>
      </c>
    </row>
    <row r="91" spans="1:12" x14ac:dyDescent="0.25">
      <c r="A91" s="16">
        <v>82</v>
      </c>
      <c r="B91" s="52">
        <v>18</v>
      </c>
      <c r="C91" s="22">
        <v>394</v>
      </c>
      <c r="D91" s="22">
        <v>675</v>
      </c>
      <c r="E91" s="54">
        <v>0.58930000000000005</v>
      </c>
      <c r="F91" s="14">
        <f t="shared" si="10"/>
        <v>3.3676333021515438E-2</v>
      </c>
      <c r="G91" s="14">
        <f t="shared" si="7"/>
        <v>3.3216914200341549E-2</v>
      </c>
      <c r="H91" s="12">
        <f t="shared" si="13"/>
        <v>77414.426181869421</v>
      </c>
      <c r="I91" s="12">
        <f t="shared" si="11"/>
        <v>2571.4683523518311</v>
      </c>
      <c r="J91" s="12">
        <f t="shared" si="8"/>
        <v>76358.324129558518</v>
      </c>
      <c r="K91" s="12">
        <f t="shared" si="9"/>
        <v>750040.72596559534</v>
      </c>
      <c r="L91" s="15">
        <f t="shared" si="12"/>
        <v>9.68864284033479</v>
      </c>
    </row>
    <row r="92" spans="1:12" x14ac:dyDescent="0.25">
      <c r="A92" s="16">
        <v>83</v>
      </c>
      <c r="B92" s="52">
        <v>14</v>
      </c>
      <c r="C92" s="22">
        <v>448</v>
      </c>
      <c r="D92" s="22">
        <v>381</v>
      </c>
      <c r="E92" s="54">
        <v>0.38019999999999998</v>
      </c>
      <c r="F92" s="14">
        <f t="shared" si="10"/>
        <v>3.3775633293124246E-2</v>
      </c>
      <c r="G92" s="14">
        <f t="shared" si="7"/>
        <v>3.3083067802329613E-2</v>
      </c>
      <c r="H92" s="12">
        <f t="shared" si="13"/>
        <v>74842.957829517589</v>
      </c>
      <c r="I92" s="12">
        <f t="shared" si="11"/>
        <v>2476.0346484008264</v>
      </c>
      <c r="J92" s="12">
        <f t="shared" si="8"/>
        <v>73308.311554438755</v>
      </c>
      <c r="K92" s="12">
        <f t="shared" si="9"/>
        <v>673682.40183603682</v>
      </c>
      <c r="L92" s="15">
        <f t="shared" si="12"/>
        <v>9.0012797646319207</v>
      </c>
    </row>
    <row r="93" spans="1:12" x14ac:dyDescent="0.25">
      <c r="A93" s="16">
        <v>84</v>
      </c>
      <c r="B93" s="52">
        <v>25</v>
      </c>
      <c r="C93" s="22">
        <v>478</v>
      </c>
      <c r="D93" s="22">
        <v>440</v>
      </c>
      <c r="E93" s="54">
        <v>0.61170000000000002</v>
      </c>
      <c r="F93" s="14">
        <f t="shared" si="10"/>
        <v>5.4466230936819175E-2</v>
      </c>
      <c r="G93" s="14">
        <f t="shared" si="7"/>
        <v>5.3338169327352351E-2</v>
      </c>
      <c r="H93" s="12">
        <f t="shared" si="13"/>
        <v>72366.923181116756</v>
      </c>
      <c r="I93" s="12">
        <f t="shared" si="11"/>
        <v>3859.9192023339056</v>
      </c>
      <c r="J93" s="12">
        <f t="shared" si="8"/>
        <v>70868.116554850509</v>
      </c>
      <c r="K93" s="12">
        <f t="shared" si="9"/>
        <v>600374.09028159804</v>
      </c>
      <c r="L93" s="15">
        <f t="shared" si="12"/>
        <v>8.2962500530664833</v>
      </c>
    </row>
    <row r="94" spans="1:12" x14ac:dyDescent="0.25">
      <c r="A94" s="16">
        <v>85</v>
      </c>
      <c r="B94" s="52">
        <v>21</v>
      </c>
      <c r="C94" s="22">
        <v>424</v>
      </c>
      <c r="D94" s="22">
        <v>446</v>
      </c>
      <c r="E94" s="54">
        <v>0.58979999999999999</v>
      </c>
      <c r="F94" s="14">
        <f t="shared" si="10"/>
        <v>4.8275862068965517E-2</v>
      </c>
      <c r="G94" s="14">
        <f t="shared" si="7"/>
        <v>4.7338430555198638E-2</v>
      </c>
      <c r="H94" s="12">
        <f t="shared" si="13"/>
        <v>68507.003978782857</v>
      </c>
      <c r="I94" s="12">
        <f t="shared" si="11"/>
        <v>3243.0140503943289</v>
      </c>
      <c r="J94" s="12">
        <f t="shared" si="8"/>
        <v>67176.7196153111</v>
      </c>
      <c r="K94" s="12">
        <f t="shared" si="9"/>
        <v>529505.97372674756</v>
      </c>
      <c r="L94" s="15">
        <f t="shared" si="12"/>
        <v>7.729223918341833</v>
      </c>
    </row>
    <row r="95" spans="1:12" x14ac:dyDescent="0.25">
      <c r="A95" s="16">
        <v>86</v>
      </c>
      <c r="B95" s="52">
        <v>25</v>
      </c>
      <c r="C95" s="22">
        <v>389</v>
      </c>
      <c r="D95" s="22">
        <v>406</v>
      </c>
      <c r="E95" s="54">
        <v>0.50870000000000004</v>
      </c>
      <c r="F95" s="14">
        <f t="shared" si="10"/>
        <v>6.2893081761006289E-2</v>
      </c>
      <c r="G95" s="14">
        <f t="shared" si="7"/>
        <v>6.1007973742168105E-2</v>
      </c>
      <c r="H95" s="12">
        <f t="shared" si="13"/>
        <v>65263.989928388532</v>
      </c>
      <c r="I95" s="12">
        <f t="shared" si="11"/>
        <v>3981.623783860251</v>
      </c>
      <c r="J95" s="12">
        <f t="shared" si="8"/>
        <v>63307.81816337799</v>
      </c>
      <c r="K95" s="12">
        <f t="shared" si="9"/>
        <v>462329.25411143643</v>
      </c>
      <c r="L95" s="15">
        <f t="shared" si="12"/>
        <v>7.0839869676789782</v>
      </c>
    </row>
    <row r="96" spans="1:12" x14ac:dyDescent="0.25">
      <c r="A96" s="16">
        <v>87</v>
      </c>
      <c r="B96" s="52">
        <v>19</v>
      </c>
      <c r="C96" s="22">
        <v>318</v>
      </c>
      <c r="D96" s="22">
        <v>358</v>
      </c>
      <c r="E96" s="54">
        <v>0.38590000000000002</v>
      </c>
      <c r="F96" s="14">
        <f t="shared" si="10"/>
        <v>5.6213017751479293E-2</v>
      </c>
      <c r="G96" s="14">
        <f t="shared" si="7"/>
        <v>5.4337272594939368E-2</v>
      </c>
      <c r="H96" s="12">
        <f t="shared" si="13"/>
        <v>61282.366144528278</v>
      </c>
      <c r="I96" s="12">
        <f t="shared" si="11"/>
        <v>3329.9166344581163</v>
      </c>
      <c r="J96" s="12">
        <f t="shared" si="8"/>
        <v>59237.464339307546</v>
      </c>
      <c r="K96" s="12">
        <f t="shared" si="9"/>
        <v>399021.43594805844</v>
      </c>
      <c r="L96" s="15">
        <f t="shared" si="12"/>
        <v>6.5111949986886382</v>
      </c>
    </row>
    <row r="97" spans="1:12" x14ac:dyDescent="0.25">
      <c r="A97" s="16">
        <v>88</v>
      </c>
      <c r="B97" s="52">
        <v>29</v>
      </c>
      <c r="C97" s="22">
        <v>314</v>
      </c>
      <c r="D97" s="22">
        <v>294</v>
      </c>
      <c r="E97" s="54">
        <v>0.55820000000000003</v>
      </c>
      <c r="F97" s="14">
        <f t="shared" si="10"/>
        <v>9.5394736842105268E-2</v>
      </c>
      <c r="G97" s="14">
        <f t="shared" si="7"/>
        <v>9.1536878945949682E-2</v>
      </c>
      <c r="H97" s="12">
        <f t="shared" si="13"/>
        <v>57952.449510070161</v>
      </c>
      <c r="I97" s="12">
        <f t="shared" si="11"/>
        <v>5304.7863554245532</v>
      </c>
      <c r="J97" s="12">
        <f t="shared" si="8"/>
        <v>55608.794898243592</v>
      </c>
      <c r="K97" s="12">
        <f t="shared" si="9"/>
        <v>339783.97160875087</v>
      </c>
      <c r="L97" s="15">
        <f t="shared" si="12"/>
        <v>5.8631511606719577</v>
      </c>
    </row>
    <row r="98" spans="1:12" x14ac:dyDescent="0.25">
      <c r="A98" s="16">
        <v>89</v>
      </c>
      <c r="B98" s="52">
        <v>28</v>
      </c>
      <c r="C98" s="22">
        <v>272</v>
      </c>
      <c r="D98" s="22">
        <v>281</v>
      </c>
      <c r="E98" s="54">
        <v>0.50180000000000002</v>
      </c>
      <c r="F98" s="14">
        <f t="shared" si="10"/>
        <v>0.10126582278481013</v>
      </c>
      <c r="G98" s="14">
        <f t="shared" si="7"/>
        <v>9.6402267381328816E-2</v>
      </c>
      <c r="H98" s="12">
        <f t="shared" si="13"/>
        <v>52647.663154645605</v>
      </c>
      <c r="I98" s="12">
        <f t="shared" si="11"/>
        <v>5075.3541004362787</v>
      </c>
      <c r="J98" s="12">
        <f t="shared" si="8"/>
        <v>50119.121741808252</v>
      </c>
      <c r="K98" s="12">
        <f>K99+J98</f>
        <v>284175.17671050731</v>
      </c>
      <c r="L98" s="15">
        <f t="shared" si="12"/>
        <v>5.3976788271832694</v>
      </c>
    </row>
    <row r="99" spans="1:12" x14ac:dyDescent="0.25">
      <c r="A99" s="16">
        <v>90</v>
      </c>
      <c r="B99" s="52">
        <v>20</v>
      </c>
      <c r="C99" s="22">
        <v>203</v>
      </c>
      <c r="D99" s="22">
        <v>251</v>
      </c>
      <c r="E99" s="54">
        <v>0.443</v>
      </c>
      <c r="F99" s="26">
        <f t="shared" si="10"/>
        <v>8.8105726872246701E-2</v>
      </c>
      <c r="G99" s="26">
        <f t="shared" si="7"/>
        <v>8.3984210968337955E-2</v>
      </c>
      <c r="H99" s="27">
        <f t="shared" si="13"/>
        <v>47572.309054209327</v>
      </c>
      <c r="I99" s="27">
        <f t="shared" si="11"/>
        <v>3995.3228398596898</v>
      </c>
      <c r="J99" s="27">
        <f t="shared" si="8"/>
        <v>45346.914232407478</v>
      </c>
      <c r="K99" s="27">
        <f t="shared" ref="K99:K108" si="14">K100+J99</f>
        <v>234056.05496869906</v>
      </c>
      <c r="L99" s="18">
        <f t="shared" si="12"/>
        <v>4.9200061889362745</v>
      </c>
    </row>
    <row r="100" spans="1:12" x14ac:dyDescent="0.25">
      <c r="A100" s="16">
        <v>91</v>
      </c>
      <c r="B100" s="52">
        <v>25</v>
      </c>
      <c r="C100" s="22">
        <v>182</v>
      </c>
      <c r="D100" s="22">
        <v>180</v>
      </c>
      <c r="E100" s="54">
        <v>0.37959999999999999</v>
      </c>
      <c r="F100" s="26">
        <f t="shared" si="10"/>
        <v>0.13812154696132597</v>
      </c>
      <c r="G100" s="26">
        <f t="shared" si="7"/>
        <v>0.12721998880464097</v>
      </c>
      <c r="H100" s="27">
        <f t="shared" si="13"/>
        <v>43576.986214349636</v>
      </c>
      <c r="I100" s="27">
        <f t="shared" si="11"/>
        <v>5543.8636983295546</v>
      </c>
      <c r="J100" s="27">
        <f t="shared" si="8"/>
        <v>40137.573175905985</v>
      </c>
      <c r="K100" s="27">
        <f t="shared" si="14"/>
        <v>188709.14073629159</v>
      </c>
      <c r="L100" s="18">
        <f t="shared" si="12"/>
        <v>4.3304770965127188</v>
      </c>
    </row>
    <row r="101" spans="1:12" x14ac:dyDescent="0.25">
      <c r="A101" s="16">
        <v>92</v>
      </c>
      <c r="B101" s="52">
        <v>23</v>
      </c>
      <c r="C101" s="22">
        <v>138</v>
      </c>
      <c r="D101" s="22">
        <v>155</v>
      </c>
      <c r="E101" s="54">
        <v>0.50719999999999998</v>
      </c>
      <c r="F101" s="26">
        <f t="shared" si="10"/>
        <v>0.15699658703071673</v>
      </c>
      <c r="G101" s="26">
        <f t="shared" si="7"/>
        <v>0.14572235203479089</v>
      </c>
      <c r="H101" s="27">
        <f t="shared" si="13"/>
        <v>38033.122516020085</v>
      </c>
      <c r="I101" s="27">
        <f t="shared" si="11"/>
        <v>5542.2760682618109</v>
      </c>
      <c r="J101" s="27">
        <f t="shared" si="8"/>
        <v>35301.888869580667</v>
      </c>
      <c r="K101" s="27">
        <f t="shared" si="14"/>
        <v>148571.56756038562</v>
      </c>
      <c r="L101" s="18">
        <f t="shared" si="12"/>
        <v>3.9063731224751583</v>
      </c>
    </row>
    <row r="102" spans="1:12" x14ac:dyDescent="0.25">
      <c r="A102" s="16">
        <v>93</v>
      </c>
      <c r="B102" s="52">
        <v>17</v>
      </c>
      <c r="C102" s="22">
        <v>120</v>
      </c>
      <c r="D102" s="22">
        <v>120</v>
      </c>
      <c r="E102" s="54">
        <v>0.6</v>
      </c>
      <c r="F102" s="26">
        <f t="shared" si="10"/>
        <v>0.14166666666666666</v>
      </c>
      <c r="G102" s="26">
        <f t="shared" si="7"/>
        <v>0.13406940063091483</v>
      </c>
      <c r="H102" s="27">
        <f t="shared" si="13"/>
        <v>32490.846447758275</v>
      </c>
      <c r="I102" s="27">
        <f t="shared" si="11"/>
        <v>4356.0283092420395</v>
      </c>
      <c r="J102" s="27">
        <f t="shared" si="8"/>
        <v>30748.43512406146</v>
      </c>
      <c r="K102" s="27">
        <f t="shared" si="14"/>
        <v>113269.67869080497</v>
      </c>
      <c r="L102" s="18">
        <f t="shared" si="12"/>
        <v>3.4862027639978606</v>
      </c>
    </row>
    <row r="103" spans="1:12" x14ac:dyDescent="0.25">
      <c r="A103" s="16">
        <v>94</v>
      </c>
      <c r="B103" s="52">
        <v>33</v>
      </c>
      <c r="C103" s="22">
        <v>112</v>
      </c>
      <c r="D103" s="22">
        <v>91</v>
      </c>
      <c r="E103" s="54">
        <v>0.47949999999999998</v>
      </c>
      <c r="F103" s="26">
        <f t="shared" si="10"/>
        <v>0.3251231527093596</v>
      </c>
      <c r="G103" s="26">
        <f t="shared" si="7"/>
        <v>0.27806684558442485</v>
      </c>
      <c r="H103" s="27">
        <f t="shared" si="13"/>
        <v>28134.818138516235</v>
      </c>
      <c r="I103" s="27">
        <f t="shared" si="11"/>
        <v>7823.3601308686693</v>
      </c>
      <c r="J103" s="27">
        <f t="shared" si="8"/>
        <v>24062.759190399091</v>
      </c>
      <c r="K103" s="27">
        <f t="shared" si="14"/>
        <v>82521.243566743506</v>
      </c>
      <c r="L103" s="18">
        <f t="shared" si="12"/>
        <v>2.9330647584237588</v>
      </c>
    </row>
    <row r="104" spans="1:12" x14ac:dyDescent="0.25">
      <c r="A104" s="16">
        <v>95</v>
      </c>
      <c r="B104" s="52">
        <v>21</v>
      </c>
      <c r="C104" s="22">
        <v>76</v>
      </c>
      <c r="D104" s="22">
        <v>78</v>
      </c>
      <c r="E104" s="54">
        <v>0.50949999999999995</v>
      </c>
      <c r="F104" s="26">
        <f t="shared" si="10"/>
        <v>0.27272727272727271</v>
      </c>
      <c r="G104" s="26">
        <f t="shared" si="7"/>
        <v>0.24054845046706486</v>
      </c>
      <c r="H104" s="27">
        <f t="shared" si="13"/>
        <v>20311.458007647565</v>
      </c>
      <c r="I104" s="27">
        <f t="shared" si="11"/>
        <v>4885.8897504664783</v>
      </c>
      <c r="J104" s="27">
        <f t="shared" si="8"/>
        <v>17914.929085043757</v>
      </c>
      <c r="K104" s="27">
        <f t="shared" si="14"/>
        <v>58458.484376344422</v>
      </c>
      <c r="L104" s="18">
        <f t="shared" si="12"/>
        <v>2.8781037951255857</v>
      </c>
    </row>
    <row r="105" spans="1:12" x14ac:dyDescent="0.25">
      <c r="A105" s="16">
        <v>96</v>
      </c>
      <c r="B105" s="52">
        <v>22</v>
      </c>
      <c r="C105" s="22">
        <v>45</v>
      </c>
      <c r="D105" s="22">
        <v>55</v>
      </c>
      <c r="E105" s="54">
        <v>0.51</v>
      </c>
      <c r="F105" s="26">
        <f t="shared" si="10"/>
        <v>0.44</v>
      </c>
      <c r="G105" s="26">
        <f t="shared" si="7"/>
        <v>0.36196117143797302</v>
      </c>
      <c r="H105" s="27">
        <f t="shared" si="13"/>
        <v>15425.568257181087</v>
      </c>
      <c r="I105" s="27">
        <f t="shared" si="11"/>
        <v>5583.4567564656782</v>
      </c>
      <c r="J105" s="27">
        <f t="shared" si="8"/>
        <v>12689.674446512903</v>
      </c>
      <c r="K105" s="27">
        <f t="shared" si="14"/>
        <v>40543.555291300669</v>
      </c>
      <c r="L105" s="18">
        <f t="shared" si="12"/>
        <v>2.6283346334697506</v>
      </c>
    </row>
    <row r="106" spans="1:12" x14ac:dyDescent="0.25">
      <c r="A106" s="16">
        <v>97</v>
      </c>
      <c r="B106" s="52">
        <v>7</v>
      </c>
      <c r="C106" s="22">
        <v>41</v>
      </c>
      <c r="D106" s="22">
        <v>36</v>
      </c>
      <c r="E106" s="54">
        <v>0.52170000000000005</v>
      </c>
      <c r="F106" s="26">
        <f t="shared" si="10"/>
        <v>0.18181818181818182</v>
      </c>
      <c r="G106" s="26">
        <f t="shared" si="7"/>
        <v>0.16727163240386064</v>
      </c>
      <c r="H106" s="27">
        <f t="shared" si="13"/>
        <v>9842.1115007154076</v>
      </c>
      <c r="I106" s="27">
        <f t="shared" si="11"/>
        <v>1646.3060570254768</v>
      </c>
      <c r="J106" s="27">
        <f t="shared" si="8"/>
        <v>9054.6833136401219</v>
      </c>
      <c r="K106" s="27">
        <f t="shared" si="14"/>
        <v>27853.880844787764</v>
      </c>
      <c r="L106" s="18">
        <f t="shared" si="12"/>
        <v>2.8300716612246375</v>
      </c>
    </row>
    <row r="107" spans="1:12" x14ac:dyDescent="0.25">
      <c r="A107" s="16">
        <v>98</v>
      </c>
      <c r="B107" s="52">
        <v>13</v>
      </c>
      <c r="C107" s="22">
        <v>34</v>
      </c>
      <c r="D107" s="22">
        <v>31</v>
      </c>
      <c r="E107" s="54">
        <v>0.55430000000000001</v>
      </c>
      <c r="F107" s="26">
        <f t="shared" si="10"/>
        <v>0.4</v>
      </c>
      <c r="G107" s="26">
        <f t="shared" si="7"/>
        <v>0.33947788301592152</v>
      </c>
      <c r="H107" s="27">
        <f t="shared" si="13"/>
        <v>8195.8054436899311</v>
      </c>
      <c r="I107" s="27">
        <f t="shared" si="11"/>
        <v>2782.2946816342233</v>
      </c>
      <c r="J107" s="27">
        <f t="shared" si="8"/>
        <v>6955.7367040855588</v>
      </c>
      <c r="K107" s="27">
        <f t="shared" si="14"/>
        <v>18799.197531147642</v>
      </c>
      <c r="L107" s="18">
        <f t="shared" si="12"/>
        <v>2.2937583938893296</v>
      </c>
    </row>
    <row r="108" spans="1:12" x14ac:dyDescent="0.25">
      <c r="A108" s="16">
        <v>99</v>
      </c>
      <c r="B108" s="52">
        <v>9</v>
      </c>
      <c r="C108" s="22">
        <v>19</v>
      </c>
      <c r="D108" s="22">
        <v>23</v>
      </c>
      <c r="E108" s="54">
        <v>0.43409999999999999</v>
      </c>
      <c r="F108" s="26">
        <f t="shared" si="10"/>
        <v>0.42857142857142855</v>
      </c>
      <c r="G108" s="26">
        <f t="shared" si="7"/>
        <v>0.34491877162928131</v>
      </c>
      <c r="H108" s="27">
        <f t="shared" si="13"/>
        <v>5413.5107620557083</v>
      </c>
      <c r="I108" s="27">
        <f t="shared" si="11"/>
        <v>1867.2214822501494</v>
      </c>
      <c r="J108" s="27">
        <f t="shared" si="8"/>
        <v>4356.8501252503493</v>
      </c>
      <c r="K108" s="27">
        <f t="shared" si="14"/>
        <v>11843.460827062085</v>
      </c>
      <c r="L108" s="18">
        <f t="shared" si="12"/>
        <v>2.1877597270287295</v>
      </c>
    </row>
    <row r="109" spans="1:12" x14ac:dyDescent="0.25">
      <c r="A109" s="16" t="s">
        <v>24</v>
      </c>
      <c r="B109" s="27">
        <v>18</v>
      </c>
      <c r="C109" s="51">
        <v>36</v>
      </c>
      <c r="D109" s="51">
        <v>40</v>
      </c>
      <c r="E109" s="25"/>
      <c r="F109" s="26">
        <f>B109/((C109+D109)/2)</f>
        <v>0.47368421052631576</v>
      </c>
      <c r="G109" s="26">
        <v>1</v>
      </c>
      <c r="H109" s="27">
        <f>H108-I108</f>
        <v>3546.2892798055591</v>
      </c>
      <c r="I109" s="27">
        <f>H109*G109</f>
        <v>3546.2892798055591</v>
      </c>
      <c r="J109" s="27">
        <f>H109/F109</f>
        <v>7486.6107018117364</v>
      </c>
      <c r="K109" s="27">
        <f>J109</f>
        <v>7486.6107018117364</v>
      </c>
      <c r="L109" s="18">
        <f>K109/H109</f>
        <v>2.1111111111111112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x14ac:dyDescent="0.25">
      <c r="A112" s="28"/>
      <c r="B112" s="12"/>
      <c r="C112" s="12"/>
      <c r="D112" s="12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2" t="s">
        <v>25</v>
      </c>
      <c r="B113" s="8"/>
      <c r="C113" s="8"/>
      <c r="D113" s="8"/>
      <c r="H113" s="33"/>
      <c r="I113" s="33"/>
      <c r="J113" s="33"/>
      <c r="K113" s="33"/>
      <c r="L113" s="30"/>
    </row>
    <row r="114" spans="1:12" s="31" customFormat="1" x14ac:dyDescent="0.25">
      <c r="A114" s="34" t="s">
        <v>12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13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14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15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16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17</v>
      </c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18</v>
      </c>
      <c r="B120" s="48"/>
      <c r="C120" s="48"/>
      <c r="D120" s="48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19</v>
      </c>
      <c r="B121" s="48"/>
      <c r="C121" s="48"/>
      <c r="D121" s="48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20</v>
      </c>
      <c r="B122" s="48"/>
      <c r="C122" s="48"/>
      <c r="D122" s="48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21</v>
      </c>
      <c r="B123" s="48"/>
      <c r="C123" s="48"/>
      <c r="D123" s="48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32" t="s">
        <v>22</v>
      </c>
      <c r="B124" s="48"/>
      <c r="C124" s="48"/>
      <c r="D124" s="48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29"/>
      <c r="B125" s="12"/>
      <c r="C125" s="12"/>
      <c r="D125" s="12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4" t="s">
        <v>276</v>
      </c>
      <c r="B126" s="8"/>
      <c r="C126" s="8"/>
      <c r="D126" s="8"/>
      <c r="H126" s="33"/>
      <c r="I126" s="33"/>
      <c r="J126" s="33"/>
      <c r="K126" s="33"/>
      <c r="L126" s="30"/>
    </row>
    <row r="127" spans="1:12" s="31" customFormat="1" x14ac:dyDescent="0.25">
      <c r="A127" s="33"/>
      <c r="B127" s="8"/>
      <c r="C127" s="8"/>
      <c r="D127" s="8"/>
      <c r="H127" s="33"/>
      <c r="I127" s="33"/>
      <c r="J127" s="33"/>
      <c r="K127" s="33"/>
      <c r="L127" s="30"/>
    </row>
    <row r="128" spans="1:12" s="31" customFormat="1" x14ac:dyDescent="0.25">
      <c r="A128" s="33"/>
      <c r="B128" s="8"/>
      <c r="C128" s="8"/>
      <c r="D128" s="8"/>
      <c r="H128" s="33"/>
      <c r="I128" s="33"/>
      <c r="J128" s="33"/>
      <c r="K128" s="33"/>
      <c r="L128" s="30"/>
    </row>
    <row r="129" spans="1:12" s="31" customFormat="1" x14ac:dyDescent="0.25">
      <c r="A129" s="33"/>
      <c r="B129" s="8"/>
      <c r="C129" s="8"/>
      <c r="D129" s="8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0.81640625" style="9"/>
    <col min="8" max="11" width="10.81640625" style="8"/>
    <col min="12" max="256" width="10.81640625" style="9"/>
    <col min="257" max="257" width="8.7265625" style="9" customWidth="1"/>
    <col min="258" max="260" width="12.7265625" style="9" customWidth="1"/>
    <col min="261" max="512" width="10.81640625" style="9"/>
    <col min="513" max="513" width="8.7265625" style="9" customWidth="1"/>
    <col min="514" max="516" width="12.7265625" style="9" customWidth="1"/>
    <col min="517" max="768" width="10.81640625" style="9"/>
    <col min="769" max="769" width="8.7265625" style="9" customWidth="1"/>
    <col min="770" max="772" width="12.7265625" style="9" customWidth="1"/>
    <col min="773" max="1024" width="10.81640625" style="9"/>
    <col min="1025" max="1025" width="8.7265625" style="9" customWidth="1"/>
    <col min="1026" max="1028" width="12.7265625" style="9" customWidth="1"/>
    <col min="1029" max="1280" width="10.81640625" style="9"/>
    <col min="1281" max="1281" width="8.7265625" style="9" customWidth="1"/>
    <col min="1282" max="1284" width="12.7265625" style="9" customWidth="1"/>
    <col min="1285" max="1536" width="10.81640625" style="9"/>
    <col min="1537" max="1537" width="8.7265625" style="9" customWidth="1"/>
    <col min="1538" max="1540" width="12.7265625" style="9" customWidth="1"/>
    <col min="1541" max="1792" width="10.81640625" style="9"/>
    <col min="1793" max="1793" width="8.7265625" style="9" customWidth="1"/>
    <col min="1794" max="1796" width="12.7265625" style="9" customWidth="1"/>
    <col min="1797" max="2048" width="10.81640625" style="9"/>
    <col min="2049" max="2049" width="8.7265625" style="9" customWidth="1"/>
    <col min="2050" max="2052" width="12.7265625" style="9" customWidth="1"/>
    <col min="2053" max="2304" width="10.81640625" style="9"/>
    <col min="2305" max="2305" width="8.7265625" style="9" customWidth="1"/>
    <col min="2306" max="2308" width="12.7265625" style="9" customWidth="1"/>
    <col min="2309" max="2560" width="10.81640625" style="9"/>
    <col min="2561" max="2561" width="8.7265625" style="9" customWidth="1"/>
    <col min="2562" max="2564" width="12.7265625" style="9" customWidth="1"/>
    <col min="2565" max="2816" width="10.81640625" style="9"/>
    <col min="2817" max="2817" width="8.7265625" style="9" customWidth="1"/>
    <col min="2818" max="2820" width="12.7265625" style="9" customWidth="1"/>
    <col min="2821" max="3072" width="10.81640625" style="9"/>
    <col min="3073" max="3073" width="8.7265625" style="9" customWidth="1"/>
    <col min="3074" max="3076" width="12.7265625" style="9" customWidth="1"/>
    <col min="3077" max="3328" width="10.81640625" style="9"/>
    <col min="3329" max="3329" width="8.7265625" style="9" customWidth="1"/>
    <col min="3330" max="3332" width="12.7265625" style="9" customWidth="1"/>
    <col min="3333" max="3584" width="10.81640625" style="9"/>
    <col min="3585" max="3585" width="8.7265625" style="9" customWidth="1"/>
    <col min="3586" max="3588" width="12.7265625" style="9" customWidth="1"/>
    <col min="3589" max="3840" width="10.81640625" style="9"/>
    <col min="3841" max="3841" width="8.7265625" style="9" customWidth="1"/>
    <col min="3842" max="3844" width="12.7265625" style="9" customWidth="1"/>
    <col min="3845" max="4096" width="10.81640625" style="9"/>
    <col min="4097" max="4097" width="8.7265625" style="9" customWidth="1"/>
    <col min="4098" max="4100" width="12.7265625" style="9" customWidth="1"/>
    <col min="4101" max="4352" width="10.81640625" style="9"/>
    <col min="4353" max="4353" width="8.7265625" style="9" customWidth="1"/>
    <col min="4354" max="4356" width="12.7265625" style="9" customWidth="1"/>
    <col min="4357" max="4608" width="10.81640625" style="9"/>
    <col min="4609" max="4609" width="8.7265625" style="9" customWidth="1"/>
    <col min="4610" max="4612" width="12.7265625" style="9" customWidth="1"/>
    <col min="4613" max="4864" width="10.81640625" style="9"/>
    <col min="4865" max="4865" width="8.7265625" style="9" customWidth="1"/>
    <col min="4866" max="4868" width="12.7265625" style="9" customWidth="1"/>
    <col min="4869" max="5120" width="10.81640625" style="9"/>
    <col min="5121" max="5121" width="8.7265625" style="9" customWidth="1"/>
    <col min="5122" max="5124" width="12.7265625" style="9" customWidth="1"/>
    <col min="5125" max="5376" width="10.81640625" style="9"/>
    <col min="5377" max="5377" width="8.7265625" style="9" customWidth="1"/>
    <col min="5378" max="5380" width="12.7265625" style="9" customWidth="1"/>
    <col min="5381" max="5632" width="10.81640625" style="9"/>
    <col min="5633" max="5633" width="8.7265625" style="9" customWidth="1"/>
    <col min="5634" max="5636" width="12.7265625" style="9" customWidth="1"/>
    <col min="5637" max="5888" width="10.81640625" style="9"/>
    <col min="5889" max="5889" width="8.7265625" style="9" customWidth="1"/>
    <col min="5890" max="5892" width="12.7265625" style="9" customWidth="1"/>
    <col min="5893" max="6144" width="10.81640625" style="9"/>
    <col min="6145" max="6145" width="8.7265625" style="9" customWidth="1"/>
    <col min="6146" max="6148" width="12.7265625" style="9" customWidth="1"/>
    <col min="6149" max="6400" width="10.81640625" style="9"/>
    <col min="6401" max="6401" width="8.7265625" style="9" customWidth="1"/>
    <col min="6402" max="6404" width="12.7265625" style="9" customWidth="1"/>
    <col min="6405" max="6656" width="10.81640625" style="9"/>
    <col min="6657" max="6657" width="8.7265625" style="9" customWidth="1"/>
    <col min="6658" max="6660" width="12.7265625" style="9" customWidth="1"/>
    <col min="6661" max="6912" width="10.81640625" style="9"/>
    <col min="6913" max="6913" width="8.7265625" style="9" customWidth="1"/>
    <col min="6914" max="6916" width="12.7265625" style="9" customWidth="1"/>
    <col min="6917" max="7168" width="10.81640625" style="9"/>
    <col min="7169" max="7169" width="8.7265625" style="9" customWidth="1"/>
    <col min="7170" max="7172" width="12.7265625" style="9" customWidth="1"/>
    <col min="7173" max="7424" width="10.81640625" style="9"/>
    <col min="7425" max="7425" width="8.7265625" style="9" customWidth="1"/>
    <col min="7426" max="7428" width="12.7265625" style="9" customWidth="1"/>
    <col min="7429" max="7680" width="10.81640625" style="9"/>
    <col min="7681" max="7681" width="8.7265625" style="9" customWidth="1"/>
    <col min="7682" max="7684" width="12.7265625" style="9" customWidth="1"/>
    <col min="7685" max="7936" width="10.81640625" style="9"/>
    <col min="7937" max="7937" width="8.7265625" style="9" customWidth="1"/>
    <col min="7938" max="7940" width="12.7265625" style="9" customWidth="1"/>
    <col min="7941" max="8192" width="10.81640625" style="9"/>
    <col min="8193" max="8193" width="8.7265625" style="9" customWidth="1"/>
    <col min="8194" max="8196" width="12.7265625" style="9" customWidth="1"/>
    <col min="8197" max="8448" width="10.81640625" style="9"/>
    <col min="8449" max="8449" width="8.7265625" style="9" customWidth="1"/>
    <col min="8450" max="8452" width="12.7265625" style="9" customWidth="1"/>
    <col min="8453" max="8704" width="10.81640625" style="9"/>
    <col min="8705" max="8705" width="8.7265625" style="9" customWidth="1"/>
    <col min="8706" max="8708" width="12.7265625" style="9" customWidth="1"/>
    <col min="8709" max="8960" width="10.81640625" style="9"/>
    <col min="8961" max="8961" width="8.7265625" style="9" customWidth="1"/>
    <col min="8962" max="8964" width="12.7265625" style="9" customWidth="1"/>
    <col min="8965" max="9216" width="10.81640625" style="9"/>
    <col min="9217" max="9217" width="8.7265625" style="9" customWidth="1"/>
    <col min="9218" max="9220" width="12.7265625" style="9" customWidth="1"/>
    <col min="9221" max="9472" width="10.81640625" style="9"/>
    <col min="9473" max="9473" width="8.7265625" style="9" customWidth="1"/>
    <col min="9474" max="9476" width="12.7265625" style="9" customWidth="1"/>
    <col min="9477" max="9728" width="10.81640625" style="9"/>
    <col min="9729" max="9729" width="8.7265625" style="9" customWidth="1"/>
    <col min="9730" max="9732" width="12.7265625" style="9" customWidth="1"/>
    <col min="9733" max="9984" width="10.81640625" style="9"/>
    <col min="9985" max="9985" width="8.7265625" style="9" customWidth="1"/>
    <col min="9986" max="9988" width="12.7265625" style="9" customWidth="1"/>
    <col min="9989" max="10240" width="10.81640625" style="9"/>
    <col min="10241" max="10241" width="8.7265625" style="9" customWidth="1"/>
    <col min="10242" max="10244" width="12.7265625" style="9" customWidth="1"/>
    <col min="10245" max="10496" width="10.81640625" style="9"/>
    <col min="10497" max="10497" width="8.7265625" style="9" customWidth="1"/>
    <col min="10498" max="10500" width="12.7265625" style="9" customWidth="1"/>
    <col min="10501" max="10752" width="10.81640625" style="9"/>
    <col min="10753" max="10753" width="8.7265625" style="9" customWidth="1"/>
    <col min="10754" max="10756" width="12.7265625" style="9" customWidth="1"/>
    <col min="10757" max="11008" width="10.81640625" style="9"/>
    <col min="11009" max="11009" width="8.7265625" style="9" customWidth="1"/>
    <col min="11010" max="11012" width="12.7265625" style="9" customWidth="1"/>
    <col min="11013" max="11264" width="10.81640625" style="9"/>
    <col min="11265" max="11265" width="8.7265625" style="9" customWidth="1"/>
    <col min="11266" max="11268" width="12.7265625" style="9" customWidth="1"/>
    <col min="11269" max="11520" width="10.81640625" style="9"/>
    <col min="11521" max="11521" width="8.7265625" style="9" customWidth="1"/>
    <col min="11522" max="11524" width="12.7265625" style="9" customWidth="1"/>
    <col min="11525" max="11776" width="10.81640625" style="9"/>
    <col min="11777" max="11777" width="8.7265625" style="9" customWidth="1"/>
    <col min="11778" max="11780" width="12.7265625" style="9" customWidth="1"/>
    <col min="11781" max="12032" width="10.81640625" style="9"/>
    <col min="12033" max="12033" width="8.7265625" style="9" customWidth="1"/>
    <col min="12034" max="12036" width="12.7265625" style="9" customWidth="1"/>
    <col min="12037" max="12288" width="10.81640625" style="9"/>
    <col min="12289" max="12289" width="8.7265625" style="9" customWidth="1"/>
    <col min="12290" max="12292" width="12.7265625" style="9" customWidth="1"/>
    <col min="12293" max="12544" width="10.81640625" style="9"/>
    <col min="12545" max="12545" width="8.7265625" style="9" customWidth="1"/>
    <col min="12546" max="12548" width="12.7265625" style="9" customWidth="1"/>
    <col min="12549" max="12800" width="10.81640625" style="9"/>
    <col min="12801" max="12801" width="8.7265625" style="9" customWidth="1"/>
    <col min="12802" max="12804" width="12.7265625" style="9" customWidth="1"/>
    <col min="12805" max="13056" width="10.81640625" style="9"/>
    <col min="13057" max="13057" width="8.7265625" style="9" customWidth="1"/>
    <col min="13058" max="13060" width="12.7265625" style="9" customWidth="1"/>
    <col min="13061" max="13312" width="10.81640625" style="9"/>
    <col min="13313" max="13313" width="8.7265625" style="9" customWidth="1"/>
    <col min="13314" max="13316" width="12.7265625" style="9" customWidth="1"/>
    <col min="13317" max="13568" width="10.81640625" style="9"/>
    <col min="13569" max="13569" width="8.7265625" style="9" customWidth="1"/>
    <col min="13570" max="13572" width="12.7265625" style="9" customWidth="1"/>
    <col min="13573" max="13824" width="10.81640625" style="9"/>
    <col min="13825" max="13825" width="8.7265625" style="9" customWidth="1"/>
    <col min="13826" max="13828" width="12.7265625" style="9" customWidth="1"/>
    <col min="13829" max="14080" width="10.81640625" style="9"/>
    <col min="14081" max="14081" width="8.7265625" style="9" customWidth="1"/>
    <col min="14082" max="14084" width="12.7265625" style="9" customWidth="1"/>
    <col min="14085" max="14336" width="10.81640625" style="9"/>
    <col min="14337" max="14337" width="8.7265625" style="9" customWidth="1"/>
    <col min="14338" max="14340" width="12.7265625" style="9" customWidth="1"/>
    <col min="14341" max="14592" width="10.81640625" style="9"/>
    <col min="14593" max="14593" width="8.7265625" style="9" customWidth="1"/>
    <col min="14594" max="14596" width="12.7265625" style="9" customWidth="1"/>
    <col min="14597" max="14848" width="10.81640625" style="9"/>
    <col min="14849" max="14849" width="8.7265625" style="9" customWidth="1"/>
    <col min="14850" max="14852" width="12.7265625" style="9" customWidth="1"/>
    <col min="14853" max="15104" width="10.81640625" style="9"/>
    <col min="15105" max="15105" width="8.7265625" style="9" customWidth="1"/>
    <col min="15106" max="15108" width="12.7265625" style="9" customWidth="1"/>
    <col min="15109" max="15360" width="10.81640625" style="9"/>
    <col min="15361" max="15361" width="8.7265625" style="9" customWidth="1"/>
    <col min="15362" max="15364" width="12.7265625" style="9" customWidth="1"/>
    <col min="15365" max="15616" width="10.81640625" style="9"/>
    <col min="15617" max="15617" width="8.7265625" style="9" customWidth="1"/>
    <col min="15618" max="15620" width="12.7265625" style="9" customWidth="1"/>
    <col min="15621" max="15872" width="10.81640625" style="9"/>
    <col min="15873" max="15873" width="8.7265625" style="9" customWidth="1"/>
    <col min="15874" max="15876" width="12.7265625" style="9" customWidth="1"/>
    <col min="15877" max="16128" width="10.81640625" style="9"/>
    <col min="16129" max="16129" width="8.7265625" style="9" customWidth="1"/>
    <col min="16130" max="16132" width="12.7265625" style="9" customWidth="1"/>
    <col min="16133" max="16384" width="10.816406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278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00" x14ac:dyDescent="0.25">
      <c r="A6" s="56" t="s">
        <v>0</v>
      </c>
      <c r="B6" s="57" t="s">
        <v>264</v>
      </c>
      <c r="C6" s="65" t="s">
        <v>273</v>
      </c>
      <c r="D6" s="65"/>
      <c r="E6" s="58" t="s">
        <v>265</v>
      </c>
      <c r="F6" s="58" t="s">
        <v>266</v>
      </c>
      <c r="G6" s="58" t="s">
        <v>267</v>
      </c>
      <c r="H6" s="57" t="s">
        <v>268</v>
      </c>
      <c r="I6" s="57" t="s">
        <v>269</v>
      </c>
      <c r="J6" s="57" t="s">
        <v>270</v>
      </c>
      <c r="K6" s="57" t="s">
        <v>271</v>
      </c>
      <c r="L6" s="58" t="s">
        <v>272</v>
      </c>
    </row>
    <row r="7" spans="1:13" ht="14.5" x14ac:dyDescent="0.25">
      <c r="A7" s="59"/>
      <c r="B7" s="60"/>
      <c r="C7" s="62">
        <v>44197</v>
      </c>
      <c r="D7" s="62">
        <v>44562</v>
      </c>
      <c r="E7" s="63" t="s">
        <v>3</v>
      </c>
      <c r="F7" s="63" t="s">
        <v>4</v>
      </c>
      <c r="G7" s="63" t="s">
        <v>5</v>
      </c>
      <c r="H7" s="56" t="s">
        <v>6</v>
      </c>
      <c r="I7" s="56" t="s">
        <v>7</v>
      </c>
      <c r="J7" s="56" t="s">
        <v>8</v>
      </c>
      <c r="K7" s="56" t="s">
        <v>9</v>
      </c>
      <c r="L7" s="63" t="s">
        <v>10</v>
      </c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52">
        <v>1</v>
      </c>
      <c r="C9" s="22">
        <v>729</v>
      </c>
      <c r="D9" s="22">
        <v>718</v>
      </c>
      <c r="E9" s="54">
        <v>9.8400000000000001E-2</v>
      </c>
      <c r="F9" s="14">
        <f>B9/((C9+D9)/2)</f>
        <v>1.38217000691085E-3</v>
      </c>
      <c r="G9" s="14">
        <f t="shared" ref="G9:G72" si="0">F9/((1+(1-E9)*F9))</f>
        <v>1.380449739481525E-3</v>
      </c>
      <c r="H9" s="12">
        <v>100000</v>
      </c>
      <c r="I9" s="12">
        <f>H9*G9</f>
        <v>138.04497394815249</v>
      </c>
      <c r="J9" s="12">
        <f t="shared" ref="J9:J72" si="1">H10+I9*E9</f>
        <v>99875.538651488343</v>
      </c>
      <c r="K9" s="12">
        <f t="shared" ref="K9:K72" si="2">K10+J9</f>
        <v>8694243.9318701904</v>
      </c>
      <c r="L9" s="24">
        <f>K9/H9</f>
        <v>86.942439318701901</v>
      </c>
    </row>
    <row r="10" spans="1:13" x14ac:dyDescent="0.25">
      <c r="A10" s="16">
        <v>1</v>
      </c>
      <c r="B10" s="52">
        <v>0</v>
      </c>
      <c r="C10" s="22">
        <v>872</v>
      </c>
      <c r="D10" s="22">
        <v>743</v>
      </c>
      <c r="E10" s="54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99861.955026051844</v>
      </c>
      <c r="I10" s="12">
        <f t="shared" ref="I10:I73" si="4">H10*G10</f>
        <v>0</v>
      </c>
      <c r="J10" s="12">
        <f t="shared" si="1"/>
        <v>99861.955026051844</v>
      </c>
      <c r="K10" s="12">
        <f t="shared" si="2"/>
        <v>8594368.3932187017</v>
      </c>
      <c r="L10" s="15">
        <f t="shared" ref="L10:L73" si="5">K10/H10</f>
        <v>86.062488872530238</v>
      </c>
    </row>
    <row r="11" spans="1:13" x14ac:dyDescent="0.25">
      <c r="A11" s="16">
        <v>2</v>
      </c>
      <c r="B11" s="53">
        <v>0</v>
      </c>
      <c r="C11" s="22">
        <v>886</v>
      </c>
      <c r="D11" s="22">
        <v>849</v>
      </c>
      <c r="E11" s="54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99861.955026051844</v>
      </c>
      <c r="I11" s="12">
        <f t="shared" si="4"/>
        <v>0</v>
      </c>
      <c r="J11" s="12">
        <f t="shared" si="1"/>
        <v>99861.955026051844</v>
      </c>
      <c r="K11" s="12">
        <f t="shared" si="2"/>
        <v>8494506.4381926507</v>
      </c>
      <c r="L11" s="15">
        <f t="shared" si="5"/>
        <v>85.062488872530238</v>
      </c>
    </row>
    <row r="12" spans="1:13" x14ac:dyDescent="0.25">
      <c r="A12" s="16">
        <v>3</v>
      </c>
      <c r="B12" s="53">
        <v>0</v>
      </c>
      <c r="C12" s="22">
        <v>967</v>
      </c>
      <c r="D12" s="22">
        <v>886</v>
      </c>
      <c r="E12" s="54">
        <v>0</v>
      </c>
      <c r="F12" s="14">
        <f t="shared" si="3"/>
        <v>0</v>
      </c>
      <c r="G12" s="14">
        <f t="shared" si="0"/>
        <v>0</v>
      </c>
      <c r="H12" s="12">
        <f t="shared" si="6"/>
        <v>99861.955026051844</v>
      </c>
      <c r="I12" s="12">
        <f t="shared" si="4"/>
        <v>0</v>
      </c>
      <c r="J12" s="12">
        <f t="shared" si="1"/>
        <v>99861.955026051844</v>
      </c>
      <c r="K12" s="12">
        <f t="shared" si="2"/>
        <v>8394644.4831665996</v>
      </c>
      <c r="L12" s="15">
        <f t="shared" si="5"/>
        <v>84.062488872530253</v>
      </c>
    </row>
    <row r="13" spans="1:13" x14ac:dyDescent="0.25">
      <c r="A13" s="16">
        <v>4</v>
      </c>
      <c r="B13" s="53">
        <v>0</v>
      </c>
      <c r="C13" s="22">
        <v>972</v>
      </c>
      <c r="D13" s="22">
        <v>978</v>
      </c>
      <c r="E13" s="54">
        <v>0</v>
      </c>
      <c r="F13" s="14">
        <f t="shared" si="3"/>
        <v>0</v>
      </c>
      <c r="G13" s="14">
        <f t="shared" si="0"/>
        <v>0</v>
      </c>
      <c r="H13" s="12">
        <f t="shared" si="6"/>
        <v>99861.955026051844</v>
      </c>
      <c r="I13" s="12">
        <f t="shared" si="4"/>
        <v>0</v>
      </c>
      <c r="J13" s="12">
        <f t="shared" si="1"/>
        <v>99861.955026051844</v>
      </c>
      <c r="K13" s="12">
        <f t="shared" si="2"/>
        <v>8294782.5281405486</v>
      </c>
      <c r="L13" s="15">
        <f t="shared" si="5"/>
        <v>83.062488872530267</v>
      </c>
    </row>
    <row r="14" spans="1:13" x14ac:dyDescent="0.25">
      <c r="A14" s="16">
        <v>5</v>
      </c>
      <c r="B14" s="53">
        <v>1</v>
      </c>
      <c r="C14" s="22">
        <v>968</v>
      </c>
      <c r="D14" s="22">
        <v>971</v>
      </c>
      <c r="E14" s="54">
        <v>0</v>
      </c>
      <c r="F14" s="14">
        <f t="shared" si="3"/>
        <v>1.0314595152140279E-3</v>
      </c>
      <c r="G14" s="14">
        <f t="shared" si="0"/>
        <v>1.0303967027305513E-3</v>
      </c>
      <c r="H14" s="12">
        <f t="shared" si="6"/>
        <v>99861.955026051844</v>
      </c>
      <c r="I14" s="12">
        <f t="shared" si="4"/>
        <v>102.89742918707043</v>
      </c>
      <c r="J14" s="12">
        <f t="shared" si="1"/>
        <v>99759.057596864775</v>
      </c>
      <c r="K14" s="12">
        <f t="shared" si="2"/>
        <v>8194920.5731144967</v>
      </c>
      <c r="L14" s="15">
        <f t="shared" si="5"/>
        <v>82.062488872530253</v>
      </c>
    </row>
    <row r="15" spans="1:13" x14ac:dyDescent="0.25">
      <c r="A15" s="16">
        <v>6</v>
      </c>
      <c r="B15" s="53">
        <v>0</v>
      </c>
      <c r="C15" s="22">
        <v>935</v>
      </c>
      <c r="D15" s="22">
        <v>967</v>
      </c>
      <c r="E15" s="54">
        <v>0</v>
      </c>
      <c r="F15" s="14">
        <f t="shared" si="3"/>
        <v>0</v>
      </c>
      <c r="G15" s="14">
        <f t="shared" si="0"/>
        <v>0</v>
      </c>
      <c r="H15" s="12">
        <f t="shared" si="6"/>
        <v>99759.057596864775</v>
      </c>
      <c r="I15" s="12">
        <f t="shared" si="4"/>
        <v>0</v>
      </c>
      <c r="J15" s="12">
        <f t="shared" si="1"/>
        <v>99759.057596864775</v>
      </c>
      <c r="K15" s="12">
        <f t="shared" si="2"/>
        <v>8095161.5155176315</v>
      </c>
      <c r="L15" s="15">
        <f t="shared" si="5"/>
        <v>81.147133007519969</v>
      </c>
    </row>
    <row r="16" spans="1:13" x14ac:dyDescent="0.25">
      <c r="A16" s="16">
        <v>7</v>
      </c>
      <c r="B16" s="53">
        <v>0</v>
      </c>
      <c r="C16" s="22">
        <v>916</v>
      </c>
      <c r="D16" s="22">
        <v>923</v>
      </c>
      <c r="E16" s="54">
        <v>0</v>
      </c>
      <c r="F16" s="14">
        <f t="shared" si="3"/>
        <v>0</v>
      </c>
      <c r="G16" s="14">
        <f t="shared" si="0"/>
        <v>0</v>
      </c>
      <c r="H16" s="12">
        <f t="shared" si="6"/>
        <v>99759.057596864775</v>
      </c>
      <c r="I16" s="12">
        <f t="shared" si="4"/>
        <v>0</v>
      </c>
      <c r="J16" s="12">
        <f t="shared" si="1"/>
        <v>99759.057596864775</v>
      </c>
      <c r="K16" s="12">
        <f t="shared" si="2"/>
        <v>7995402.4579207664</v>
      </c>
      <c r="L16" s="15">
        <f t="shared" si="5"/>
        <v>80.147133007519969</v>
      </c>
    </row>
    <row r="17" spans="1:12" x14ac:dyDescent="0.25">
      <c r="A17" s="16">
        <v>8</v>
      </c>
      <c r="B17" s="53">
        <v>0</v>
      </c>
      <c r="C17" s="22">
        <v>956</v>
      </c>
      <c r="D17" s="22">
        <v>927</v>
      </c>
      <c r="E17" s="54">
        <v>0</v>
      </c>
      <c r="F17" s="14">
        <f t="shared" si="3"/>
        <v>0</v>
      </c>
      <c r="G17" s="14">
        <f t="shared" si="0"/>
        <v>0</v>
      </c>
      <c r="H17" s="12">
        <f t="shared" si="6"/>
        <v>99759.057596864775</v>
      </c>
      <c r="I17" s="12">
        <f t="shared" si="4"/>
        <v>0</v>
      </c>
      <c r="J17" s="12">
        <f t="shared" si="1"/>
        <v>99759.057596864775</v>
      </c>
      <c r="K17" s="12">
        <f t="shared" si="2"/>
        <v>7895643.4003239013</v>
      </c>
      <c r="L17" s="15">
        <f t="shared" si="5"/>
        <v>79.147133007519969</v>
      </c>
    </row>
    <row r="18" spans="1:12" x14ac:dyDescent="0.25">
      <c r="A18" s="16">
        <v>9</v>
      </c>
      <c r="B18" s="53">
        <v>0</v>
      </c>
      <c r="C18" s="22">
        <v>923</v>
      </c>
      <c r="D18" s="22">
        <v>959</v>
      </c>
      <c r="E18" s="54">
        <v>0</v>
      </c>
      <c r="F18" s="14">
        <f t="shared" si="3"/>
        <v>0</v>
      </c>
      <c r="G18" s="14">
        <f t="shared" si="0"/>
        <v>0</v>
      </c>
      <c r="H18" s="12">
        <f t="shared" si="6"/>
        <v>99759.057596864775</v>
      </c>
      <c r="I18" s="12">
        <f t="shared" si="4"/>
        <v>0</v>
      </c>
      <c r="J18" s="12">
        <f t="shared" si="1"/>
        <v>99759.057596864775</v>
      </c>
      <c r="K18" s="12">
        <f t="shared" si="2"/>
        <v>7795884.3427270362</v>
      </c>
      <c r="L18" s="15">
        <f t="shared" si="5"/>
        <v>78.147133007519955</v>
      </c>
    </row>
    <row r="19" spans="1:12" x14ac:dyDescent="0.25">
      <c r="A19" s="16">
        <v>10</v>
      </c>
      <c r="B19" s="53">
        <v>0</v>
      </c>
      <c r="C19" s="22">
        <v>980</v>
      </c>
      <c r="D19" s="22">
        <v>918</v>
      </c>
      <c r="E19" s="54">
        <v>0</v>
      </c>
      <c r="F19" s="14">
        <f t="shared" si="3"/>
        <v>0</v>
      </c>
      <c r="G19" s="14">
        <f t="shared" si="0"/>
        <v>0</v>
      </c>
      <c r="H19" s="12">
        <f t="shared" si="6"/>
        <v>99759.057596864775</v>
      </c>
      <c r="I19" s="12">
        <f t="shared" si="4"/>
        <v>0</v>
      </c>
      <c r="J19" s="12">
        <f t="shared" si="1"/>
        <v>99759.057596864775</v>
      </c>
      <c r="K19" s="12">
        <f t="shared" si="2"/>
        <v>7696125.2851301711</v>
      </c>
      <c r="L19" s="15">
        <f t="shared" si="5"/>
        <v>77.147133007519955</v>
      </c>
    </row>
    <row r="20" spans="1:12" x14ac:dyDescent="0.25">
      <c r="A20" s="16">
        <v>11</v>
      </c>
      <c r="B20" s="53">
        <v>0</v>
      </c>
      <c r="C20" s="22">
        <v>920</v>
      </c>
      <c r="D20" s="22">
        <v>975</v>
      </c>
      <c r="E20" s="54">
        <v>0</v>
      </c>
      <c r="F20" s="14">
        <f t="shared" si="3"/>
        <v>0</v>
      </c>
      <c r="G20" s="14">
        <f t="shared" si="0"/>
        <v>0</v>
      </c>
      <c r="H20" s="12">
        <f t="shared" si="6"/>
        <v>99759.057596864775</v>
      </c>
      <c r="I20" s="12">
        <f t="shared" si="4"/>
        <v>0</v>
      </c>
      <c r="J20" s="12">
        <f t="shared" si="1"/>
        <v>99759.057596864775</v>
      </c>
      <c r="K20" s="12">
        <f t="shared" si="2"/>
        <v>7596366.227533306</v>
      </c>
      <c r="L20" s="15">
        <f t="shared" si="5"/>
        <v>76.147133007519955</v>
      </c>
    </row>
    <row r="21" spans="1:12" x14ac:dyDescent="0.25">
      <c r="A21" s="16">
        <v>12</v>
      </c>
      <c r="B21" s="53">
        <v>0</v>
      </c>
      <c r="C21" s="22">
        <v>977</v>
      </c>
      <c r="D21" s="22">
        <v>922</v>
      </c>
      <c r="E21" s="54">
        <v>0</v>
      </c>
      <c r="F21" s="14">
        <f t="shared" si="3"/>
        <v>0</v>
      </c>
      <c r="G21" s="14">
        <f t="shared" si="0"/>
        <v>0</v>
      </c>
      <c r="H21" s="12">
        <f t="shared" si="6"/>
        <v>99759.057596864775</v>
      </c>
      <c r="I21" s="12">
        <f t="shared" si="4"/>
        <v>0</v>
      </c>
      <c r="J21" s="12">
        <f t="shared" si="1"/>
        <v>99759.057596864775</v>
      </c>
      <c r="K21" s="12">
        <f t="shared" si="2"/>
        <v>7496607.1699364409</v>
      </c>
      <c r="L21" s="15">
        <f t="shared" si="5"/>
        <v>75.147133007519955</v>
      </c>
    </row>
    <row r="22" spans="1:12" x14ac:dyDescent="0.25">
      <c r="A22" s="16">
        <v>13</v>
      </c>
      <c r="B22" s="53">
        <v>0</v>
      </c>
      <c r="C22" s="22">
        <v>920</v>
      </c>
      <c r="D22" s="22">
        <v>983</v>
      </c>
      <c r="E22" s="54">
        <v>0</v>
      </c>
      <c r="F22" s="14">
        <f t="shared" si="3"/>
        <v>0</v>
      </c>
      <c r="G22" s="14">
        <f t="shared" si="0"/>
        <v>0</v>
      </c>
      <c r="H22" s="12">
        <f t="shared" si="6"/>
        <v>99759.057596864775</v>
      </c>
      <c r="I22" s="12">
        <f t="shared" si="4"/>
        <v>0</v>
      </c>
      <c r="J22" s="12">
        <f t="shared" si="1"/>
        <v>99759.057596864775</v>
      </c>
      <c r="K22" s="12">
        <f t="shared" si="2"/>
        <v>7396848.1123395758</v>
      </c>
      <c r="L22" s="15">
        <f t="shared" si="5"/>
        <v>74.147133007519955</v>
      </c>
    </row>
    <row r="23" spans="1:12" x14ac:dyDescent="0.25">
      <c r="A23" s="16">
        <v>14</v>
      </c>
      <c r="B23" s="53">
        <v>0</v>
      </c>
      <c r="C23" s="22">
        <v>939</v>
      </c>
      <c r="D23" s="22">
        <v>934</v>
      </c>
      <c r="E23" s="54">
        <v>0</v>
      </c>
      <c r="F23" s="14">
        <f t="shared" si="3"/>
        <v>0</v>
      </c>
      <c r="G23" s="14">
        <f t="shared" si="0"/>
        <v>0</v>
      </c>
      <c r="H23" s="12">
        <f t="shared" si="6"/>
        <v>99759.057596864775</v>
      </c>
      <c r="I23" s="12">
        <f t="shared" si="4"/>
        <v>0</v>
      </c>
      <c r="J23" s="12">
        <f t="shared" si="1"/>
        <v>99759.057596864775</v>
      </c>
      <c r="K23" s="12">
        <f t="shared" si="2"/>
        <v>7297089.0547427107</v>
      </c>
      <c r="L23" s="15">
        <f t="shared" si="5"/>
        <v>73.14713300751994</v>
      </c>
    </row>
    <row r="24" spans="1:12" x14ac:dyDescent="0.25">
      <c r="A24" s="16">
        <v>15</v>
      </c>
      <c r="B24" s="53">
        <v>0</v>
      </c>
      <c r="C24" s="22">
        <v>857</v>
      </c>
      <c r="D24" s="22">
        <v>918</v>
      </c>
      <c r="E24" s="54">
        <v>0</v>
      </c>
      <c r="F24" s="14">
        <f t="shared" si="3"/>
        <v>0</v>
      </c>
      <c r="G24" s="14">
        <f t="shared" si="0"/>
        <v>0</v>
      </c>
      <c r="H24" s="12">
        <f t="shared" si="6"/>
        <v>99759.057596864775</v>
      </c>
      <c r="I24" s="12">
        <f t="shared" si="4"/>
        <v>0</v>
      </c>
      <c r="J24" s="12">
        <f t="shared" si="1"/>
        <v>99759.057596864775</v>
      </c>
      <c r="K24" s="12">
        <f t="shared" si="2"/>
        <v>7197329.9971458456</v>
      </c>
      <c r="L24" s="15">
        <f t="shared" si="5"/>
        <v>72.14713300751994</v>
      </c>
    </row>
    <row r="25" spans="1:12" x14ac:dyDescent="0.25">
      <c r="A25" s="16">
        <v>16</v>
      </c>
      <c r="B25" s="53">
        <v>0</v>
      </c>
      <c r="C25" s="22">
        <v>926</v>
      </c>
      <c r="D25" s="22">
        <v>843</v>
      </c>
      <c r="E25" s="54">
        <v>0</v>
      </c>
      <c r="F25" s="14">
        <f t="shared" si="3"/>
        <v>0</v>
      </c>
      <c r="G25" s="14">
        <f t="shared" si="0"/>
        <v>0</v>
      </c>
      <c r="H25" s="12">
        <f t="shared" si="6"/>
        <v>99759.057596864775</v>
      </c>
      <c r="I25" s="12">
        <f t="shared" si="4"/>
        <v>0</v>
      </c>
      <c r="J25" s="12">
        <f t="shared" si="1"/>
        <v>99759.057596864775</v>
      </c>
      <c r="K25" s="12">
        <f t="shared" si="2"/>
        <v>7097570.9395489804</v>
      </c>
      <c r="L25" s="15">
        <f t="shared" si="5"/>
        <v>71.14713300751994</v>
      </c>
    </row>
    <row r="26" spans="1:12" x14ac:dyDescent="0.25">
      <c r="A26" s="16">
        <v>17</v>
      </c>
      <c r="B26" s="53">
        <v>1</v>
      </c>
      <c r="C26" s="22">
        <v>873</v>
      </c>
      <c r="D26" s="22">
        <v>924</v>
      </c>
      <c r="E26" s="54">
        <v>0</v>
      </c>
      <c r="F26" s="14">
        <f t="shared" si="3"/>
        <v>1.1129660545353367E-3</v>
      </c>
      <c r="G26" s="14">
        <f t="shared" si="0"/>
        <v>1.1117287381878823E-3</v>
      </c>
      <c r="H26" s="12">
        <f t="shared" si="6"/>
        <v>99759.057596864775</v>
      </c>
      <c r="I26" s="12">
        <f t="shared" si="4"/>
        <v>110.90501122497476</v>
      </c>
      <c r="J26" s="12">
        <f t="shared" si="1"/>
        <v>99648.152585639808</v>
      </c>
      <c r="K26" s="12">
        <f t="shared" si="2"/>
        <v>6997811.8819521153</v>
      </c>
      <c r="L26" s="15">
        <f t="shared" si="5"/>
        <v>70.14713300751994</v>
      </c>
    </row>
    <row r="27" spans="1:12" x14ac:dyDescent="0.25">
      <c r="A27" s="16">
        <v>18</v>
      </c>
      <c r="B27" s="53">
        <v>0</v>
      </c>
      <c r="C27" s="22">
        <v>876</v>
      </c>
      <c r="D27" s="22">
        <v>891</v>
      </c>
      <c r="E27" s="54">
        <v>0</v>
      </c>
      <c r="F27" s="14">
        <f t="shared" si="3"/>
        <v>0</v>
      </c>
      <c r="G27" s="14">
        <f t="shared" si="0"/>
        <v>0</v>
      </c>
      <c r="H27" s="12">
        <f t="shared" si="6"/>
        <v>99648.152585639808</v>
      </c>
      <c r="I27" s="12">
        <f t="shared" si="4"/>
        <v>0</v>
      </c>
      <c r="J27" s="12">
        <f t="shared" si="1"/>
        <v>99648.152585639808</v>
      </c>
      <c r="K27" s="12">
        <f t="shared" si="2"/>
        <v>6898163.7293664757</v>
      </c>
      <c r="L27" s="15">
        <f t="shared" si="5"/>
        <v>69.22520438538028</v>
      </c>
    </row>
    <row r="28" spans="1:12" x14ac:dyDescent="0.25">
      <c r="A28" s="16">
        <v>19</v>
      </c>
      <c r="B28" s="53">
        <v>0</v>
      </c>
      <c r="C28" s="22">
        <v>815</v>
      </c>
      <c r="D28" s="22">
        <v>909</v>
      </c>
      <c r="E28" s="54">
        <v>0</v>
      </c>
      <c r="F28" s="14">
        <f t="shared" si="3"/>
        <v>0</v>
      </c>
      <c r="G28" s="14">
        <f t="shared" si="0"/>
        <v>0</v>
      </c>
      <c r="H28" s="12">
        <f t="shared" si="6"/>
        <v>99648.152585639808</v>
      </c>
      <c r="I28" s="12">
        <f t="shared" si="4"/>
        <v>0</v>
      </c>
      <c r="J28" s="12">
        <f t="shared" si="1"/>
        <v>99648.152585639808</v>
      </c>
      <c r="K28" s="12">
        <f t="shared" si="2"/>
        <v>6798515.5767808361</v>
      </c>
      <c r="L28" s="15">
        <f t="shared" si="5"/>
        <v>68.22520438538028</v>
      </c>
    </row>
    <row r="29" spans="1:12" x14ac:dyDescent="0.25">
      <c r="A29" s="16">
        <v>20</v>
      </c>
      <c r="B29" s="53">
        <v>0</v>
      </c>
      <c r="C29" s="22">
        <v>848</v>
      </c>
      <c r="D29" s="22">
        <v>830</v>
      </c>
      <c r="E29" s="54">
        <v>0</v>
      </c>
      <c r="F29" s="14">
        <f t="shared" si="3"/>
        <v>0</v>
      </c>
      <c r="G29" s="14">
        <f t="shared" si="0"/>
        <v>0</v>
      </c>
      <c r="H29" s="12">
        <f t="shared" si="6"/>
        <v>99648.152585639808</v>
      </c>
      <c r="I29" s="12">
        <f t="shared" si="4"/>
        <v>0</v>
      </c>
      <c r="J29" s="12">
        <f t="shared" si="1"/>
        <v>99648.152585639808</v>
      </c>
      <c r="K29" s="12">
        <f t="shared" si="2"/>
        <v>6698867.4241951965</v>
      </c>
      <c r="L29" s="15">
        <f t="shared" si="5"/>
        <v>67.22520438538028</v>
      </c>
    </row>
    <row r="30" spans="1:12" x14ac:dyDescent="0.25">
      <c r="A30" s="16">
        <v>21</v>
      </c>
      <c r="B30" s="53">
        <v>0</v>
      </c>
      <c r="C30" s="22">
        <v>842</v>
      </c>
      <c r="D30" s="22">
        <v>839</v>
      </c>
      <c r="E30" s="54">
        <v>0</v>
      </c>
      <c r="F30" s="14">
        <f t="shared" si="3"/>
        <v>0</v>
      </c>
      <c r="G30" s="14">
        <f t="shared" si="0"/>
        <v>0</v>
      </c>
      <c r="H30" s="12">
        <f t="shared" si="6"/>
        <v>99648.152585639808</v>
      </c>
      <c r="I30" s="12">
        <f t="shared" si="4"/>
        <v>0</v>
      </c>
      <c r="J30" s="12">
        <f t="shared" si="1"/>
        <v>99648.152585639808</v>
      </c>
      <c r="K30" s="12">
        <f t="shared" si="2"/>
        <v>6599219.2716095569</v>
      </c>
      <c r="L30" s="15">
        <f t="shared" si="5"/>
        <v>66.22520438538028</v>
      </c>
    </row>
    <row r="31" spans="1:12" x14ac:dyDescent="0.25">
      <c r="A31" s="16">
        <v>22</v>
      </c>
      <c r="B31" s="53">
        <v>1</v>
      </c>
      <c r="C31" s="22">
        <v>756</v>
      </c>
      <c r="D31" s="22">
        <v>855</v>
      </c>
      <c r="E31" s="54">
        <v>0</v>
      </c>
      <c r="F31" s="14">
        <f t="shared" si="3"/>
        <v>1.2414649286157666E-3</v>
      </c>
      <c r="G31" s="14">
        <f t="shared" si="0"/>
        <v>1.2399256044637321E-3</v>
      </c>
      <c r="H31" s="12">
        <f t="shared" si="6"/>
        <v>99648.152585639808</v>
      </c>
      <c r="I31" s="12">
        <f t="shared" si="4"/>
        <v>123.55629582844365</v>
      </c>
      <c r="J31" s="12">
        <f t="shared" si="1"/>
        <v>99524.596289811365</v>
      </c>
      <c r="K31" s="12">
        <f t="shared" si="2"/>
        <v>6499571.1190239172</v>
      </c>
      <c r="L31" s="15">
        <f t="shared" si="5"/>
        <v>65.22520438538028</v>
      </c>
    </row>
    <row r="32" spans="1:12" x14ac:dyDescent="0.25">
      <c r="A32" s="16">
        <v>23</v>
      </c>
      <c r="B32" s="53">
        <v>0</v>
      </c>
      <c r="C32" s="22">
        <v>783</v>
      </c>
      <c r="D32" s="22">
        <v>775</v>
      </c>
      <c r="E32" s="54">
        <v>0</v>
      </c>
      <c r="F32" s="14">
        <f t="shared" si="3"/>
        <v>0</v>
      </c>
      <c r="G32" s="14">
        <f t="shared" si="0"/>
        <v>0</v>
      </c>
      <c r="H32" s="12">
        <f t="shared" si="6"/>
        <v>99524.596289811365</v>
      </c>
      <c r="I32" s="12">
        <f t="shared" si="4"/>
        <v>0</v>
      </c>
      <c r="J32" s="12">
        <f t="shared" si="1"/>
        <v>99524.596289811365</v>
      </c>
      <c r="K32" s="12">
        <f t="shared" si="2"/>
        <v>6400046.5227341056</v>
      </c>
      <c r="L32" s="15">
        <f t="shared" si="5"/>
        <v>64.306179189086521</v>
      </c>
    </row>
    <row r="33" spans="1:12" x14ac:dyDescent="0.25">
      <c r="A33" s="16">
        <v>24</v>
      </c>
      <c r="B33" s="53">
        <v>0</v>
      </c>
      <c r="C33" s="22">
        <v>831</v>
      </c>
      <c r="D33" s="22">
        <v>803</v>
      </c>
      <c r="E33" s="54">
        <v>0</v>
      </c>
      <c r="F33" s="14">
        <f t="shared" si="3"/>
        <v>0</v>
      </c>
      <c r="G33" s="14">
        <f t="shared" si="0"/>
        <v>0</v>
      </c>
      <c r="H33" s="12">
        <f t="shared" si="6"/>
        <v>99524.596289811365</v>
      </c>
      <c r="I33" s="12">
        <f t="shared" si="4"/>
        <v>0</v>
      </c>
      <c r="J33" s="12">
        <f t="shared" si="1"/>
        <v>99524.596289811365</v>
      </c>
      <c r="K33" s="12">
        <f t="shared" si="2"/>
        <v>6300521.9264442939</v>
      </c>
      <c r="L33" s="15">
        <f t="shared" si="5"/>
        <v>63.306179189086521</v>
      </c>
    </row>
    <row r="34" spans="1:12" x14ac:dyDescent="0.25">
      <c r="A34" s="16">
        <v>25</v>
      </c>
      <c r="B34" s="53">
        <v>0</v>
      </c>
      <c r="C34" s="22">
        <v>877</v>
      </c>
      <c r="D34" s="22">
        <v>841</v>
      </c>
      <c r="E34" s="54">
        <v>0</v>
      </c>
      <c r="F34" s="14">
        <f t="shared" si="3"/>
        <v>0</v>
      </c>
      <c r="G34" s="14">
        <f t="shared" si="0"/>
        <v>0</v>
      </c>
      <c r="H34" s="12">
        <f t="shared" si="6"/>
        <v>99524.596289811365</v>
      </c>
      <c r="I34" s="12">
        <f t="shared" si="4"/>
        <v>0</v>
      </c>
      <c r="J34" s="12">
        <f t="shared" si="1"/>
        <v>99524.596289811365</v>
      </c>
      <c r="K34" s="12">
        <f t="shared" si="2"/>
        <v>6200997.3301544823</v>
      </c>
      <c r="L34" s="15">
        <f t="shared" si="5"/>
        <v>62.306179189086521</v>
      </c>
    </row>
    <row r="35" spans="1:12" x14ac:dyDescent="0.25">
      <c r="A35" s="16">
        <v>26</v>
      </c>
      <c r="B35" s="53">
        <v>0</v>
      </c>
      <c r="C35" s="22">
        <v>830</v>
      </c>
      <c r="D35" s="22">
        <v>876</v>
      </c>
      <c r="E35" s="54">
        <v>0.7268</v>
      </c>
      <c r="F35" s="14">
        <f t="shared" si="3"/>
        <v>0</v>
      </c>
      <c r="G35" s="14">
        <f t="shared" si="0"/>
        <v>0</v>
      </c>
      <c r="H35" s="12">
        <f t="shared" si="6"/>
        <v>99524.596289811365</v>
      </c>
      <c r="I35" s="12">
        <f t="shared" si="4"/>
        <v>0</v>
      </c>
      <c r="J35" s="12">
        <f t="shared" si="1"/>
        <v>99524.596289811365</v>
      </c>
      <c r="K35" s="12">
        <f t="shared" si="2"/>
        <v>6101472.7338646706</v>
      </c>
      <c r="L35" s="15">
        <f t="shared" si="5"/>
        <v>61.306179189086514</v>
      </c>
    </row>
    <row r="36" spans="1:12" x14ac:dyDescent="0.25">
      <c r="A36" s="16">
        <v>27</v>
      </c>
      <c r="B36" s="53">
        <v>1</v>
      </c>
      <c r="C36" s="22">
        <v>923</v>
      </c>
      <c r="D36" s="22">
        <v>826</v>
      </c>
      <c r="E36" s="54">
        <v>0.3115</v>
      </c>
      <c r="F36" s="14">
        <f t="shared" si="3"/>
        <v>1.1435105774728416E-3</v>
      </c>
      <c r="G36" s="14">
        <f t="shared" si="0"/>
        <v>1.1426109918034799E-3</v>
      </c>
      <c r="H36" s="12">
        <f t="shared" si="6"/>
        <v>99524.596289811365</v>
      </c>
      <c r="I36" s="12">
        <f t="shared" si="4"/>
        <v>113.7178976755423</v>
      </c>
      <c r="J36" s="12">
        <f t="shared" si="1"/>
        <v>99446.30151726176</v>
      </c>
      <c r="K36" s="12">
        <f t="shared" si="2"/>
        <v>6001948.137574859</v>
      </c>
      <c r="L36" s="15">
        <f t="shared" si="5"/>
        <v>60.306179189086514</v>
      </c>
    </row>
    <row r="37" spans="1:12" x14ac:dyDescent="0.25">
      <c r="A37" s="16">
        <v>28</v>
      </c>
      <c r="B37" s="53">
        <v>0</v>
      </c>
      <c r="C37" s="22">
        <v>982</v>
      </c>
      <c r="D37" s="22">
        <v>919</v>
      </c>
      <c r="E37" s="54">
        <v>0</v>
      </c>
      <c r="F37" s="14">
        <f t="shared" si="3"/>
        <v>0</v>
      </c>
      <c r="G37" s="14">
        <f t="shared" si="0"/>
        <v>0</v>
      </c>
      <c r="H37" s="12">
        <f t="shared" si="6"/>
        <v>99410.878392135826</v>
      </c>
      <c r="I37" s="12">
        <f t="shared" si="4"/>
        <v>0</v>
      </c>
      <c r="J37" s="12">
        <f t="shared" si="1"/>
        <v>99410.878392135826</v>
      </c>
      <c r="K37" s="12">
        <f t="shared" si="2"/>
        <v>5902501.8360575968</v>
      </c>
      <c r="L37" s="15">
        <f t="shared" si="5"/>
        <v>59.374808185223024</v>
      </c>
    </row>
    <row r="38" spans="1:12" x14ac:dyDescent="0.25">
      <c r="A38" s="16">
        <v>29</v>
      </c>
      <c r="B38" s="53">
        <v>0</v>
      </c>
      <c r="C38" s="22">
        <v>1001</v>
      </c>
      <c r="D38" s="22">
        <v>985</v>
      </c>
      <c r="E38" s="54">
        <v>0</v>
      </c>
      <c r="F38" s="14">
        <f t="shared" si="3"/>
        <v>0</v>
      </c>
      <c r="G38" s="14">
        <f t="shared" si="0"/>
        <v>0</v>
      </c>
      <c r="H38" s="12">
        <f t="shared" si="6"/>
        <v>99410.878392135826</v>
      </c>
      <c r="I38" s="12">
        <f t="shared" si="4"/>
        <v>0</v>
      </c>
      <c r="J38" s="12">
        <f t="shared" si="1"/>
        <v>99410.878392135826</v>
      </c>
      <c r="K38" s="12">
        <f t="shared" si="2"/>
        <v>5803090.9576654611</v>
      </c>
      <c r="L38" s="15">
        <f t="shared" si="5"/>
        <v>58.374808185223024</v>
      </c>
    </row>
    <row r="39" spans="1:12" x14ac:dyDescent="0.25">
      <c r="A39" s="16">
        <v>30</v>
      </c>
      <c r="B39" s="53">
        <v>1</v>
      </c>
      <c r="C39" s="22">
        <v>997</v>
      </c>
      <c r="D39" s="22">
        <v>978</v>
      </c>
      <c r="E39" s="54">
        <v>0</v>
      </c>
      <c r="F39" s="14">
        <f t="shared" si="3"/>
        <v>1.0126582278481013E-3</v>
      </c>
      <c r="G39" s="14">
        <f t="shared" si="0"/>
        <v>1.0116337885685384E-3</v>
      </c>
      <c r="H39" s="12">
        <f t="shared" si="6"/>
        <v>99410.878392135826</v>
      </c>
      <c r="I39" s="12">
        <f t="shared" si="4"/>
        <v>100.56740353276263</v>
      </c>
      <c r="J39" s="12">
        <f t="shared" si="1"/>
        <v>99310.310988603058</v>
      </c>
      <c r="K39" s="12">
        <f t="shared" si="2"/>
        <v>5703680.0792733254</v>
      </c>
      <c r="L39" s="15">
        <f t="shared" si="5"/>
        <v>57.374808185223024</v>
      </c>
    </row>
    <row r="40" spans="1:12" x14ac:dyDescent="0.25">
      <c r="A40" s="16">
        <v>31</v>
      </c>
      <c r="B40" s="53">
        <v>0</v>
      </c>
      <c r="C40" s="22">
        <v>1057</v>
      </c>
      <c r="D40" s="22">
        <v>1028</v>
      </c>
      <c r="E40" s="54">
        <v>0</v>
      </c>
      <c r="F40" s="14">
        <f t="shared" si="3"/>
        <v>0</v>
      </c>
      <c r="G40" s="14">
        <f t="shared" si="0"/>
        <v>0</v>
      </c>
      <c r="H40" s="12">
        <f t="shared" si="6"/>
        <v>99310.310988603058</v>
      </c>
      <c r="I40" s="12">
        <f t="shared" si="4"/>
        <v>0</v>
      </c>
      <c r="J40" s="12">
        <f t="shared" si="1"/>
        <v>99310.310988603058</v>
      </c>
      <c r="K40" s="12">
        <f t="shared" si="2"/>
        <v>5604369.7682847222</v>
      </c>
      <c r="L40" s="15">
        <f t="shared" si="5"/>
        <v>56.432909256803001</v>
      </c>
    </row>
    <row r="41" spans="1:12" x14ac:dyDescent="0.25">
      <c r="A41" s="16">
        <v>32</v>
      </c>
      <c r="B41" s="53">
        <v>0</v>
      </c>
      <c r="C41" s="22">
        <v>1110</v>
      </c>
      <c r="D41" s="22">
        <v>1049</v>
      </c>
      <c r="E41" s="54">
        <v>0.46450000000000002</v>
      </c>
      <c r="F41" s="14">
        <f t="shared" si="3"/>
        <v>0</v>
      </c>
      <c r="G41" s="14">
        <f t="shared" si="0"/>
        <v>0</v>
      </c>
      <c r="H41" s="12">
        <f t="shared" si="6"/>
        <v>99310.310988603058</v>
      </c>
      <c r="I41" s="12">
        <f t="shared" si="4"/>
        <v>0</v>
      </c>
      <c r="J41" s="12">
        <f t="shared" si="1"/>
        <v>99310.310988603058</v>
      </c>
      <c r="K41" s="12">
        <f t="shared" si="2"/>
        <v>5505059.4572961191</v>
      </c>
      <c r="L41" s="15">
        <f t="shared" si="5"/>
        <v>55.432909256803001</v>
      </c>
    </row>
    <row r="42" spans="1:12" x14ac:dyDescent="0.25">
      <c r="A42" s="16">
        <v>33</v>
      </c>
      <c r="B42" s="53">
        <v>0</v>
      </c>
      <c r="C42" s="22">
        <v>1199</v>
      </c>
      <c r="D42" s="22">
        <v>1127</v>
      </c>
      <c r="E42" s="54">
        <v>0</v>
      </c>
      <c r="F42" s="14">
        <f t="shared" si="3"/>
        <v>0</v>
      </c>
      <c r="G42" s="14">
        <f t="shared" si="0"/>
        <v>0</v>
      </c>
      <c r="H42" s="12">
        <f t="shared" si="6"/>
        <v>99310.310988603058</v>
      </c>
      <c r="I42" s="12">
        <f t="shared" si="4"/>
        <v>0</v>
      </c>
      <c r="J42" s="12">
        <f t="shared" si="1"/>
        <v>99310.310988603058</v>
      </c>
      <c r="K42" s="12">
        <f t="shared" si="2"/>
        <v>5405749.1463075159</v>
      </c>
      <c r="L42" s="15">
        <f t="shared" si="5"/>
        <v>54.432909256803001</v>
      </c>
    </row>
    <row r="43" spans="1:12" x14ac:dyDescent="0.25">
      <c r="A43" s="16">
        <v>34</v>
      </c>
      <c r="B43" s="53">
        <v>1</v>
      </c>
      <c r="C43" s="22">
        <v>1261</v>
      </c>
      <c r="D43" s="22">
        <v>1248</v>
      </c>
      <c r="E43" s="54">
        <v>0.52190000000000003</v>
      </c>
      <c r="F43" s="14">
        <f t="shared" si="3"/>
        <v>7.9713033080908732E-4</v>
      </c>
      <c r="G43" s="14">
        <f t="shared" si="0"/>
        <v>7.9682665378782319E-4</v>
      </c>
      <c r="H43" s="12">
        <f t="shared" si="6"/>
        <v>99310.310988603058</v>
      </c>
      <c r="I43" s="12">
        <f t="shared" si="4"/>
        <v>79.133102791676663</v>
      </c>
      <c r="J43" s="12">
        <f t="shared" si="1"/>
        <v>99272.47745215836</v>
      </c>
      <c r="K43" s="12">
        <f t="shared" si="2"/>
        <v>5306438.8353189128</v>
      </c>
      <c r="L43" s="15">
        <f t="shared" si="5"/>
        <v>53.432909256803001</v>
      </c>
    </row>
    <row r="44" spans="1:12" x14ac:dyDescent="0.25">
      <c r="A44" s="16">
        <v>35</v>
      </c>
      <c r="B44" s="53">
        <v>0</v>
      </c>
      <c r="C44" s="22">
        <v>1316</v>
      </c>
      <c r="D44" s="22">
        <v>1268</v>
      </c>
      <c r="E44" s="54">
        <v>0</v>
      </c>
      <c r="F44" s="14">
        <f t="shared" si="3"/>
        <v>0</v>
      </c>
      <c r="G44" s="14">
        <f t="shared" si="0"/>
        <v>0</v>
      </c>
      <c r="H44" s="12">
        <f t="shared" si="6"/>
        <v>99231.177885811383</v>
      </c>
      <c r="I44" s="12">
        <f t="shared" si="4"/>
        <v>0</v>
      </c>
      <c r="J44" s="12">
        <f t="shared" si="1"/>
        <v>99231.177885811383</v>
      </c>
      <c r="K44" s="12">
        <f t="shared" si="2"/>
        <v>5207166.3578667548</v>
      </c>
      <c r="L44" s="15">
        <f t="shared" si="5"/>
        <v>52.47510378097914</v>
      </c>
    </row>
    <row r="45" spans="1:12" x14ac:dyDescent="0.25">
      <c r="A45" s="16">
        <v>36</v>
      </c>
      <c r="B45" s="53">
        <v>0</v>
      </c>
      <c r="C45" s="22">
        <v>1400</v>
      </c>
      <c r="D45" s="22">
        <v>1310</v>
      </c>
      <c r="E45" s="54">
        <v>0</v>
      </c>
      <c r="F45" s="14">
        <f t="shared" si="3"/>
        <v>0</v>
      </c>
      <c r="G45" s="14">
        <f t="shared" si="0"/>
        <v>0</v>
      </c>
      <c r="H45" s="12">
        <f t="shared" si="6"/>
        <v>99231.177885811383</v>
      </c>
      <c r="I45" s="12">
        <f t="shared" si="4"/>
        <v>0</v>
      </c>
      <c r="J45" s="12">
        <f t="shared" si="1"/>
        <v>99231.177885811383</v>
      </c>
      <c r="K45" s="12">
        <f t="shared" si="2"/>
        <v>5107935.179980943</v>
      </c>
      <c r="L45" s="15">
        <f t="shared" si="5"/>
        <v>51.47510378097914</v>
      </c>
    </row>
    <row r="46" spans="1:12" x14ac:dyDescent="0.25">
      <c r="A46" s="16">
        <v>37</v>
      </c>
      <c r="B46" s="52">
        <v>2</v>
      </c>
      <c r="C46" s="22">
        <v>1379</v>
      </c>
      <c r="D46" s="22">
        <v>1377</v>
      </c>
      <c r="E46" s="54">
        <v>0</v>
      </c>
      <c r="F46" s="14">
        <f t="shared" si="3"/>
        <v>1.4513788098693759E-3</v>
      </c>
      <c r="G46" s="14">
        <f t="shared" si="0"/>
        <v>1.4492753623188406E-3</v>
      </c>
      <c r="H46" s="12">
        <f t="shared" si="6"/>
        <v>99231.177885811383</v>
      </c>
      <c r="I46" s="12">
        <f t="shared" si="4"/>
        <v>143.81330128378463</v>
      </c>
      <c r="J46" s="12">
        <f t="shared" si="1"/>
        <v>99087.364584527604</v>
      </c>
      <c r="K46" s="12">
        <f t="shared" si="2"/>
        <v>5008704.0020951312</v>
      </c>
      <c r="L46" s="15">
        <f t="shared" si="5"/>
        <v>50.475103780979133</v>
      </c>
    </row>
    <row r="47" spans="1:12" x14ac:dyDescent="0.25">
      <c r="A47" s="16">
        <v>38</v>
      </c>
      <c r="B47" s="52">
        <v>0</v>
      </c>
      <c r="C47" s="22">
        <v>1435</v>
      </c>
      <c r="D47" s="22">
        <v>1373</v>
      </c>
      <c r="E47" s="54">
        <v>0</v>
      </c>
      <c r="F47" s="14">
        <f t="shared" si="3"/>
        <v>0</v>
      </c>
      <c r="G47" s="14">
        <f t="shared" si="0"/>
        <v>0</v>
      </c>
      <c r="H47" s="12">
        <f t="shared" si="6"/>
        <v>99087.364584527604</v>
      </c>
      <c r="I47" s="12">
        <f t="shared" si="4"/>
        <v>0</v>
      </c>
      <c r="J47" s="12">
        <f t="shared" si="1"/>
        <v>99087.364584527604</v>
      </c>
      <c r="K47" s="12">
        <f t="shared" si="2"/>
        <v>4909616.6375106033</v>
      </c>
      <c r="L47" s="15">
        <f t="shared" si="5"/>
        <v>49.548362277032801</v>
      </c>
    </row>
    <row r="48" spans="1:12" x14ac:dyDescent="0.25">
      <c r="A48" s="16">
        <v>39</v>
      </c>
      <c r="B48" s="52">
        <v>0</v>
      </c>
      <c r="C48" s="22">
        <v>1552</v>
      </c>
      <c r="D48" s="22">
        <v>1439</v>
      </c>
      <c r="E48" s="54">
        <v>0.84150000000000003</v>
      </c>
      <c r="F48" s="14">
        <f t="shared" si="3"/>
        <v>0</v>
      </c>
      <c r="G48" s="14">
        <f t="shared" si="0"/>
        <v>0</v>
      </c>
      <c r="H48" s="12">
        <f t="shared" si="6"/>
        <v>99087.364584527604</v>
      </c>
      <c r="I48" s="12">
        <f t="shared" si="4"/>
        <v>0</v>
      </c>
      <c r="J48" s="12">
        <f t="shared" si="1"/>
        <v>99087.364584527604</v>
      </c>
      <c r="K48" s="12">
        <f t="shared" si="2"/>
        <v>4810529.2729260754</v>
      </c>
      <c r="L48" s="15">
        <f t="shared" si="5"/>
        <v>48.548362277032794</v>
      </c>
    </row>
    <row r="49" spans="1:12" x14ac:dyDescent="0.25">
      <c r="A49" s="16">
        <v>40</v>
      </c>
      <c r="B49" s="52">
        <v>0</v>
      </c>
      <c r="C49" s="22">
        <v>1488</v>
      </c>
      <c r="D49" s="22">
        <v>1576</v>
      </c>
      <c r="E49" s="54">
        <v>0.53010000000000002</v>
      </c>
      <c r="F49" s="14">
        <f t="shared" si="3"/>
        <v>0</v>
      </c>
      <c r="G49" s="14">
        <f t="shared" si="0"/>
        <v>0</v>
      </c>
      <c r="H49" s="12">
        <f t="shared" si="6"/>
        <v>99087.364584527604</v>
      </c>
      <c r="I49" s="12">
        <f t="shared" si="4"/>
        <v>0</v>
      </c>
      <c r="J49" s="12">
        <f t="shared" si="1"/>
        <v>99087.364584527604</v>
      </c>
      <c r="K49" s="12">
        <f t="shared" si="2"/>
        <v>4711441.9083415475</v>
      </c>
      <c r="L49" s="15">
        <f t="shared" si="5"/>
        <v>47.548362277032794</v>
      </c>
    </row>
    <row r="50" spans="1:12" x14ac:dyDescent="0.25">
      <c r="A50" s="16">
        <v>41</v>
      </c>
      <c r="B50" s="52">
        <v>1</v>
      </c>
      <c r="C50" s="22">
        <v>1639</v>
      </c>
      <c r="D50" s="22">
        <v>1498</v>
      </c>
      <c r="E50" s="54">
        <v>0.81559999999999999</v>
      </c>
      <c r="F50" s="14">
        <f t="shared" si="3"/>
        <v>6.3755180108383803E-4</v>
      </c>
      <c r="G50" s="14">
        <f t="shared" si="0"/>
        <v>6.3747685640272824E-4</v>
      </c>
      <c r="H50" s="12">
        <f t="shared" si="6"/>
        <v>99087.364584527604</v>
      </c>
      <c r="I50" s="12">
        <f t="shared" si="4"/>
        <v>63.165901684575687</v>
      </c>
      <c r="J50" s="12">
        <f t="shared" si="1"/>
        <v>99075.716792256964</v>
      </c>
      <c r="K50" s="12">
        <f t="shared" si="2"/>
        <v>4612354.5437570196</v>
      </c>
      <c r="L50" s="15">
        <f t="shared" si="5"/>
        <v>46.548362277032787</v>
      </c>
    </row>
    <row r="51" spans="1:12" x14ac:dyDescent="0.25">
      <c r="A51" s="16">
        <v>42</v>
      </c>
      <c r="B51" s="52">
        <v>1</v>
      </c>
      <c r="C51" s="22">
        <v>1700</v>
      </c>
      <c r="D51" s="22">
        <v>1608</v>
      </c>
      <c r="E51" s="54">
        <v>0.60109999999999997</v>
      </c>
      <c r="F51" s="14">
        <f t="shared" si="3"/>
        <v>6.0459492140266019E-4</v>
      </c>
      <c r="G51" s="14">
        <f t="shared" si="0"/>
        <v>6.0444914464099304E-4</v>
      </c>
      <c r="H51" s="12">
        <f t="shared" si="6"/>
        <v>99024.198682843024</v>
      </c>
      <c r="I51" s="12">
        <f t="shared" si="4"/>
        <v>59.855092192604218</v>
      </c>
      <c r="J51" s="12">
        <f t="shared" si="1"/>
        <v>99000.322486567384</v>
      </c>
      <c r="K51" s="12">
        <f t="shared" si="2"/>
        <v>4513278.826964763</v>
      </c>
      <c r="L51" s="15">
        <f t="shared" si="5"/>
        <v>45.577534451149624</v>
      </c>
    </row>
    <row r="52" spans="1:12" x14ac:dyDescent="0.25">
      <c r="A52" s="16">
        <v>43</v>
      </c>
      <c r="B52" s="52">
        <v>0</v>
      </c>
      <c r="C52" s="22">
        <v>1701</v>
      </c>
      <c r="D52" s="22">
        <v>1692</v>
      </c>
      <c r="E52" s="54">
        <v>0</v>
      </c>
      <c r="F52" s="14">
        <f t="shared" si="3"/>
        <v>0</v>
      </c>
      <c r="G52" s="14">
        <f t="shared" si="0"/>
        <v>0</v>
      </c>
      <c r="H52" s="12">
        <f t="shared" si="6"/>
        <v>98964.343590650416</v>
      </c>
      <c r="I52" s="12">
        <f t="shared" si="4"/>
        <v>0</v>
      </c>
      <c r="J52" s="12">
        <f t="shared" si="1"/>
        <v>98964.343590650416</v>
      </c>
      <c r="K52" s="12">
        <f t="shared" si="2"/>
        <v>4414278.5044781957</v>
      </c>
      <c r="L52" s="15">
        <f t="shared" si="5"/>
        <v>44.604736860955967</v>
      </c>
    </row>
    <row r="53" spans="1:12" x14ac:dyDescent="0.25">
      <c r="A53" s="16">
        <v>44</v>
      </c>
      <c r="B53" s="52">
        <v>2</v>
      </c>
      <c r="C53" s="22">
        <v>1797</v>
      </c>
      <c r="D53" s="22">
        <v>1709</v>
      </c>
      <c r="E53" s="54">
        <v>0.2404</v>
      </c>
      <c r="F53" s="14">
        <f t="shared" si="3"/>
        <v>1.1409013120365088E-3</v>
      </c>
      <c r="G53" s="14">
        <f t="shared" si="0"/>
        <v>1.1399134304144404E-3</v>
      </c>
      <c r="H53" s="12">
        <f t="shared" si="6"/>
        <v>98964.343590650416</v>
      </c>
      <c r="I53" s="12">
        <f t="shared" si="4"/>
        <v>112.81078439113166</v>
      </c>
      <c r="J53" s="12">
        <f t="shared" si="1"/>
        <v>98878.652518826915</v>
      </c>
      <c r="K53" s="12">
        <f t="shared" si="2"/>
        <v>4315314.160887545</v>
      </c>
      <c r="L53" s="15">
        <f t="shared" si="5"/>
        <v>43.60473686095596</v>
      </c>
    </row>
    <row r="54" spans="1:12" x14ac:dyDescent="0.25">
      <c r="A54" s="16">
        <v>45</v>
      </c>
      <c r="B54" s="52">
        <v>1</v>
      </c>
      <c r="C54" s="22">
        <v>1782</v>
      </c>
      <c r="D54" s="22">
        <v>1797</v>
      </c>
      <c r="E54" s="54">
        <v>0.1421</v>
      </c>
      <c r="F54" s="14">
        <f t="shared" si="3"/>
        <v>5.5881531153953619E-4</v>
      </c>
      <c r="G54" s="14">
        <f t="shared" si="0"/>
        <v>5.5854753957295354E-4</v>
      </c>
      <c r="H54" s="12">
        <f t="shared" si="6"/>
        <v>98851.532806259289</v>
      </c>
      <c r="I54" s="12">
        <f t="shared" si="4"/>
        <v>55.213280431951226</v>
      </c>
      <c r="J54" s="12">
        <f t="shared" si="1"/>
        <v>98804.165332976714</v>
      </c>
      <c r="K54" s="12">
        <f t="shared" si="2"/>
        <v>4216435.5083687184</v>
      </c>
      <c r="L54" s="15">
        <f t="shared" si="5"/>
        <v>42.654224862982936</v>
      </c>
    </row>
    <row r="55" spans="1:12" x14ac:dyDescent="0.25">
      <c r="A55" s="16">
        <v>46</v>
      </c>
      <c r="B55" s="52">
        <v>0</v>
      </c>
      <c r="C55" s="22">
        <v>1732</v>
      </c>
      <c r="D55" s="22">
        <v>1787</v>
      </c>
      <c r="E55" s="54">
        <v>0.23769999999999999</v>
      </c>
      <c r="F55" s="14">
        <f t="shared" si="3"/>
        <v>0</v>
      </c>
      <c r="G55" s="14">
        <f t="shared" si="0"/>
        <v>0</v>
      </c>
      <c r="H55" s="12">
        <f t="shared" si="6"/>
        <v>98796.319525827334</v>
      </c>
      <c r="I55" s="12">
        <f t="shared" si="4"/>
        <v>0</v>
      </c>
      <c r="J55" s="12">
        <f t="shared" si="1"/>
        <v>98796.319525827334</v>
      </c>
      <c r="K55" s="12">
        <f t="shared" si="2"/>
        <v>4117631.3430357422</v>
      </c>
      <c r="L55" s="15">
        <f t="shared" si="5"/>
        <v>41.677983175874388</v>
      </c>
    </row>
    <row r="56" spans="1:12" x14ac:dyDescent="0.25">
      <c r="A56" s="16">
        <v>47</v>
      </c>
      <c r="B56" s="52">
        <v>1</v>
      </c>
      <c r="C56" s="22">
        <v>1706</v>
      </c>
      <c r="D56" s="22">
        <v>1715</v>
      </c>
      <c r="E56" s="54">
        <v>0.34970000000000001</v>
      </c>
      <c r="F56" s="14">
        <f t="shared" si="3"/>
        <v>5.8462437883659746E-4</v>
      </c>
      <c r="G56" s="14">
        <f t="shared" si="0"/>
        <v>5.8440220008727458E-4</v>
      </c>
      <c r="H56" s="12">
        <f t="shared" si="6"/>
        <v>98796.319525827334</v>
      </c>
      <c r="I56" s="12">
        <f t="shared" si="4"/>
        <v>57.736786491418862</v>
      </c>
      <c r="J56" s="12">
        <f t="shared" si="1"/>
        <v>98758.773293571969</v>
      </c>
      <c r="K56" s="12">
        <f t="shared" si="2"/>
        <v>4018835.023509915</v>
      </c>
      <c r="L56" s="15">
        <f t="shared" si="5"/>
        <v>40.677983175874395</v>
      </c>
    </row>
    <row r="57" spans="1:12" x14ac:dyDescent="0.25">
      <c r="A57" s="16">
        <v>48</v>
      </c>
      <c r="B57" s="52">
        <v>5</v>
      </c>
      <c r="C57" s="22">
        <v>1688</v>
      </c>
      <c r="D57" s="22">
        <v>1716</v>
      </c>
      <c r="E57" s="54">
        <v>0.2596</v>
      </c>
      <c r="F57" s="14">
        <f t="shared" si="3"/>
        <v>2.9377203290246769E-3</v>
      </c>
      <c r="G57" s="14">
        <f t="shared" si="0"/>
        <v>2.9313443966179323E-3</v>
      </c>
      <c r="H57" s="12">
        <f t="shared" si="6"/>
        <v>98738.582739335921</v>
      </c>
      <c r="I57" s="12">
        <f t="shared" si="4"/>
        <v>289.43679124294846</v>
      </c>
      <c r="J57" s="12">
        <f t="shared" si="1"/>
        <v>98524.283739099643</v>
      </c>
      <c r="K57" s="12">
        <f t="shared" si="2"/>
        <v>3920076.250216343</v>
      </c>
      <c r="L57" s="15">
        <f t="shared" si="5"/>
        <v>39.701564894496357</v>
      </c>
    </row>
    <row r="58" spans="1:12" x14ac:dyDescent="0.25">
      <c r="A58" s="16">
        <v>49</v>
      </c>
      <c r="B58" s="52">
        <v>0</v>
      </c>
      <c r="C58" s="22">
        <v>1662</v>
      </c>
      <c r="D58" s="22">
        <v>1683</v>
      </c>
      <c r="E58" s="54">
        <v>0.21310000000000001</v>
      </c>
      <c r="F58" s="14">
        <f t="shared" si="3"/>
        <v>0</v>
      </c>
      <c r="G58" s="14">
        <f t="shared" si="0"/>
        <v>0</v>
      </c>
      <c r="H58" s="12">
        <f t="shared" si="6"/>
        <v>98449.145948092977</v>
      </c>
      <c r="I58" s="12">
        <f t="shared" si="4"/>
        <v>0</v>
      </c>
      <c r="J58" s="12">
        <f t="shared" si="1"/>
        <v>98449.145948092977</v>
      </c>
      <c r="K58" s="12">
        <f t="shared" si="2"/>
        <v>3821551.9664772432</v>
      </c>
      <c r="L58" s="15">
        <f t="shared" si="5"/>
        <v>38.817522789808102</v>
      </c>
    </row>
    <row r="59" spans="1:12" x14ac:dyDescent="0.25">
      <c r="A59" s="16">
        <v>50</v>
      </c>
      <c r="B59" s="52">
        <v>1</v>
      </c>
      <c r="C59" s="22">
        <v>1413</v>
      </c>
      <c r="D59" s="22">
        <v>1655</v>
      </c>
      <c r="E59" s="54">
        <v>0.51090000000000002</v>
      </c>
      <c r="F59" s="14">
        <f t="shared" si="3"/>
        <v>6.5189048239895696E-4</v>
      </c>
      <c r="G59" s="14">
        <f t="shared" si="0"/>
        <v>6.5168270012475158E-4</v>
      </c>
      <c r="H59" s="12">
        <f t="shared" si="6"/>
        <v>98449.145948092977</v>
      </c>
      <c r="I59" s="12">
        <f t="shared" si="4"/>
        <v>64.15760525642898</v>
      </c>
      <c r="J59" s="12">
        <f t="shared" si="1"/>
        <v>98417.766463362059</v>
      </c>
      <c r="K59" s="12">
        <f t="shared" si="2"/>
        <v>3723102.8205291503</v>
      </c>
      <c r="L59" s="15">
        <f t="shared" si="5"/>
        <v>37.817522789808102</v>
      </c>
    </row>
    <row r="60" spans="1:12" x14ac:dyDescent="0.25">
      <c r="A60" s="16">
        <v>51</v>
      </c>
      <c r="B60" s="52">
        <v>2</v>
      </c>
      <c r="C60" s="22">
        <v>1430</v>
      </c>
      <c r="D60" s="22">
        <v>1407</v>
      </c>
      <c r="E60" s="54">
        <v>0.40439999999999998</v>
      </c>
      <c r="F60" s="14">
        <f t="shared" si="3"/>
        <v>1.4099400775467042E-3</v>
      </c>
      <c r="G60" s="14">
        <f t="shared" si="0"/>
        <v>1.4087570592816239E-3</v>
      </c>
      <c r="H60" s="12">
        <f t="shared" si="6"/>
        <v>98384.988342836543</v>
      </c>
      <c r="I60" s="12">
        <f t="shared" si="4"/>
        <v>138.60054685531125</v>
      </c>
      <c r="J60" s="12">
        <f t="shared" si="1"/>
        <v>98302.437857129524</v>
      </c>
      <c r="K60" s="12">
        <f t="shared" si="2"/>
        <v>3624685.0540657882</v>
      </c>
      <c r="L60" s="15">
        <f t="shared" si="5"/>
        <v>36.84185072457452</v>
      </c>
    </row>
    <row r="61" spans="1:12" x14ac:dyDescent="0.25">
      <c r="A61" s="16">
        <v>52</v>
      </c>
      <c r="B61" s="52">
        <v>4</v>
      </c>
      <c r="C61" s="22">
        <v>1353</v>
      </c>
      <c r="D61" s="22">
        <v>1409</v>
      </c>
      <c r="E61" s="54">
        <v>0.5585</v>
      </c>
      <c r="F61" s="14">
        <f t="shared" si="3"/>
        <v>2.8964518464880519E-3</v>
      </c>
      <c r="G61" s="14">
        <f t="shared" si="0"/>
        <v>2.8927526421679449E-3</v>
      </c>
      <c r="H61" s="12">
        <f t="shared" si="6"/>
        <v>98246.387795981238</v>
      </c>
      <c r="I61" s="12">
        <f t="shared" si="4"/>
        <v>284.20249788028127</v>
      </c>
      <c r="J61" s="12">
        <f t="shared" si="1"/>
        <v>98120.912393167091</v>
      </c>
      <c r="K61" s="12">
        <f t="shared" si="2"/>
        <v>3526382.6162086586</v>
      </c>
      <c r="L61" s="15">
        <f t="shared" si="5"/>
        <v>35.893254656156479</v>
      </c>
    </row>
    <row r="62" spans="1:12" x14ac:dyDescent="0.25">
      <c r="A62" s="16">
        <v>53</v>
      </c>
      <c r="B62" s="52">
        <v>2</v>
      </c>
      <c r="C62" s="22">
        <v>1317</v>
      </c>
      <c r="D62" s="22">
        <v>1329</v>
      </c>
      <c r="E62" s="54">
        <v>0.22539999999999999</v>
      </c>
      <c r="F62" s="14">
        <f t="shared" si="3"/>
        <v>1.5117157974300832E-3</v>
      </c>
      <c r="G62" s="14">
        <f t="shared" si="0"/>
        <v>1.5099476863524588E-3</v>
      </c>
      <c r="H62" s="12">
        <f t="shared" si="6"/>
        <v>97962.185298100958</v>
      </c>
      <c r="I62" s="12">
        <f t="shared" si="4"/>
        <v>147.91777504089839</v>
      </c>
      <c r="J62" s="12">
        <f t="shared" si="1"/>
        <v>97847.608189554274</v>
      </c>
      <c r="K62" s="12">
        <f t="shared" si="2"/>
        <v>3428261.7038154914</v>
      </c>
      <c r="L62" s="15">
        <f t="shared" si="5"/>
        <v>34.995765900721999</v>
      </c>
    </row>
    <row r="63" spans="1:12" x14ac:dyDescent="0.25">
      <c r="A63" s="16">
        <v>54</v>
      </c>
      <c r="B63" s="52">
        <v>3</v>
      </c>
      <c r="C63" s="22">
        <v>1197</v>
      </c>
      <c r="D63" s="22">
        <v>1305</v>
      </c>
      <c r="E63" s="54">
        <v>0.2142</v>
      </c>
      <c r="F63" s="14">
        <f t="shared" si="3"/>
        <v>2.3980815347721821E-3</v>
      </c>
      <c r="G63" s="14">
        <f t="shared" si="0"/>
        <v>2.3935710596195469E-3</v>
      </c>
      <c r="H63" s="12">
        <f t="shared" si="6"/>
        <v>97814.267523060058</v>
      </c>
      <c r="I63" s="12">
        <f t="shared" si="4"/>
        <v>234.12539996108069</v>
      </c>
      <c r="J63" s="12">
        <f t="shared" si="1"/>
        <v>97630.291783770648</v>
      </c>
      <c r="K63" s="12">
        <f t="shared" si="2"/>
        <v>3330414.095625937</v>
      </c>
      <c r="L63" s="15">
        <f t="shared" si="5"/>
        <v>34.04834672856677</v>
      </c>
    </row>
    <row r="64" spans="1:12" x14ac:dyDescent="0.25">
      <c r="A64" s="16">
        <v>55</v>
      </c>
      <c r="B64" s="52">
        <v>7</v>
      </c>
      <c r="C64" s="22">
        <v>1191</v>
      </c>
      <c r="D64" s="22">
        <v>1190</v>
      </c>
      <c r="E64" s="54">
        <v>0.8538</v>
      </c>
      <c r="F64" s="14">
        <f t="shared" si="3"/>
        <v>5.8798824023519533E-3</v>
      </c>
      <c r="G64" s="14">
        <f t="shared" si="0"/>
        <v>5.8748321686338681E-3</v>
      </c>
      <c r="H64" s="12">
        <f t="shared" si="6"/>
        <v>97580.14212309898</v>
      </c>
      <c r="I64" s="12">
        <f t="shared" si="4"/>
        <v>573.26695796464662</v>
      </c>
      <c r="J64" s="12">
        <f t="shared" si="1"/>
        <v>97496.330493844551</v>
      </c>
      <c r="K64" s="12">
        <f t="shared" si="2"/>
        <v>3232783.8038421664</v>
      </c>
      <c r="L64" s="15">
        <f t="shared" si="5"/>
        <v>33.129525470089554</v>
      </c>
    </row>
    <row r="65" spans="1:12" x14ac:dyDescent="0.25">
      <c r="A65" s="16">
        <v>56</v>
      </c>
      <c r="B65" s="52">
        <v>2</v>
      </c>
      <c r="C65" s="22">
        <v>1128</v>
      </c>
      <c r="D65" s="22">
        <v>1179</v>
      </c>
      <c r="E65" s="54">
        <v>0.5867</v>
      </c>
      <c r="F65" s="14">
        <f t="shared" si="3"/>
        <v>1.7338534893801473E-3</v>
      </c>
      <c r="G65" s="14">
        <f t="shared" si="0"/>
        <v>1.7326118968409804E-3</v>
      </c>
      <c r="H65" s="12">
        <f t="shared" si="6"/>
        <v>97006.875165134334</v>
      </c>
      <c r="I65" s="12">
        <f t="shared" si="4"/>
        <v>168.07526598647959</v>
      </c>
      <c r="J65" s="12">
        <f t="shared" si="1"/>
        <v>96937.409657702126</v>
      </c>
      <c r="K65" s="12">
        <f t="shared" si="2"/>
        <v>3135287.4733483219</v>
      </c>
      <c r="L65" s="15">
        <f t="shared" si="5"/>
        <v>32.320260476498568</v>
      </c>
    </row>
    <row r="66" spans="1:12" x14ac:dyDescent="0.25">
      <c r="A66" s="16">
        <v>57</v>
      </c>
      <c r="B66" s="52">
        <v>3</v>
      </c>
      <c r="C66" s="22">
        <v>1102</v>
      </c>
      <c r="D66" s="22">
        <v>1124</v>
      </c>
      <c r="E66" s="54">
        <v>0.55330000000000001</v>
      </c>
      <c r="F66" s="14">
        <f t="shared" si="3"/>
        <v>2.6954177897574125E-3</v>
      </c>
      <c r="G66" s="14">
        <f t="shared" si="0"/>
        <v>2.6921762933955263E-3</v>
      </c>
      <c r="H66" s="12">
        <f t="shared" si="6"/>
        <v>96838.799899147853</v>
      </c>
      <c r="I66" s="12">
        <f t="shared" si="4"/>
        <v>260.70712136935896</v>
      </c>
      <c r="J66" s="12">
        <f t="shared" si="1"/>
        <v>96722.342028032159</v>
      </c>
      <c r="K66" s="12">
        <f t="shared" si="2"/>
        <v>3038350.0636906195</v>
      </c>
      <c r="L66" s="15">
        <f t="shared" si="5"/>
        <v>31.375337848619456</v>
      </c>
    </row>
    <row r="67" spans="1:12" x14ac:dyDescent="0.25">
      <c r="A67" s="16">
        <v>58</v>
      </c>
      <c r="B67" s="52">
        <v>3</v>
      </c>
      <c r="C67" s="22">
        <v>1067</v>
      </c>
      <c r="D67" s="22">
        <v>1099</v>
      </c>
      <c r="E67" s="54">
        <v>0.9153</v>
      </c>
      <c r="F67" s="14">
        <f t="shared" si="3"/>
        <v>2.7700831024930748E-3</v>
      </c>
      <c r="G67" s="14">
        <f t="shared" si="0"/>
        <v>2.7694333213232245E-3</v>
      </c>
      <c r="H67" s="12">
        <f t="shared" si="6"/>
        <v>96578.092777778496</v>
      </c>
      <c r="I67" s="12">
        <f t="shared" si="4"/>
        <v>267.46658824862561</v>
      </c>
      <c r="J67" s="12">
        <f t="shared" si="1"/>
        <v>96555.438357753839</v>
      </c>
      <c r="K67" s="12">
        <f t="shared" si="2"/>
        <v>2941627.7216625875</v>
      </c>
      <c r="L67" s="15">
        <f t="shared" si="5"/>
        <v>30.458540203637384</v>
      </c>
    </row>
    <row r="68" spans="1:12" x14ac:dyDescent="0.25">
      <c r="A68" s="16">
        <v>59</v>
      </c>
      <c r="B68" s="52">
        <v>2</v>
      </c>
      <c r="C68" s="22">
        <v>1057</v>
      </c>
      <c r="D68" s="22">
        <v>1070</v>
      </c>
      <c r="E68" s="54">
        <v>0.32700000000000001</v>
      </c>
      <c r="F68" s="14">
        <f t="shared" si="3"/>
        <v>1.8805829807240243E-3</v>
      </c>
      <c r="G68" s="14">
        <f t="shared" si="0"/>
        <v>1.8782058626317798E-3</v>
      </c>
      <c r="H68" s="12">
        <f t="shared" si="6"/>
        <v>96310.626189529867</v>
      </c>
      <c r="I68" s="12">
        <f t="shared" si="4"/>
        <v>180.89118274291283</v>
      </c>
      <c r="J68" s="12">
        <f t="shared" si="1"/>
        <v>96188.886423543881</v>
      </c>
      <c r="K68" s="12">
        <f t="shared" si="2"/>
        <v>2845072.2833048338</v>
      </c>
      <c r="L68" s="15">
        <f t="shared" si="5"/>
        <v>29.540585456333869</v>
      </c>
    </row>
    <row r="69" spans="1:12" x14ac:dyDescent="0.25">
      <c r="A69" s="16">
        <v>60</v>
      </c>
      <c r="B69" s="52">
        <v>2</v>
      </c>
      <c r="C69" s="22">
        <v>1054</v>
      </c>
      <c r="D69" s="22">
        <v>1046</v>
      </c>
      <c r="E69" s="54">
        <v>0.40350000000000003</v>
      </c>
      <c r="F69" s="14">
        <f t="shared" si="3"/>
        <v>1.9047619047619048E-3</v>
      </c>
      <c r="G69" s="14">
        <f t="shared" si="0"/>
        <v>1.9026001885476787E-3</v>
      </c>
      <c r="H69" s="12">
        <f t="shared" si="6"/>
        <v>96129.735006786956</v>
      </c>
      <c r="I69" s="12">
        <f t="shared" si="4"/>
        <v>182.89645194895127</v>
      </c>
      <c r="J69" s="12">
        <f t="shared" si="1"/>
        <v>96020.637273199405</v>
      </c>
      <c r="K69" s="12">
        <f t="shared" si="2"/>
        <v>2748883.3968812898</v>
      </c>
      <c r="L69" s="15">
        <f t="shared" si="5"/>
        <v>28.595557833247049</v>
      </c>
    </row>
    <row r="70" spans="1:12" x14ac:dyDescent="0.25">
      <c r="A70" s="16">
        <v>61</v>
      </c>
      <c r="B70" s="52">
        <v>2</v>
      </c>
      <c r="C70" s="22">
        <v>1007</v>
      </c>
      <c r="D70" s="22">
        <v>1048</v>
      </c>
      <c r="E70" s="54">
        <v>0.38319999999999999</v>
      </c>
      <c r="F70" s="14">
        <f t="shared" si="3"/>
        <v>1.9464720194647203E-3</v>
      </c>
      <c r="G70" s="14">
        <f t="shared" si="0"/>
        <v>1.944137918699263E-3</v>
      </c>
      <c r="H70" s="12">
        <f t="shared" si="6"/>
        <v>95946.838554838003</v>
      </c>
      <c r="I70" s="12">
        <f t="shared" si="4"/>
        <v>186.53388701377696</v>
      </c>
      <c r="J70" s="12">
        <f t="shared" si="1"/>
        <v>95831.784453327899</v>
      </c>
      <c r="K70" s="12">
        <f t="shared" si="2"/>
        <v>2652862.7596080904</v>
      </c>
      <c r="L70" s="15">
        <f t="shared" si="5"/>
        <v>27.649298294407668</v>
      </c>
    </row>
    <row r="71" spans="1:12" x14ac:dyDescent="0.25">
      <c r="A71" s="16">
        <v>62</v>
      </c>
      <c r="B71" s="52">
        <v>4</v>
      </c>
      <c r="C71" s="22">
        <v>975</v>
      </c>
      <c r="D71" s="22">
        <v>985</v>
      </c>
      <c r="E71" s="54">
        <v>0.2077</v>
      </c>
      <c r="F71" s="14">
        <f t="shared" si="3"/>
        <v>4.0816326530612249E-3</v>
      </c>
      <c r="G71" s="14">
        <f t="shared" si="0"/>
        <v>4.0684757008254534E-3</v>
      </c>
      <c r="H71" s="12">
        <f t="shared" si="6"/>
        <v>95760.304667824224</v>
      </c>
      <c r="I71" s="12">
        <f t="shared" si="4"/>
        <v>389.5984726446851</v>
      </c>
      <c r="J71" s="12">
        <f t="shared" si="1"/>
        <v>95451.62579794784</v>
      </c>
      <c r="K71" s="12">
        <f t="shared" si="2"/>
        <v>2557030.9751547626</v>
      </c>
      <c r="L71" s="15">
        <f t="shared" si="5"/>
        <v>26.702410607658951</v>
      </c>
    </row>
    <row r="72" spans="1:12" x14ac:dyDescent="0.25">
      <c r="A72" s="16">
        <v>63</v>
      </c>
      <c r="B72" s="52">
        <v>6</v>
      </c>
      <c r="C72" s="22">
        <v>988</v>
      </c>
      <c r="D72" s="22">
        <v>970</v>
      </c>
      <c r="E72" s="54">
        <v>0.51229999999999998</v>
      </c>
      <c r="F72" s="14">
        <f t="shared" si="3"/>
        <v>6.1287027579162408E-3</v>
      </c>
      <c r="G72" s="14">
        <f t="shared" si="0"/>
        <v>6.1104388496813714E-3</v>
      </c>
      <c r="H72" s="12">
        <f t="shared" si="6"/>
        <v>95370.706195179533</v>
      </c>
      <c r="I72" s="12">
        <f t="shared" si="4"/>
        <v>582.75686825657283</v>
      </c>
      <c r="J72" s="12">
        <f t="shared" si="1"/>
        <v>95086.4956705308</v>
      </c>
      <c r="K72" s="12">
        <f t="shared" si="2"/>
        <v>2461579.3493568148</v>
      </c>
      <c r="L72" s="15">
        <f t="shared" si="5"/>
        <v>25.810644039052256</v>
      </c>
    </row>
    <row r="73" spans="1:12" x14ac:dyDescent="0.25">
      <c r="A73" s="16">
        <v>64</v>
      </c>
      <c r="B73" s="52">
        <v>6</v>
      </c>
      <c r="C73" s="22">
        <v>918</v>
      </c>
      <c r="D73" s="22">
        <v>982</v>
      </c>
      <c r="E73" s="54">
        <v>0.38429999999999997</v>
      </c>
      <c r="F73" s="14">
        <f t="shared" si="3"/>
        <v>6.3157894736842104E-3</v>
      </c>
      <c r="G73" s="14">
        <f t="shared" ref="G73:G108" si="7">F73/((1+(1-E73)*F73))</f>
        <v>6.2913248292796571E-3</v>
      </c>
      <c r="H73" s="12">
        <f t="shared" si="6"/>
        <v>94787.949326922957</v>
      </c>
      <c r="I73" s="12">
        <f t="shared" si="4"/>
        <v>596.34177911697236</v>
      </c>
      <c r="J73" s="12">
        <f t="shared" ref="J73:J108" si="8">H74+I73*E73</f>
        <v>94420.781693520636</v>
      </c>
      <c r="K73" s="12">
        <f t="shared" ref="K73:K97" si="9">K74+J73</f>
        <v>2366492.8536862838</v>
      </c>
      <c r="L73" s="15">
        <f t="shared" si="5"/>
        <v>24.96617840654266</v>
      </c>
    </row>
    <row r="74" spans="1:12" x14ac:dyDescent="0.25">
      <c r="A74" s="16">
        <v>65</v>
      </c>
      <c r="B74" s="52">
        <v>9</v>
      </c>
      <c r="C74" s="22">
        <v>923</v>
      </c>
      <c r="D74" s="22">
        <v>895</v>
      </c>
      <c r="E74" s="54">
        <v>0.4763</v>
      </c>
      <c r="F74" s="14">
        <f t="shared" ref="F74:F108" si="10">B74/((C74+D74)/2)</f>
        <v>9.9009900990099011E-3</v>
      </c>
      <c r="G74" s="14">
        <f t="shared" si="7"/>
        <v>9.8499168174524757E-3</v>
      </c>
      <c r="H74" s="12">
        <f t="shared" si="6"/>
        <v>94191.607547805979</v>
      </c>
      <c r="I74" s="12">
        <f t="shared" ref="I74:I108" si="11">H74*G74</f>
        <v>927.77949924801771</v>
      </c>
      <c r="J74" s="12">
        <f t="shared" si="8"/>
        <v>93705.729424049787</v>
      </c>
      <c r="K74" s="12">
        <f t="shared" si="9"/>
        <v>2272072.0719927633</v>
      </c>
      <c r="L74" s="15">
        <f t="shared" ref="L74:L108" si="12">K74/H74</f>
        <v>24.121810118163623</v>
      </c>
    </row>
    <row r="75" spans="1:12" x14ac:dyDescent="0.25">
      <c r="A75" s="16">
        <v>66</v>
      </c>
      <c r="B75" s="52">
        <v>1</v>
      </c>
      <c r="C75" s="22">
        <v>866</v>
      </c>
      <c r="D75" s="22">
        <v>918</v>
      </c>
      <c r="E75" s="54">
        <v>0.72470000000000001</v>
      </c>
      <c r="F75" s="14">
        <f t="shared" si="10"/>
        <v>1.1210762331838565E-3</v>
      </c>
      <c r="G75" s="14">
        <f t="shared" si="7"/>
        <v>1.1207303396160355E-3</v>
      </c>
      <c r="H75" s="12">
        <f t="shared" ref="H75:H108" si="13">H74-I74</f>
        <v>93263.82804855796</v>
      </c>
      <c r="I75" s="12">
        <f t="shared" si="11"/>
        <v>104.5236016827519</v>
      </c>
      <c r="J75" s="12">
        <f t="shared" si="8"/>
        <v>93235.052701014691</v>
      </c>
      <c r="K75" s="12">
        <f t="shared" si="9"/>
        <v>2178366.3425687137</v>
      </c>
      <c r="L75" s="15">
        <f t="shared" si="12"/>
        <v>23.357033355252625</v>
      </c>
    </row>
    <row r="76" spans="1:12" x14ac:dyDescent="0.25">
      <c r="A76" s="16">
        <v>67</v>
      </c>
      <c r="B76" s="52">
        <v>5</v>
      </c>
      <c r="C76" s="22">
        <v>954</v>
      </c>
      <c r="D76" s="22">
        <v>853</v>
      </c>
      <c r="E76" s="54">
        <v>0.53300000000000003</v>
      </c>
      <c r="F76" s="14">
        <f t="shared" si="10"/>
        <v>5.5340343110127279E-3</v>
      </c>
      <c r="G76" s="14">
        <f t="shared" si="7"/>
        <v>5.5197690528628286E-3</v>
      </c>
      <c r="H76" s="12">
        <f t="shared" si="13"/>
        <v>93159.304446875205</v>
      </c>
      <c r="I76" s="12">
        <f t="shared" si="11"/>
        <v>514.21784567208829</v>
      </c>
      <c r="J76" s="12">
        <f t="shared" si="8"/>
        <v>92919.164712946338</v>
      </c>
      <c r="K76" s="12">
        <f t="shared" si="9"/>
        <v>2085131.2898676989</v>
      </c>
      <c r="L76" s="15">
        <f t="shared" si="12"/>
        <v>22.382426556831589</v>
      </c>
    </row>
    <row r="77" spans="1:12" x14ac:dyDescent="0.25">
      <c r="A77" s="16">
        <v>68</v>
      </c>
      <c r="B77" s="52">
        <v>2</v>
      </c>
      <c r="C77" s="22">
        <v>965</v>
      </c>
      <c r="D77" s="22">
        <v>954</v>
      </c>
      <c r="E77" s="54">
        <v>0.43340000000000001</v>
      </c>
      <c r="F77" s="14">
        <f t="shared" si="10"/>
        <v>2.0844189682126106E-3</v>
      </c>
      <c r="G77" s="14">
        <f t="shared" si="7"/>
        <v>2.0819601071459947E-3</v>
      </c>
      <c r="H77" s="12">
        <f t="shared" si="13"/>
        <v>92645.086601203118</v>
      </c>
      <c r="I77" s="12">
        <f t="shared" si="11"/>
        <v>192.88337442679079</v>
      </c>
      <c r="J77" s="12">
        <f t="shared" si="8"/>
        <v>92535.798881252893</v>
      </c>
      <c r="K77" s="12">
        <f t="shared" si="9"/>
        <v>1992212.1251547525</v>
      </c>
      <c r="L77" s="15">
        <f t="shared" si="12"/>
        <v>21.503699745355746</v>
      </c>
    </row>
    <row r="78" spans="1:12" x14ac:dyDescent="0.25">
      <c r="A78" s="16">
        <v>69</v>
      </c>
      <c r="B78" s="52">
        <v>4</v>
      </c>
      <c r="C78" s="22">
        <v>1027</v>
      </c>
      <c r="D78" s="22">
        <v>951</v>
      </c>
      <c r="E78" s="54">
        <v>0.62570000000000003</v>
      </c>
      <c r="F78" s="14">
        <f t="shared" si="10"/>
        <v>4.0444893832153692E-3</v>
      </c>
      <c r="G78" s="14">
        <f t="shared" si="7"/>
        <v>4.0383758782962737E-3</v>
      </c>
      <c r="H78" s="12">
        <f t="shared" si="13"/>
        <v>92452.203226776328</v>
      </c>
      <c r="I78" s="12">
        <f t="shared" si="11"/>
        <v>373.35674740635847</v>
      </c>
      <c r="J78" s="12">
        <f t="shared" si="8"/>
        <v>92312.45579622213</v>
      </c>
      <c r="K78" s="12">
        <f t="shared" si="9"/>
        <v>1899676.3262734995</v>
      </c>
      <c r="L78" s="15">
        <f t="shared" si="12"/>
        <v>20.547658789848164</v>
      </c>
    </row>
    <row r="79" spans="1:12" x14ac:dyDescent="0.25">
      <c r="A79" s="16">
        <v>70</v>
      </c>
      <c r="B79" s="52">
        <v>7</v>
      </c>
      <c r="C79" s="22">
        <v>984</v>
      </c>
      <c r="D79" s="22">
        <v>1005</v>
      </c>
      <c r="E79" s="54">
        <v>0.56369999999999998</v>
      </c>
      <c r="F79" s="14">
        <f t="shared" si="10"/>
        <v>7.0387129210658624E-3</v>
      </c>
      <c r="G79" s="14">
        <f t="shared" si="7"/>
        <v>7.017163279665734E-3</v>
      </c>
      <c r="H79" s="12">
        <f t="shared" si="13"/>
        <v>92078.846479369968</v>
      </c>
      <c r="I79" s="12">
        <f t="shared" si="11"/>
        <v>646.13230034901335</v>
      </c>
      <c r="J79" s="12">
        <f t="shared" si="8"/>
        <v>91796.938956727696</v>
      </c>
      <c r="K79" s="12">
        <f t="shared" si="9"/>
        <v>1807363.8704772773</v>
      </c>
      <c r="L79" s="15">
        <f t="shared" si="12"/>
        <v>19.6284373619104</v>
      </c>
    </row>
    <row r="80" spans="1:12" x14ac:dyDescent="0.25">
      <c r="A80" s="16">
        <v>71</v>
      </c>
      <c r="B80" s="52">
        <v>10</v>
      </c>
      <c r="C80" s="22">
        <v>1159</v>
      </c>
      <c r="D80" s="22">
        <v>967</v>
      </c>
      <c r="E80" s="54">
        <v>0.71779999999999999</v>
      </c>
      <c r="F80" s="14">
        <f t="shared" si="10"/>
        <v>9.4073377234242701E-3</v>
      </c>
      <c r="G80" s="14">
        <f t="shared" si="7"/>
        <v>9.3824297115278153E-3</v>
      </c>
      <c r="H80" s="12">
        <f t="shared" si="13"/>
        <v>91432.714179020957</v>
      </c>
      <c r="I80" s="12">
        <f t="shared" si="11"/>
        <v>857.86101411887682</v>
      </c>
      <c r="J80" s="12">
        <f t="shared" si="8"/>
        <v>91190.625800836599</v>
      </c>
      <c r="K80" s="12">
        <f t="shared" si="9"/>
        <v>1715566.9315205496</v>
      </c>
      <c r="L80" s="15">
        <f t="shared" si="12"/>
        <v>18.763163129572529</v>
      </c>
    </row>
    <row r="81" spans="1:12" x14ac:dyDescent="0.25">
      <c r="A81" s="16">
        <v>72</v>
      </c>
      <c r="B81" s="52">
        <v>4</v>
      </c>
      <c r="C81" s="22">
        <v>1330</v>
      </c>
      <c r="D81" s="22">
        <v>1150</v>
      </c>
      <c r="E81" s="54">
        <v>0.55559999999999998</v>
      </c>
      <c r="F81" s="14">
        <f t="shared" si="10"/>
        <v>3.2258064516129032E-3</v>
      </c>
      <c r="G81" s="14">
        <f t="shared" si="7"/>
        <v>3.2211887217163523E-3</v>
      </c>
      <c r="H81" s="12">
        <f t="shared" si="13"/>
        <v>90574.853164902073</v>
      </c>
      <c r="I81" s="12">
        <f t="shared" si="11"/>
        <v>291.75869548589719</v>
      </c>
      <c r="J81" s="12">
        <f t="shared" si="8"/>
        <v>90445.19560062814</v>
      </c>
      <c r="K81" s="12">
        <f t="shared" si="9"/>
        <v>1624376.305719713</v>
      </c>
      <c r="L81" s="15">
        <f t="shared" si="12"/>
        <v>17.934076059304747</v>
      </c>
    </row>
    <row r="82" spans="1:12" x14ac:dyDescent="0.25">
      <c r="A82" s="16">
        <v>73</v>
      </c>
      <c r="B82" s="52">
        <v>7</v>
      </c>
      <c r="C82" s="22">
        <v>1238</v>
      </c>
      <c r="D82" s="22">
        <v>1315</v>
      </c>
      <c r="E82" s="54">
        <v>0.41570000000000001</v>
      </c>
      <c r="F82" s="14">
        <f t="shared" si="10"/>
        <v>5.483744614179397E-3</v>
      </c>
      <c r="G82" s="14">
        <f t="shared" si="7"/>
        <v>5.466229982568193E-3</v>
      </c>
      <c r="H82" s="12">
        <f t="shared" si="13"/>
        <v>90283.094469416174</v>
      </c>
      <c r="I82" s="12">
        <f t="shared" si="11"/>
        <v>493.50815790775931</v>
      </c>
      <c r="J82" s="12">
        <f t="shared" si="8"/>
        <v>89994.737652750671</v>
      </c>
      <c r="K82" s="12">
        <f t="shared" si="9"/>
        <v>1533931.1101190848</v>
      </c>
      <c r="L82" s="15">
        <f t="shared" si="12"/>
        <v>16.990236313163937</v>
      </c>
    </row>
    <row r="83" spans="1:12" x14ac:dyDescent="0.25">
      <c r="A83" s="16">
        <v>74</v>
      </c>
      <c r="B83" s="52">
        <v>12</v>
      </c>
      <c r="C83" s="22">
        <v>1106</v>
      </c>
      <c r="D83" s="22">
        <v>1216</v>
      </c>
      <c r="E83" s="54">
        <v>0.49030000000000001</v>
      </c>
      <c r="F83" s="14">
        <f t="shared" si="10"/>
        <v>1.0335917312661499E-2</v>
      </c>
      <c r="G83" s="14">
        <f t="shared" si="7"/>
        <v>1.0281750817656235E-2</v>
      </c>
      <c r="H83" s="12">
        <f t="shared" si="13"/>
        <v>89789.586311508421</v>
      </c>
      <c r="I83" s="12">
        <f t="shared" si="11"/>
        <v>923.19415247536688</v>
      </c>
      <c r="J83" s="12">
        <f t="shared" si="8"/>
        <v>89319.034251991732</v>
      </c>
      <c r="K83" s="12">
        <f t="shared" si="9"/>
        <v>1443936.3724663341</v>
      </c>
      <c r="L83" s="15">
        <f t="shared" si="12"/>
        <v>16.081334504169149</v>
      </c>
    </row>
    <row r="84" spans="1:12" x14ac:dyDescent="0.25">
      <c r="A84" s="16">
        <v>75</v>
      </c>
      <c r="B84" s="52">
        <v>10</v>
      </c>
      <c r="C84" s="22">
        <v>1138</v>
      </c>
      <c r="D84" s="22">
        <v>1093</v>
      </c>
      <c r="E84" s="54">
        <v>0.46529999999999999</v>
      </c>
      <c r="F84" s="14">
        <f t="shared" si="10"/>
        <v>8.9645898700134469E-3</v>
      </c>
      <c r="G84" s="14">
        <f t="shared" si="7"/>
        <v>8.9218242989453512E-3</v>
      </c>
      <c r="H84" s="12">
        <f t="shared" si="13"/>
        <v>88866.392159033057</v>
      </c>
      <c r="I84" s="12">
        <f t="shared" si="11"/>
        <v>792.85033692406773</v>
      </c>
      <c r="J84" s="12">
        <f t="shared" si="8"/>
        <v>88442.455083879759</v>
      </c>
      <c r="K84" s="12">
        <f t="shared" si="9"/>
        <v>1354617.3382143425</v>
      </c>
      <c r="L84" s="15">
        <f t="shared" si="12"/>
        <v>15.243302955184154</v>
      </c>
    </row>
    <row r="85" spans="1:12" x14ac:dyDescent="0.25">
      <c r="A85" s="16">
        <v>76</v>
      </c>
      <c r="B85" s="52">
        <v>14</v>
      </c>
      <c r="C85" s="22">
        <v>1065</v>
      </c>
      <c r="D85" s="22">
        <v>1123</v>
      </c>
      <c r="E85" s="54">
        <v>0.53120000000000001</v>
      </c>
      <c r="F85" s="14">
        <f t="shared" si="10"/>
        <v>1.2797074954296161E-2</v>
      </c>
      <c r="G85" s="14">
        <f t="shared" si="7"/>
        <v>1.2720759698307193E-2</v>
      </c>
      <c r="H85" s="12">
        <f t="shared" si="13"/>
        <v>88073.541822108993</v>
      </c>
      <c r="I85" s="12">
        <f t="shared" si="11"/>
        <v>1120.3623612978572</v>
      </c>
      <c r="J85" s="12">
        <f t="shared" si="8"/>
        <v>87548.315947132563</v>
      </c>
      <c r="K85" s="12">
        <f t="shared" si="9"/>
        <v>1266174.8831304626</v>
      </c>
      <c r="L85" s="15">
        <f t="shared" si="12"/>
        <v>14.376336603879103</v>
      </c>
    </row>
    <row r="86" spans="1:12" x14ac:dyDescent="0.25">
      <c r="A86" s="16">
        <v>77</v>
      </c>
      <c r="B86" s="52">
        <v>18</v>
      </c>
      <c r="C86" s="22">
        <v>934</v>
      </c>
      <c r="D86" s="22">
        <v>1046</v>
      </c>
      <c r="E86" s="54">
        <v>0.66390000000000005</v>
      </c>
      <c r="F86" s="14">
        <f t="shared" si="10"/>
        <v>1.8181818181818181E-2</v>
      </c>
      <c r="G86" s="14">
        <f t="shared" si="7"/>
        <v>1.8071385587347139E-2</v>
      </c>
      <c r="H86" s="12">
        <f t="shared" si="13"/>
        <v>86953.179460811138</v>
      </c>
      <c r="I86" s="12">
        <f t="shared" si="11"/>
        <v>1571.3644340821115</v>
      </c>
      <c r="J86" s="12">
        <f t="shared" si="8"/>
        <v>86425.043874516152</v>
      </c>
      <c r="K86" s="12">
        <f t="shared" si="9"/>
        <v>1178626.56718333</v>
      </c>
      <c r="L86" s="15">
        <f t="shared" si="12"/>
        <v>13.55472651479667</v>
      </c>
    </row>
    <row r="87" spans="1:12" x14ac:dyDescent="0.25">
      <c r="A87" s="16">
        <v>78</v>
      </c>
      <c r="B87" s="52">
        <v>9</v>
      </c>
      <c r="C87" s="22">
        <v>700</v>
      </c>
      <c r="D87" s="22">
        <v>917</v>
      </c>
      <c r="E87" s="54">
        <v>0.43719999999999998</v>
      </c>
      <c r="F87" s="14">
        <f t="shared" si="10"/>
        <v>1.1131725417439703E-2</v>
      </c>
      <c r="G87" s="14">
        <f t="shared" si="7"/>
        <v>1.1062420074014964E-2</v>
      </c>
      <c r="H87" s="12">
        <f t="shared" si="13"/>
        <v>85381.815026729033</v>
      </c>
      <c r="I87" s="12">
        <f t="shared" si="11"/>
        <v>944.52950450751973</v>
      </c>
      <c r="J87" s="12">
        <f t="shared" si="8"/>
        <v>84850.233821592206</v>
      </c>
      <c r="K87" s="12">
        <f t="shared" si="9"/>
        <v>1092201.5233088138</v>
      </c>
      <c r="L87" s="15">
        <f t="shared" si="12"/>
        <v>12.791968910088135</v>
      </c>
    </row>
    <row r="88" spans="1:12" x14ac:dyDescent="0.25">
      <c r="A88" s="16">
        <v>79</v>
      </c>
      <c r="B88" s="52">
        <v>18</v>
      </c>
      <c r="C88" s="22">
        <v>560</v>
      </c>
      <c r="D88" s="22">
        <v>678</v>
      </c>
      <c r="E88" s="54">
        <v>0.5151</v>
      </c>
      <c r="F88" s="14">
        <f t="shared" si="10"/>
        <v>2.9079159935379646E-2</v>
      </c>
      <c r="G88" s="14">
        <f t="shared" si="7"/>
        <v>2.8674830922045563E-2</v>
      </c>
      <c r="H88" s="12">
        <f t="shared" si="13"/>
        <v>84437.285522221515</v>
      </c>
      <c r="I88" s="12">
        <f t="shared" si="11"/>
        <v>2421.2248858661878</v>
      </c>
      <c r="J88" s="12">
        <f t="shared" si="8"/>
        <v>83263.233575064995</v>
      </c>
      <c r="K88" s="12">
        <f t="shared" si="9"/>
        <v>1007351.2894872215</v>
      </c>
      <c r="L88" s="15">
        <f t="shared" si="12"/>
        <v>11.930171407773583</v>
      </c>
    </row>
    <row r="89" spans="1:12" x14ac:dyDescent="0.25">
      <c r="A89" s="16">
        <v>80</v>
      </c>
      <c r="B89" s="52">
        <v>21</v>
      </c>
      <c r="C89" s="22">
        <v>726</v>
      </c>
      <c r="D89" s="22">
        <v>544</v>
      </c>
      <c r="E89" s="54">
        <v>0.44969999999999999</v>
      </c>
      <c r="F89" s="14">
        <f t="shared" si="10"/>
        <v>3.3070866141732283E-2</v>
      </c>
      <c r="G89" s="14">
        <f t="shared" si="7"/>
        <v>3.2479770129840199E-2</v>
      </c>
      <c r="H89" s="12">
        <f t="shared" si="13"/>
        <v>82016.060636355323</v>
      </c>
      <c r="I89" s="12">
        <f t="shared" si="11"/>
        <v>2663.8627964238563</v>
      </c>
      <c r="J89" s="12">
        <f t="shared" si="8"/>
        <v>80550.136939483273</v>
      </c>
      <c r="K89" s="12">
        <f t="shared" si="9"/>
        <v>924088.05591215647</v>
      </c>
      <c r="L89" s="15">
        <f t="shared" si="12"/>
        <v>11.267159733620945</v>
      </c>
    </row>
    <row r="90" spans="1:12" x14ac:dyDescent="0.25">
      <c r="A90" s="16">
        <v>81</v>
      </c>
      <c r="B90" s="52">
        <v>25</v>
      </c>
      <c r="C90" s="22">
        <v>403</v>
      </c>
      <c r="D90" s="22">
        <v>684</v>
      </c>
      <c r="E90" s="54">
        <v>0.51219999999999999</v>
      </c>
      <c r="F90" s="14">
        <f t="shared" si="10"/>
        <v>4.5998160073597055E-2</v>
      </c>
      <c r="G90" s="14">
        <f t="shared" si="7"/>
        <v>4.4988707834333584E-2</v>
      </c>
      <c r="H90" s="12">
        <f t="shared" si="13"/>
        <v>79352.197839931468</v>
      </c>
      <c r="I90" s="12">
        <f t="shared" si="11"/>
        <v>3569.9528446329132</v>
      </c>
      <c r="J90" s="12">
        <f t="shared" si="8"/>
        <v>77610.774842319544</v>
      </c>
      <c r="K90" s="12">
        <f t="shared" si="9"/>
        <v>843537.91897267324</v>
      </c>
      <c r="L90" s="15">
        <f t="shared" si="12"/>
        <v>10.630303153975019</v>
      </c>
    </row>
    <row r="91" spans="1:12" x14ac:dyDescent="0.25">
      <c r="A91" s="16">
        <v>82</v>
      </c>
      <c r="B91" s="52">
        <v>16</v>
      </c>
      <c r="C91" s="22">
        <v>476</v>
      </c>
      <c r="D91" s="22">
        <v>394</v>
      </c>
      <c r="E91" s="54">
        <v>0.54079999999999995</v>
      </c>
      <c r="F91" s="14">
        <f t="shared" si="10"/>
        <v>3.6781609195402298E-2</v>
      </c>
      <c r="G91" s="14">
        <f t="shared" si="7"/>
        <v>3.6170682215237261E-2</v>
      </c>
      <c r="H91" s="12">
        <f t="shared" si="13"/>
        <v>75782.244995298563</v>
      </c>
      <c r="I91" s="12">
        <f t="shared" si="11"/>
        <v>2741.0955012821987</v>
      </c>
      <c r="J91" s="12">
        <f t="shared" si="8"/>
        <v>74523.533941109781</v>
      </c>
      <c r="K91" s="12">
        <f t="shared" si="9"/>
        <v>765927.1441303537</v>
      </c>
      <c r="L91" s="15">
        <f t="shared" si="12"/>
        <v>10.106947137523715</v>
      </c>
    </row>
    <row r="92" spans="1:12" x14ac:dyDescent="0.25">
      <c r="A92" s="16">
        <v>83</v>
      </c>
      <c r="B92" s="52">
        <v>17</v>
      </c>
      <c r="C92" s="22">
        <v>501</v>
      </c>
      <c r="D92" s="22">
        <v>450</v>
      </c>
      <c r="E92" s="54">
        <v>0.48449999999999999</v>
      </c>
      <c r="F92" s="14">
        <f t="shared" si="10"/>
        <v>3.5751840168243953E-2</v>
      </c>
      <c r="G92" s="14">
        <f t="shared" si="7"/>
        <v>3.5104855104710557E-2</v>
      </c>
      <c r="H92" s="12">
        <f t="shared" si="13"/>
        <v>73041.149494016368</v>
      </c>
      <c r="I92" s="12">
        <f t="shared" si="11"/>
        <v>2564.0989696689476</v>
      </c>
      <c r="J92" s="12">
        <f t="shared" si="8"/>
        <v>71719.356475152017</v>
      </c>
      <c r="K92" s="12">
        <f t="shared" si="9"/>
        <v>691403.61018924392</v>
      </c>
      <c r="L92" s="15">
        <f t="shared" si="12"/>
        <v>9.4659464559205038</v>
      </c>
    </row>
    <row r="93" spans="1:12" x14ac:dyDescent="0.25">
      <c r="A93" s="16">
        <v>84</v>
      </c>
      <c r="B93" s="52">
        <v>16</v>
      </c>
      <c r="C93" s="22">
        <v>444</v>
      </c>
      <c r="D93" s="22">
        <v>477</v>
      </c>
      <c r="E93" s="54">
        <v>0.51939999999999997</v>
      </c>
      <c r="F93" s="14">
        <f t="shared" si="10"/>
        <v>3.4744842562432141E-2</v>
      </c>
      <c r="G93" s="14">
        <f t="shared" si="7"/>
        <v>3.4174189260077543E-2</v>
      </c>
      <c r="H93" s="12">
        <f t="shared" si="13"/>
        <v>70477.050524347418</v>
      </c>
      <c r="I93" s="12">
        <f t="shared" si="11"/>
        <v>2408.4960631110957</v>
      </c>
      <c r="J93" s="12">
        <f t="shared" si="8"/>
        <v>69319.527316416221</v>
      </c>
      <c r="K93" s="12">
        <f t="shared" si="9"/>
        <v>619684.25371409196</v>
      </c>
      <c r="L93" s="15">
        <f t="shared" si="12"/>
        <v>8.7927098126788401</v>
      </c>
    </row>
    <row r="94" spans="1:12" x14ac:dyDescent="0.25">
      <c r="A94" s="16">
        <v>85</v>
      </c>
      <c r="B94" s="52">
        <v>16</v>
      </c>
      <c r="C94" s="22">
        <v>409</v>
      </c>
      <c r="D94" s="22">
        <v>424</v>
      </c>
      <c r="E94" s="54">
        <v>0.56799999999999995</v>
      </c>
      <c r="F94" s="14">
        <f t="shared" si="10"/>
        <v>3.8415366146458581E-2</v>
      </c>
      <c r="G94" s="14">
        <f t="shared" si="7"/>
        <v>3.7788253521392867E-2</v>
      </c>
      <c r="H94" s="12">
        <f t="shared" si="13"/>
        <v>68068.554461236316</v>
      </c>
      <c r="I94" s="12">
        <f t="shared" si="11"/>
        <v>2572.1917928159355</v>
      </c>
      <c r="J94" s="12">
        <f t="shared" si="8"/>
        <v>66957.367606739834</v>
      </c>
      <c r="K94" s="12">
        <f t="shared" si="9"/>
        <v>550364.72639767569</v>
      </c>
      <c r="L94" s="15">
        <f t="shared" si="12"/>
        <v>8.0854475426108454</v>
      </c>
    </row>
    <row r="95" spans="1:12" x14ac:dyDescent="0.25">
      <c r="A95" s="16">
        <v>86</v>
      </c>
      <c r="B95" s="52">
        <v>26</v>
      </c>
      <c r="C95" s="22">
        <v>358</v>
      </c>
      <c r="D95" s="22">
        <v>389</v>
      </c>
      <c r="E95" s="54">
        <v>0.48130000000000001</v>
      </c>
      <c r="F95" s="14">
        <f t="shared" si="10"/>
        <v>6.9611780455153954E-2</v>
      </c>
      <c r="G95" s="14">
        <f t="shared" si="7"/>
        <v>6.7185858307092089E-2</v>
      </c>
      <c r="H95" s="12">
        <f t="shared" si="13"/>
        <v>65496.362668420377</v>
      </c>
      <c r="I95" s="12">
        <f t="shared" si="11"/>
        <v>4400.4293418704074</v>
      </c>
      <c r="J95" s="12">
        <f t="shared" si="8"/>
        <v>63213.859968792203</v>
      </c>
      <c r="K95" s="12">
        <f t="shared" si="9"/>
        <v>483407.35879093583</v>
      </c>
      <c r="L95" s="15">
        <f t="shared" si="12"/>
        <v>7.3806748817215579</v>
      </c>
    </row>
    <row r="96" spans="1:12" x14ac:dyDescent="0.25">
      <c r="A96" s="16">
        <v>87</v>
      </c>
      <c r="B96" s="52">
        <v>28</v>
      </c>
      <c r="C96" s="22">
        <v>338</v>
      </c>
      <c r="D96" s="22">
        <v>317</v>
      </c>
      <c r="E96" s="54">
        <v>0.50139999999999996</v>
      </c>
      <c r="F96" s="14">
        <f t="shared" si="10"/>
        <v>8.5496183206106871E-2</v>
      </c>
      <c r="G96" s="14">
        <f t="shared" si="7"/>
        <v>8.2000627890522135E-2</v>
      </c>
      <c r="H96" s="12">
        <f t="shared" si="13"/>
        <v>61095.933326549974</v>
      </c>
      <c r="I96" s="12">
        <f t="shared" si="11"/>
        <v>5009.9048943345742</v>
      </c>
      <c r="J96" s="12">
        <f t="shared" si="8"/>
        <v>58597.994746234748</v>
      </c>
      <c r="K96" s="12">
        <f t="shared" si="9"/>
        <v>420193.49882214365</v>
      </c>
      <c r="L96" s="15">
        <f t="shared" si="12"/>
        <v>6.8776017640366174</v>
      </c>
    </row>
    <row r="97" spans="1:12" x14ac:dyDescent="0.25">
      <c r="A97" s="16">
        <v>88</v>
      </c>
      <c r="B97" s="52">
        <v>17</v>
      </c>
      <c r="C97" s="22">
        <v>293</v>
      </c>
      <c r="D97" s="22">
        <v>313</v>
      </c>
      <c r="E97" s="54">
        <v>0.46949999999999997</v>
      </c>
      <c r="F97" s="14">
        <f t="shared" si="10"/>
        <v>5.6105610561056105E-2</v>
      </c>
      <c r="G97" s="14">
        <f t="shared" si="7"/>
        <v>5.4483948868416461E-2</v>
      </c>
      <c r="H97" s="12">
        <f t="shared" si="13"/>
        <v>56086.028432215397</v>
      </c>
      <c r="I97" s="12">
        <f t="shared" si="11"/>
        <v>3055.7883053333753</v>
      </c>
      <c r="J97" s="12">
        <f t="shared" si="8"/>
        <v>54464.932736236042</v>
      </c>
      <c r="K97" s="12">
        <f t="shared" si="9"/>
        <v>361595.50407590892</v>
      </c>
      <c r="L97" s="15">
        <f t="shared" si="12"/>
        <v>6.4471583063316205</v>
      </c>
    </row>
    <row r="98" spans="1:12" x14ac:dyDescent="0.25">
      <c r="A98" s="16">
        <v>89</v>
      </c>
      <c r="B98" s="52">
        <v>24</v>
      </c>
      <c r="C98" s="22">
        <v>225</v>
      </c>
      <c r="D98" s="22">
        <v>271</v>
      </c>
      <c r="E98" s="54">
        <v>0.51500000000000001</v>
      </c>
      <c r="F98" s="14">
        <f t="shared" si="10"/>
        <v>9.6774193548387094E-2</v>
      </c>
      <c r="G98" s="14">
        <f t="shared" si="7"/>
        <v>9.2435680172546608E-2</v>
      </c>
      <c r="H98" s="12">
        <f t="shared" si="13"/>
        <v>53030.240126882025</v>
      </c>
      <c r="I98" s="12">
        <f t="shared" si="11"/>
        <v>4901.8863158418144</v>
      </c>
      <c r="J98" s="12">
        <f t="shared" si="8"/>
        <v>50652.825263698745</v>
      </c>
      <c r="K98" s="12">
        <f>K99+J98</f>
        <v>307130.5713396729</v>
      </c>
      <c r="L98" s="15">
        <f t="shared" si="12"/>
        <v>5.7916119294353834</v>
      </c>
    </row>
    <row r="99" spans="1:12" x14ac:dyDescent="0.25">
      <c r="A99" s="16">
        <v>90</v>
      </c>
      <c r="B99" s="52">
        <v>24</v>
      </c>
      <c r="C99" s="22">
        <v>207</v>
      </c>
      <c r="D99" s="22">
        <v>204</v>
      </c>
      <c r="E99" s="54">
        <v>0.34060000000000001</v>
      </c>
      <c r="F99" s="26">
        <f t="shared" si="10"/>
        <v>0.11678832116788321</v>
      </c>
      <c r="G99" s="26">
        <f t="shared" si="7"/>
        <v>0.10843752372070832</v>
      </c>
      <c r="H99" s="27">
        <f t="shared" si="13"/>
        <v>48128.353811040208</v>
      </c>
      <c r="I99" s="27">
        <f t="shared" si="11"/>
        <v>5218.9195080233148</v>
      </c>
      <c r="J99" s="27">
        <f t="shared" si="8"/>
        <v>44686.998287449635</v>
      </c>
      <c r="K99" s="27">
        <f t="shared" ref="K99:K108" si="14">K100+J99</f>
        <v>256477.74607597414</v>
      </c>
      <c r="L99" s="18">
        <f t="shared" si="12"/>
        <v>5.3290363323654857</v>
      </c>
    </row>
    <row r="100" spans="1:12" x14ac:dyDescent="0.25">
      <c r="A100" s="16">
        <v>91</v>
      </c>
      <c r="B100" s="52">
        <v>22</v>
      </c>
      <c r="C100" s="22">
        <v>166</v>
      </c>
      <c r="D100" s="22">
        <v>185</v>
      </c>
      <c r="E100" s="54">
        <v>0.52700000000000002</v>
      </c>
      <c r="F100" s="26">
        <f t="shared" si="10"/>
        <v>0.12535612535612536</v>
      </c>
      <c r="G100" s="26">
        <f t="shared" si="7"/>
        <v>0.11833937581358323</v>
      </c>
      <c r="H100" s="27">
        <f t="shared" si="13"/>
        <v>42909.434303016897</v>
      </c>
      <c r="I100" s="27">
        <f t="shared" si="11"/>
        <v>5077.8756719329758</v>
      </c>
      <c r="J100" s="27">
        <f t="shared" si="8"/>
        <v>40507.599110192597</v>
      </c>
      <c r="K100" s="27">
        <f t="shared" si="14"/>
        <v>211790.74778852452</v>
      </c>
      <c r="L100" s="18">
        <f t="shared" si="12"/>
        <v>4.9357618255441285</v>
      </c>
    </row>
    <row r="101" spans="1:12" x14ac:dyDescent="0.25">
      <c r="A101" s="16">
        <v>92</v>
      </c>
      <c r="B101" s="52">
        <v>23</v>
      </c>
      <c r="C101" s="22">
        <v>143</v>
      </c>
      <c r="D101" s="22">
        <v>139</v>
      </c>
      <c r="E101" s="54">
        <v>0.46860000000000002</v>
      </c>
      <c r="F101" s="26">
        <f t="shared" si="10"/>
        <v>0.16312056737588654</v>
      </c>
      <c r="G101" s="26">
        <f t="shared" si="7"/>
        <v>0.15010879624493059</v>
      </c>
      <c r="H101" s="27">
        <f t="shared" si="13"/>
        <v>37831.558631083921</v>
      </c>
      <c r="I101" s="27">
        <f t="shared" si="11"/>
        <v>5678.8497261815219</v>
      </c>
      <c r="J101" s="27">
        <f t="shared" si="8"/>
        <v>34813.81788659106</v>
      </c>
      <c r="K101" s="27">
        <f t="shared" si="14"/>
        <v>171283.14867833193</v>
      </c>
      <c r="L101" s="18">
        <f t="shared" si="12"/>
        <v>4.527520273447017</v>
      </c>
    </row>
    <row r="102" spans="1:12" x14ac:dyDescent="0.25">
      <c r="A102" s="16">
        <v>93</v>
      </c>
      <c r="B102" s="52">
        <v>19</v>
      </c>
      <c r="C102" s="22">
        <v>129</v>
      </c>
      <c r="D102" s="22">
        <v>122</v>
      </c>
      <c r="E102" s="54">
        <v>0.54700000000000004</v>
      </c>
      <c r="F102" s="26">
        <f t="shared" si="10"/>
        <v>0.15139442231075698</v>
      </c>
      <c r="G102" s="26">
        <f t="shared" si="7"/>
        <v>0.14167791390456874</v>
      </c>
      <c r="H102" s="27">
        <f t="shared" si="13"/>
        <v>32152.7089049024</v>
      </c>
      <c r="I102" s="27">
        <f t="shared" si="11"/>
        <v>4555.328724027423</v>
      </c>
      <c r="J102" s="27">
        <f t="shared" si="8"/>
        <v>30089.14499291798</v>
      </c>
      <c r="K102" s="27">
        <f t="shared" si="14"/>
        <v>136469.33079174085</v>
      </c>
      <c r="L102" s="18">
        <f t="shared" si="12"/>
        <v>4.2444116044895068</v>
      </c>
    </row>
    <row r="103" spans="1:12" x14ac:dyDescent="0.25">
      <c r="A103" s="16">
        <v>94</v>
      </c>
      <c r="B103" s="52">
        <v>18</v>
      </c>
      <c r="C103" s="22">
        <v>100</v>
      </c>
      <c r="D103" s="22">
        <v>112</v>
      </c>
      <c r="E103" s="54">
        <v>0.48980000000000001</v>
      </c>
      <c r="F103" s="26">
        <f t="shared" si="10"/>
        <v>0.16981132075471697</v>
      </c>
      <c r="G103" s="26">
        <f t="shared" si="7"/>
        <v>0.15627224709073165</v>
      </c>
      <c r="H103" s="27">
        <f t="shared" si="13"/>
        <v>27597.380180874978</v>
      </c>
      <c r="I103" s="27">
        <f t="shared" si="11"/>
        <v>4312.7046146825551</v>
      </c>
      <c r="J103" s="27">
        <f t="shared" si="8"/>
        <v>25397.038286463936</v>
      </c>
      <c r="K103" s="27">
        <f t="shared" si="14"/>
        <v>106380.18579882286</v>
      </c>
      <c r="L103" s="18">
        <f t="shared" si="12"/>
        <v>3.8547204517820308</v>
      </c>
    </row>
    <row r="104" spans="1:12" x14ac:dyDescent="0.25">
      <c r="A104" s="16">
        <v>95</v>
      </c>
      <c r="B104" s="52">
        <v>15</v>
      </c>
      <c r="C104" s="22">
        <v>65</v>
      </c>
      <c r="D104" s="22">
        <v>77</v>
      </c>
      <c r="E104" s="54">
        <v>0.35720000000000002</v>
      </c>
      <c r="F104" s="26">
        <f t="shared" si="10"/>
        <v>0.21126760563380281</v>
      </c>
      <c r="G104" s="26">
        <f t="shared" si="7"/>
        <v>0.18600729148582623</v>
      </c>
      <c r="H104" s="27">
        <f t="shared" si="13"/>
        <v>23284.675566192422</v>
      </c>
      <c r="I104" s="27">
        <f t="shared" si="11"/>
        <v>4331.1194351936501</v>
      </c>
      <c r="J104" s="27">
        <f t="shared" si="8"/>
        <v>20500.631993249943</v>
      </c>
      <c r="K104" s="27">
        <f t="shared" si="14"/>
        <v>80983.147512358919</v>
      </c>
      <c r="L104" s="18">
        <f t="shared" si="12"/>
        <v>3.4779590242580101</v>
      </c>
    </row>
    <row r="105" spans="1:12" x14ac:dyDescent="0.25">
      <c r="A105" s="16">
        <v>96</v>
      </c>
      <c r="B105" s="52">
        <v>13</v>
      </c>
      <c r="C105" s="22">
        <v>51</v>
      </c>
      <c r="D105" s="22">
        <v>45</v>
      </c>
      <c r="E105" s="54">
        <v>0.438</v>
      </c>
      <c r="F105" s="26">
        <f t="shared" si="10"/>
        <v>0.27083333333333331</v>
      </c>
      <c r="G105" s="26">
        <f t="shared" si="7"/>
        <v>0.23505587097240804</v>
      </c>
      <c r="H105" s="27">
        <f t="shared" si="13"/>
        <v>18953.556130998772</v>
      </c>
      <c r="I105" s="27">
        <f t="shared" si="11"/>
        <v>4455.1446443963405</v>
      </c>
      <c r="J105" s="27">
        <f t="shared" si="8"/>
        <v>16449.764840848031</v>
      </c>
      <c r="K105" s="27">
        <f t="shared" si="14"/>
        <v>60482.515519108973</v>
      </c>
      <c r="L105" s="18">
        <f t="shared" si="12"/>
        <v>3.1910906376133332</v>
      </c>
    </row>
    <row r="106" spans="1:12" x14ac:dyDescent="0.25">
      <c r="A106" s="16">
        <v>97</v>
      </c>
      <c r="B106" s="52">
        <v>12</v>
      </c>
      <c r="C106" s="22">
        <v>38</v>
      </c>
      <c r="D106" s="22">
        <v>41</v>
      </c>
      <c r="E106" s="54">
        <v>0.45989999999999998</v>
      </c>
      <c r="F106" s="26">
        <f t="shared" si="10"/>
        <v>0.30379746835443039</v>
      </c>
      <c r="G106" s="26">
        <f t="shared" si="7"/>
        <v>0.26097622506589646</v>
      </c>
      <c r="H106" s="27">
        <f t="shared" si="13"/>
        <v>14498.411486602432</v>
      </c>
      <c r="I106" s="27">
        <f t="shared" si="11"/>
        <v>3783.7406992255346</v>
      </c>
      <c r="J106" s="27">
        <f t="shared" si="8"/>
        <v>12454.81313495072</v>
      </c>
      <c r="K106" s="27">
        <f t="shared" si="14"/>
        <v>44032.750678260942</v>
      </c>
      <c r="L106" s="18">
        <f t="shared" si="12"/>
        <v>3.0370741456021131</v>
      </c>
    </row>
    <row r="107" spans="1:12" x14ac:dyDescent="0.25">
      <c r="A107" s="16">
        <v>98</v>
      </c>
      <c r="B107" s="52">
        <v>10</v>
      </c>
      <c r="C107" s="22">
        <v>34</v>
      </c>
      <c r="D107" s="22">
        <v>34</v>
      </c>
      <c r="E107" s="54">
        <v>0.3281</v>
      </c>
      <c r="F107" s="26">
        <f t="shared" si="10"/>
        <v>0.29411764705882354</v>
      </c>
      <c r="G107" s="26">
        <f t="shared" si="7"/>
        <v>0.24558559886048281</v>
      </c>
      <c r="H107" s="27">
        <f t="shared" si="13"/>
        <v>10714.670787376897</v>
      </c>
      <c r="I107" s="27">
        <f t="shared" si="11"/>
        <v>2631.3688419108762</v>
      </c>
      <c r="J107" s="27">
        <f t="shared" si="8"/>
        <v>8946.6540624969784</v>
      </c>
      <c r="K107" s="27">
        <f t="shared" si="14"/>
        <v>31577.937543310218</v>
      </c>
      <c r="L107" s="18">
        <f t="shared" si="12"/>
        <v>2.9471682490247506</v>
      </c>
    </row>
    <row r="108" spans="1:12" x14ac:dyDescent="0.25">
      <c r="A108" s="16">
        <v>99</v>
      </c>
      <c r="B108" s="52">
        <v>8</v>
      </c>
      <c r="C108" s="22">
        <v>25</v>
      </c>
      <c r="D108" s="22">
        <v>19</v>
      </c>
      <c r="E108" s="54">
        <v>0.45400000000000001</v>
      </c>
      <c r="F108" s="26">
        <f t="shared" si="10"/>
        <v>0.36363636363636365</v>
      </c>
      <c r="G108" s="26">
        <f t="shared" si="7"/>
        <v>0.30339805825242716</v>
      </c>
      <c r="H108" s="27">
        <f t="shared" si="13"/>
        <v>8083.3019454660207</v>
      </c>
      <c r="I108" s="27">
        <f t="shared" si="11"/>
        <v>2452.4581145224574</v>
      </c>
      <c r="J108" s="27">
        <f t="shared" si="8"/>
        <v>6744.2598149367586</v>
      </c>
      <c r="K108" s="27">
        <f t="shared" si="14"/>
        <v>22631.283480813239</v>
      </c>
      <c r="L108" s="18">
        <f t="shared" si="12"/>
        <v>2.799757281553398</v>
      </c>
    </row>
    <row r="109" spans="1:12" x14ac:dyDescent="0.25">
      <c r="A109" s="16" t="s">
        <v>24</v>
      </c>
      <c r="B109" s="27">
        <v>14</v>
      </c>
      <c r="C109" s="51">
        <v>38</v>
      </c>
      <c r="D109" s="51">
        <v>41</v>
      </c>
      <c r="E109" s="25"/>
      <c r="F109" s="26">
        <f>B109/((C109+D109)/2)</f>
        <v>0.35443037974683544</v>
      </c>
      <c r="G109" s="26">
        <v>1</v>
      </c>
      <c r="H109" s="27">
        <f>H108-I108</f>
        <v>5630.8438309435633</v>
      </c>
      <c r="I109" s="27">
        <f>H109*G109</f>
        <v>5630.8438309435633</v>
      </c>
      <c r="J109" s="27">
        <f>H109/F109</f>
        <v>15887.023665876482</v>
      </c>
      <c r="K109" s="27">
        <f>J109</f>
        <v>15887.023665876482</v>
      </c>
      <c r="L109" s="18">
        <f>K109/H109</f>
        <v>2.8214285714285716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x14ac:dyDescent="0.25">
      <c r="A112" s="28"/>
      <c r="B112" s="12"/>
      <c r="C112" s="12"/>
      <c r="D112" s="12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2" t="s">
        <v>25</v>
      </c>
      <c r="B113" s="8"/>
      <c r="C113" s="8"/>
      <c r="D113" s="8"/>
      <c r="H113" s="33"/>
      <c r="I113" s="33"/>
      <c r="J113" s="33"/>
      <c r="K113" s="33"/>
      <c r="L113" s="30"/>
    </row>
    <row r="114" spans="1:12" s="31" customFormat="1" x14ac:dyDescent="0.25">
      <c r="A114" s="34" t="s">
        <v>12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13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14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15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16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17</v>
      </c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18</v>
      </c>
      <c r="B120" s="48"/>
      <c r="C120" s="48"/>
      <c r="D120" s="48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19</v>
      </c>
      <c r="B121" s="48"/>
      <c r="C121" s="48"/>
      <c r="D121" s="48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20</v>
      </c>
      <c r="B122" s="48"/>
      <c r="C122" s="48"/>
      <c r="D122" s="48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21</v>
      </c>
      <c r="B123" s="48"/>
      <c r="C123" s="48"/>
      <c r="D123" s="48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32" t="s">
        <v>22</v>
      </c>
      <c r="B124" s="48"/>
      <c r="C124" s="48"/>
      <c r="D124" s="48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29"/>
      <c r="B125" s="12"/>
      <c r="C125" s="12"/>
      <c r="D125" s="12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4" t="s">
        <v>276</v>
      </c>
      <c r="B126" s="8"/>
      <c r="C126" s="8"/>
      <c r="D126" s="8"/>
      <c r="H126" s="33"/>
      <c r="I126" s="33"/>
      <c r="J126" s="33"/>
      <c r="K126" s="33"/>
      <c r="L126" s="30"/>
    </row>
    <row r="127" spans="1:12" s="31" customFormat="1" x14ac:dyDescent="0.25">
      <c r="A127" s="33"/>
      <c r="B127" s="8"/>
      <c r="C127" s="8"/>
      <c r="D127" s="8"/>
      <c r="H127" s="33"/>
      <c r="I127" s="33"/>
      <c r="J127" s="33"/>
      <c r="K127" s="33"/>
      <c r="L127" s="30"/>
    </row>
    <row r="128" spans="1:12" s="31" customFormat="1" x14ac:dyDescent="0.25">
      <c r="A128" s="33"/>
      <c r="B128" s="8"/>
      <c r="C128" s="8"/>
      <c r="D128" s="8"/>
      <c r="H128" s="33"/>
      <c r="I128" s="33"/>
      <c r="J128" s="33"/>
      <c r="K128" s="33"/>
      <c r="L128" s="30"/>
    </row>
    <row r="129" spans="1:12" s="31" customFormat="1" x14ac:dyDescent="0.25">
      <c r="A129" s="33"/>
      <c r="B129" s="8"/>
      <c r="C129" s="8"/>
      <c r="D129" s="8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2" sqref="A2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277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87.5" x14ac:dyDescent="0.25">
      <c r="A6" s="56" t="s">
        <v>0</v>
      </c>
      <c r="B6" s="57" t="s">
        <v>264</v>
      </c>
      <c r="C6" s="65" t="s">
        <v>273</v>
      </c>
      <c r="D6" s="65"/>
      <c r="E6" s="58" t="s">
        <v>265</v>
      </c>
      <c r="F6" s="58" t="s">
        <v>266</v>
      </c>
      <c r="G6" s="58" t="s">
        <v>267</v>
      </c>
      <c r="H6" s="57" t="s">
        <v>268</v>
      </c>
      <c r="I6" s="57" t="s">
        <v>269</v>
      </c>
      <c r="J6" s="57" t="s">
        <v>270</v>
      </c>
      <c r="K6" s="57" t="s">
        <v>271</v>
      </c>
      <c r="L6" s="58" t="s">
        <v>272</v>
      </c>
    </row>
    <row r="7" spans="1:13" ht="14.5" x14ac:dyDescent="0.25">
      <c r="A7" s="59"/>
      <c r="B7" s="60"/>
      <c r="C7" s="62">
        <v>43831</v>
      </c>
      <c r="D7" s="62">
        <v>44197</v>
      </c>
      <c r="E7" s="63" t="s">
        <v>3</v>
      </c>
      <c r="F7" s="63" t="s">
        <v>4</v>
      </c>
      <c r="G7" s="63" t="s">
        <v>5</v>
      </c>
      <c r="H7" s="56" t="s">
        <v>6</v>
      </c>
      <c r="I7" s="56" t="s">
        <v>7</v>
      </c>
      <c r="J7" s="56" t="s">
        <v>8</v>
      </c>
      <c r="K7" s="56" t="s">
        <v>9</v>
      </c>
      <c r="L7" s="63" t="s">
        <v>10</v>
      </c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52">
        <v>2</v>
      </c>
      <c r="C9" s="22">
        <v>856</v>
      </c>
      <c r="D9" s="22">
        <v>729</v>
      </c>
      <c r="E9" s="54">
        <v>9.8400000000000001E-2</v>
      </c>
      <c r="F9" s="14">
        <f>B9/((C9+D9)/2)</f>
        <v>2.523659305993691E-3</v>
      </c>
      <c r="G9" s="14">
        <f t="shared" ref="G9:G72" si="0">F9/((1+(1-E9)*F9))</f>
        <v>2.5179301808176025E-3</v>
      </c>
      <c r="H9" s="12">
        <v>100000</v>
      </c>
      <c r="I9" s="12">
        <f>H9*G9</f>
        <v>251.79301808176024</v>
      </c>
      <c r="J9" s="12">
        <f t="shared" ref="J9:J72" si="1">H10+I9*E9</f>
        <v>99772.983414897477</v>
      </c>
      <c r="K9" s="12">
        <f t="shared" ref="K9:K72" si="2">K10+J9</f>
        <v>8472675.092656849</v>
      </c>
      <c r="L9" s="24">
        <f>K9/H9</f>
        <v>84.726750926568485</v>
      </c>
    </row>
    <row r="10" spans="1:13" x14ac:dyDescent="0.25">
      <c r="A10" s="16">
        <v>1</v>
      </c>
      <c r="B10" s="52">
        <v>0</v>
      </c>
      <c r="C10" s="22">
        <v>899</v>
      </c>
      <c r="D10" s="22">
        <v>872</v>
      </c>
      <c r="E10" s="54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99748.206981918236</v>
      </c>
      <c r="I10" s="12">
        <f t="shared" ref="I10:I73" si="4">H10*G10</f>
        <v>0</v>
      </c>
      <c r="J10" s="12">
        <f t="shared" si="1"/>
        <v>99748.206981918236</v>
      </c>
      <c r="K10" s="12">
        <f t="shared" si="2"/>
        <v>8372902.1092419513</v>
      </c>
      <c r="L10" s="15">
        <f t="shared" ref="L10:L73" si="5">K10/H10</f>
        <v>83.940377101312123</v>
      </c>
    </row>
    <row r="11" spans="1:13" x14ac:dyDescent="0.25">
      <c r="A11" s="16">
        <v>2</v>
      </c>
      <c r="B11" s="53">
        <v>0</v>
      </c>
      <c r="C11" s="22">
        <v>971</v>
      </c>
      <c r="D11" s="22">
        <v>886</v>
      </c>
      <c r="E11" s="54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99748.206981918236</v>
      </c>
      <c r="I11" s="12">
        <f t="shared" si="4"/>
        <v>0</v>
      </c>
      <c r="J11" s="12">
        <f t="shared" si="1"/>
        <v>99748.206981918236</v>
      </c>
      <c r="K11" s="12">
        <f t="shared" si="2"/>
        <v>8273153.9022600334</v>
      </c>
      <c r="L11" s="15">
        <f t="shared" si="5"/>
        <v>82.940377101312123</v>
      </c>
    </row>
    <row r="12" spans="1:13" x14ac:dyDescent="0.25">
      <c r="A12" s="16">
        <v>3</v>
      </c>
      <c r="B12" s="53">
        <v>0</v>
      </c>
      <c r="C12" s="22">
        <v>967</v>
      </c>
      <c r="D12" s="22">
        <v>967</v>
      </c>
      <c r="E12" s="54">
        <v>0</v>
      </c>
      <c r="F12" s="14">
        <f t="shared" si="3"/>
        <v>0</v>
      </c>
      <c r="G12" s="14">
        <f t="shared" si="0"/>
        <v>0</v>
      </c>
      <c r="H12" s="12">
        <f t="shared" si="6"/>
        <v>99748.206981918236</v>
      </c>
      <c r="I12" s="12">
        <f t="shared" si="4"/>
        <v>0</v>
      </c>
      <c r="J12" s="12">
        <f t="shared" si="1"/>
        <v>99748.206981918236</v>
      </c>
      <c r="K12" s="12">
        <f t="shared" si="2"/>
        <v>8173405.6952781156</v>
      </c>
      <c r="L12" s="15">
        <f t="shared" si="5"/>
        <v>81.940377101312123</v>
      </c>
    </row>
    <row r="13" spans="1:13" x14ac:dyDescent="0.25">
      <c r="A13" s="16">
        <v>4</v>
      </c>
      <c r="B13" s="53">
        <v>0</v>
      </c>
      <c r="C13" s="22">
        <v>989</v>
      </c>
      <c r="D13" s="22">
        <v>972</v>
      </c>
      <c r="E13" s="54">
        <v>0</v>
      </c>
      <c r="F13" s="14">
        <f t="shared" si="3"/>
        <v>0</v>
      </c>
      <c r="G13" s="14">
        <f t="shared" si="0"/>
        <v>0</v>
      </c>
      <c r="H13" s="12">
        <f t="shared" si="6"/>
        <v>99748.206981918236</v>
      </c>
      <c r="I13" s="12">
        <f t="shared" si="4"/>
        <v>0</v>
      </c>
      <c r="J13" s="12">
        <f t="shared" si="1"/>
        <v>99748.206981918236</v>
      </c>
      <c r="K13" s="12">
        <f t="shared" si="2"/>
        <v>8073657.4882961977</v>
      </c>
      <c r="L13" s="15">
        <f t="shared" si="5"/>
        <v>80.940377101312137</v>
      </c>
    </row>
    <row r="14" spans="1:13" x14ac:dyDescent="0.25">
      <c r="A14" s="16">
        <v>5</v>
      </c>
      <c r="B14" s="53">
        <v>0</v>
      </c>
      <c r="C14" s="22">
        <v>951</v>
      </c>
      <c r="D14" s="22">
        <v>968</v>
      </c>
      <c r="E14" s="54">
        <v>0</v>
      </c>
      <c r="F14" s="14">
        <f t="shared" si="3"/>
        <v>0</v>
      </c>
      <c r="G14" s="14">
        <f t="shared" si="0"/>
        <v>0</v>
      </c>
      <c r="H14" s="12">
        <f t="shared" si="6"/>
        <v>99748.206981918236</v>
      </c>
      <c r="I14" s="12">
        <f t="shared" si="4"/>
        <v>0</v>
      </c>
      <c r="J14" s="12">
        <f t="shared" si="1"/>
        <v>99748.206981918236</v>
      </c>
      <c r="K14" s="12">
        <f t="shared" si="2"/>
        <v>7973909.2813142799</v>
      </c>
      <c r="L14" s="15">
        <f t="shared" si="5"/>
        <v>79.940377101312137</v>
      </c>
    </row>
    <row r="15" spans="1:13" x14ac:dyDescent="0.25">
      <c r="A15" s="16">
        <v>6</v>
      </c>
      <c r="B15" s="53">
        <v>0</v>
      </c>
      <c r="C15" s="22">
        <v>934</v>
      </c>
      <c r="D15" s="22">
        <v>935</v>
      </c>
      <c r="E15" s="54">
        <v>0</v>
      </c>
      <c r="F15" s="14">
        <f t="shared" si="3"/>
        <v>0</v>
      </c>
      <c r="G15" s="14">
        <f t="shared" si="0"/>
        <v>0</v>
      </c>
      <c r="H15" s="12">
        <f t="shared" si="6"/>
        <v>99748.206981918236</v>
      </c>
      <c r="I15" s="12">
        <f t="shared" si="4"/>
        <v>0</v>
      </c>
      <c r="J15" s="12">
        <f t="shared" si="1"/>
        <v>99748.206981918236</v>
      </c>
      <c r="K15" s="12">
        <f t="shared" si="2"/>
        <v>7874161.074332362</v>
      </c>
      <c r="L15" s="15">
        <f t="shared" si="5"/>
        <v>78.940377101312137</v>
      </c>
    </row>
    <row r="16" spans="1:13" x14ac:dyDescent="0.25">
      <c r="A16" s="16">
        <v>7</v>
      </c>
      <c r="B16" s="53">
        <v>0</v>
      </c>
      <c r="C16" s="22">
        <v>958</v>
      </c>
      <c r="D16" s="22">
        <v>916</v>
      </c>
      <c r="E16" s="54">
        <v>0</v>
      </c>
      <c r="F16" s="14">
        <f t="shared" si="3"/>
        <v>0</v>
      </c>
      <c r="G16" s="14">
        <f t="shared" si="0"/>
        <v>0</v>
      </c>
      <c r="H16" s="12">
        <f t="shared" si="6"/>
        <v>99748.206981918236</v>
      </c>
      <c r="I16" s="12">
        <f t="shared" si="4"/>
        <v>0</v>
      </c>
      <c r="J16" s="12">
        <f t="shared" si="1"/>
        <v>99748.206981918236</v>
      </c>
      <c r="K16" s="12">
        <f t="shared" si="2"/>
        <v>7774412.8673504442</v>
      </c>
      <c r="L16" s="15">
        <f t="shared" si="5"/>
        <v>77.940377101312137</v>
      </c>
    </row>
    <row r="17" spans="1:12" x14ac:dyDescent="0.25">
      <c r="A17" s="16">
        <v>8</v>
      </c>
      <c r="B17" s="53">
        <v>0</v>
      </c>
      <c r="C17" s="22">
        <v>919</v>
      </c>
      <c r="D17" s="22">
        <v>956</v>
      </c>
      <c r="E17" s="54">
        <v>0</v>
      </c>
      <c r="F17" s="14">
        <f t="shared" si="3"/>
        <v>0</v>
      </c>
      <c r="G17" s="14">
        <f t="shared" si="0"/>
        <v>0</v>
      </c>
      <c r="H17" s="12">
        <f t="shared" si="6"/>
        <v>99748.206981918236</v>
      </c>
      <c r="I17" s="12">
        <f t="shared" si="4"/>
        <v>0</v>
      </c>
      <c r="J17" s="12">
        <f t="shared" si="1"/>
        <v>99748.206981918236</v>
      </c>
      <c r="K17" s="12">
        <f t="shared" si="2"/>
        <v>7674664.6603685264</v>
      </c>
      <c r="L17" s="15">
        <f t="shared" si="5"/>
        <v>76.940377101312151</v>
      </c>
    </row>
    <row r="18" spans="1:12" x14ac:dyDescent="0.25">
      <c r="A18" s="16">
        <v>9</v>
      </c>
      <c r="B18" s="53">
        <v>0</v>
      </c>
      <c r="C18" s="22">
        <v>983</v>
      </c>
      <c r="D18" s="22">
        <v>923</v>
      </c>
      <c r="E18" s="54">
        <v>0</v>
      </c>
      <c r="F18" s="14">
        <f t="shared" si="3"/>
        <v>0</v>
      </c>
      <c r="G18" s="14">
        <f t="shared" si="0"/>
        <v>0</v>
      </c>
      <c r="H18" s="12">
        <f t="shared" si="6"/>
        <v>99748.206981918236</v>
      </c>
      <c r="I18" s="12">
        <f t="shared" si="4"/>
        <v>0</v>
      </c>
      <c r="J18" s="12">
        <f t="shared" si="1"/>
        <v>99748.206981918236</v>
      </c>
      <c r="K18" s="12">
        <f t="shared" si="2"/>
        <v>7574916.4533866085</v>
      </c>
      <c r="L18" s="15">
        <f t="shared" si="5"/>
        <v>75.940377101312151</v>
      </c>
    </row>
    <row r="19" spans="1:12" x14ac:dyDescent="0.25">
      <c r="A19" s="16">
        <v>10</v>
      </c>
      <c r="B19" s="53">
        <v>0</v>
      </c>
      <c r="C19" s="22">
        <v>927</v>
      </c>
      <c r="D19" s="22">
        <v>980</v>
      </c>
      <c r="E19" s="54">
        <v>0</v>
      </c>
      <c r="F19" s="14">
        <f t="shared" si="3"/>
        <v>0</v>
      </c>
      <c r="G19" s="14">
        <f t="shared" si="0"/>
        <v>0</v>
      </c>
      <c r="H19" s="12">
        <f t="shared" si="6"/>
        <v>99748.206981918236</v>
      </c>
      <c r="I19" s="12">
        <f t="shared" si="4"/>
        <v>0</v>
      </c>
      <c r="J19" s="12">
        <f t="shared" si="1"/>
        <v>99748.206981918236</v>
      </c>
      <c r="K19" s="12">
        <f t="shared" si="2"/>
        <v>7475168.2464046907</v>
      </c>
      <c r="L19" s="15">
        <f t="shared" si="5"/>
        <v>74.940377101312151</v>
      </c>
    </row>
    <row r="20" spans="1:12" x14ac:dyDescent="0.25">
      <c r="A20" s="16">
        <v>11</v>
      </c>
      <c r="B20" s="53">
        <v>0</v>
      </c>
      <c r="C20" s="22">
        <v>988</v>
      </c>
      <c r="D20" s="22">
        <v>920</v>
      </c>
      <c r="E20" s="54">
        <v>0</v>
      </c>
      <c r="F20" s="14">
        <f t="shared" si="3"/>
        <v>0</v>
      </c>
      <c r="G20" s="14">
        <f t="shared" si="0"/>
        <v>0</v>
      </c>
      <c r="H20" s="12">
        <f t="shared" si="6"/>
        <v>99748.206981918236</v>
      </c>
      <c r="I20" s="12">
        <f t="shared" si="4"/>
        <v>0</v>
      </c>
      <c r="J20" s="12">
        <f t="shared" si="1"/>
        <v>99748.206981918236</v>
      </c>
      <c r="K20" s="12">
        <f t="shared" si="2"/>
        <v>7375420.0394227728</v>
      </c>
      <c r="L20" s="15">
        <f t="shared" si="5"/>
        <v>73.940377101312166</v>
      </c>
    </row>
    <row r="21" spans="1:12" x14ac:dyDescent="0.25">
      <c r="A21" s="16">
        <v>12</v>
      </c>
      <c r="B21" s="53">
        <v>0</v>
      </c>
      <c r="C21" s="22">
        <v>935</v>
      </c>
      <c r="D21" s="22">
        <v>977</v>
      </c>
      <c r="E21" s="54">
        <v>0</v>
      </c>
      <c r="F21" s="14">
        <f t="shared" si="3"/>
        <v>0</v>
      </c>
      <c r="G21" s="14">
        <f t="shared" si="0"/>
        <v>0</v>
      </c>
      <c r="H21" s="12">
        <f t="shared" si="6"/>
        <v>99748.206981918236</v>
      </c>
      <c r="I21" s="12">
        <f t="shared" si="4"/>
        <v>0</v>
      </c>
      <c r="J21" s="12">
        <f t="shared" si="1"/>
        <v>99748.206981918236</v>
      </c>
      <c r="K21" s="12">
        <f t="shared" si="2"/>
        <v>7275671.832440855</v>
      </c>
      <c r="L21" s="15">
        <f t="shared" si="5"/>
        <v>72.940377101312166</v>
      </c>
    </row>
    <row r="22" spans="1:12" x14ac:dyDescent="0.25">
      <c r="A22" s="16">
        <v>13</v>
      </c>
      <c r="B22" s="53">
        <v>0</v>
      </c>
      <c r="C22" s="22">
        <v>937</v>
      </c>
      <c r="D22" s="22">
        <v>920</v>
      </c>
      <c r="E22" s="54">
        <v>0</v>
      </c>
      <c r="F22" s="14">
        <f t="shared" si="3"/>
        <v>0</v>
      </c>
      <c r="G22" s="14">
        <f t="shared" si="0"/>
        <v>0</v>
      </c>
      <c r="H22" s="12">
        <f t="shared" si="6"/>
        <v>99748.206981918236</v>
      </c>
      <c r="I22" s="12">
        <f t="shared" si="4"/>
        <v>0</v>
      </c>
      <c r="J22" s="12">
        <f t="shared" si="1"/>
        <v>99748.206981918236</v>
      </c>
      <c r="K22" s="12">
        <f t="shared" si="2"/>
        <v>7175923.6254589371</v>
      </c>
      <c r="L22" s="15">
        <f t="shared" si="5"/>
        <v>71.940377101312166</v>
      </c>
    </row>
    <row r="23" spans="1:12" x14ac:dyDescent="0.25">
      <c r="A23" s="16">
        <v>14</v>
      </c>
      <c r="B23" s="53">
        <v>0</v>
      </c>
      <c r="C23" s="22">
        <v>864</v>
      </c>
      <c r="D23" s="22">
        <v>939</v>
      </c>
      <c r="E23" s="54">
        <v>0</v>
      </c>
      <c r="F23" s="14">
        <f t="shared" si="3"/>
        <v>0</v>
      </c>
      <c r="G23" s="14">
        <f t="shared" si="0"/>
        <v>0</v>
      </c>
      <c r="H23" s="12">
        <f t="shared" si="6"/>
        <v>99748.206981918236</v>
      </c>
      <c r="I23" s="12">
        <f t="shared" si="4"/>
        <v>0</v>
      </c>
      <c r="J23" s="12">
        <f t="shared" si="1"/>
        <v>99748.206981918236</v>
      </c>
      <c r="K23" s="12">
        <f t="shared" si="2"/>
        <v>7076175.4184770193</v>
      </c>
      <c r="L23" s="15">
        <f t="shared" si="5"/>
        <v>70.940377101312166</v>
      </c>
    </row>
    <row r="24" spans="1:12" x14ac:dyDescent="0.25">
      <c r="A24" s="16">
        <v>15</v>
      </c>
      <c r="B24" s="53">
        <v>0</v>
      </c>
      <c r="C24" s="22">
        <v>923</v>
      </c>
      <c r="D24" s="22">
        <v>857</v>
      </c>
      <c r="E24" s="54">
        <v>0</v>
      </c>
      <c r="F24" s="14">
        <f t="shared" si="3"/>
        <v>0</v>
      </c>
      <c r="G24" s="14">
        <f t="shared" si="0"/>
        <v>0</v>
      </c>
      <c r="H24" s="12">
        <f t="shared" si="6"/>
        <v>99748.206981918236</v>
      </c>
      <c r="I24" s="12">
        <f t="shared" si="4"/>
        <v>0</v>
      </c>
      <c r="J24" s="12">
        <f t="shared" si="1"/>
        <v>99748.206981918236</v>
      </c>
      <c r="K24" s="12">
        <f t="shared" si="2"/>
        <v>6976427.2114951015</v>
      </c>
      <c r="L24" s="15">
        <f t="shared" si="5"/>
        <v>69.94037710131218</v>
      </c>
    </row>
    <row r="25" spans="1:12" x14ac:dyDescent="0.25">
      <c r="A25" s="16">
        <v>16</v>
      </c>
      <c r="B25" s="53">
        <v>0</v>
      </c>
      <c r="C25" s="22">
        <v>870</v>
      </c>
      <c r="D25" s="22">
        <v>926</v>
      </c>
      <c r="E25" s="54">
        <v>0</v>
      </c>
      <c r="F25" s="14">
        <f t="shared" si="3"/>
        <v>0</v>
      </c>
      <c r="G25" s="14">
        <f t="shared" si="0"/>
        <v>0</v>
      </c>
      <c r="H25" s="12">
        <f t="shared" si="6"/>
        <v>99748.206981918236</v>
      </c>
      <c r="I25" s="12">
        <f t="shared" si="4"/>
        <v>0</v>
      </c>
      <c r="J25" s="12">
        <f t="shared" si="1"/>
        <v>99748.206981918236</v>
      </c>
      <c r="K25" s="12">
        <f t="shared" si="2"/>
        <v>6876679.0045131836</v>
      </c>
      <c r="L25" s="15">
        <f t="shared" si="5"/>
        <v>68.94037710131218</v>
      </c>
    </row>
    <row r="26" spans="1:12" x14ac:dyDescent="0.25">
      <c r="A26" s="16">
        <v>17</v>
      </c>
      <c r="B26" s="53">
        <v>0</v>
      </c>
      <c r="C26" s="22">
        <v>865</v>
      </c>
      <c r="D26" s="22">
        <v>873</v>
      </c>
      <c r="E26" s="54">
        <v>0</v>
      </c>
      <c r="F26" s="14">
        <f t="shared" si="3"/>
        <v>0</v>
      </c>
      <c r="G26" s="14">
        <f t="shared" si="0"/>
        <v>0</v>
      </c>
      <c r="H26" s="12">
        <f t="shared" si="6"/>
        <v>99748.206981918236</v>
      </c>
      <c r="I26" s="12">
        <f t="shared" si="4"/>
        <v>0</v>
      </c>
      <c r="J26" s="12">
        <f t="shared" si="1"/>
        <v>99748.206981918236</v>
      </c>
      <c r="K26" s="12">
        <f t="shared" si="2"/>
        <v>6776930.7975312658</v>
      </c>
      <c r="L26" s="15">
        <f t="shared" si="5"/>
        <v>67.94037710131218</v>
      </c>
    </row>
    <row r="27" spans="1:12" x14ac:dyDescent="0.25">
      <c r="A27" s="16">
        <v>18</v>
      </c>
      <c r="B27" s="53">
        <v>0</v>
      </c>
      <c r="C27" s="22">
        <v>803</v>
      </c>
      <c r="D27" s="22">
        <v>876</v>
      </c>
      <c r="E27" s="54">
        <v>0</v>
      </c>
      <c r="F27" s="14">
        <f t="shared" si="3"/>
        <v>0</v>
      </c>
      <c r="G27" s="14">
        <f t="shared" si="0"/>
        <v>0</v>
      </c>
      <c r="H27" s="12">
        <f t="shared" si="6"/>
        <v>99748.206981918236</v>
      </c>
      <c r="I27" s="12">
        <f t="shared" si="4"/>
        <v>0</v>
      </c>
      <c r="J27" s="12">
        <f t="shared" si="1"/>
        <v>99748.206981918236</v>
      </c>
      <c r="K27" s="12">
        <f t="shared" si="2"/>
        <v>6677182.5905493479</v>
      </c>
      <c r="L27" s="15">
        <f t="shared" si="5"/>
        <v>66.940377101312194</v>
      </c>
    </row>
    <row r="28" spans="1:12" x14ac:dyDescent="0.25">
      <c r="A28" s="16">
        <v>19</v>
      </c>
      <c r="B28" s="53">
        <v>0</v>
      </c>
      <c r="C28" s="22">
        <v>865</v>
      </c>
      <c r="D28" s="22">
        <v>815</v>
      </c>
      <c r="E28" s="54">
        <v>0</v>
      </c>
      <c r="F28" s="14">
        <f t="shared" si="3"/>
        <v>0</v>
      </c>
      <c r="G28" s="14">
        <f t="shared" si="0"/>
        <v>0</v>
      </c>
      <c r="H28" s="12">
        <f t="shared" si="6"/>
        <v>99748.206981918236</v>
      </c>
      <c r="I28" s="12">
        <f t="shared" si="4"/>
        <v>0</v>
      </c>
      <c r="J28" s="12">
        <f t="shared" si="1"/>
        <v>99748.206981918236</v>
      </c>
      <c r="K28" s="12">
        <f t="shared" si="2"/>
        <v>6577434.3835674301</v>
      </c>
      <c r="L28" s="15">
        <f t="shared" si="5"/>
        <v>65.940377101312194</v>
      </c>
    </row>
    <row r="29" spans="1:12" x14ac:dyDescent="0.25">
      <c r="A29" s="16">
        <v>20</v>
      </c>
      <c r="B29" s="53">
        <v>0</v>
      </c>
      <c r="C29" s="22">
        <v>849</v>
      </c>
      <c r="D29" s="22">
        <v>848</v>
      </c>
      <c r="E29" s="54">
        <v>0</v>
      </c>
      <c r="F29" s="14">
        <f t="shared" si="3"/>
        <v>0</v>
      </c>
      <c r="G29" s="14">
        <f t="shared" si="0"/>
        <v>0</v>
      </c>
      <c r="H29" s="12">
        <f t="shared" si="6"/>
        <v>99748.206981918236</v>
      </c>
      <c r="I29" s="12">
        <f t="shared" si="4"/>
        <v>0</v>
      </c>
      <c r="J29" s="12">
        <f t="shared" si="1"/>
        <v>99748.206981918236</v>
      </c>
      <c r="K29" s="12">
        <f t="shared" si="2"/>
        <v>6477686.1765855122</v>
      </c>
      <c r="L29" s="15">
        <f t="shared" si="5"/>
        <v>64.940377101312194</v>
      </c>
    </row>
    <row r="30" spans="1:12" x14ac:dyDescent="0.25">
      <c r="A30" s="16">
        <v>21</v>
      </c>
      <c r="B30" s="53">
        <v>0</v>
      </c>
      <c r="C30" s="22">
        <v>765</v>
      </c>
      <c r="D30" s="22">
        <v>842</v>
      </c>
      <c r="E30" s="54">
        <v>0</v>
      </c>
      <c r="F30" s="14">
        <f t="shared" si="3"/>
        <v>0</v>
      </c>
      <c r="G30" s="14">
        <f t="shared" si="0"/>
        <v>0</v>
      </c>
      <c r="H30" s="12">
        <f t="shared" si="6"/>
        <v>99748.206981918236</v>
      </c>
      <c r="I30" s="12">
        <f t="shared" si="4"/>
        <v>0</v>
      </c>
      <c r="J30" s="12">
        <f t="shared" si="1"/>
        <v>99748.206981918236</v>
      </c>
      <c r="K30" s="12">
        <f t="shared" si="2"/>
        <v>6377937.9696035944</v>
      </c>
      <c r="L30" s="15">
        <f t="shared" si="5"/>
        <v>63.940377101312201</v>
      </c>
    </row>
    <row r="31" spans="1:12" x14ac:dyDescent="0.25">
      <c r="A31" s="16">
        <v>22</v>
      </c>
      <c r="B31" s="53">
        <v>0</v>
      </c>
      <c r="C31" s="22">
        <v>784</v>
      </c>
      <c r="D31" s="22">
        <v>756</v>
      </c>
      <c r="E31" s="54">
        <v>0</v>
      </c>
      <c r="F31" s="14">
        <f t="shared" si="3"/>
        <v>0</v>
      </c>
      <c r="G31" s="14">
        <f t="shared" si="0"/>
        <v>0</v>
      </c>
      <c r="H31" s="12">
        <f t="shared" si="6"/>
        <v>99748.206981918236</v>
      </c>
      <c r="I31" s="12">
        <f t="shared" si="4"/>
        <v>0</v>
      </c>
      <c r="J31" s="12">
        <f t="shared" si="1"/>
        <v>99748.206981918236</v>
      </c>
      <c r="K31" s="12">
        <f t="shared" si="2"/>
        <v>6278189.7626216765</v>
      </c>
      <c r="L31" s="15">
        <f t="shared" si="5"/>
        <v>62.940377101312201</v>
      </c>
    </row>
    <row r="32" spans="1:12" x14ac:dyDescent="0.25">
      <c r="A32" s="16">
        <v>23</v>
      </c>
      <c r="B32" s="53">
        <v>0</v>
      </c>
      <c r="C32" s="22">
        <v>895</v>
      </c>
      <c r="D32" s="22">
        <v>783</v>
      </c>
      <c r="E32" s="54">
        <v>0</v>
      </c>
      <c r="F32" s="14">
        <f t="shared" si="3"/>
        <v>0</v>
      </c>
      <c r="G32" s="14">
        <f t="shared" si="0"/>
        <v>0</v>
      </c>
      <c r="H32" s="12">
        <f t="shared" si="6"/>
        <v>99748.206981918236</v>
      </c>
      <c r="I32" s="12">
        <f t="shared" si="4"/>
        <v>0</v>
      </c>
      <c r="J32" s="12">
        <f t="shared" si="1"/>
        <v>99748.206981918236</v>
      </c>
      <c r="K32" s="12">
        <f t="shared" si="2"/>
        <v>6178441.5556397587</v>
      </c>
      <c r="L32" s="15">
        <f t="shared" si="5"/>
        <v>61.940377101312208</v>
      </c>
    </row>
    <row r="33" spans="1:12" x14ac:dyDescent="0.25">
      <c r="A33" s="16">
        <v>24</v>
      </c>
      <c r="B33" s="53">
        <v>0</v>
      </c>
      <c r="C33" s="22">
        <v>891</v>
      </c>
      <c r="D33" s="22">
        <v>831</v>
      </c>
      <c r="E33" s="54">
        <v>0</v>
      </c>
      <c r="F33" s="14">
        <f t="shared" si="3"/>
        <v>0</v>
      </c>
      <c r="G33" s="14">
        <f t="shared" si="0"/>
        <v>0</v>
      </c>
      <c r="H33" s="12">
        <f t="shared" si="6"/>
        <v>99748.206981918236</v>
      </c>
      <c r="I33" s="12">
        <f t="shared" si="4"/>
        <v>0</v>
      </c>
      <c r="J33" s="12">
        <f t="shared" si="1"/>
        <v>99748.206981918236</v>
      </c>
      <c r="K33" s="12">
        <f t="shared" si="2"/>
        <v>6078693.3486578409</v>
      </c>
      <c r="L33" s="15">
        <f t="shared" si="5"/>
        <v>60.940377101312208</v>
      </c>
    </row>
    <row r="34" spans="1:12" x14ac:dyDescent="0.25">
      <c r="A34" s="16">
        <v>25</v>
      </c>
      <c r="B34" s="53">
        <v>0</v>
      </c>
      <c r="C34" s="22">
        <v>865</v>
      </c>
      <c r="D34" s="22">
        <v>877</v>
      </c>
      <c r="E34" s="54">
        <v>0</v>
      </c>
      <c r="F34" s="14">
        <f t="shared" si="3"/>
        <v>0</v>
      </c>
      <c r="G34" s="14">
        <f t="shared" si="0"/>
        <v>0</v>
      </c>
      <c r="H34" s="12">
        <f t="shared" si="6"/>
        <v>99748.206981918236</v>
      </c>
      <c r="I34" s="12">
        <f t="shared" si="4"/>
        <v>0</v>
      </c>
      <c r="J34" s="12">
        <f t="shared" si="1"/>
        <v>99748.206981918236</v>
      </c>
      <c r="K34" s="12">
        <f t="shared" si="2"/>
        <v>5978945.141675923</v>
      </c>
      <c r="L34" s="15">
        <f t="shared" si="5"/>
        <v>59.940377101312215</v>
      </c>
    </row>
    <row r="35" spans="1:12" x14ac:dyDescent="0.25">
      <c r="A35" s="16">
        <v>26</v>
      </c>
      <c r="B35" s="53">
        <v>2</v>
      </c>
      <c r="C35" s="22">
        <v>964</v>
      </c>
      <c r="D35" s="22">
        <v>830</v>
      </c>
      <c r="E35" s="54">
        <v>0.7268</v>
      </c>
      <c r="F35" s="14">
        <f t="shared" si="3"/>
        <v>2.229654403567447E-3</v>
      </c>
      <c r="G35" s="14">
        <f t="shared" si="0"/>
        <v>2.2282970551717437E-3</v>
      </c>
      <c r="H35" s="12">
        <f t="shared" si="6"/>
        <v>99748.206981918236</v>
      </c>
      <c r="I35" s="12">
        <f t="shared" si="4"/>
        <v>222.26863587646997</v>
      </c>
      <c r="J35" s="12">
        <f t="shared" si="1"/>
        <v>99687.483190596773</v>
      </c>
      <c r="K35" s="12">
        <f t="shared" si="2"/>
        <v>5879196.9346940052</v>
      </c>
      <c r="L35" s="15">
        <f t="shared" si="5"/>
        <v>58.940377101312215</v>
      </c>
    </row>
    <row r="36" spans="1:12" x14ac:dyDescent="0.25">
      <c r="A36" s="16">
        <v>27</v>
      </c>
      <c r="B36" s="53">
        <v>1</v>
      </c>
      <c r="C36" s="22">
        <v>1023</v>
      </c>
      <c r="D36" s="22">
        <v>923</v>
      </c>
      <c r="E36" s="54">
        <v>0.3115</v>
      </c>
      <c r="F36" s="14">
        <f t="shared" si="3"/>
        <v>1.0277492291880781E-3</v>
      </c>
      <c r="G36" s="14">
        <f t="shared" si="0"/>
        <v>1.0270225025765427E-3</v>
      </c>
      <c r="H36" s="12">
        <f t="shared" si="6"/>
        <v>99525.938346041759</v>
      </c>
      <c r="I36" s="12">
        <f t="shared" si="4"/>
        <v>102.21537827143051</v>
      </c>
      <c r="J36" s="12">
        <f t="shared" si="1"/>
        <v>99455.563058101878</v>
      </c>
      <c r="K36" s="12">
        <f t="shared" si="2"/>
        <v>5779509.4515034081</v>
      </c>
      <c r="L36" s="15">
        <f t="shared" si="5"/>
        <v>58.070383937588517</v>
      </c>
    </row>
    <row r="37" spans="1:12" x14ac:dyDescent="0.25">
      <c r="A37" s="16">
        <v>28</v>
      </c>
      <c r="B37" s="53">
        <v>0</v>
      </c>
      <c r="C37" s="22">
        <v>1000</v>
      </c>
      <c r="D37" s="22">
        <v>982</v>
      </c>
      <c r="E37" s="54">
        <v>0</v>
      </c>
      <c r="F37" s="14">
        <f t="shared" si="3"/>
        <v>0</v>
      </c>
      <c r="G37" s="14">
        <f t="shared" si="0"/>
        <v>0</v>
      </c>
      <c r="H37" s="12">
        <f t="shared" si="6"/>
        <v>99423.722967770329</v>
      </c>
      <c r="I37" s="12">
        <f t="shared" si="4"/>
        <v>0</v>
      </c>
      <c r="J37" s="12">
        <f t="shared" si="1"/>
        <v>99423.722967770329</v>
      </c>
      <c r="K37" s="12">
        <f t="shared" si="2"/>
        <v>5680053.8884453066</v>
      </c>
      <c r="L37" s="15">
        <f t="shared" si="5"/>
        <v>57.129764596388931</v>
      </c>
    </row>
    <row r="38" spans="1:12" x14ac:dyDescent="0.25">
      <c r="A38" s="16">
        <v>29</v>
      </c>
      <c r="B38" s="53">
        <v>0</v>
      </c>
      <c r="C38" s="22">
        <v>1013</v>
      </c>
      <c r="D38" s="22">
        <v>1001</v>
      </c>
      <c r="E38" s="54">
        <v>0</v>
      </c>
      <c r="F38" s="14">
        <f t="shared" si="3"/>
        <v>0</v>
      </c>
      <c r="G38" s="14">
        <f t="shared" si="0"/>
        <v>0</v>
      </c>
      <c r="H38" s="12">
        <f t="shared" si="6"/>
        <v>99423.722967770329</v>
      </c>
      <c r="I38" s="12">
        <f t="shared" si="4"/>
        <v>0</v>
      </c>
      <c r="J38" s="12">
        <f t="shared" si="1"/>
        <v>99423.722967770329</v>
      </c>
      <c r="K38" s="12">
        <f t="shared" si="2"/>
        <v>5580630.1654775366</v>
      </c>
      <c r="L38" s="15">
        <f t="shared" si="5"/>
        <v>56.129764596388938</v>
      </c>
    </row>
    <row r="39" spans="1:12" x14ac:dyDescent="0.25">
      <c r="A39" s="16">
        <v>30</v>
      </c>
      <c r="B39" s="53">
        <v>0</v>
      </c>
      <c r="C39" s="22">
        <v>1049</v>
      </c>
      <c r="D39" s="22">
        <v>997</v>
      </c>
      <c r="E39" s="54">
        <v>0</v>
      </c>
      <c r="F39" s="14">
        <f t="shared" si="3"/>
        <v>0</v>
      </c>
      <c r="G39" s="14">
        <f t="shared" si="0"/>
        <v>0</v>
      </c>
      <c r="H39" s="12">
        <f t="shared" si="6"/>
        <v>99423.722967770329</v>
      </c>
      <c r="I39" s="12">
        <f t="shared" si="4"/>
        <v>0</v>
      </c>
      <c r="J39" s="12">
        <f t="shared" si="1"/>
        <v>99423.722967770329</v>
      </c>
      <c r="K39" s="12">
        <f t="shared" si="2"/>
        <v>5481206.4425097667</v>
      </c>
      <c r="L39" s="15">
        <f t="shared" si="5"/>
        <v>55.129764596388938</v>
      </c>
    </row>
    <row r="40" spans="1:12" x14ac:dyDescent="0.25">
      <c r="A40" s="16">
        <v>31</v>
      </c>
      <c r="B40" s="53">
        <v>0</v>
      </c>
      <c r="C40" s="22">
        <v>1110</v>
      </c>
      <c r="D40" s="22">
        <v>1057</v>
      </c>
      <c r="E40" s="54">
        <v>0</v>
      </c>
      <c r="F40" s="14">
        <f t="shared" si="3"/>
        <v>0</v>
      </c>
      <c r="G40" s="14">
        <f t="shared" si="0"/>
        <v>0</v>
      </c>
      <c r="H40" s="12">
        <f t="shared" si="6"/>
        <v>99423.722967770329</v>
      </c>
      <c r="I40" s="12">
        <f t="shared" si="4"/>
        <v>0</v>
      </c>
      <c r="J40" s="12">
        <f t="shared" si="1"/>
        <v>99423.722967770329</v>
      </c>
      <c r="K40" s="12">
        <f t="shared" si="2"/>
        <v>5381782.7195419967</v>
      </c>
      <c r="L40" s="15">
        <f t="shared" si="5"/>
        <v>54.129764596388945</v>
      </c>
    </row>
    <row r="41" spans="1:12" x14ac:dyDescent="0.25">
      <c r="A41" s="16">
        <v>32</v>
      </c>
      <c r="B41" s="53">
        <v>1</v>
      </c>
      <c r="C41" s="22">
        <v>1214</v>
      </c>
      <c r="D41" s="22">
        <v>1110</v>
      </c>
      <c r="E41" s="54">
        <v>0.46450000000000002</v>
      </c>
      <c r="F41" s="14">
        <f t="shared" si="3"/>
        <v>8.6058519793459555E-4</v>
      </c>
      <c r="G41" s="14">
        <f t="shared" si="0"/>
        <v>8.601887856327828E-4</v>
      </c>
      <c r="H41" s="12">
        <f t="shared" si="6"/>
        <v>99423.722967770329</v>
      </c>
      <c r="I41" s="12">
        <f t="shared" si="4"/>
        <v>85.523171522736575</v>
      </c>
      <c r="J41" s="12">
        <f t="shared" si="1"/>
        <v>99377.925309419894</v>
      </c>
      <c r="K41" s="12">
        <f t="shared" si="2"/>
        <v>5282358.9965742268</v>
      </c>
      <c r="L41" s="15">
        <f t="shared" si="5"/>
        <v>53.129764596388945</v>
      </c>
    </row>
    <row r="42" spans="1:12" x14ac:dyDescent="0.25">
      <c r="A42" s="16">
        <v>33</v>
      </c>
      <c r="B42" s="53">
        <v>0</v>
      </c>
      <c r="C42" s="22">
        <v>1278</v>
      </c>
      <c r="D42" s="22">
        <v>1199</v>
      </c>
      <c r="E42" s="54">
        <v>0</v>
      </c>
      <c r="F42" s="14">
        <f t="shared" si="3"/>
        <v>0</v>
      </c>
      <c r="G42" s="14">
        <f t="shared" si="0"/>
        <v>0</v>
      </c>
      <c r="H42" s="12">
        <f t="shared" si="6"/>
        <v>99338.199796247587</v>
      </c>
      <c r="I42" s="12">
        <f t="shared" si="4"/>
        <v>0</v>
      </c>
      <c r="J42" s="12">
        <f t="shared" si="1"/>
        <v>99338.199796247587</v>
      </c>
      <c r="K42" s="12">
        <f t="shared" si="2"/>
        <v>5182981.0712648071</v>
      </c>
      <c r="L42" s="15">
        <f t="shared" si="5"/>
        <v>52.175105668268714</v>
      </c>
    </row>
    <row r="43" spans="1:12" x14ac:dyDescent="0.25">
      <c r="A43" s="16">
        <v>34</v>
      </c>
      <c r="B43" s="53">
        <v>1</v>
      </c>
      <c r="C43" s="22">
        <v>1318</v>
      </c>
      <c r="D43" s="22">
        <v>1261</v>
      </c>
      <c r="E43" s="54">
        <v>0.52190000000000003</v>
      </c>
      <c r="F43" s="14">
        <f t="shared" si="3"/>
        <v>7.7549437766576189E-4</v>
      </c>
      <c r="G43" s="14">
        <f t="shared" si="0"/>
        <v>7.7520695893984546E-4</v>
      </c>
      <c r="H43" s="12">
        <f t="shared" si="6"/>
        <v>99338.199796247587</v>
      </c>
      <c r="I43" s="12">
        <f t="shared" si="4"/>
        <v>77.007663770607863</v>
      </c>
      <c r="J43" s="12">
        <f t="shared" si="1"/>
        <v>99301.382432198865</v>
      </c>
      <c r="K43" s="12">
        <f t="shared" si="2"/>
        <v>5083642.8714685598</v>
      </c>
      <c r="L43" s="15">
        <f t="shared" si="5"/>
        <v>51.175105668268714</v>
      </c>
    </row>
    <row r="44" spans="1:12" x14ac:dyDescent="0.25">
      <c r="A44" s="16">
        <v>35</v>
      </c>
      <c r="B44" s="53">
        <v>0</v>
      </c>
      <c r="C44" s="22">
        <v>1423</v>
      </c>
      <c r="D44" s="22">
        <v>1316</v>
      </c>
      <c r="E44" s="54">
        <v>0</v>
      </c>
      <c r="F44" s="14">
        <f t="shared" si="3"/>
        <v>0</v>
      </c>
      <c r="G44" s="14">
        <f t="shared" si="0"/>
        <v>0</v>
      </c>
      <c r="H44" s="12">
        <f t="shared" si="6"/>
        <v>99261.192132476979</v>
      </c>
      <c r="I44" s="12">
        <f t="shared" si="4"/>
        <v>0</v>
      </c>
      <c r="J44" s="12">
        <f t="shared" si="1"/>
        <v>99261.192132476979</v>
      </c>
      <c r="K44" s="12">
        <f t="shared" si="2"/>
        <v>4984341.4890363608</v>
      </c>
      <c r="L44" s="15">
        <f t="shared" si="5"/>
        <v>50.21440284924352</v>
      </c>
    </row>
    <row r="45" spans="1:12" x14ac:dyDescent="0.25">
      <c r="A45" s="16">
        <v>36</v>
      </c>
      <c r="B45" s="53">
        <v>0</v>
      </c>
      <c r="C45" s="22">
        <v>1390</v>
      </c>
      <c r="D45" s="22">
        <v>1400</v>
      </c>
      <c r="E45" s="54">
        <v>0</v>
      </c>
      <c r="F45" s="14">
        <f t="shared" si="3"/>
        <v>0</v>
      </c>
      <c r="G45" s="14">
        <f t="shared" si="0"/>
        <v>0</v>
      </c>
      <c r="H45" s="12">
        <f t="shared" si="6"/>
        <v>99261.192132476979</v>
      </c>
      <c r="I45" s="12">
        <f t="shared" si="4"/>
        <v>0</v>
      </c>
      <c r="J45" s="12">
        <f t="shared" si="1"/>
        <v>99261.192132476979</v>
      </c>
      <c r="K45" s="12">
        <f t="shared" si="2"/>
        <v>4885080.296903884</v>
      </c>
      <c r="L45" s="15">
        <f t="shared" si="5"/>
        <v>49.214402849243527</v>
      </c>
    </row>
    <row r="46" spans="1:12" x14ac:dyDescent="0.25">
      <c r="A46" s="16">
        <v>37</v>
      </c>
      <c r="B46" s="52">
        <v>0</v>
      </c>
      <c r="C46" s="22">
        <v>1440</v>
      </c>
      <c r="D46" s="22">
        <v>1379</v>
      </c>
      <c r="E46" s="54">
        <v>0</v>
      </c>
      <c r="F46" s="14">
        <f t="shared" si="3"/>
        <v>0</v>
      </c>
      <c r="G46" s="14">
        <f t="shared" si="0"/>
        <v>0</v>
      </c>
      <c r="H46" s="12">
        <f t="shared" si="6"/>
        <v>99261.192132476979</v>
      </c>
      <c r="I46" s="12">
        <f t="shared" si="4"/>
        <v>0</v>
      </c>
      <c r="J46" s="12">
        <f t="shared" si="1"/>
        <v>99261.192132476979</v>
      </c>
      <c r="K46" s="12">
        <f t="shared" si="2"/>
        <v>4785819.1047714073</v>
      </c>
      <c r="L46" s="15">
        <f t="shared" si="5"/>
        <v>48.214402849243527</v>
      </c>
    </row>
    <row r="47" spans="1:12" x14ac:dyDescent="0.25">
      <c r="A47" s="16">
        <v>38</v>
      </c>
      <c r="B47" s="52">
        <v>0</v>
      </c>
      <c r="C47" s="22">
        <v>1551</v>
      </c>
      <c r="D47" s="22">
        <v>1435</v>
      </c>
      <c r="E47" s="54">
        <v>0</v>
      </c>
      <c r="F47" s="14">
        <f t="shared" si="3"/>
        <v>0</v>
      </c>
      <c r="G47" s="14">
        <f t="shared" si="0"/>
        <v>0</v>
      </c>
      <c r="H47" s="12">
        <f t="shared" si="6"/>
        <v>99261.192132476979</v>
      </c>
      <c r="I47" s="12">
        <f t="shared" si="4"/>
        <v>0</v>
      </c>
      <c r="J47" s="12">
        <f t="shared" si="1"/>
        <v>99261.192132476979</v>
      </c>
      <c r="K47" s="12">
        <f t="shared" si="2"/>
        <v>4686557.9126389306</v>
      </c>
      <c r="L47" s="15">
        <f t="shared" si="5"/>
        <v>47.214402849243534</v>
      </c>
    </row>
    <row r="48" spans="1:12" x14ac:dyDescent="0.25">
      <c r="A48" s="16">
        <v>39</v>
      </c>
      <c r="B48" s="52">
        <v>1</v>
      </c>
      <c r="C48" s="22">
        <v>1528</v>
      </c>
      <c r="D48" s="22">
        <v>1552</v>
      </c>
      <c r="E48" s="54">
        <v>0.84150000000000003</v>
      </c>
      <c r="F48" s="14">
        <f t="shared" si="3"/>
        <v>6.4935064935064935E-4</v>
      </c>
      <c r="G48" s="14">
        <f t="shared" si="0"/>
        <v>6.4928382371035195E-4</v>
      </c>
      <c r="H48" s="12">
        <f t="shared" si="6"/>
        <v>99261.192132476979</v>
      </c>
      <c r="I48" s="12">
        <f t="shared" si="4"/>
        <v>64.448686373822554</v>
      </c>
      <c r="J48" s="12">
        <f t="shared" si="1"/>
        <v>99250.977015686716</v>
      </c>
      <c r="K48" s="12">
        <f t="shared" si="2"/>
        <v>4587296.7205064539</v>
      </c>
      <c r="L48" s="15">
        <f t="shared" si="5"/>
        <v>46.214402849243534</v>
      </c>
    </row>
    <row r="49" spans="1:12" x14ac:dyDescent="0.25">
      <c r="A49" s="16">
        <v>40</v>
      </c>
      <c r="B49" s="52">
        <v>1</v>
      </c>
      <c r="C49" s="22">
        <v>1641</v>
      </c>
      <c r="D49" s="22">
        <v>1488</v>
      </c>
      <c r="E49" s="54">
        <v>0.53010000000000002</v>
      </c>
      <c r="F49" s="14">
        <f t="shared" si="3"/>
        <v>6.3918184723553851E-4</v>
      </c>
      <c r="G49" s="14">
        <f t="shared" si="0"/>
        <v>6.389899256209337E-4</v>
      </c>
      <c r="H49" s="12">
        <f t="shared" si="6"/>
        <v>99196.743446103152</v>
      </c>
      <c r="I49" s="12">
        <f t="shared" si="4"/>
        <v>63.385719716464294</v>
      </c>
      <c r="J49" s="12">
        <f t="shared" si="1"/>
        <v>99166.958496408392</v>
      </c>
      <c r="K49" s="12">
        <f t="shared" si="2"/>
        <v>4488045.7434907667</v>
      </c>
      <c r="L49" s="15">
        <f t="shared" si="5"/>
        <v>45.243881881357019</v>
      </c>
    </row>
    <row r="50" spans="1:12" x14ac:dyDescent="0.25">
      <c r="A50" s="16">
        <v>41</v>
      </c>
      <c r="B50" s="52">
        <v>2</v>
      </c>
      <c r="C50" s="22">
        <v>1720</v>
      </c>
      <c r="D50" s="22">
        <v>1639</v>
      </c>
      <c r="E50" s="54">
        <v>0.81559999999999999</v>
      </c>
      <c r="F50" s="14">
        <f t="shared" si="3"/>
        <v>1.1908306043465317E-3</v>
      </c>
      <c r="G50" s="14">
        <f t="shared" si="0"/>
        <v>1.1905691682588544E-3</v>
      </c>
      <c r="H50" s="12">
        <f t="shared" si="6"/>
        <v>99133.35772638669</v>
      </c>
      <c r="I50" s="12">
        <f t="shared" si="4"/>
        <v>118.02511925501167</v>
      </c>
      <c r="J50" s="12">
        <f t="shared" si="1"/>
        <v>99111.593894396065</v>
      </c>
      <c r="K50" s="12">
        <f t="shared" si="2"/>
        <v>4388878.7849943582</v>
      </c>
      <c r="L50" s="15">
        <f t="shared" si="5"/>
        <v>44.272471806189557</v>
      </c>
    </row>
    <row r="51" spans="1:12" x14ac:dyDescent="0.25">
      <c r="A51" s="16">
        <v>42</v>
      </c>
      <c r="B51" s="52">
        <v>2</v>
      </c>
      <c r="C51" s="22">
        <v>1701</v>
      </c>
      <c r="D51" s="22">
        <v>1700</v>
      </c>
      <c r="E51" s="54">
        <v>0.60109999999999997</v>
      </c>
      <c r="F51" s="14">
        <f t="shared" si="3"/>
        <v>1.1761246692149367E-3</v>
      </c>
      <c r="G51" s="14">
        <f t="shared" si="0"/>
        <v>1.1755731418685194E-3</v>
      </c>
      <c r="H51" s="12">
        <f t="shared" si="6"/>
        <v>99015.332607131684</v>
      </c>
      <c r="I51" s="12">
        <f t="shared" si="4"/>
        <v>116.39976564612225</v>
      </c>
      <c r="J51" s="12">
        <f t="shared" si="1"/>
        <v>98968.900740615441</v>
      </c>
      <c r="K51" s="12">
        <f t="shared" si="2"/>
        <v>4289767.1910999622</v>
      </c>
      <c r="L51" s="15">
        <f t="shared" si="5"/>
        <v>43.324271889493076</v>
      </c>
    </row>
    <row r="52" spans="1:12" x14ac:dyDescent="0.25">
      <c r="A52" s="16">
        <v>43</v>
      </c>
      <c r="B52" s="52">
        <v>0</v>
      </c>
      <c r="C52" s="22">
        <v>1812</v>
      </c>
      <c r="D52" s="22">
        <v>1701</v>
      </c>
      <c r="E52" s="54">
        <v>0</v>
      </c>
      <c r="F52" s="14">
        <f t="shared" si="3"/>
        <v>0</v>
      </c>
      <c r="G52" s="14">
        <f t="shared" si="0"/>
        <v>0</v>
      </c>
      <c r="H52" s="12">
        <f t="shared" si="6"/>
        <v>98898.932841485555</v>
      </c>
      <c r="I52" s="12">
        <f t="shared" si="4"/>
        <v>0</v>
      </c>
      <c r="J52" s="12">
        <f t="shared" si="1"/>
        <v>98898.932841485555</v>
      </c>
      <c r="K52" s="12">
        <f t="shared" si="2"/>
        <v>4190798.2903593467</v>
      </c>
      <c r="L52" s="15">
        <f t="shared" si="5"/>
        <v>42.374555214628309</v>
      </c>
    </row>
    <row r="53" spans="1:12" x14ac:dyDescent="0.25">
      <c r="A53" s="16">
        <v>44</v>
      </c>
      <c r="B53" s="52">
        <v>1</v>
      </c>
      <c r="C53" s="22">
        <v>1807</v>
      </c>
      <c r="D53" s="22">
        <v>1797</v>
      </c>
      <c r="E53" s="54">
        <v>0.2404</v>
      </c>
      <c r="F53" s="14">
        <f t="shared" si="3"/>
        <v>5.5493895671476139E-4</v>
      </c>
      <c r="G53" s="14">
        <f t="shared" si="0"/>
        <v>5.5470513095589669E-4</v>
      </c>
      <c r="H53" s="12">
        <f t="shared" si="6"/>
        <v>98898.932841485555</v>
      </c>
      <c r="I53" s="12">
        <f t="shared" si="4"/>
        <v>54.859745493234676</v>
      </c>
      <c r="J53" s="12">
        <f t="shared" si="1"/>
        <v>98857.261378808893</v>
      </c>
      <c r="K53" s="12">
        <f t="shared" si="2"/>
        <v>4091899.3575178613</v>
      </c>
      <c r="L53" s="15">
        <f t="shared" si="5"/>
        <v>41.374555214628309</v>
      </c>
    </row>
    <row r="54" spans="1:12" x14ac:dyDescent="0.25">
      <c r="A54" s="16">
        <v>45</v>
      </c>
      <c r="B54" s="52">
        <v>1</v>
      </c>
      <c r="C54" s="22">
        <v>1765</v>
      </c>
      <c r="D54" s="22">
        <v>1782</v>
      </c>
      <c r="E54" s="54">
        <v>0.1421</v>
      </c>
      <c r="F54" s="14">
        <f t="shared" si="3"/>
        <v>5.6385678037778404E-4</v>
      </c>
      <c r="G54" s="14">
        <f t="shared" si="0"/>
        <v>5.6358415627422176E-4</v>
      </c>
      <c r="H54" s="12">
        <f t="shared" si="6"/>
        <v>98844.073095992324</v>
      </c>
      <c r="I54" s="12">
        <f t="shared" si="4"/>
        <v>55.706953538512337</v>
      </c>
      <c r="J54" s="12">
        <f t="shared" si="1"/>
        <v>98796.282100551631</v>
      </c>
      <c r="K54" s="12">
        <f t="shared" si="2"/>
        <v>3993042.0961390524</v>
      </c>
      <c r="L54" s="15">
        <f t="shared" si="5"/>
        <v>40.397385205496477</v>
      </c>
    </row>
    <row r="55" spans="1:12" x14ac:dyDescent="0.25">
      <c r="A55" s="16">
        <v>46</v>
      </c>
      <c r="B55" s="52">
        <v>1</v>
      </c>
      <c r="C55" s="22">
        <v>1717</v>
      </c>
      <c r="D55" s="22">
        <v>1732</v>
      </c>
      <c r="E55" s="54">
        <v>0.23769999999999999</v>
      </c>
      <c r="F55" s="14">
        <f t="shared" si="3"/>
        <v>5.7987822557262973E-4</v>
      </c>
      <c r="G55" s="14">
        <f t="shared" si="0"/>
        <v>5.7962200878092565E-4</v>
      </c>
      <c r="H55" s="12">
        <f t="shared" si="6"/>
        <v>98788.366142453815</v>
      </c>
      <c r="I55" s="12">
        <f t="shared" si="4"/>
        <v>57.259911227674664</v>
      </c>
      <c r="J55" s="12">
        <f t="shared" si="1"/>
        <v>98744.716912124946</v>
      </c>
      <c r="K55" s="12">
        <f t="shared" si="2"/>
        <v>3894245.8140385007</v>
      </c>
      <c r="L55" s="15">
        <f t="shared" si="5"/>
        <v>39.420085239824282</v>
      </c>
    </row>
    <row r="56" spans="1:12" x14ac:dyDescent="0.25">
      <c r="A56" s="16">
        <v>47</v>
      </c>
      <c r="B56" s="52">
        <v>1</v>
      </c>
      <c r="C56" s="22">
        <v>1701</v>
      </c>
      <c r="D56" s="22">
        <v>1706</v>
      </c>
      <c r="E56" s="54">
        <v>0.34970000000000001</v>
      </c>
      <c r="F56" s="14">
        <f t="shared" si="3"/>
        <v>5.87026709715292E-4</v>
      </c>
      <c r="G56" s="14">
        <f t="shared" si="0"/>
        <v>5.8680270161616608E-4</v>
      </c>
      <c r="H56" s="12">
        <f t="shared" si="6"/>
        <v>98731.106231226135</v>
      </c>
      <c r="I56" s="12">
        <f t="shared" si="4"/>
        <v>57.935679870036182</v>
      </c>
      <c r="J56" s="12">
        <f t="shared" si="1"/>
        <v>98693.430658606652</v>
      </c>
      <c r="K56" s="12">
        <f t="shared" si="2"/>
        <v>3795501.0971263759</v>
      </c>
      <c r="L56" s="15">
        <f t="shared" si="5"/>
        <v>38.442809384079965</v>
      </c>
    </row>
    <row r="57" spans="1:12" x14ac:dyDescent="0.25">
      <c r="A57" s="16">
        <v>48</v>
      </c>
      <c r="B57" s="52">
        <v>2</v>
      </c>
      <c r="C57" s="22">
        <v>1668</v>
      </c>
      <c r="D57" s="22">
        <v>1688</v>
      </c>
      <c r="E57" s="54">
        <v>0.2596</v>
      </c>
      <c r="F57" s="14">
        <f t="shared" si="3"/>
        <v>1.1918951132300357E-3</v>
      </c>
      <c r="G57" s="14">
        <f t="shared" si="0"/>
        <v>1.1908442180464341E-3</v>
      </c>
      <c r="H57" s="12">
        <f t="shared" si="6"/>
        <v>98673.170551356103</v>
      </c>
      <c r="I57" s="12">
        <f t="shared" si="4"/>
        <v>117.5043746273921</v>
      </c>
      <c r="J57" s="12">
        <f t="shared" si="1"/>
        <v>98586.17031238199</v>
      </c>
      <c r="K57" s="12">
        <f t="shared" si="2"/>
        <v>3696807.6664677691</v>
      </c>
      <c r="L57" s="15">
        <f t="shared" si="5"/>
        <v>37.465175648163687</v>
      </c>
    </row>
    <row r="58" spans="1:12" x14ac:dyDescent="0.25">
      <c r="A58" s="16">
        <v>49</v>
      </c>
      <c r="B58" s="52">
        <v>1</v>
      </c>
      <c r="C58" s="22">
        <v>1445</v>
      </c>
      <c r="D58" s="22">
        <v>1662</v>
      </c>
      <c r="E58" s="54">
        <v>0.21310000000000001</v>
      </c>
      <c r="F58" s="14">
        <f t="shared" si="3"/>
        <v>6.4370775667846802E-4</v>
      </c>
      <c r="G58" s="14">
        <f t="shared" si="0"/>
        <v>6.4338186212596919E-4</v>
      </c>
      <c r="H58" s="12">
        <f t="shared" si="6"/>
        <v>98555.666176728715</v>
      </c>
      <c r="I58" s="12">
        <f t="shared" si="4"/>
        <v>63.408928027849122</v>
      </c>
      <c r="J58" s="12">
        <f t="shared" si="1"/>
        <v>98505.769691263602</v>
      </c>
      <c r="K58" s="12">
        <f t="shared" si="2"/>
        <v>3598221.4961553873</v>
      </c>
      <c r="L58" s="15">
        <f t="shared" si="5"/>
        <v>36.509534517306228</v>
      </c>
    </row>
    <row r="59" spans="1:12" x14ac:dyDescent="0.25">
      <c r="A59" s="16">
        <v>50</v>
      </c>
      <c r="B59" s="52">
        <v>2</v>
      </c>
      <c r="C59" s="22">
        <v>1449</v>
      </c>
      <c r="D59" s="22">
        <v>1413</v>
      </c>
      <c r="E59" s="54">
        <v>0.51090000000000002</v>
      </c>
      <c r="F59" s="14">
        <f t="shared" si="3"/>
        <v>1.397624039133473E-3</v>
      </c>
      <c r="G59" s="14">
        <f t="shared" si="0"/>
        <v>1.3966693068372129E-3</v>
      </c>
      <c r="H59" s="12">
        <f t="shared" si="6"/>
        <v>98492.257248700873</v>
      </c>
      <c r="I59" s="12">
        <f t="shared" si="4"/>
        <v>137.5611126603755</v>
      </c>
      <c r="J59" s="12">
        <f t="shared" si="1"/>
        <v>98424.976108498682</v>
      </c>
      <c r="K59" s="12">
        <f t="shared" si="2"/>
        <v>3499715.7264641235</v>
      </c>
      <c r="L59" s="15">
        <f t="shared" si="5"/>
        <v>35.532902019161362</v>
      </c>
    </row>
    <row r="60" spans="1:12" x14ac:dyDescent="0.25">
      <c r="A60" s="16">
        <v>51</v>
      </c>
      <c r="B60" s="52">
        <v>3</v>
      </c>
      <c r="C60" s="22">
        <v>1378</v>
      </c>
      <c r="D60" s="22">
        <v>1430</v>
      </c>
      <c r="E60" s="54">
        <v>0.40439999999999998</v>
      </c>
      <c r="F60" s="14">
        <f t="shared" si="3"/>
        <v>2.136752136752137E-3</v>
      </c>
      <c r="G60" s="14">
        <f t="shared" si="0"/>
        <v>2.1340362564223822E-3</v>
      </c>
      <c r="H60" s="12">
        <f t="shared" si="6"/>
        <v>98354.696136040497</v>
      </c>
      <c r="I60" s="12">
        <f t="shared" si="4"/>
        <v>209.89248754371681</v>
      </c>
      <c r="J60" s="12">
        <f t="shared" si="1"/>
        <v>98229.684170459455</v>
      </c>
      <c r="K60" s="12">
        <f t="shared" si="2"/>
        <v>3401290.7503556246</v>
      </c>
      <c r="L60" s="15">
        <f t="shared" si="5"/>
        <v>34.581884586894439</v>
      </c>
    </row>
    <row r="61" spans="1:12" x14ac:dyDescent="0.25">
      <c r="A61" s="16">
        <v>52</v>
      </c>
      <c r="B61" s="52">
        <v>5</v>
      </c>
      <c r="C61" s="22">
        <v>1330</v>
      </c>
      <c r="D61" s="22">
        <v>1353</v>
      </c>
      <c r="E61" s="54">
        <v>0.5585</v>
      </c>
      <c r="F61" s="14">
        <f t="shared" si="3"/>
        <v>3.7271710771524412E-3</v>
      </c>
      <c r="G61" s="14">
        <f t="shared" si="0"/>
        <v>3.7210479215156566E-3</v>
      </c>
      <c r="H61" s="12">
        <f t="shared" si="6"/>
        <v>98144.803648496774</v>
      </c>
      <c r="I61" s="12">
        <f t="shared" si="4"/>
        <v>365.20151762380118</v>
      </c>
      <c r="J61" s="12">
        <f t="shared" si="1"/>
        <v>97983.567178465863</v>
      </c>
      <c r="K61" s="12">
        <f t="shared" si="2"/>
        <v>3303061.0661851652</v>
      </c>
      <c r="L61" s="15">
        <f t="shared" si="5"/>
        <v>33.654976559074875</v>
      </c>
    </row>
    <row r="62" spans="1:12" x14ac:dyDescent="0.25">
      <c r="A62" s="16">
        <v>53</v>
      </c>
      <c r="B62" s="52">
        <v>4</v>
      </c>
      <c r="C62" s="22">
        <v>1230</v>
      </c>
      <c r="D62" s="22">
        <v>1317</v>
      </c>
      <c r="E62" s="54">
        <v>0.22539999999999999</v>
      </c>
      <c r="F62" s="14">
        <f t="shared" si="3"/>
        <v>3.1409501374165686E-3</v>
      </c>
      <c r="G62" s="14">
        <f t="shared" si="0"/>
        <v>3.1333268160135563E-3</v>
      </c>
      <c r="H62" s="12">
        <f t="shared" si="6"/>
        <v>97779.602130872969</v>
      </c>
      <c r="I62" s="12">
        <f t="shared" si="4"/>
        <v>306.37544941580052</v>
      </c>
      <c r="J62" s="12">
        <f t="shared" si="1"/>
        <v>97542.283707755487</v>
      </c>
      <c r="K62" s="12">
        <f t="shared" si="2"/>
        <v>3205077.4990066993</v>
      </c>
      <c r="L62" s="15">
        <f t="shared" si="5"/>
        <v>32.778590106317552</v>
      </c>
    </row>
    <row r="63" spans="1:12" x14ac:dyDescent="0.25">
      <c r="A63" s="16">
        <v>54</v>
      </c>
      <c r="B63" s="52">
        <v>5</v>
      </c>
      <c r="C63" s="22">
        <v>1202</v>
      </c>
      <c r="D63" s="22">
        <v>1197</v>
      </c>
      <c r="E63" s="54">
        <v>0.2142</v>
      </c>
      <c r="F63" s="14">
        <f t="shared" si="3"/>
        <v>4.1684035014589414E-3</v>
      </c>
      <c r="G63" s="14">
        <f t="shared" si="0"/>
        <v>4.1547943418348736E-3</v>
      </c>
      <c r="H63" s="12">
        <f t="shared" si="6"/>
        <v>97473.226681457163</v>
      </c>
      <c r="I63" s="12">
        <f t="shared" si="4"/>
        <v>404.98121069650625</v>
      </c>
      <c r="J63" s="12">
        <f t="shared" si="1"/>
        <v>97154.992446091841</v>
      </c>
      <c r="K63" s="12">
        <f t="shared" si="2"/>
        <v>3107535.2152989437</v>
      </c>
      <c r="L63" s="15">
        <f t="shared" si="5"/>
        <v>31.880910493035994</v>
      </c>
    </row>
    <row r="64" spans="1:12" x14ac:dyDescent="0.25">
      <c r="A64" s="16">
        <v>55</v>
      </c>
      <c r="B64" s="52">
        <v>2</v>
      </c>
      <c r="C64" s="22">
        <v>1154</v>
      </c>
      <c r="D64" s="22">
        <v>1191</v>
      </c>
      <c r="E64" s="54">
        <v>0.8538</v>
      </c>
      <c r="F64" s="14">
        <f t="shared" si="3"/>
        <v>1.7057569296375266E-3</v>
      </c>
      <c r="G64" s="14">
        <f t="shared" si="0"/>
        <v>1.7053316511941924E-3</v>
      </c>
      <c r="H64" s="12">
        <f t="shared" si="6"/>
        <v>97068.245470760652</v>
      </c>
      <c r="I64" s="12">
        <f t="shared" si="4"/>
        <v>165.53355132717545</v>
      </c>
      <c r="J64" s="12">
        <f t="shared" si="1"/>
        <v>97044.044465556624</v>
      </c>
      <c r="K64" s="12">
        <f t="shared" si="2"/>
        <v>3010380.2228528517</v>
      </c>
      <c r="L64" s="15">
        <f t="shared" si="5"/>
        <v>31.013028084036531</v>
      </c>
    </row>
    <row r="65" spans="1:12" x14ac:dyDescent="0.25">
      <c r="A65" s="16">
        <v>56</v>
      </c>
      <c r="B65" s="52">
        <v>4</v>
      </c>
      <c r="C65" s="22">
        <v>1128</v>
      </c>
      <c r="D65" s="22">
        <v>1128</v>
      </c>
      <c r="E65" s="54">
        <v>0.5867</v>
      </c>
      <c r="F65" s="14">
        <f t="shared" si="3"/>
        <v>3.5460992907801418E-3</v>
      </c>
      <c r="G65" s="14">
        <f t="shared" si="0"/>
        <v>3.540909723444328E-3</v>
      </c>
      <c r="H65" s="12">
        <f t="shared" si="6"/>
        <v>96902.711919433481</v>
      </c>
      <c r="I65" s="12">
        <f t="shared" si="4"/>
        <v>343.12375486364658</v>
      </c>
      <c r="J65" s="12">
        <f t="shared" si="1"/>
        <v>96760.898871548343</v>
      </c>
      <c r="K65" s="12">
        <f t="shared" si="2"/>
        <v>2913336.178387295</v>
      </c>
      <c r="L65" s="15">
        <f t="shared" si="5"/>
        <v>30.064547427831442</v>
      </c>
    </row>
    <row r="66" spans="1:12" x14ac:dyDescent="0.25">
      <c r="A66" s="16">
        <v>57</v>
      </c>
      <c r="B66" s="52">
        <v>6</v>
      </c>
      <c r="C66" s="22">
        <v>1083</v>
      </c>
      <c r="D66" s="22">
        <v>1102</v>
      </c>
      <c r="E66" s="54">
        <v>0.55330000000000001</v>
      </c>
      <c r="F66" s="14">
        <f t="shared" si="3"/>
        <v>5.491990846681922E-3</v>
      </c>
      <c r="G66" s="14">
        <f t="shared" si="0"/>
        <v>5.4785504705070452E-3</v>
      </c>
      <c r="H66" s="12">
        <f t="shared" si="6"/>
        <v>96559.588164569839</v>
      </c>
      <c r="I66" s="12">
        <f t="shared" si="4"/>
        <v>529.00657717097056</v>
      </c>
      <c r="J66" s="12">
        <f t="shared" si="1"/>
        <v>96323.280926547566</v>
      </c>
      <c r="K66" s="12">
        <f t="shared" si="2"/>
        <v>2816575.2795157465</v>
      </c>
      <c r="L66" s="15">
        <f t="shared" si="5"/>
        <v>29.169296732245378</v>
      </c>
    </row>
    <row r="67" spans="1:12" x14ac:dyDescent="0.25">
      <c r="A67" s="16">
        <v>58</v>
      </c>
      <c r="B67" s="52">
        <v>1</v>
      </c>
      <c r="C67" s="22">
        <v>1067</v>
      </c>
      <c r="D67" s="22">
        <v>1067</v>
      </c>
      <c r="E67" s="54">
        <v>0.9153</v>
      </c>
      <c r="F67" s="14">
        <f t="shared" si="3"/>
        <v>9.372071227741331E-4</v>
      </c>
      <c r="G67" s="14">
        <f t="shared" si="0"/>
        <v>9.3713273182531814E-4</v>
      </c>
      <c r="H67" s="12">
        <f t="shared" si="6"/>
        <v>96030.581587398861</v>
      </c>
      <c r="I67" s="12">
        <f t="shared" si="4"/>
        <v>89.993401261773187</v>
      </c>
      <c r="J67" s="12">
        <f t="shared" si="1"/>
        <v>96022.959146311987</v>
      </c>
      <c r="K67" s="12">
        <f t="shared" si="2"/>
        <v>2720251.998589199</v>
      </c>
      <c r="L67" s="15">
        <f t="shared" si="5"/>
        <v>28.326934541299817</v>
      </c>
    </row>
    <row r="68" spans="1:12" x14ac:dyDescent="0.25">
      <c r="A68" s="16">
        <v>59</v>
      </c>
      <c r="B68" s="52">
        <v>6</v>
      </c>
      <c r="C68" s="22">
        <v>1078</v>
      </c>
      <c r="D68" s="22">
        <v>1057</v>
      </c>
      <c r="E68" s="54">
        <v>0.32700000000000001</v>
      </c>
      <c r="F68" s="14">
        <f t="shared" si="3"/>
        <v>5.6206088992974239E-3</v>
      </c>
      <c r="G68" s="14">
        <f t="shared" si="0"/>
        <v>5.5994281117421876E-3</v>
      </c>
      <c r="H68" s="12">
        <f t="shared" si="6"/>
        <v>95940.588186137087</v>
      </c>
      <c r="I68" s="12">
        <f t="shared" si="4"/>
        <v>537.21242654653645</v>
      </c>
      <c r="J68" s="12">
        <f t="shared" si="1"/>
        <v>95579.044223071265</v>
      </c>
      <c r="K68" s="12">
        <f t="shared" si="2"/>
        <v>2624229.0394428871</v>
      </c>
      <c r="L68" s="15">
        <f t="shared" si="5"/>
        <v>27.352646977226627</v>
      </c>
    </row>
    <row r="69" spans="1:12" x14ac:dyDescent="0.25">
      <c r="A69" s="16">
        <v>60</v>
      </c>
      <c r="B69" s="52">
        <v>3</v>
      </c>
      <c r="C69" s="22">
        <v>1027</v>
      </c>
      <c r="D69" s="22">
        <v>1054</v>
      </c>
      <c r="E69" s="54">
        <v>0.40350000000000003</v>
      </c>
      <c r="F69" s="14">
        <f t="shared" si="3"/>
        <v>2.8832292167227293E-3</v>
      </c>
      <c r="G69" s="14">
        <f t="shared" si="0"/>
        <v>2.8782790194087147E-3</v>
      </c>
      <c r="H69" s="12">
        <f t="shared" si="6"/>
        <v>95403.375759590548</v>
      </c>
      <c r="I69" s="12">
        <f t="shared" si="4"/>
        <v>274.59753482959542</v>
      </c>
      <c r="J69" s="12">
        <f t="shared" si="1"/>
        <v>95239.578330064702</v>
      </c>
      <c r="K69" s="12">
        <f t="shared" si="2"/>
        <v>2528649.995219816</v>
      </c>
      <c r="L69" s="15">
        <f t="shared" si="5"/>
        <v>26.504827267242902</v>
      </c>
    </row>
    <row r="70" spans="1:12" x14ac:dyDescent="0.25">
      <c r="A70" s="16">
        <v>61</v>
      </c>
      <c r="B70" s="52">
        <v>8</v>
      </c>
      <c r="C70" s="22">
        <v>997</v>
      </c>
      <c r="D70" s="22">
        <v>1007</v>
      </c>
      <c r="E70" s="54">
        <v>0.38319999999999999</v>
      </c>
      <c r="F70" s="14">
        <f t="shared" si="3"/>
        <v>7.9840319361277438E-3</v>
      </c>
      <c r="G70" s="14">
        <f t="shared" si="0"/>
        <v>7.9449068380224169E-3</v>
      </c>
      <c r="H70" s="12">
        <f t="shared" si="6"/>
        <v>95128.778224760958</v>
      </c>
      <c r="I70" s="12">
        <f t="shared" si="4"/>
        <v>755.78928061062129</v>
      </c>
      <c r="J70" s="12">
        <f t="shared" si="1"/>
        <v>94662.607396480322</v>
      </c>
      <c r="K70" s="12">
        <f t="shared" si="2"/>
        <v>2433410.4168897513</v>
      </c>
      <c r="L70" s="15">
        <f t="shared" si="5"/>
        <v>25.580171030267284</v>
      </c>
    </row>
    <row r="71" spans="1:12" x14ac:dyDescent="0.25">
      <c r="A71" s="16">
        <v>62</v>
      </c>
      <c r="B71" s="52">
        <v>1</v>
      </c>
      <c r="C71" s="22">
        <v>1003</v>
      </c>
      <c r="D71" s="22">
        <v>975</v>
      </c>
      <c r="E71" s="54">
        <v>0.2077</v>
      </c>
      <c r="F71" s="14">
        <f t="shared" si="3"/>
        <v>1.0111223458038423E-3</v>
      </c>
      <c r="G71" s="14">
        <f t="shared" si="0"/>
        <v>1.0103129717214411E-3</v>
      </c>
      <c r="H71" s="12">
        <f t="shared" si="6"/>
        <v>94372.988944150333</v>
      </c>
      <c r="I71" s="12">
        <f t="shared" si="4"/>
        <v>95.346254910399239</v>
      </c>
      <c r="J71" s="12">
        <f t="shared" si="1"/>
        <v>94297.446106384828</v>
      </c>
      <c r="K71" s="12">
        <f t="shared" si="2"/>
        <v>2338747.8094932712</v>
      </c>
      <c r="L71" s="15">
        <f t="shared" si="5"/>
        <v>24.78196182678219</v>
      </c>
    </row>
    <row r="72" spans="1:12" x14ac:dyDescent="0.25">
      <c r="A72" s="16">
        <v>63</v>
      </c>
      <c r="B72" s="52">
        <v>2</v>
      </c>
      <c r="C72" s="22">
        <v>938</v>
      </c>
      <c r="D72" s="22">
        <v>988</v>
      </c>
      <c r="E72" s="54">
        <v>0.51229999999999998</v>
      </c>
      <c r="F72" s="14">
        <f t="shared" si="3"/>
        <v>2.0768431983385254E-3</v>
      </c>
      <c r="G72" s="14">
        <f t="shared" si="0"/>
        <v>2.074741741334893E-3</v>
      </c>
      <c r="H72" s="12">
        <f t="shared" si="6"/>
        <v>94277.642689239932</v>
      </c>
      <c r="I72" s="12">
        <f t="shared" si="4"/>
        <v>195.60176056202249</v>
      </c>
      <c r="J72" s="12">
        <f t="shared" si="1"/>
        <v>94182.247710613825</v>
      </c>
      <c r="K72" s="12">
        <f t="shared" si="2"/>
        <v>2244450.3633868862</v>
      </c>
      <c r="L72" s="15">
        <f t="shared" si="5"/>
        <v>23.806814631387141</v>
      </c>
    </row>
    <row r="73" spans="1:12" x14ac:dyDescent="0.25">
      <c r="A73" s="16">
        <v>64</v>
      </c>
      <c r="B73" s="52">
        <v>12</v>
      </c>
      <c r="C73" s="22">
        <v>939</v>
      </c>
      <c r="D73" s="22">
        <v>918</v>
      </c>
      <c r="E73" s="54">
        <v>0.38429999999999997</v>
      </c>
      <c r="F73" s="14">
        <f t="shared" si="3"/>
        <v>1.2924071082390954E-2</v>
      </c>
      <c r="G73" s="14">
        <f t="shared" ref="G73:G108" si="7">F73/((1+(1-E73)*F73))</f>
        <v>1.2822041602396184E-2</v>
      </c>
      <c r="H73" s="12">
        <f t="shared" si="6"/>
        <v>94082.040928677903</v>
      </c>
      <c r="I73" s="12">
        <f t="shared" si="4"/>
        <v>1206.3238428258487</v>
      </c>
      <c r="J73" s="12">
        <f t="shared" ref="J73:J108" si="8">H74+I73*E73</f>
        <v>93339.307338650033</v>
      </c>
      <c r="K73" s="12">
        <f t="shared" ref="K73:K97" si="9">K74+J73</f>
        <v>2150268.1156762722</v>
      </c>
      <c r="L73" s="15">
        <f t="shared" si="5"/>
        <v>22.855245214188713</v>
      </c>
    </row>
    <row r="74" spans="1:12" x14ac:dyDescent="0.25">
      <c r="A74" s="16">
        <v>65</v>
      </c>
      <c r="B74" s="52">
        <v>3</v>
      </c>
      <c r="C74" s="22">
        <v>881</v>
      </c>
      <c r="D74" s="22">
        <v>923</v>
      </c>
      <c r="E74" s="54">
        <v>0.4763</v>
      </c>
      <c r="F74" s="14">
        <f t="shared" ref="F74:F108" si="10">B74/((C74+D74)/2)</f>
        <v>3.3259423503325942E-3</v>
      </c>
      <c r="G74" s="14">
        <f t="shared" si="7"/>
        <v>3.3201593100974564E-3</v>
      </c>
      <c r="H74" s="12">
        <f t="shared" si="6"/>
        <v>92875.717085852055</v>
      </c>
      <c r="I74" s="12">
        <f t="shared" ref="I74:I108" si="11">H74*G74</f>
        <v>308.36217676456909</v>
      </c>
      <c r="J74" s="12">
        <f t="shared" si="8"/>
        <v>92714.227813880454</v>
      </c>
      <c r="K74" s="12">
        <f t="shared" si="9"/>
        <v>2056928.8083376221</v>
      </c>
      <c r="L74" s="15">
        <f t="shared" ref="L74:L108" si="12">K74/H74</f>
        <v>22.147110922828698</v>
      </c>
    </row>
    <row r="75" spans="1:12" x14ac:dyDescent="0.25">
      <c r="A75" s="16">
        <v>66</v>
      </c>
      <c r="B75" s="52">
        <v>4</v>
      </c>
      <c r="C75" s="22">
        <v>976</v>
      </c>
      <c r="D75" s="22">
        <v>866</v>
      </c>
      <c r="E75" s="54">
        <v>0.72470000000000001</v>
      </c>
      <c r="F75" s="14">
        <f t="shared" si="10"/>
        <v>4.3431053203040176E-3</v>
      </c>
      <c r="G75" s="14">
        <f t="shared" si="7"/>
        <v>4.3379186579520779E-3</v>
      </c>
      <c r="H75" s="12">
        <f t="shared" ref="H75:H108" si="13">H74-I74</f>
        <v>92567.354909087488</v>
      </c>
      <c r="I75" s="12">
        <f t="shared" si="11"/>
        <v>401.54965597740249</v>
      </c>
      <c r="J75" s="12">
        <f t="shared" si="8"/>
        <v>92456.808288796907</v>
      </c>
      <c r="K75" s="12">
        <f t="shared" si="9"/>
        <v>1964214.5805237417</v>
      </c>
      <c r="L75" s="15">
        <f t="shared" si="12"/>
        <v>21.219301150528086</v>
      </c>
    </row>
    <row r="76" spans="1:12" x14ac:dyDescent="0.25">
      <c r="A76" s="16">
        <v>67</v>
      </c>
      <c r="B76" s="52">
        <v>16</v>
      </c>
      <c r="C76" s="22">
        <v>978</v>
      </c>
      <c r="D76" s="22">
        <v>954</v>
      </c>
      <c r="E76" s="54">
        <v>0.53300000000000003</v>
      </c>
      <c r="F76" s="14">
        <f t="shared" si="10"/>
        <v>1.6563146997929608E-2</v>
      </c>
      <c r="G76" s="14">
        <f t="shared" si="7"/>
        <v>1.6436014595180959E-2</v>
      </c>
      <c r="H76" s="12">
        <f t="shared" si="13"/>
        <v>92165.805253110084</v>
      </c>
      <c r="I76" s="12">
        <f t="shared" si="11"/>
        <v>1514.8385203167231</v>
      </c>
      <c r="J76" s="12">
        <f t="shared" si="8"/>
        <v>91458.37566412217</v>
      </c>
      <c r="K76" s="12">
        <f t="shared" si="9"/>
        <v>1871757.7722349449</v>
      </c>
      <c r="L76" s="15">
        <f t="shared" si="12"/>
        <v>20.308592401429525</v>
      </c>
    </row>
    <row r="77" spans="1:12" x14ac:dyDescent="0.25">
      <c r="A77" s="16">
        <v>68</v>
      </c>
      <c r="B77" s="52">
        <v>11</v>
      </c>
      <c r="C77" s="22">
        <v>1043</v>
      </c>
      <c r="D77" s="22">
        <v>965</v>
      </c>
      <c r="E77" s="54">
        <v>0.43340000000000001</v>
      </c>
      <c r="F77" s="14">
        <f t="shared" si="10"/>
        <v>1.0956175298804782E-2</v>
      </c>
      <c r="G77" s="14">
        <f t="shared" si="7"/>
        <v>1.0888581500933548E-2</v>
      </c>
      <c r="H77" s="12">
        <f t="shared" si="13"/>
        <v>90650.966732793357</v>
      </c>
      <c r="I77" s="12">
        <f t="shared" si="11"/>
        <v>987.0604394084362</v>
      </c>
      <c r="J77" s="12">
        <f t="shared" si="8"/>
        <v>90091.698287824533</v>
      </c>
      <c r="K77" s="12">
        <f t="shared" si="9"/>
        <v>1780299.3965708227</v>
      </c>
      <c r="L77" s="15">
        <f t="shared" si="12"/>
        <v>19.639055828477911</v>
      </c>
    </row>
    <row r="78" spans="1:12" x14ac:dyDescent="0.25">
      <c r="A78" s="16">
        <v>69</v>
      </c>
      <c r="B78" s="52">
        <v>8</v>
      </c>
      <c r="C78" s="22">
        <v>1010</v>
      </c>
      <c r="D78" s="22">
        <v>1027</v>
      </c>
      <c r="E78" s="54">
        <v>0.62570000000000003</v>
      </c>
      <c r="F78" s="14">
        <f t="shared" si="10"/>
        <v>7.8546882670594009E-3</v>
      </c>
      <c r="G78" s="14">
        <f t="shared" si="7"/>
        <v>7.8316631006494011E-3</v>
      </c>
      <c r="H78" s="12">
        <f t="shared" si="13"/>
        <v>89663.90629338492</v>
      </c>
      <c r="I78" s="12">
        <f t="shared" si="11"/>
        <v>702.21750637798834</v>
      </c>
      <c r="J78" s="12">
        <f t="shared" si="8"/>
        <v>89401.066280747647</v>
      </c>
      <c r="K78" s="12">
        <f t="shared" si="9"/>
        <v>1690207.6982829981</v>
      </c>
      <c r="L78" s="15">
        <f t="shared" si="12"/>
        <v>18.850480289722729</v>
      </c>
    </row>
    <row r="79" spans="1:12" x14ac:dyDescent="0.25">
      <c r="A79" s="16">
        <v>70</v>
      </c>
      <c r="B79" s="52">
        <v>10</v>
      </c>
      <c r="C79" s="22">
        <v>1176</v>
      </c>
      <c r="D79" s="22">
        <v>984</v>
      </c>
      <c r="E79" s="54">
        <v>0.56369999999999998</v>
      </c>
      <c r="F79" s="14">
        <f t="shared" si="10"/>
        <v>9.2592592592592587E-3</v>
      </c>
      <c r="G79" s="14">
        <f t="shared" si="7"/>
        <v>9.2220040705925967E-3</v>
      </c>
      <c r="H79" s="12">
        <f t="shared" si="13"/>
        <v>88961.688787006933</v>
      </c>
      <c r="I79" s="12">
        <f t="shared" si="11"/>
        <v>820.40505612056972</v>
      </c>
      <c r="J79" s="12">
        <f t="shared" si="8"/>
        <v>88603.746061021535</v>
      </c>
      <c r="K79" s="12">
        <f t="shared" si="9"/>
        <v>1600806.6320022503</v>
      </c>
      <c r="L79" s="15">
        <f t="shared" si="12"/>
        <v>17.994337268427081</v>
      </c>
    </row>
    <row r="80" spans="1:12" x14ac:dyDescent="0.25">
      <c r="A80" s="16">
        <v>71</v>
      </c>
      <c r="B80" s="52">
        <v>11</v>
      </c>
      <c r="C80" s="22">
        <v>1358</v>
      </c>
      <c r="D80" s="22">
        <v>1159</v>
      </c>
      <c r="E80" s="54">
        <v>0.71779999999999999</v>
      </c>
      <c r="F80" s="14">
        <f t="shared" si="10"/>
        <v>8.7405641636869296E-3</v>
      </c>
      <c r="G80" s="14">
        <f t="shared" si="7"/>
        <v>8.7190578471441366E-3</v>
      </c>
      <c r="H80" s="12">
        <f t="shared" si="13"/>
        <v>88141.283730886367</v>
      </c>
      <c r="I80" s="12">
        <f t="shared" si="11"/>
        <v>768.50895157114257</v>
      </c>
      <c r="J80" s="12">
        <f t="shared" si="8"/>
        <v>87924.410504752988</v>
      </c>
      <c r="K80" s="12">
        <f t="shared" si="9"/>
        <v>1512202.8859412288</v>
      </c>
      <c r="L80" s="15">
        <f t="shared" si="12"/>
        <v>17.156578868970165</v>
      </c>
    </row>
    <row r="81" spans="1:12" x14ac:dyDescent="0.25">
      <c r="A81" s="16">
        <v>72</v>
      </c>
      <c r="B81" s="52">
        <v>15</v>
      </c>
      <c r="C81" s="22">
        <v>1262</v>
      </c>
      <c r="D81" s="22">
        <v>1330</v>
      </c>
      <c r="E81" s="54">
        <v>0.55559999999999998</v>
      </c>
      <c r="F81" s="14">
        <f t="shared" si="10"/>
        <v>1.1574074074074073E-2</v>
      </c>
      <c r="G81" s="14">
        <f t="shared" si="7"/>
        <v>1.1514847244036461E-2</v>
      </c>
      <c r="H81" s="12">
        <f t="shared" si="13"/>
        <v>87372.774779315223</v>
      </c>
      <c r="I81" s="12">
        <f t="shared" si="11"/>
        <v>1006.0841548714163</v>
      </c>
      <c r="J81" s="12">
        <f t="shared" si="8"/>
        <v>86925.670980890354</v>
      </c>
      <c r="K81" s="12">
        <f t="shared" si="9"/>
        <v>1424278.4754364758</v>
      </c>
      <c r="L81" s="15">
        <f t="shared" si="12"/>
        <v>16.301170233335224</v>
      </c>
    </row>
    <row r="82" spans="1:12" x14ac:dyDescent="0.25">
      <c r="A82" s="16">
        <v>73</v>
      </c>
      <c r="B82" s="52">
        <v>15</v>
      </c>
      <c r="C82" s="22">
        <v>1130</v>
      </c>
      <c r="D82" s="22">
        <v>1238</v>
      </c>
      <c r="E82" s="54">
        <v>0.41570000000000001</v>
      </c>
      <c r="F82" s="14">
        <f t="shared" si="10"/>
        <v>1.266891891891892E-2</v>
      </c>
      <c r="G82" s="14">
        <f t="shared" si="7"/>
        <v>1.257582699686317E-2</v>
      </c>
      <c r="H82" s="12">
        <f t="shared" si="13"/>
        <v>86366.6906244438</v>
      </c>
      <c r="I82" s="12">
        <f t="shared" si="11"/>
        <v>1086.1325595846097</v>
      </c>
      <c r="J82" s="12">
        <f t="shared" si="8"/>
        <v>85732.06336987851</v>
      </c>
      <c r="K82" s="12">
        <f t="shared" si="9"/>
        <v>1337352.8044555855</v>
      </c>
      <c r="L82" s="15">
        <f t="shared" si="12"/>
        <v>15.484590121334154</v>
      </c>
    </row>
    <row r="83" spans="1:12" x14ac:dyDescent="0.25">
      <c r="A83" s="16">
        <v>74</v>
      </c>
      <c r="B83" s="52">
        <v>16</v>
      </c>
      <c r="C83" s="22">
        <v>1166</v>
      </c>
      <c r="D83" s="22">
        <v>1106</v>
      </c>
      <c r="E83" s="54">
        <v>0.49030000000000001</v>
      </c>
      <c r="F83" s="14">
        <f t="shared" si="10"/>
        <v>1.4084507042253521E-2</v>
      </c>
      <c r="G83" s="14">
        <f t="shared" si="7"/>
        <v>1.3984116840093022E-2</v>
      </c>
      <c r="H83" s="12">
        <f t="shared" si="13"/>
        <v>85280.558064859186</v>
      </c>
      <c r="I83" s="12">
        <f t="shared" si="11"/>
        <v>1192.5732881673282</v>
      </c>
      <c r="J83" s="12">
        <f t="shared" si="8"/>
        <v>84672.7034598803</v>
      </c>
      <c r="K83" s="12">
        <f t="shared" si="9"/>
        <v>1251620.741085707</v>
      </c>
      <c r="L83" s="15">
        <f t="shared" si="12"/>
        <v>14.676507394965693</v>
      </c>
    </row>
    <row r="84" spans="1:12" x14ac:dyDescent="0.25">
      <c r="A84" s="16">
        <v>75</v>
      </c>
      <c r="B84" s="52">
        <v>14</v>
      </c>
      <c r="C84" s="22">
        <v>1087</v>
      </c>
      <c r="D84" s="22">
        <v>1138</v>
      </c>
      <c r="E84" s="54">
        <v>0.46529999999999999</v>
      </c>
      <c r="F84" s="14">
        <f t="shared" si="10"/>
        <v>1.2584269662921348E-2</v>
      </c>
      <c r="G84" s="14">
        <f t="shared" si="7"/>
        <v>1.250015848415221E-2</v>
      </c>
      <c r="H84" s="12">
        <f t="shared" si="13"/>
        <v>84087.984776691854</v>
      </c>
      <c r="I84" s="12">
        <f t="shared" si="11"/>
        <v>1051.1131363216266</v>
      </c>
      <c r="J84" s="12">
        <f t="shared" si="8"/>
        <v>83525.95458270068</v>
      </c>
      <c r="K84" s="12">
        <f t="shared" si="9"/>
        <v>1166948.0376258267</v>
      </c>
      <c r="L84" s="15">
        <f t="shared" si="12"/>
        <v>13.877702512729146</v>
      </c>
    </row>
    <row r="85" spans="1:12" x14ac:dyDescent="0.25">
      <c r="A85" s="16">
        <v>76</v>
      </c>
      <c r="B85" s="52">
        <v>14</v>
      </c>
      <c r="C85" s="22">
        <v>954</v>
      </c>
      <c r="D85" s="22">
        <v>1065</v>
      </c>
      <c r="E85" s="54">
        <v>0.53120000000000001</v>
      </c>
      <c r="F85" s="14">
        <f t="shared" si="10"/>
        <v>1.3868251609707775E-2</v>
      </c>
      <c r="G85" s="14">
        <f t="shared" si="7"/>
        <v>1.3778670460656384E-2</v>
      </c>
      <c r="H85" s="12">
        <f t="shared" si="13"/>
        <v>83036.871640370227</v>
      </c>
      <c r="I85" s="12">
        <f t="shared" si="11"/>
        <v>1144.1376904164852</v>
      </c>
      <c r="J85" s="12">
        <f t="shared" si="8"/>
        <v>82500.499891102983</v>
      </c>
      <c r="K85" s="12">
        <f t="shared" si="9"/>
        <v>1083422.0830431259</v>
      </c>
      <c r="L85" s="15">
        <f t="shared" si="12"/>
        <v>13.047481939533908</v>
      </c>
    </row>
    <row r="86" spans="1:12" x14ac:dyDescent="0.25">
      <c r="A86" s="16">
        <v>77</v>
      </c>
      <c r="B86" s="52">
        <v>14</v>
      </c>
      <c r="C86" s="22">
        <v>721</v>
      </c>
      <c r="D86" s="22">
        <v>934</v>
      </c>
      <c r="E86" s="54">
        <v>0.66390000000000005</v>
      </c>
      <c r="F86" s="14">
        <f t="shared" si="10"/>
        <v>1.6918429003021148E-2</v>
      </c>
      <c r="G86" s="14">
        <f t="shared" si="7"/>
        <v>1.6822769955590289E-2</v>
      </c>
      <c r="H86" s="12">
        <f t="shared" si="13"/>
        <v>81892.733949953748</v>
      </c>
      <c r="I86" s="12">
        <f t="shared" si="11"/>
        <v>1377.6626242744308</v>
      </c>
      <c r="J86" s="12">
        <f t="shared" si="8"/>
        <v>81429.701541935123</v>
      </c>
      <c r="K86" s="12">
        <f t="shared" si="9"/>
        <v>1000921.5831520229</v>
      </c>
      <c r="L86" s="15">
        <f t="shared" si="12"/>
        <v>12.22234910076034</v>
      </c>
    </row>
    <row r="87" spans="1:12" x14ac:dyDescent="0.25">
      <c r="A87" s="16">
        <v>78</v>
      </c>
      <c r="B87" s="52">
        <v>14</v>
      </c>
      <c r="C87" s="22">
        <v>582</v>
      </c>
      <c r="D87" s="22">
        <v>700</v>
      </c>
      <c r="E87" s="54">
        <v>0.43719999999999998</v>
      </c>
      <c r="F87" s="14">
        <f t="shared" si="10"/>
        <v>2.1840873634945399E-2</v>
      </c>
      <c r="G87" s="14">
        <f t="shared" si="7"/>
        <v>2.1575664622937522E-2</v>
      </c>
      <c r="H87" s="12">
        <f t="shared" si="13"/>
        <v>80515.071325679324</v>
      </c>
      <c r="I87" s="12">
        <f t="shared" si="11"/>
        <v>1737.1661760147508</v>
      </c>
      <c r="J87" s="12">
        <f t="shared" si="8"/>
        <v>79537.394201818213</v>
      </c>
      <c r="K87" s="12">
        <f t="shared" si="9"/>
        <v>919491.88161008782</v>
      </c>
      <c r="L87" s="15">
        <f t="shared" si="12"/>
        <v>11.420121307361082</v>
      </c>
    </row>
    <row r="88" spans="1:12" x14ac:dyDescent="0.25">
      <c r="A88" s="16">
        <v>79</v>
      </c>
      <c r="B88" s="52">
        <v>21</v>
      </c>
      <c r="C88" s="22">
        <v>754</v>
      </c>
      <c r="D88" s="22">
        <v>560</v>
      </c>
      <c r="E88" s="54">
        <v>0.5151</v>
      </c>
      <c r="F88" s="14">
        <f t="shared" si="10"/>
        <v>3.1963470319634701E-2</v>
      </c>
      <c r="G88" s="14">
        <f t="shared" si="7"/>
        <v>3.1475626848349973E-2</v>
      </c>
      <c r="H88" s="12">
        <f t="shared" si="13"/>
        <v>78777.90514966457</v>
      </c>
      <c r="I88" s="12">
        <f t="shared" si="11"/>
        <v>2479.5839463855496</v>
      </c>
      <c r="J88" s="12">
        <f t="shared" si="8"/>
        <v>77575.55489406221</v>
      </c>
      <c r="K88" s="12">
        <f t="shared" si="9"/>
        <v>839954.48740826966</v>
      </c>
      <c r="L88" s="15">
        <f t="shared" si="12"/>
        <v>10.662310527456899</v>
      </c>
    </row>
    <row r="89" spans="1:12" x14ac:dyDescent="0.25">
      <c r="A89" s="16">
        <v>80</v>
      </c>
      <c r="B89" s="52">
        <v>15</v>
      </c>
      <c r="C89" s="22">
        <v>424</v>
      </c>
      <c r="D89" s="22">
        <v>726</v>
      </c>
      <c r="E89" s="54">
        <v>0.44969999999999999</v>
      </c>
      <c r="F89" s="14">
        <f t="shared" si="10"/>
        <v>2.6086956521739129E-2</v>
      </c>
      <c r="G89" s="14">
        <f t="shared" si="7"/>
        <v>2.5717761286025227E-2</v>
      </c>
      <c r="H89" s="12">
        <f t="shared" si="13"/>
        <v>76298.321203279018</v>
      </c>
      <c r="I89" s="12">
        <f t="shared" si="11"/>
        <v>1962.2220112304069</v>
      </c>
      <c r="J89" s="12">
        <f t="shared" si="8"/>
        <v>75218.510430498922</v>
      </c>
      <c r="K89" s="12">
        <f t="shared" si="9"/>
        <v>762378.93251420744</v>
      </c>
      <c r="L89" s="15">
        <f t="shared" si="12"/>
        <v>9.9920800417485882</v>
      </c>
    </row>
    <row r="90" spans="1:12" x14ac:dyDescent="0.25">
      <c r="A90" s="16">
        <v>81</v>
      </c>
      <c r="B90" s="52">
        <v>24</v>
      </c>
      <c r="C90" s="22">
        <v>504</v>
      </c>
      <c r="D90" s="22">
        <v>403</v>
      </c>
      <c r="E90" s="54">
        <v>0.51219999999999999</v>
      </c>
      <c r="F90" s="14">
        <f t="shared" si="10"/>
        <v>5.2921719955898568E-2</v>
      </c>
      <c r="G90" s="14">
        <f t="shared" si="7"/>
        <v>5.1589915203376052E-2</v>
      </c>
      <c r="H90" s="12">
        <f t="shared" si="13"/>
        <v>74336.099192048612</v>
      </c>
      <c r="I90" s="12">
        <f t="shared" si="11"/>
        <v>3834.9930538675389</v>
      </c>
      <c r="J90" s="12">
        <f t="shared" si="8"/>
        <v>72465.389580372022</v>
      </c>
      <c r="K90" s="12">
        <f t="shared" si="9"/>
        <v>687160.42208370846</v>
      </c>
      <c r="L90" s="15">
        <f t="shared" si="12"/>
        <v>9.2439666535153737</v>
      </c>
    </row>
    <row r="91" spans="1:12" x14ac:dyDescent="0.25">
      <c r="A91" s="16">
        <v>82</v>
      </c>
      <c r="B91" s="52">
        <v>17</v>
      </c>
      <c r="C91" s="22">
        <v>525</v>
      </c>
      <c r="D91" s="22">
        <v>476</v>
      </c>
      <c r="E91" s="54">
        <v>0.54079999999999995</v>
      </c>
      <c r="F91" s="14">
        <f t="shared" si="10"/>
        <v>3.3966033966033968E-2</v>
      </c>
      <c r="G91" s="14">
        <f t="shared" si="7"/>
        <v>3.3444394955483542E-2</v>
      </c>
      <c r="H91" s="12">
        <f t="shared" si="13"/>
        <v>70501.106138181072</v>
      </c>
      <c r="I91" s="12">
        <f t="shared" si="11"/>
        <v>2357.8668384837929</v>
      </c>
      <c r="J91" s="12">
        <f t="shared" si="8"/>
        <v>69418.373685949307</v>
      </c>
      <c r="K91" s="12">
        <f t="shared" si="9"/>
        <v>614695.03250333644</v>
      </c>
      <c r="L91" s="15">
        <f t="shared" si="12"/>
        <v>8.7189416758730527</v>
      </c>
    </row>
    <row r="92" spans="1:12" x14ac:dyDescent="0.25">
      <c r="A92" s="16">
        <v>83</v>
      </c>
      <c r="B92" s="52">
        <v>24</v>
      </c>
      <c r="C92" s="22">
        <v>478</v>
      </c>
      <c r="D92" s="22">
        <v>501</v>
      </c>
      <c r="E92" s="54">
        <v>0.48449999999999999</v>
      </c>
      <c r="F92" s="14">
        <f t="shared" si="10"/>
        <v>4.9029622063329927E-2</v>
      </c>
      <c r="G92" s="14">
        <f t="shared" si="7"/>
        <v>4.7820958332004969E-2</v>
      </c>
      <c r="H92" s="12">
        <f t="shared" si="13"/>
        <v>68143.239299697278</v>
      </c>
      <c r="I92" s="12">
        <f t="shared" si="11"/>
        <v>3258.6750071586671</v>
      </c>
      <c r="J92" s="12">
        <f t="shared" si="8"/>
        <v>66463.392333506985</v>
      </c>
      <c r="K92" s="12">
        <f t="shared" si="9"/>
        <v>545276.65881738707</v>
      </c>
      <c r="L92" s="15">
        <f t="shared" si="12"/>
        <v>8.0019186704528948</v>
      </c>
    </row>
    <row r="93" spans="1:12" x14ac:dyDescent="0.25">
      <c r="A93" s="16">
        <v>84</v>
      </c>
      <c r="B93" s="52">
        <v>33</v>
      </c>
      <c r="C93" s="22">
        <v>428</v>
      </c>
      <c r="D93" s="22">
        <v>444</v>
      </c>
      <c r="E93" s="54">
        <v>0.51939999999999997</v>
      </c>
      <c r="F93" s="14">
        <f t="shared" si="10"/>
        <v>7.5688073394495417E-2</v>
      </c>
      <c r="G93" s="14">
        <f t="shared" si="7"/>
        <v>7.3031502249148963E-2</v>
      </c>
      <c r="H93" s="12">
        <f t="shared" si="13"/>
        <v>64884.564292538613</v>
      </c>
      <c r="I93" s="12">
        <f t="shared" si="11"/>
        <v>4738.6172030655844</v>
      </c>
      <c r="J93" s="12">
        <f t="shared" si="8"/>
        <v>62607.184864745293</v>
      </c>
      <c r="K93" s="12">
        <f t="shared" si="9"/>
        <v>478813.26648388006</v>
      </c>
      <c r="L93" s="15">
        <f t="shared" si="12"/>
        <v>7.3794633855457841</v>
      </c>
    </row>
    <row r="94" spans="1:12" x14ac:dyDescent="0.25">
      <c r="A94" s="16">
        <v>85</v>
      </c>
      <c r="B94" s="52">
        <v>24</v>
      </c>
      <c r="C94" s="22">
        <v>392</v>
      </c>
      <c r="D94" s="22">
        <v>409</v>
      </c>
      <c r="E94" s="54">
        <v>0.56799999999999995</v>
      </c>
      <c r="F94" s="14">
        <f t="shared" si="10"/>
        <v>5.9925093632958802E-2</v>
      </c>
      <c r="G94" s="14">
        <f t="shared" si="7"/>
        <v>5.8412920938111512E-2</v>
      </c>
      <c r="H94" s="12">
        <f t="shared" si="13"/>
        <v>60145.947089473026</v>
      </c>
      <c r="I94" s="12">
        <f t="shared" si="11"/>
        <v>3513.300452085226</v>
      </c>
      <c r="J94" s="12">
        <f t="shared" si="8"/>
        <v>58628.201294172206</v>
      </c>
      <c r="K94" s="12">
        <f t="shared" si="9"/>
        <v>416206.08161913475</v>
      </c>
      <c r="L94" s="15">
        <f t="shared" si="12"/>
        <v>6.9199356192693608</v>
      </c>
    </row>
    <row r="95" spans="1:12" x14ac:dyDescent="0.25">
      <c r="A95" s="16">
        <v>86</v>
      </c>
      <c r="B95" s="52">
        <v>28</v>
      </c>
      <c r="C95" s="22">
        <v>373</v>
      </c>
      <c r="D95" s="22">
        <v>358</v>
      </c>
      <c r="E95" s="54">
        <v>0.48130000000000001</v>
      </c>
      <c r="F95" s="14">
        <f t="shared" si="10"/>
        <v>7.6607387140902872E-2</v>
      </c>
      <c r="G95" s="14">
        <f t="shared" si="7"/>
        <v>7.3679634633217514E-2</v>
      </c>
      <c r="H95" s="12">
        <f t="shared" si="13"/>
        <v>56632.646637387799</v>
      </c>
      <c r="I95" s="12">
        <f t="shared" si="11"/>
        <v>4172.6727125548477</v>
      </c>
      <c r="J95" s="12">
        <f t="shared" si="8"/>
        <v>54468.281301385599</v>
      </c>
      <c r="K95" s="12">
        <f t="shared" si="9"/>
        <v>357577.88032496255</v>
      </c>
      <c r="L95" s="15">
        <f t="shared" si="12"/>
        <v>6.3139885129242117</v>
      </c>
    </row>
    <row r="96" spans="1:12" x14ac:dyDescent="0.25">
      <c r="A96" s="16">
        <v>87</v>
      </c>
      <c r="B96" s="52">
        <v>36</v>
      </c>
      <c r="C96" s="22">
        <v>339</v>
      </c>
      <c r="D96" s="22">
        <v>338</v>
      </c>
      <c r="E96" s="54">
        <v>0.50139999999999996</v>
      </c>
      <c r="F96" s="14">
        <f t="shared" si="10"/>
        <v>0.10635155096011817</v>
      </c>
      <c r="G96" s="14">
        <f t="shared" si="7"/>
        <v>0.10099604544373174</v>
      </c>
      <c r="H96" s="12">
        <f t="shared" si="13"/>
        <v>52459.97392483295</v>
      </c>
      <c r="I96" s="12">
        <f t="shared" si="11"/>
        <v>5298.2499104894105</v>
      </c>
      <c r="J96" s="12">
        <f t="shared" si="8"/>
        <v>49818.26651946293</v>
      </c>
      <c r="K96" s="12">
        <f t="shared" si="9"/>
        <v>303109.59902357694</v>
      </c>
      <c r="L96" s="15">
        <f t="shared" si="12"/>
        <v>5.7779212673244222</v>
      </c>
    </row>
    <row r="97" spans="1:12" x14ac:dyDescent="0.25">
      <c r="A97" s="16">
        <v>88</v>
      </c>
      <c r="B97" s="52">
        <v>35</v>
      </c>
      <c r="C97" s="22">
        <v>257</v>
      </c>
      <c r="D97" s="22">
        <v>293</v>
      </c>
      <c r="E97" s="54">
        <v>0.46949999999999997</v>
      </c>
      <c r="F97" s="14">
        <f t="shared" si="10"/>
        <v>0.12727272727272726</v>
      </c>
      <c r="G97" s="14">
        <f t="shared" si="7"/>
        <v>0.11922300663390871</v>
      </c>
      <c r="H97" s="12">
        <f t="shared" si="13"/>
        <v>47161.724014343541</v>
      </c>
      <c r="I97" s="12">
        <f t="shared" si="11"/>
        <v>5622.7625350286517</v>
      </c>
      <c r="J97" s="12">
        <f t="shared" si="8"/>
        <v>44178.848489510841</v>
      </c>
      <c r="K97" s="12">
        <f t="shared" si="9"/>
        <v>253291.33250411402</v>
      </c>
      <c r="L97" s="15">
        <f t="shared" si="12"/>
        <v>5.3706970599098369</v>
      </c>
    </row>
    <row r="98" spans="1:12" x14ac:dyDescent="0.25">
      <c r="A98" s="16">
        <v>89</v>
      </c>
      <c r="B98" s="52">
        <v>34</v>
      </c>
      <c r="C98" s="22">
        <v>241</v>
      </c>
      <c r="D98" s="22">
        <v>225</v>
      </c>
      <c r="E98" s="54">
        <v>0.51500000000000001</v>
      </c>
      <c r="F98" s="14">
        <f t="shared" si="10"/>
        <v>0.14592274678111589</v>
      </c>
      <c r="G98" s="14">
        <f t="shared" si="7"/>
        <v>0.13627800713455449</v>
      </c>
      <c r="H98" s="12">
        <f t="shared" si="13"/>
        <v>41538.961479314887</v>
      </c>
      <c r="I98" s="12">
        <f t="shared" si="11"/>
        <v>5660.8468888400585</v>
      </c>
      <c r="J98" s="12">
        <f t="shared" si="8"/>
        <v>38793.450738227453</v>
      </c>
      <c r="K98" s="12">
        <f>K99+J98</f>
        <v>209112.48401460319</v>
      </c>
      <c r="L98" s="15">
        <f t="shared" si="12"/>
        <v>5.0341288411539784</v>
      </c>
    </row>
    <row r="99" spans="1:12" x14ac:dyDescent="0.25">
      <c r="A99" s="16">
        <v>90</v>
      </c>
      <c r="B99" s="52">
        <v>24</v>
      </c>
      <c r="C99" s="22">
        <v>191</v>
      </c>
      <c r="D99" s="22">
        <v>207</v>
      </c>
      <c r="E99" s="54">
        <v>0.34060000000000001</v>
      </c>
      <c r="F99" s="26">
        <f t="shared" si="10"/>
        <v>0.12060301507537688</v>
      </c>
      <c r="G99" s="26">
        <f t="shared" si="7"/>
        <v>0.11171852889041156</v>
      </c>
      <c r="H99" s="27">
        <f t="shared" si="13"/>
        <v>35878.114590474826</v>
      </c>
      <c r="I99" s="27">
        <f t="shared" si="11"/>
        <v>4008.2501814094585</v>
      </c>
      <c r="J99" s="27">
        <f t="shared" si="8"/>
        <v>33235.074420853431</v>
      </c>
      <c r="K99" s="27">
        <f t="shared" ref="K99:K108" si="14">K100+J99</f>
        <v>170319.03327637573</v>
      </c>
      <c r="L99" s="18">
        <f t="shared" si="12"/>
        <v>4.7471567338600682</v>
      </c>
    </row>
    <row r="100" spans="1:12" x14ac:dyDescent="0.25">
      <c r="A100" s="16">
        <v>91</v>
      </c>
      <c r="B100" s="52">
        <v>30</v>
      </c>
      <c r="C100" s="22">
        <v>176</v>
      </c>
      <c r="D100" s="22">
        <v>166</v>
      </c>
      <c r="E100" s="54">
        <v>0.52700000000000002</v>
      </c>
      <c r="F100" s="26">
        <f t="shared" si="10"/>
        <v>0.17543859649122806</v>
      </c>
      <c r="G100" s="26">
        <f t="shared" si="7"/>
        <v>0.16199578810950913</v>
      </c>
      <c r="H100" s="27">
        <f t="shared" si="13"/>
        <v>31869.864409065369</v>
      </c>
      <c r="I100" s="27">
        <f t="shared" si="11"/>
        <v>5162.7838018897401</v>
      </c>
      <c r="J100" s="27">
        <f t="shared" si="8"/>
        <v>29427.867670771524</v>
      </c>
      <c r="K100" s="27">
        <f t="shared" si="14"/>
        <v>137083.9588555223</v>
      </c>
      <c r="L100" s="18">
        <f t="shared" si="12"/>
        <v>4.3013662404076261</v>
      </c>
    </row>
    <row r="101" spans="1:12" x14ac:dyDescent="0.25">
      <c r="A101" s="16">
        <v>92</v>
      </c>
      <c r="B101" s="52">
        <v>25</v>
      </c>
      <c r="C101" s="22">
        <v>160</v>
      </c>
      <c r="D101" s="22">
        <v>143</v>
      </c>
      <c r="E101" s="54">
        <v>0.46860000000000002</v>
      </c>
      <c r="F101" s="26">
        <f t="shared" si="10"/>
        <v>0.16501650165016502</v>
      </c>
      <c r="G101" s="26">
        <f t="shared" si="7"/>
        <v>0.15171283794034651</v>
      </c>
      <c r="H101" s="27">
        <f t="shared" si="13"/>
        <v>26707.080607175631</v>
      </c>
      <c r="I101" s="27">
        <f t="shared" si="11"/>
        <v>4051.8069920162075</v>
      </c>
      <c r="J101" s="27">
        <f t="shared" si="8"/>
        <v>24553.950371618215</v>
      </c>
      <c r="K101" s="27">
        <f t="shared" si="14"/>
        <v>107656.09118475078</v>
      </c>
      <c r="L101" s="18">
        <f t="shared" si="12"/>
        <v>4.0309943557000327</v>
      </c>
    </row>
    <row r="102" spans="1:12" x14ac:dyDescent="0.25">
      <c r="A102" s="16">
        <v>93</v>
      </c>
      <c r="B102" s="52">
        <v>23</v>
      </c>
      <c r="C102" s="22">
        <v>129</v>
      </c>
      <c r="D102" s="22">
        <v>129</v>
      </c>
      <c r="E102" s="54">
        <v>0.54700000000000004</v>
      </c>
      <c r="F102" s="26">
        <f t="shared" si="10"/>
        <v>0.17829457364341086</v>
      </c>
      <c r="G102" s="26">
        <f t="shared" si="7"/>
        <v>0.16497034120170134</v>
      </c>
      <c r="H102" s="27">
        <f t="shared" si="13"/>
        <v>22655.273615159422</v>
      </c>
      <c r="I102" s="27">
        <f t="shared" si="11"/>
        <v>3737.4482183107516</v>
      </c>
      <c r="J102" s="27">
        <f t="shared" si="8"/>
        <v>20962.209572264652</v>
      </c>
      <c r="K102" s="27">
        <f t="shared" si="14"/>
        <v>83102.140813132573</v>
      </c>
      <c r="L102" s="18">
        <f t="shared" si="12"/>
        <v>3.668114639653969</v>
      </c>
    </row>
    <row r="103" spans="1:12" x14ac:dyDescent="0.25">
      <c r="A103" s="16">
        <v>94</v>
      </c>
      <c r="B103" s="52">
        <v>31</v>
      </c>
      <c r="C103" s="22">
        <v>92</v>
      </c>
      <c r="D103" s="22">
        <v>100</v>
      </c>
      <c r="E103" s="54">
        <v>0.48980000000000001</v>
      </c>
      <c r="F103" s="26">
        <f t="shared" si="10"/>
        <v>0.32291666666666669</v>
      </c>
      <c r="G103" s="26">
        <f t="shared" si="7"/>
        <v>0.27724068605443575</v>
      </c>
      <c r="H103" s="27">
        <f t="shared" si="13"/>
        <v>18917.825396848672</v>
      </c>
      <c r="I103" s="27">
        <f t="shared" si="11"/>
        <v>5244.7908916803535</v>
      </c>
      <c r="J103" s="27">
        <f t="shared" si="8"/>
        <v>16241.933083913354</v>
      </c>
      <c r="K103" s="27">
        <f t="shared" si="14"/>
        <v>62139.931240867918</v>
      </c>
      <c r="L103" s="18">
        <f t="shared" si="12"/>
        <v>3.2847290815581363</v>
      </c>
    </row>
    <row r="104" spans="1:12" x14ac:dyDescent="0.25">
      <c r="A104" s="16">
        <v>95</v>
      </c>
      <c r="B104" s="52">
        <v>16</v>
      </c>
      <c r="C104" s="22">
        <v>64</v>
      </c>
      <c r="D104" s="22">
        <v>65</v>
      </c>
      <c r="E104" s="54">
        <v>0.35720000000000002</v>
      </c>
      <c r="F104" s="26">
        <f t="shared" si="10"/>
        <v>0.24806201550387597</v>
      </c>
      <c r="G104" s="26">
        <f t="shared" si="7"/>
        <v>0.21394721922101817</v>
      </c>
      <c r="H104" s="27">
        <f t="shared" si="13"/>
        <v>13673.034505168318</v>
      </c>
      <c r="I104" s="27">
        <f t="shared" si="11"/>
        <v>2925.3077106937917</v>
      </c>
      <c r="J104" s="27">
        <f t="shared" si="8"/>
        <v>11792.646708734348</v>
      </c>
      <c r="K104" s="27">
        <f t="shared" si="14"/>
        <v>45897.998156954563</v>
      </c>
      <c r="L104" s="18">
        <f t="shared" si="12"/>
        <v>3.3568260315298275</v>
      </c>
    </row>
    <row r="105" spans="1:12" x14ac:dyDescent="0.25">
      <c r="A105" s="16">
        <v>96</v>
      </c>
      <c r="B105" s="52">
        <v>13</v>
      </c>
      <c r="C105" s="22">
        <v>53</v>
      </c>
      <c r="D105" s="22">
        <v>51</v>
      </c>
      <c r="E105" s="54">
        <v>0.438</v>
      </c>
      <c r="F105" s="26">
        <f t="shared" si="10"/>
        <v>0.25</v>
      </c>
      <c r="G105" s="26">
        <f t="shared" si="7"/>
        <v>0.21920210434020165</v>
      </c>
      <c r="H105" s="27">
        <f t="shared" si="13"/>
        <v>10747.726794474525</v>
      </c>
      <c r="I105" s="27">
        <f t="shared" si="11"/>
        <v>2355.9243302223858</v>
      </c>
      <c r="J105" s="27">
        <f t="shared" si="8"/>
        <v>9423.6973208895452</v>
      </c>
      <c r="K105" s="27">
        <f t="shared" si="14"/>
        <v>34105.351448220215</v>
      </c>
      <c r="L105" s="18">
        <f t="shared" si="12"/>
        <v>3.1732618534510939</v>
      </c>
    </row>
    <row r="106" spans="1:12" x14ac:dyDescent="0.25">
      <c r="A106" s="16">
        <v>97</v>
      </c>
      <c r="B106" s="52">
        <v>13</v>
      </c>
      <c r="C106" s="22">
        <v>51</v>
      </c>
      <c r="D106" s="22">
        <v>38</v>
      </c>
      <c r="E106" s="54">
        <v>0.45989999999999998</v>
      </c>
      <c r="F106" s="26">
        <f t="shared" si="10"/>
        <v>0.29213483146067415</v>
      </c>
      <c r="G106" s="26">
        <f t="shared" si="7"/>
        <v>0.25232282570509668</v>
      </c>
      <c r="H106" s="27">
        <f t="shared" si="13"/>
        <v>8391.8024642521395</v>
      </c>
      <c r="I106" s="27">
        <f t="shared" si="11"/>
        <v>2117.4433105390935</v>
      </c>
      <c r="J106" s="27">
        <f t="shared" si="8"/>
        <v>7248.1713322299747</v>
      </c>
      <c r="K106" s="27">
        <f t="shared" si="14"/>
        <v>24681.654127330672</v>
      </c>
      <c r="L106" s="18">
        <f t="shared" si="12"/>
        <v>2.9411624299393289</v>
      </c>
    </row>
    <row r="107" spans="1:12" x14ac:dyDescent="0.25">
      <c r="A107" s="16">
        <v>98</v>
      </c>
      <c r="B107" s="52">
        <v>13</v>
      </c>
      <c r="C107" s="22">
        <v>32</v>
      </c>
      <c r="D107" s="22">
        <v>34</v>
      </c>
      <c r="E107" s="54">
        <v>0.3281</v>
      </c>
      <c r="F107" s="26">
        <f t="shared" si="10"/>
        <v>0.39393939393939392</v>
      </c>
      <c r="G107" s="26">
        <f t="shared" si="7"/>
        <v>0.31149139684722782</v>
      </c>
      <c r="H107" s="27">
        <f t="shared" si="13"/>
        <v>6274.359153713046</v>
      </c>
      <c r="I107" s="27">
        <f t="shared" si="11"/>
        <v>1954.4088971112669</v>
      </c>
      <c r="J107" s="27">
        <f t="shared" si="8"/>
        <v>4961.1918157439859</v>
      </c>
      <c r="K107" s="27">
        <f t="shared" si="14"/>
        <v>17433.482795100699</v>
      </c>
      <c r="L107" s="18">
        <f t="shared" si="12"/>
        <v>2.7785280325854309</v>
      </c>
    </row>
    <row r="108" spans="1:12" x14ac:dyDescent="0.25">
      <c r="A108" s="16">
        <v>99</v>
      </c>
      <c r="B108" s="52">
        <v>6</v>
      </c>
      <c r="C108" s="22">
        <v>21</v>
      </c>
      <c r="D108" s="22">
        <v>25</v>
      </c>
      <c r="E108" s="54">
        <v>0.45400000000000001</v>
      </c>
      <c r="F108" s="26">
        <f t="shared" si="10"/>
        <v>0.2608695652173913</v>
      </c>
      <c r="G108" s="26">
        <f t="shared" si="7"/>
        <v>0.22834525803014158</v>
      </c>
      <c r="H108" s="27">
        <f t="shared" si="13"/>
        <v>4319.9502566017791</v>
      </c>
      <c r="I108" s="27">
        <f t="shared" si="11"/>
        <v>986.4401560211096</v>
      </c>
      <c r="J108" s="27">
        <f t="shared" si="8"/>
        <v>3781.3539314142536</v>
      </c>
      <c r="K108" s="27">
        <f t="shared" si="14"/>
        <v>12472.290979356712</v>
      </c>
      <c r="L108" s="18">
        <f t="shared" si="12"/>
        <v>2.8871376378226734</v>
      </c>
    </row>
    <row r="109" spans="1:12" x14ac:dyDescent="0.25">
      <c r="A109" s="16" t="s">
        <v>24</v>
      </c>
      <c r="B109" s="27">
        <v>14</v>
      </c>
      <c r="C109" s="51">
        <v>35</v>
      </c>
      <c r="D109" s="51">
        <v>38</v>
      </c>
      <c r="E109" s="25"/>
      <c r="F109" s="26">
        <f>B109/((C109+D109)/2)</f>
        <v>0.38356164383561642</v>
      </c>
      <c r="G109" s="26">
        <v>1</v>
      </c>
      <c r="H109" s="27">
        <f>H108-I108</f>
        <v>3333.5101005806696</v>
      </c>
      <c r="I109" s="27">
        <f>H109*G109</f>
        <v>3333.5101005806696</v>
      </c>
      <c r="J109" s="27">
        <f>H109/F109</f>
        <v>8690.9370479424597</v>
      </c>
      <c r="K109" s="27">
        <f>J109</f>
        <v>8690.9370479424597</v>
      </c>
      <c r="L109" s="18">
        <f>K109/H109</f>
        <v>2.6071428571428572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x14ac:dyDescent="0.25">
      <c r="A112" s="28"/>
      <c r="B112" s="12"/>
      <c r="C112" s="12"/>
      <c r="D112" s="12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2" t="s">
        <v>25</v>
      </c>
      <c r="B113" s="8"/>
      <c r="C113" s="8"/>
      <c r="D113" s="8"/>
      <c r="H113" s="33"/>
      <c r="I113" s="33"/>
      <c r="J113" s="33"/>
      <c r="K113" s="33"/>
      <c r="L113" s="30"/>
    </row>
    <row r="114" spans="1:12" s="31" customFormat="1" x14ac:dyDescent="0.25">
      <c r="A114" s="34" t="s">
        <v>12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13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14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15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16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17</v>
      </c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18</v>
      </c>
      <c r="B120" s="48"/>
      <c r="C120" s="48"/>
      <c r="D120" s="48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19</v>
      </c>
      <c r="B121" s="48"/>
      <c r="C121" s="48"/>
      <c r="D121" s="48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20</v>
      </c>
      <c r="B122" s="48"/>
      <c r="C122" s="48"/>
      <c r="D122" s="48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21</v>
      </c>
      <c r="B123" s="48"/>
      <c r="C123" s="48"/>
      <c r="D123" s="48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32" t="s">
        <v>22</v>
      </c>
      <c r="B124" s="48"/>
      <c r="C124" s="48"/>
      <c r="D124" s="48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29"/>
      <c r="B125" s="12"/>
      <c r="C125" s="12"/>
      <c r="D125" s="12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4" t="s">
        <v>276</v>
      </c>
      <c r="B126" s="8"/>
      <c r="C126" s="8"/>
      <c r="D126" s="8"/>
      <c r="H126" s="33"/>
      <c r="I126" s="33"/>
      <c r="J126" s="33"/>
      <c r="K126" s="33"/>
      <c r="L126" s="30"/>
    </row>
    <row r="127" spans="1:12" s="31" customFormat="1" x14ac:dyDescent="0.25">
      <c r="A127" s="33"/>
      <c r="B127" s="8"/>
      <c r="C127" s="8"/>
      <c r="D127" s="8"/>
      <c r="H127" s="33"/>
      <c r="I127" s="33"/>
      <c r="J127" s="33"/>
      <c r="K127" s="33"/>
      <c r="L127" s="30"/>
    </row>
    <row r="128" spans="1:12" s="31" customFormat="1" x14ac:dyDescent="0.25">
      <c r="A128" s="33"/>
      <c r="B128" s="8"/>
      <c r="C128" s="8"/>
      <c r="D128" s="8"/>
      <c r="H128" s="33"/>
      <c r="I128" s="33"/>
      <c r="J128" s="33"/>
      <c r="K128" s="33"/>
      <c r="L128" s="30"/>
    </row>
    <row r="129" spans="1:12" s="31" customFormat="1" x14ac:dyDescent="0.25">
      <c r="A129" s="33"/>
      <c r="B129" s="8"/>
      <c r="C129" s="8"/>
      <c r="D129" s="8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0.81640625" style="9"/>
    <col min="8" max="11" width="10.81640625" style="8"/>
    <col min="12" max="256" width="10.81640625" style="9"/>
    <col min="257" max="257" width="8.7265625" style="9" customWidth="1"/>
    <col min="258" max="260" width="12.7265625" style="9" customWidth="1"/>
    <col min="261" max="512" width="10.81640625" style="9"/>
    <col min="513" max="513" width="8.7265625" style="9" customWidth="1"/>
    <col min="514" max="516" width="12.7265625" style="9" customWidth="1"/>
    <col min="517" max="768" width="10.81640625" style="9"/>
    <col min="769" max="769" width="8.7265625" style="9" customWidth="1"/>
    <col min="770" max="772" width="12.7265625" style="9" customWidth="1"/>
    <col min="773" max="1024" width="10.81640625" style="9"/>
    <col min="1025" max="1025" width="8.7265625" style="9" customWidth="1"/>
    <col min="1026" max="1028" width="12.7265625" style="9" customWidth="1"/>
    <col min="1029" max="1280" width="10.81640625" style="9"/>
    <col min="1281" max="1281" width="8.7265625" style="9" customWidth="1"/>
    <col min="1282" max="1284" width="12.7265625" style="9" customWidth="1"/>
    <col min="1285" max="1536" width="10.81640625" style="9"/>
    <col min="1537" max="1537" width="8.7265625" style="9" customWidth="1"/>
    <col min="1538" max="1540" width="12.7265625" style="9" customWidth="1"/>
    <col min="1541" max="1792" width="10.81640625" style="9"/>
    <col min="1793" max="1793" width="8.7265625" style="9" customWidth="1"/>
    <col min="1794" max="1796" width="12.7265625" style="9" customWidth="1"/>
    <col min="1797" max="2048" width="10.81640625" style="9"/>
    <col min="2049" max="2049" width="8.7265625" style="9" customWidth="1"/>
    <col min="2050" max="2052" width="12.7265625" style="9" customWidth="1"/>
    <col min="2053" max="2304" width="10.81640625" style="9"/>
    <col min="2305" max="2305" width="8.7265625" style="9" customWidth="1"/>
    <col min="2306" max="2308" width="12.7265625" style="9" customWidth="1"/>
    <col min="2309" max="2560" width="10.81640625" style="9"/>
    <col min="2561" max="2561" width="8.7265625" style="9" customWidth="1"/>
    <col min="2562" max="2564" width="12.7265625" style="9" customWidth="1"/>
    <col min="2565" max="2816" width="10.81640625" style="9"/>
    <col min="2817" max="2817" width="8.7265625" style="9" customWidth="1"/>
    <col min="2818" max="2820" width="12.7265625" style="9" customWidth="1"/>
    <col min="2821" max="3072" width="10.81640625" style="9"/>
    <col min="3073" max="3073" width="8.7265625" style="9" customWidth="1"/>
    <col min="3074" max="3076" width="12.7265625" style="9" customWidth="1"/>
    <col min="3077" max="3328" width="10.81640625" style="9"/>
    <col min="3329" max="3329" width="8.7265625" style="9" customWidth="1"/>
    <col min="3330" max="3332" width="12.7265625" style="9" customWidth="1"/>
    <col min="3333" max="3584" width="10.81640625" style="9"/>
    <col min="3585" max="3585" width="8.7265625" style="9" customWidth="1"/>
    <col min="3586" max="3588" width="12.7265625" style="9" customWidth="1"/>
    <col min="3589" max="3840" width="10.81640625" style="9"/>
    <col min="3841" max="3841" width="8.7265625" style="9" customWidth="1"/>
    <col min="3842" max="3844" width="12.7265625" style="9" customWidth="1"/>
    <col min="3845" max="4096" width="10.81640625" style="9"/>
    <col min="4097" max="4097" width="8.7265625" style="9" customWidth="1"/>
    <col min="4098" max="4100" width="12.7265625" style="9" customWidth="1"/>
    <col min="4101" max="4352" width="10.81640625" style="9"/>
    <col min="4353" max="4353" width="8.7265625" style="9" customWidth="1"/>
    <col min="4354" max="4356" width="12.7265625" style="9" customWidth="1"/>
    <col min="4357" max="4608" width="10.81640625" style="9"/>
    <col min="4609" max="4609" width="8.7265625" style="9" customWidth="1"/>
    <col min="4610" max="4612" width="12.7265625" style="9" customWidth="1"/>
    <col min="4613" max="4864" width="10.81640625" style="9"/>
    <col min="4865" max="4865" width="8.7265625" style="9" customWidth="1"/>
    <col min="4866" max="4868" width="12.7265625" style="9" customWidth="1"/>
    <col min="4869" max="5120" width="10.81640625" style="9"/>
    <col min="5121" max="5121" width="8.7265625" style="9" customWidth="1"/>
    <col min="5122" max="5124" width="12.7265625" style="9" customWidth="1"/>
    <col min="5125" max="5376" width="10.81640625" style="9"/>
    <col min="5377" max="5377" width="8.7265625" style="9" customWidth="1"/>
    <col min="5378" max="5380" width="12.7265625" style="9" customWidth="1"/>
    <col min="5381" max="5632" width="10.81640625" style="9"/>
    <col min="5633" max="5633" width="8.7265625" style="9" customWidth="1"/>
    <col min="5634" max="5636" width="12.7265625" style="9" customWidth="1"/>
    <col min="5637" max="5888" width="10.81640625" style="9"/>
    <col min="5889" max="5889" width="8.7265625" style="9" customWidth="1"/>
    <col min="5890" max="5892" width="12.7265625" style="9" customWidth="1"/>
    <col min="5893" max="6144" width="10.81640625" style="9"/>
    <col min="6145" max="6145" width="8.7265625" style="9" customWidth="1"/>
    <col min="6146" max="6148" width="12.7265625" style="9" customWidth="1"/>
    <col min="6149" max="6400" width="10.81640625" style="9"/>
    <col min="6401" max="6401" width="8.7265625" style="9" customWidth="1"/>
    <col min="6402" max="6404" width="12.7265625" style="9" customWidth="1"/>
    <col min="6405" max="6656" width="10.81640625" style="9"/>
    <col min="6657" max="6657" width="8.7265625" style="9" customWidth="1"/>
    <col min="6658" max="6660" width="12.7265625" style="9" customWidth="1"/>
    <col min="6661" max="6912" width="10.81640625" style="9"/>
    <col min="6913" max="6913" width="8.7265625" style="9" customWidth="1"/>
    <col min="6914" max="6916" width="12.7265625" style="9" customWidth="1"/>
    <col min="6917" max="7168" width="10.81640625" style="9"/>
    <col min="7169" max="7169" width="8.7265625" style="9" customWidth="1"/>
    <col min="7170" max="7172" width="12.7265625" style="9" customWidth="1"/>
    <col min="7173" max="7424" width="10.81640625" style="9"/>
    <col min="7425" max="7425" width="8.7265625" style="9" customWidth="1"/>
    <col min="7426" max="7428" width="12.7265625" style="9" customWidth="1"/>
    <col min="7429" max="7680" width="10.81640625" style="9"/>
    <col min="7681" max="7681" width="8.7265625" style="9" customWidth="1"/>
    <col min="7682" max="7684" width="12.7265625" style="9" customWidth="1"/>
    <col min="7685" max="7936" width="10.81640625" style="9"/>
    <col min="7937" max="7937" width="8.7265625" style="9" customWidth="1"/>
    <col min="7938" max="7940" width="12.7265625" style="9" customWidth="1"/>
    <col min="7941" max="8192" width="10.81640625" style="9"/>
    <col min="8193" max="8193" width="8.7265625" style="9" customWidth="1"/>
    <col min="8194" max="8196" width="12.7265625" style="9" customWidth="1"/>
    <col min="8197" max="8448" width="10.81640625" style="9"/>
    <col min="8449" max="8449" width="8.7265625" style="9" customWidth="1"/>
    <col min="8450" max="8452" width="12.7265625" style="9" customWidth="1"/>
    <col min="8453" max="8704" width="10.81640625" style="9"/>
    <col min="8705" max="8705" width="8.7265625" style="9" customWidth="1"/>
    <col min="8706" max="8708" width="12.7265625" style="9" customWidth="1"/>
    <col min="8709" max="8960" width="10.81640625" style="9"/>
    <col min="8961" max="8961" width="8.7265625" style="9" customWidth="1"/>
    <col min="8962" max="8964" width="12.7265625" style="9" customWidth="1"/>
    <col min="8965" max="9216" width="10.81640625" style="9"/>
    <col min="9217" max="9217" width="8.7265625" style="9" customWidth="1"/>
    <col min="9218" max="9220" width="12.7265625" style="9" customWidth="1"/>
    <col min="9221" max="9472" width="10.81640625" style="9"/>
    <col min="9473" max="9473" width="8.7265625" style="9" customWidth="1"/>
    <col min="9474" max="9476" width="12.7265625" style="9" customWidth="1"/>
    <col min="9477" max="9728" width="10.81640625" style="9"/>
    <col min="9729" max="9729" width="8.7265625" style="9" customWidth="1"/>
    <col min="9730" max="9732" width="12.7265625" style="9" customWidth="1"/>
    <col min="9733" max="9984" width="10.81640625" style="9"/>
    <col min="9985" max="9985" width="8.7265625" style="9" customWidth="1"/>
    <col min="9986" max="9988" width="12.7265625" style="9" customWidth="1"/>
    <col min="9989" max="10240" width="10.81640625" style="9"/>
    <col min="10241" max="10241" width="8.7265625" style="9" customWidth="1"/>
    <col min="10242" max="10244" width="12.7265625" style="9" customWidth="1"/>
    <col min="10245" max="10496" width="10.81640625" style="9"/>
    <col min="10497" max="10497" width="8.7265625" style="9" customWidth="1"/>
    <col min="10498" max="10500" width="12.7265625" style="9" customWidth="1"/>
    <col min="10501" max="10752" width="10.81640625" style="9"/>
    <col min="10753" max="10753" width="8.7265625" style="9" customWidth="1"/>
    <col min="10754" max="10756" width="12.7265625" style="9" customWidth="1"/>
    <col min="10757" max="11008" width="10.81640625" style="9"/>
    <col min="11009" max="11009" width="8.7265625" style="9" customWidth="1"/>
    <col min="11010" max="11012" width="12.7265625" style="9" customWidth="1"/>
    <col min="11013" max="11264" width="10.81640625" style="9"/>
    <col min="11265" max="11265" width="8.7265625" style="9" customWidth="1"/>
    <col min="11266" max="11268" width="12.7265625" style="9" customWidth="1"/>
    <col min="11269" max="11520" width="10.81640625" style="9"/>
    <col min="11521" max="11521" width="8.7265625" style="9" customWidth="1"/>
    <col min="11522" max="11524" width="12.7265625" style="9" customWidth="1"/>
    <col min="11525" max="11776" width="10.81640625" style="9"/>
    <col min="11777" max="11777" width="8.7265625" style="9" customWidth="1"/>
    <col min="11778" max="11780" width="12.7265625" style="9" customWidth="1"/>
    <col min="11781" max="12032" width="10.81640625" style="9"/>
    <col min="12033" max="12033" width="8.7265625" style="9" customWidth="1"/>
    <col min="12034" max="12036" width="12.7265625" style="9" customWidth="1"/>
    <col min="12037" max="12288" width="10.81640625" style="9"/>
    <col min="12289" max="12289" width="8.7265625" style="9" customWidth="1"/>
    <col min="12290" max="12292" width="12.7265625" style="9" customWidth="1"/>
    <col min="12293" max="12544" width="10.81640625" style="9"/>
    <col min="12545" max="12545" width="8.7265625" style="9" customWidth="1"/>
    <col min="12546" max="12548" width="12.7265625" style="9" customWidth="1"/>
    <col min="12549" max="12800" width="10.81640625" style="9"/>
    <col min="12801" max="12801" width="8.7265625" style="9" customWidth="1"/>
    <col min="12802" max="12804" width="12.7265625" style="9" customWidth="1"/>
    <col min="12805" max="13056" width="10.81640625" style="9"/>
    <col min="13057" max="13057" width="8.7265625" style="9" customWidth="1"/>
    <col min="13058" max="13060" width="12.7265625" style="9" customWidth="1"/>
    <col min="13061" max="13312" width="10.81640625" style="9"/>
    <col min="13313" max="13313" width="8.7265625" style="9" customWidth="1"/>
    <col min="13314" max="13316" width="12.7265625" style="9" customWidth="1"/>
    <col min="13317" max="13568" width="10.81640625" style="9"/>
    <col min="13569" max="13569" width="8.7265625" style="9" customWidth="1"/>
    <col min="13570" max="13572" width="12.7265625" style="9" customWidth="1"/>
    <col min="13573" max="13824" width="10.81640625" style="9"/>
    <col min="13825" max="13825" width="8.7265625" style="9" customWidth="1"/>
    <col min="13826" max="13828" width="12.7265625" style="9" customWidth="1"/>
    <col min="13829" max="14080" width="10.81640625" style="9"/>
    <col min="14081" max="14081" width="8.7265625" style="9" customWidth="1"/>
    <col min="14082" max="14084" width="12.7265625" style="9" customWidth="1"/>
    <col min="14085" max="14336" width="10.81640625" style="9"/>
    <col min="14337" max="14337" width="8.7265625" style="9" customWidth="1"/>
    <col min="14338" max="14340" width="12.7265625" style="9" customWidth="1"/>
    <col min="14341" max="14592" width="10.81640625" style="9"/>
    <col min="14593" max="14593" width="8.7265625" style="9" customWidth="1"/>
    <col min="14594" max="14596" width="12.7265625" style="9" customWidth="1"/>
    <col min="14597" max="14848" width="10.81640625" style="9"/>
    <col min="14849" max="14849" width="8.7265625" style="9" customWidth="1"/>
    <col min="14850" max="14852" width="12.7265625" style="9" customWidth="1"/>
    <col min="14853" max="15104" width="10.81640625" style="9"/>
    <col min="15105" max="15105" width="8.7265625" style="9" customWidth="1"/>
    <col min="15106" max="15108" width="12.7265625" style="9" customWidth="1"/>
    <col min="15109" max="15360" width="10.81640625" style="9"/>
    <col min="15361" max="15361" width="8.7265625" style="9" customWidth="1"/>
    <col min="15362" max="15364" width="12.7265625" style="9" customWidth="1"/>
    <col min="15365" max="15616" width="10.81640625" style="9"/>
    <col min="15617" max="15617" width="8.7265625" style="9" customWidth="1"/>
    <col min="15618" max="15620" width="12.7265625" style="9" customWidth="1"/>
    <col min="15621" max="15872" width="10.81640625" style="9"/>
    <col min="15873" max="15873" width="8.7265625" style="9" customWidth="1"/>
    <col min="15874" max="15876" width="12.7265625" style="9" customWidth="1"/>
    <col min="15877" max="16128" width="10.81640625" style="9"/>
    <col min="16129" max="16129" width="8.7265625" style="9" customWidth="1"/>
    <col min="16130" max="16132" width="12.7265625" style="9" customWidth="1"/>
    <col min="16133" max="16384" width="10.816406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275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00" x14ac:dyDescent="0.25">
      <c r="A6" s="56" t="s">
        <v>0</v>
      </c>
      <c r="B6" s="57" t="s">
        <v>264</v>
      </c>
      <c r="C6" s="65" t="s">
        <v>273</v>
      </c>
      <c r="D6" s="65"/>
      <c r="E6" s="58" t="s">
        <v>265</v>
      </c>
      <c r="F6" s="58" t="s">
        <v>266</v>
      </c>
      <c r="G6" s="58" t="s">
        <v>267</v>
      </c>
      <c r="H6" s="57" t="s">
        <v>268</v>
      </c>
      <c r="I6" s="57" t="s">
        <v>269</v>
      </c>
      <c r="J6" s="57" t="s">
        <v>270</v>
      </c>
      <c r="K6" s="57" t="s">
        <v>271</v>
      </c>
      <c r="L6" s="58" t="s">
        <v>272</v>
      </c>
    </row>
    <row r="7" spans="1:13" ht="14.5" x14ac:dyDescent="0.25">
      <c r="A7" s="59"/>
      <c r="B7" s="60"/>
      <c r="C7" s="62">
        <v>43466</v>
      </c>
      <c r="D7" s="62">
        <v>43831</v>
      </c>
      <c r="E7" s="63" t="s">
        <v>3</v>
      </c>
      <c r="F7" s="63" t="s">
        <v>4</v>
      </c>
      <c r="G7" s="63" t="s">
        <v>5</v>
      </c>
      <c r="H7" s="56" t="s">
        <v>6</v>
      </c>
      <c r="I7" s="56" t="s">
        <v>7</v>
      </c>
      <c r="J7" s="56" t="s">
        <v>8</v>
      </c>
      <c r="K7" s="56" t="s">
        <v>9</v>
      </c>
      <c r="L7" s="63" t="s">
        <v>10</v>
      </c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52">
        <v>1</v>
      </c>
      <c r="C9" s="22">
        <v>864</v>
      </c>
      <c r="D9" s="22">
        <v>856</v>
      </c>
      <c r="E9" s="54">
        <v>0.5</v>
      </c>
      <c r="F9" s="14">
        <f>B9/((C9+D9)/2)</f>
        <v>1.1627906976744186E-3</v>
      </c>
      <c r="G9" s="14">
        <f t="shared" ref="G9:G72" si="0">F9/((1+(1-E9)*F9))</f>
        <v>1.1621150493898896E-3</v>
      </c>
      <c r="H9" s="12">
        <v>100000</v>
      </c>
      <c r="I9" s="12">
        <f>H9*G9</f>
        <v>116.21150493898895</v>
      </c>
      <c r="J9" s="12">
        <f t="shared" ref="J9:J72" si="1">H10+I9*E9</f>
        <v>99941.894247530508</v>
      </c>
      <c r="K9" s="12">
        <f t="shared" ref="K9:K72" si="2">K10+J9</f>
        <v>8780127.3598527461</v>
      </c>
      <c r="L9" s="24">
        <f>K9/H9</f>
        <v>87.801273598527459</v>
      </c>
    </row>
    <row r="10" spans="1:13" x14ac:dyDescent="0.25">
      <c r="A10" s="16">
        <v>1</v>
      </c>
      <c r="B10" s="52">
        <v>0</v>
      </c>
      <c r="C10" s="22">
        <v>974</v>
      </c>
      <c r="D10" s="22">
        <v>899</v>
      </c>
      <c r="E10" s="54">
        <v>0.5</v>
      </c>
      <c r="F10" s="14">
        <f t="shared" ref="F10:F73" si="3">B10/((C10+D10)/2)</f>
        <v>0</v>
      </c>
      <c r="G10" s="14">
        <f t="shared" si="0"/>
        <v>0</v>
      </c>
      <c r="H10" s="12">
        <f>H9-I9</f>
        <v>99883.788495061017</v>
      </c>
      <c r="I10" s="12">
        <f t="shared" ref="I10:I73" si="4">H10*G10</f>
        <v>0</v>
      </c>
      <c r="J10" s="12">
        <f t="shared" si="1"/>
        <v>99883.788495061017</v>
      </c>
      <c r="K10" s="12">
        <f t="shared" si="2"/>
        <v>8680185.4656052161</v>
      </c>
      <c r="L10" s="15">
        <f t="shared" ref="L10:L73" si="5">K10/H10</f>
        <v>86.902845760945766</v>
      </c>
    </row>
    <row r="11" spans="1:13" x14ac:dyDescent="0.25">
      <c r="A11" s="16">
        <v>2</v>
      </c>
      <c r="B11" s="53">
        <v>0</v>
      </c>
      <c r="C11" s="22">
        <v>944</v>
      </c>
      <c r="D11" s="22">
        <v>971</v>
      </c>
      <c r="E11" s="54">
        <v>0.5</v>
      </c>
      <c r="F11" s="14">
        <f t="shared" si="3"/>
        <v>0</v>
      </c>
      <c r="G11" s="14">
        <f t="shared" si="0"/>
        <v>0</v>
      </c>
      <c r="H11" s="12">
        <f t="shared" ref="H11:H74" si="6">H10-I10</f>
        <v>99883.788495061017</v>
      </c>
      <c r="I11" s="12">
        <f t="shared" si="4"/>
        <v>0</v>
      </c>
      <c r="J11" s="12">
        <f t="shared" si="1"/>
        <v>99883.788495061017</v>
      </c>
      <c r="K11" s="12">
        <f t="shared" si="2"/>
        <v>8580301.6771101542</v>
      </c>
      <c r="L11" s="15">
        <f t="shared" si="5"/>
        <v>85.902845760945752</v>
      </c>
    </row>
    <row r="12" spans="1:13" x14ac:dyDescent="0.25">
      <c r="A12" s="16">
        <v>3</v>
      </c>
      <c r="B12" s="53">
        <v>0</v>
      </c>
      <c r="C12" s="22">
        <v>969</v>
      </c>
      <c r="D12" s="22">
        <v>967</v>
      </c>
      <c r="E12" s="54">
        <v>0.5</v>
      </c>
      <c r="F12" s="14">
        <f t="shared" si="3"/>
        <v>0</v>
      </c>
      <c r="G12" s="14">
        <f t="shared" si="0"/>
        <v>0</v>
      </c>
      <c r="H12" s="12">
        <f t="shared" si="6"/>
        <v>99883.788495061017</v>
      </c>
      <c r="I12" s="12">
        <f t="shared" si="4"/>
        <v>0</v>
      </c>
      <c r="J12" s="12">
        <f t="shared" si="1"/>
        <v>99883.788495061017</v>
      </c>
      <c r="K12" s="12">
        <f t="shared" si="2"/>
        <v>8480417.8886150923</v>
      </c>
      <c r="L12" s="15">
        <f t="shared" si="5"/>
        <v>84.902845760945738</v>
      </c>
    </row>
    <row r="13" spans="1:13" x14ac:dyDescent="0.25">
      <c r="A13" s="16">
        <v>4</v>
      </c>
      <c r="B13" s="53">
        <v>0</v>
      </c>
      <c r="C13" s="22">
        <v>942</v>
      </c>
      <c r="D13" s="22">
        <v>989</v>
      </c>
      <c r="E13" s="54">
        <v>0.5</v>
      </c>
      <c r="F13" s="14">
        <f t="shared" si="3"/>
        <v>0</v>
      </c>
      <c r="G13" s="14">
        <f t="shared" si="0"/>
        <v>0</v>
      </c>
      <c r="H13" s="12">
        <f t="shared" si="6"/>
        <v>99883.788495061017</v>
      </c>
      <c r="I13" s="12">
        <f t="shared" si="4"/>
        <v>0</v>
      </c>
      <c r="J13" s="12">
        <f t="shared" si="1"/>
        <v>99883.788495061017</v>
      </c>
      <c r="K13" s="12">
        <f t="shared" si="2"/>
        <v>8380534.1001200313</v>
      </c>
      <c r="L13" s="15">
        <f t="shared" si="5"/>
        <v>83.902845760945738</v>
      </c>
    </row>
    <row r="14" spans="1:13" x14ac:dyDescent="0.25">
      <c r="A14" s="16">
        <v>5</v>
      </c>
      <c r="B14" s="53">
        <v>0</v>
      </c>
      <c r="C14" s="22">
        <v>924</v>
      </c>
      <c r="D14" s="22">
        <v>951</v>
      </c>
      <c r="E14" s="54">
        <v>0.5</v>
      </c>
      <c r="F14" s="14">
        <f t="shared" si="3"/>
        <v>0</v>
      </c>
      <c r="G14" s="14">
        <f t="shared" si="0"/>
        <v>0</v>
      </c>
      <c r="H14" s="12">
        <f t="shared" si="6"/>
        <v>99883.788495061017</v>
      </c>
      <c r="I14" s="12">
        <f t="shared" si="4"/>
        <v>0</v>
      </c>
      <c r="J14" s="12">
        <f t="shared" si="1"/>
        <v>99883.788495061017</v>
      </c>
      <c r="K14" s="12">
        <f t="shared" si="2"/>
        <v>8280650.3116249703</v>
      </c>
      <c r="L14" s="15">
        <f t="shared" si="5"/>
        <v>82.902845760945738</v>
      </c>
    </row>
    <row r="15" spans="1:13" x14ac:dyDescent="0.25">
      <c r="A15" s="16">
        <v>6</v>
      </c>
      <c r="B15" s="53">
        <v>0</v>
      </c>
      <c r="C15" s="22">
        <v>949</v>
      </c>
      <c r="D15" s="22">
        <v>934</v>
      </c>
      <c r="E15" s="54">
        <v>0.5</v>
      </c>
      <c r="F15" s="14">
        <f t="shared" si="3"/>
        <v>0</v>
      </c>
      <c r="G15" s="14">
        <f t="shared" si="0"/>
        <v>0</v>
      </c>
      <c r="H15" s="12">
        <f t="shared" si="6"/>
        <v>99883.788495061017</v>
      </c>
      <c r="I15" s="12">
        <f t="shared" si="4"/>
        <v>0</v>
      </c>
      <c r="J15" s="12">
        <f t="shared" si="1"/>
        <v>99883.788495061017</v>
      </c>
      <c r="K15" s="12">
        <f t="shared" si="2"/>
        <v>8180766.5231299093</v>
      </c>
      <c r="L15" s="15">
        <f t="shared" si="5"/>
        <v>81.902845760945738</v>
      </c>
    </row>
    <row r="16" spans="1:13" x14ac:dyDescent="0.25">
      <c r="A16" s="16">
        <v>7</v>
      </c>
      <c r="B16" s="53">
        <v>0</v>
      </c>
      <c r="C16" s="22">
        <v>917</v>
      </c>
      <c r="D16" s="22">
        <v>958</v>
      </c>
      <c r="E16" s="54">
        <v>0.5</v>
      </c>
      <c r="F16" s="14">
        <f t="shared" si="3"/>
        <v>0</v>
      </c>
      <c r="G16" s="14">
        <f t="shared" si="0"/>
        <v>0</v>
      </c>
      <c r="H16" s="12">
        <f t="shared" si="6"/>
        <v>99883.788495061017</v>
      </c>
      <c r="I16" s="12">
        <f t="shared" si="4"/>
        <v>0</v>
      </c>
      <c r="J16" s="12">
        <f t="shared" si="1"/>
        <v>99883.788495061017</v>
      </c>
      <c r="K16" s="12">
        <f t="shared" si="2"/>
        <v>8080882.7346348483</v>
      </c>
      <c r="L16" s="15">
        <f t="shared" si="5"/>
        <v>80.902845760945738</v>
      </c>
    </row>
    <row r="17" spans="1:12" x14ac:dyDescent="0.25">
      <c r="A17" s="16">
        <v>8</v>
      </c>
      <c r="B17" s="53">
        <v>0</v>
      </c>
      <c r="C17" s="22">
        <v>962</v>
      </c>
      <c r="D17" s="22">
        <v>919</v>
      </c>
      <c r="E17" s="54">
        <v>0.5</v>
      </c>
      <c r="F17" s="14">
        <f t="shared" si="3"/>
        <v>0</v>
      </c>
      <c r="G17" s="14">
        <f t="shared" si="0"/>
        <v>0</v>
      </c>
      <c r="H17" s="12">
        <f t="shared" si="6"/>
        <v>99883.788495061017</v>
      </c>
      <c r="I17" s="12">
        <f t="shared" si="4"/>
        <v>0</v>
      </c>
      <c r="J17" s="12">
        <f t="shared" si="1"/>
        <v>99883.788495061017</v>
      </c>
      <c r="K17" s="12">
        <f t="shared" si="2"/>
        <v>7980998.9461397873</v>
      </c>
      <c r="L17" s="15">
        <f t="shared" si="5"/>
        <v>79.902845760945738</v>
      </c>
    </row>
    <row r="18" spans="1:12" x14ac:dyDescent="0.25">
      <c r="A18" s="16">
        <v>9</v>
      </c>
      <c r="B18" s="53">
        <v>0</v>
      </c>
      <c r="C18" s="22">
        <v>913</v>
      </c>
      <c r="D18" s="22">
        <v>983</v>
      </c>
      <c r="E18" s="54">
        <v>0.5</v>
      </c>
      <c r="F18" s="14">
        <f t="shared" si="3"/>
        <v>0</v>
      </c>
      <c r="G18" s="14">
        <f t="shared" si="0"/>
        <v>0</v>
      </c>
      <c r="H18" s="12">
        <f t="shared" si="6"/>
        <v>99883.788495061017</v>
      </c>
      <c r="I18" s="12">
        <f t="shared" si="4"/>
        <v>0</v>
      </c>
      <c r="J18" s="12">
        <f t="shared" si="1"/>
        <v>99883.788495061017</v>
      </c>
      <c r="K18" s="12">
        <f t="shared" si="2"/>
        <v>7881115.1576447263</v>
      </c>
      <c r="L18" s="15">
        <f t="shared" si="5"/>
        <v>78.902845760945738</v>
      </c>
    </row>
    <row r="19" spans="1:12" x14ac:dyDescent="0.25">
      <c r="A19" s="16">
        <v>10</v>
      </c>
      <c r="B19" s="53">
        <v>0</v>
      </c>
      <c r="C19" s="22">
        <v>980</v>
      </c>
      <c r="D19" s="22">
        <v>927</v>
      </c>
      <c r="E19" s="54">
        <v>0.5</v>
      </c>
      <c r="F19" s="14">
        <f t="shared" si="3"/>
        <v>0</v>
      </c>
      <c r="G19" s="14">
        <f t="shared" si="0"/>
        <v>0</v>
      </c>
      <c r="H19" s="12">
        <f t="shared" si="6"/>
        <v>99883.788495061017</v>
      </c>
      <c r="I19" s="12">
        <f t="shared" si="4"/>
        <v>0</v>
      </c>
      <c r="J19" s="12">
        <f t="shared" si="1"/>
        <v>99883.788495061017</v>
      </c>
      <c r="K19" s="12">
        <f t="shared" si="2"/>
        <v>7781231.3691496653</v>
      </c>
      <c r="L19" s="15">
        <f t="shared" si="5"/>
        <v>77.902845760945738</v>
      </c>
    </row>
    <row r="20" spans="1:12" x14ac:dyDescent="0.25">
      <c r="A20" s="16">
        <v>11</v>
      </c>
      <c r="B20" s="53">
        <v>0</v>
      </c>
      <c r="C20" s="22">
        <v>920</v>
      </c>
      <c r="D20" s="22">
        <v>988</v>
      </c>
      <c r="E20" s="54">
        <v>0.5</v>
      </c>
      <c r="F20" s="14">
        <f t="shared" si="3"/>
        <v>0</v>
      </c>
      <c r="G20" s="14">
        <f t="shared" si="0"/>
        <v>0</v>
      </c>
      <c r="H20" s="12">
        <f t="shared" si="6"/>
        <v>99883.788495061017</v>
      </c>
      <c r="I20" s="12">
        <f t="shared" si="4"/>
        <v>0</v>
      </c>
      <c r="J20" s="12">
        <f t="shared" si="1"/>
        <v>99883.788495061017</v>
      </c>
      <c r="K20" s="12">
        <f t="shared" si="2"/>
        <v>7681347.5806546044</v>
      </c>
      <c r="L20" s="15">
        <f t="shared" si="5"/>
        <v>76.902845760945738</v>
      </c>
    </row>
    <row r="21" spans="1:12" x14ac:dyDescent="0.25">
      <c r="A21" s="16">
        <v>12</v>
      </c>
      <c r="B21" s="53">
        <v>0</v>
      </c>
      <c r="C21" s="22">
        <v>921</v>
      </c>
      <c r="D21" s="22">
        <v>935</v>
      </c>
      <c r="E21" s="54">
        <v>0.5</v>
      </c>
      <c r="F21" s="14">
        <f t="shared" si="3"/>
        <v>0</v>
      </c>
      <c r="G21" s="14">
        <f t="shared" si="0"/>
        <v>0</v>
      </c>
      <c r="H21" s="12">
        <f t="shared" si="6"/>
        <v>99883.788495061017</v>
      </c>
      <c r="I21" s="12">
        <f t="shared" si="4"/>
        <v>0</v>
      </c>
      <c r="J21" s="12">
        <f t="shared" si="1"/>
        <v>99883.788495061017</v>
      </c>
      <c r="K21" s="12">
        <f t="shared" si="2"/>
        <v>7581463.7921595434</v>
      </c>
      <c r="L21" s="15">
        <f t="shared" si="5"/>
        <v>75.902845760945738</v>
      </c>
    </row>
    <row r="22" spans="1:12" x14ac:dyDescent="0.25">
      <c r="A22" s="16">
        <v>13</v>
      </c>
      <c r="B22" s="53">
        <v>0</v>
      </c>
      <c r="C22" s="22">
        <v>867</v>
      </c>
      <c r="D22" s="22">
        <v>937</v>
      </c>
      <c r="E22" s="54">
        <v>0.5</v>
      </c>
      <c r="F22" s="14">
        <f t="shared" si="3"/>
        <v>0</v>
      </c>
      <c r="G22" s="14">
        <f t="shared" si="0"/>
        <v>0</v>
      </c>
      <c r="H22" s="12">
        <f t="shared" si="6"/>
        <v>99883.788495061017</v>
      </c>
      <c r="I22" s="12">
        <f t="shared" si="4"/>
        <v>0</v>
      </c>
      <c r="J22" s="12">
        <f t="shared" si="1"/>
        <v>99883.788495061017</v>
      </c>
      <c r="K22" s="12">
        <f t="shared" si="2"/>
        <v>7481580.0036644824</v>
      </c>
      <c r="L22" s="15">
        <f t="shared" si="5"/>
        <v>74.902845760945738</v>
      </c>
    </row>
    <row r="23" spans="1:12" x14ac:dyDescent="0.25">
      <c r="A23" s="16">
        <v>14</v>
      </c>
      <c r="B23" s="53">
        <v>0</v>
      </c>
      <c r="C23" s="22">
        <v>919</v>
      </c>
      <c r="D23" s="22">
        <v>864</v>
      </c>
      <c r="E23" s="54">
        <v>0.5</v>
      </c>
      <c r="F23" s="14">
        <f t="shared" si="3"/>
        <v>0</v>
      </c>
      <c r="G23" s="14">
        <f t="shared" si="0"/>
        <v>0</v>
      </c>
      <c r="H23" s="12">
        <f t="shared" si="6"/>
        <v>99883.788495061017</v>
      </c>
      <c r="I23" s="12">
        <f t="shared" si="4"/>
        <v>0</v>
      </c>
      <c r="J23" s="12">
        <f t="shared" si="1"/>
        <v>99883.788495061017</v>
      </c>
      <c r="K23" s="12">
        <f t="shared" si="2"/>
        <v>7381696.2151694214</v>
      </c>
      <c r="L23" s="15">
        <f t="shared" si="5"/>
        <v>73.902845760945738</v>
      </c>
    </row>
    <row r="24" spans="1:12" x14ac:dyDescent="0.25">
      <c r="A24" s="16">
        <v>15</v>
      </c>
      <c r="B24" s="53">
        <v>0</v>
      </c>
      <c r="C24" s="22">
        <v>862</v>
      </c>
      <c r="D24" s="22">
        <v>923</v>
      </c>
      <c r="E24" s="54">
        <v>0.5</v>
      </c>
      <c r="F24" s="14">
        <f t="shared" si="3"/>
        <v>0</v>
      </c>
      <c r="G24" s="14">
        <f t="shared" si="0"/>
        <v>0</v>
      </c>
      <c r="H24" s="12">
        <f t="shared" si="6"/>
        <v>99883.788495061017</v>
      </c>
      <c r="I24" s="12">
        <f t="shared" si="4"/>
        <v>0</v>
      </c>
      <c r="J24" s="12">
        <f t="shared" si="1"/>
        <v>99883.788495061017</v>
      </c>
      <c r="K24" s="12">
        <f t="shared" si="2"/>
        <v>7281812.4266743604</v>
      </c>
      <c r="L24" s="15">
        <f t="shared" si="5"/>
        <v>72.902845760945752</v>
      </c>
    </row>
    <row r="25" spans="1:12" x14ac:dyDescent="0.25">
      <c r="A25" s="16">
        <v>16</v>
      </c>
      <c r="B25" s="53">
        <v>0</v>
      </c>
      <c r="C25" s="22">
        <v>851</v>
      </c>
      <c r="D25" s="22">
        <v>870</v>
      </c>
      <c r="E25" s="54">
        <v>0.5</v>
      </c>
      <c r="F25" s="14">
        <f t="shared" si="3"/>
        <v>0</v>
      </c>
      <c r="G25" s="14">
        <f t="shared" si="0"/>
        <v>0</v>
      </c>
      <c r="H25" s="12">
        <f t="shared" si="6"/>
        <v>99883.788495061017</v>
      </c>
      <c r="I25" s="12">
        <f t="shared" si="4"/>
        <v>0</v>
      </c>
      <c r="J25" s="12">
        <f t="shared" si="1"/>
        <v>99883.788495061017</v>
      </c>
      <c r="K25" s="12">
        <f t="shared" si="2"/>
        <v>7181928.6381792994</v>
      </c>
      <c r="L25" s="15">
        <f t="shared" si="5"/>
        <v>71.902845760945752</v>
      </c>
    </row>
    <row r="26" spans="1:12" x14ac:dyDescent="0.25">
      <c r="A26" s="16">
        <v>17</v>
      </c>
      <c r="B26" s="53">
        <v>0</v>
      </c>
      <c r="C26" s="22">
        <v>772</v>
      </c>
      <c r="D26" s="22">
        <v>865</v>
      </c>
      <c r="E26" s="54">
        <v>0.5</v>
      </c>
      <c r="F26" s="14">
        <f t="shared" si="3"/>
        <v>0</v>
      </c>
      <c r="G26" s="14">
        <f t="shared" si="0"/>
        <v>0</v>
      </c>
      <c r="H26" s="12">
        <f t="shared" si="6"/>
        <v>99883.788495061017</v>
      </c>
      <c r="I26" s="12">
        <f t="shared" si="4"/>
        <v>0</v>
      </c>
      <c r="J26" s="12">
        <f t="shared" si="1"/>
        <v>99883.788495061017</v>
      </c>
      <c r="K26" s="12">
        <f t="shared" si="2"/>
        <v>7082044.8496842384</v>
      </c>
      <c r="L26" s="15">
        <f t="shared" si="5"/>
        <v>70.902845760945752</v>
      </c>
    </row>
    <row r="27" spans="1:12" x14ac:dyDescent="0.25">
      <c r="A27" s="16">
        <v>18</v>
      </c>
      <c r="B27" s="53">
        <v>0</v>
      </c>
      <c r="C27" s="22">
        <v>820</v>
      </c>
      <c r="D27" s="22">
        <v>803</v>
      </c>
      <c r="E27" s="54">
        <v>0.5</v>
      </c>
      <c r="F27" s="14">
        <f t="shared" si="3"/>
        <v>0</v>
      </c>
      <c r="G27" s="14">
        <f t="shared" si="0"/>
        <v>0</v>
      </c>
      <c r="H27" s="12">
        <f t="shared" si="6"/>
        <v>99883.788495061017</v>
      </c>
      <c r="I27" s="12">
        <f t="shared" si="4"/>
        <v>0</v>
      </c>
      <c r="J27" s="12">
        <f t="shared" si="1"/>
        <v>99883.788495061017</v>
      </c>
      <c r="K27" s="12">
        <f t="shared" si="2"/>
        <v>6982161.0611891774</v>
      </c>
      <c r="L27" s="15">
        <f t="shared" si="5"/>
        <v>69.902845760945752</v>
      </c>
    </row>
    <row r="28" spans="1:12" x14ac:dyDescent="0.25">
      <c r="A28" s="16">
        <v>19</v>
      </c>
      <c r="B28" s="53">
        <v>0</v>
      </c>
      <c r="C28" s="22">
        <v>832</v>
      </c>
      <c r="D28" s="22">
        <v>865</v>
      </c>
      <c r="E28" s="54">
        <v>0.5</v>
      </c>
      <c r="F28" s="14">
        <f t="shared" si="3"/>
        <v>0</v>
      </c>
      <c r="G28" s="14">
        <f t="shared" si="0"/>
        <v>0</v>
      </c>
      <c r="H28" s="12">
        <f t="shared" si="6"/>
        <v>99883.788495061017</v>
      </c>
      <c r="I28" s="12">
        <f t="shared" si="4"/>
        <v>0</v>
      </c>
      <c r="J28" s="12">
        <f t="shared" si="1"/>
        <v>99883.788495061017</v>
      </c>
      <c r="K28" s="12">
        <f t="shared" si="2"/>
        <v>6882277.2726941165</v>
      </c>
      <c r="L28" s="15">
        <f t="shared" si="5"/>
        <v>68.902845760945752</v>
      </c>
    </row>
    <row r="29" spans="1:12" x14ac:dyDescent="0.25">
      <c r="A29" s="16">
        <v>20</v>
      </c>
      <c r="B29" s="53">
        <v>0</v>
      </c>
      <c r="C29" s="22">
        <v>743</v>
      </c>
      <c r="D29" s="22">
        <v>849</v>
      </c>
      <c r="E29" s="54">
        <v>0.5</v>
      </c>
      <c r="F29" s="14">
        <f t="shared" si="3"/>
        <v>0</v>
      </c>
      <c r="G29" s="14">
        <f t="shared" si="0"/>
        <v>0</v>
      </c>
      <c r="H29" s="12">
        <f t="shared" si="6"/>
        <v>99883.788495061017</v>
      </c>
      <c r="I29" s="12">
        <f t="shared" si="4"/>
        <v>0</v>
      </c>
      <c r="J29" s="12">
        <f t="shared" si="1"/>
        <v>99883.788495061017</v>
      </c>
      <c r="K29" s="12">
        <f t="shared" si="2"/>
        <v>6782393.4841990555</v>
      </c>
      <c r="L29" s="15">
        <f t="shared" si="5"/>
        <v>67.902845760945752</v>
      </c>
    </row>
    <row r="30" spans="1:12" x14ac:dyDescent="0.25">
      <c r="A30" s="16">
        <v>21</v>
      </c>
      <c r="B30" s="53">
        <v>0</v>
      </c>
      <c r="C30" s="22">
        <v>723</v>
      </c>
      <c r="D30" s="22">
        <v>765</v>
      </c>
      <c r="E30" s="54">
        <v>0.5</v>
      </c>
      <c r="F30" s="14">
        <f t="shared" si="3"/>
        <v>0</v>
      </c>
      <c r="G30" s="14">
        <f t="shared" si="0"/>
        <v>0</v>
      </c>
      <c r="H30" s="12">
        <f t="shared" si="6"/>
        <v>99883.788495061017</v>
      </c>
      <c r="I30" s="12">
        <f t="shared" si="4"/>
        <v>0</v>
      </c>
      <c r="J30" s="12">
        <f t="shared" si="1"/>
        <v>99883.788495061017</v>
      </c>
      <c r="K30" s="12">
        <f t="shared" si="2"/>
        <v>6682509.6957039945</v>
      </c>
      <c r="L30" s="15">
        <f t="shared" si="5"/>
        <v>66.902845760945752</v>
      </c>
    </row>
    <row r="31" spans="1:12" x14ac:dyDescent="0.25">
      <c r="A31" s="16">
        <v>22</v>
      </c>
      <c r="B31" s="53">
        <v>1</v>
      </c>
      <c r="C31" s="22">
        <v>877</v>
      </c>
      <c r="D31" s="22">
        <v>784</v>
      </c>
      <c r="E31" s="54">
        <v>0.5</v>
      </c>
      <c r="F31" s="14">
        <f t="shared" si="3"/>
        <v>1.2040939193257074E-3</v>
      </c>
      <c r="G31" s="14">
        <f t="shared" si="0"/>
        <v>1.2033694344163659E-3</v>
      </c>
      <c r="H31" s="12">
        <f t="shared" si="6"/>
        <v>99883.788495061017</v>
      </c>
      <c r="I31" s="12">
        <f t="shared" si="4"/>
        <v>120.19709806866548</v>
      </c>
      <c r="J31" s="12">
        <f t="shared" si="1"/>
        <v>99823.689946026687</v>
      </c>
      <c r="K31" s="12">
        <f t="shared" si="2"/>
        <v>6582625.9072089335</v>
      </c>
      <c r="L31" s="15">
        <f t="shared" si="5"/>
        <v>65.902845760945752</v>
      </c>
    </row>
    <row r="32" spans="1:12" x14ac:dyDescent="0.25">
      <c r="A32" s="16">
        <v>23</v>
      </c>
      <c r="B32" s="53">
        <v>0</v>
      </c>
      <c r="C32" s="22">
        <v>878</v>
      </c>
      <c r="D32" s="22">
        <v>895</v>
      </c>
      <c r="E32" s="54">
        <v>0.5</v>
      </c>
      <c r="F32" s="14">
        <f t="shared" si="3"/>
        <v>0</v>
      </c>
      <c r="G32" s="14">
        <f t="shared" si="0"/>
        <v>0</v>
      </c>
      <c r="H32" s="12">
        <f t="shared" si="6"/>
        <v>99763.591396992357</v>
      </c>
      <c r="I32" s="12">
        <f t="shared" si="4"/>
        <v>0</v>
      </c>
      <c r="J32" s="12">
        <f t="shared" si="1"/>
        <v>99763.591396992357</v>
      </c>
      <c r="K32" s="12">
        <f t="shared" si="2"/>
        <v>6482802.217262907</v>
      </c>
      <c r="L32" s="15">
        <f t="shared" si="5"/>
        <v>64.98164437029628</v>
      </c>
    </row>
    <row r="33" spans="1:12" x14ac:dyDescent="0.25">
      <c r="A33" s="16">
        <v>24</v>
      </c>
      <c r="B33" s="53">
        <v>0</v>
      </c>
      <c r="C33" s="22">
        <v>849</v>
      </c>
      <c r="D33" s="22">
        <v>891</v>
      </c>
      <c r="E33" s="54">
        <v>0.5</v>
      </c>
      <c r="F33" s="14">
        <f t="shared" si="3"/>
        <v>0</v>
      </c>
      <c r="G33" s="14">
        <f t="shared" si="0"/>
        <v>0</v>
      </c>
      <c r="H33" s="12">
        <f t="shared" si="6"/>
        <v>99763.591396992357</v>
      </c>
      <c r="I33" s="12">
        <f t="shared" si="4"/>
        <v>0</v>
      </c>
      <c r="J33" s="12">
        <f t="shared" si="1"/>
        <v>99763.591396992357</v>
      </c>
      <c r="K33" s="12">
        <f t="shared" si="2"/>
        <v>6383038.6258659149</v>
      </c>
      <c r="L33" s="15">
        <f t="shared" si="5"/>
        <v>63.981644370296287</v>
      </c>
    </row>
    <row r="34" spans="1:12" x14ac:dyDescent="0.25">
      <c r="A34" s="16">
        <v>25</v>
      </c>
      <c r="B34" s="53">
        <v>0</v>
      </c>
      <c r="C34" s="22">
        <v>952</v>
      </c>
      <c r="D34" s="22">
        <v>865</v>
      </c>
      <c r="E34" s="54">
        <v>0.5</v>
      </c>
      <c r="F34" s="14">
        <f t="shared" si="3"/>
        <v>0</v>
      </c>
      <c r="G34" s="14">
        <f t="shared" si="0"/>
        <v>0</v>
      </c>
      <c r="H34" s="12">
        <f t="shared" si="6"/>
        <v>99763.591396992357</v>
      </c>
      <c r="I34" s="12">
        <f t="shared" si="4"/>
        <v>0</v>
      </c>
      <c r="J34" s="12">
        <f t="shared" si="1"/>
        <v>99763.591396992357</v>
      </c>
      <c r="K34" s="12">
        <f t="shared" si="2"/>
        <v>6283275.0344689228</v>
      </c>
      <c r="L34" s="15">
        <f t="shared" si="5"/>
        <v>62.981644370296287</v>
      </c>
    </row>
    <row r="35" spans="1:12" x14ac:dyDescent="0.25">
      <c r="A35" s="16">
        <v>26</v>
      </c>
      <c r="B35" s="53">
        <v>0</v>
      </c>
      <c r="C35" s="22">
        <v>1019</v>
      </c>
      <c r="D35" s="22">
        <v>964</v>
      </c>
      <c r="E35" s="54">
        <v>0.5</v>
      </c>
      <c r="F35" s="14">
        <f t="shared" si="3"/>
        <v>0</v>
      </c>
      <c r="G35" s="14">
        <f t="shared" si="0"/>
        <v>0</v>
      </c>
      <c r="H35" s="12">
        <f t="shared" si="6"/>
        <v>99763.591396992357</v>
      </c>
      <c r="I35" s="12">
        <f t="shared" si="4"/>
        <v>0</v>
      </c>
      <c r="J35" s="12">
        <f t="shared" si="1"/>
        <v>99763.591396992357</v>
      </c>
      <c r="K35" s="12">
        <f t="shared" si="2"/>
        <v>6183511.4430719307</v>
      </c>
      <c r="L35" s="15">
        <f t="shared" si="5"/>
        <v>61.981644370296287</v>
      </c>
    </row>
    <row r="36" spans="1:12" x14ac:dyDescent="0.25">
      <c r="A36" s="16">
        <v>27</v>
      </c>
      <c r="B36" s="53">
        <v>0</v>
      </c>
      <c r="C36" s="22">
        <v>972</v>
      </c>
      <c r="D36" s="22">
        <v>1023</v>
      </c>
      <c r="E36" s="54">
        <v>0.5</v>
      </c>
      <c r="F36" s="14">
        <f t="shared" si="3"/>
        <v>0</v>
      </c>
      <c r="G36" s="14">
        <f t="shared" si="0"/>
        <v>0</v>
      </c>
      <c r="H36" s="12">
        <f t="shared" si="6"/>
        <v>99763.591396992357</v>
      </c>
      <c r="I36" s="12">
        <f t="shared" si="4"/>
        <v>0</v>
      </c>
      <c r="J36" s="12">
        <f t="shared" si="1"/>
        <v>99763.591396992357</v>
      </c>
      <c r="K36" s="12">
        <f t="shared" si="2"/>
        <v>6083747.8516749386</v>
      </c>
      <c r="L36" s="15">
        <f t="shared" si="5"/>
        <v>60.981644370296294</v>
      </c>
    </row>
    <row r="37" spans="1:12" x14ac:dyDescent="0.25">
      <c r="A37" s="16">
        <v>28</v>
      </c>
      <c r="B37" s="53">
        <v>0</v>
      </c>
      <c r="C37" s="22">
        <v>968</v>
      </c>
      <c r="D37" s="22">
        <v>1000</v>
      </c>
      <c r="E37" s="54">
        <v>0.5</v>
      </c>
      <c r="F37" s="14">
        <f t="shared" si="3"/>
        <v>0</v>
      </c>
      <c r="G37" s="14">
        <f t="shared" si="0"/>
        <v>0</v>
      </c>
      <c r="H37" s="12">
        <f t="shared" si="6"/>
        <v>99763.591396992357</v>
      </c>
      <c r="I37" s="12">
        <f t="shared" si="4"/>
        <v>0</v>
      </c>
      <c r="J37" s="12">
        <f t="shared" si="1"/>
        <v>99763.591396992357</v>
      </c>
      <c r="K37" s="12">
        <f t="shared" si="2"/>
        <v>5983984.2602779465</v>
      </c>
      <c r="L37" s="15">
        <f t="shared" si="5"/>
        <v>59.981644370296294</v>
      </c>
    </row>
    <row r="38" spans="1:12" x14ac:dyDescent="0.25">
      <c r="A38" s="16">
        <v>29</v>
      </c>
      <c r="B38" s="53">
        <v>0</v>
      </c>
      <c r="C38" s="22">
        <v>1034</v>
      </c>
      <c r="D38" s="22">
        <v>1013</v>
      </c>
      <c r="E38" s="54">
        <v>0.5</v>
      </c>
      <c r="F38" s="14">
        <f t="shared" si="3"/>
        <v>0</v>
      </c>
      <c r="G38" s="14">
        <f t="shared" si="0"/>
        <v>0</v>
      </c>
      <c r="H38" s="12">
        <f t="shared" si="6"/>
        <v>99763.591396992357</v>
      </c>
      <c r="I38" s="12">
        <f t="shared" si="4"/>
        <v>0</v>
      </c>
      <c r="J38" s="12">
        <f t="shared" si="1"/>
        <v>99763.591396992357</v>
      </c>
      <c r="K38" s="12">
        <f t="shared" si="2"/>
        <v>5884220.6688809544</v>
      </c>
      <c r="L38" s="15">
        <f t="shared" si="5"/>
        <v>58.981644370296294</v>
      </c>
    </row>
    <row r="39" spans="1:12" x14ac:dyDescent="0.25">
      <c r="A39" s="16">
        <v>30</v>
      </c>
      <c r="B39" s="53">
        <v>0</v>
      </c>
      <c r="C39" s="22">
        <v>1102</v>
      </c>
      <c r="D39" s="22">
        <v>1049</v>
      </c>
      <c r="E39" s="54">
        <v>0.5</v>
      </c>
      <c r="F39" s="14">
        <f t="shared" si="3"/>
        <v>0</v>
      </c>
      <c r="G39" s="14">
        <f t="shared" si="0"/>
        <v>0</v>
      </c>
      <c r="H39" s="12">
        <f t="shared" si="6"/>
        <v>99763.591396992357</v>
      </c>
      <c r="I39" s="12">
        <f t="shared" si="4"/>
        <v>0</v>
      </c>
      <c r="J39" s="12">
        <f t="shared" si="1"/>
        <v>99763.591396992357</v>
      </c>
      <c r="K39" s="12">
        <f t="shared" si="2"/>
        <v>5784457.0774839623</v>
      </c>
      <c r="L39" s="15">
        <f t="shared" si="5"/>
        <v>57.981644370296301</v>
      </c>
    </row>
    <row r="40" spans="1:12" x14ac:dyDescent="0.25">
      <c r="A40" s="16">
        <v>31</v>
      </c>
      <c r="B40" s="53">
        <v>0</v>
      </c>
      <c r="C40" s="22">
        <v>1187</v>
      </c>
      <c r="D40" s="22">
        <v>1110</v>
      </c>
      <c r="E40" s="54">
        <v>0.5</v>
      </c>
      <c r="F40" s="14">
        <f t="shared" si="3"/>
        <v>0</v>
      </c>
      <c r="G40" s="14">
        <f t="shared" si="0"/>
        <v>0</v>
      </c>
      <c r="H40" s="12">
        <f t="shared" si="6"/>
        <v>99763.591396992357</v>
      </c>
      <c r="I40" s="12">
        <f t="shared" si="4"/>
        <v>0</v>
      </c>
      <c r="J40" s="12">
        <f t="shared" si="1"/>
        <v>99763.591396992357</v>
      </c>
      <c r="K40" s="12">
        <f t="shared" si="2"/>
        <v>5684693.4860869702</v>
      </c>
      <c r="L40" s="15">
        <f t="shared" si="5"/>
        <v>56.981644370296301</v>
      </c>
    </row>
    <row r="41" spans="1:12" x14ac:dyDescent="0.25">
      <c r="A41" s="16">
        <v>32</v>
      </c>
      <c r="B41" s="53">
        <v>0</v>
      </c>
      <c r="C41" s="22">
        <v>1261</v>
      </c>
      <c r="D41" s="22">
        <v>1214</v>
      </c>
      <c r="E41" s="54">
        <v>0.5</v>
      </c>
      <c r="F41" s="14">
        <f t="shared" si="3"/>
        <v>0</v>
      </c>
      <c r="G41" s="14">
        <f t="shared" si="0"/>
        <v>0</v>
      </c>
      <c r="H41" s="12">
        <f t="shared" si="6"/>
        <v>99763.591396992357</v>
      </c>
      <c r="I41" s="12">
        <f t="shared" si="4"/>
        <v>0</v>
      </c>
      <c r="J41" s="12">
        <f t="shared" si="1"/>
        <v>99763.591396992357</v>
      </c>
      <c r="K41" s="12">
        <f t="shared" si="2"/>
        <v>5584929.8946899781</v>
      </c>
      <c r="L41" s="15">
        <f t="shared" si="5"/>
        <v>55.981644370296308</v>
      </c>
    </row>
    <row r="42" spans="1:12" x14ac:dyDescent="0.25">
      <c r="A42" s="16">
        <v>33</v>
      </c>
      <c r="B42" s="53">
        <v>0</v>
      </c>
      <c r="C42" s="22">
        <v>1279</v>
      </c>
      <c r="D42" s="22">
        <v>1278</v>
      </c>
      <c r="E42" s="54">
        <v>0.5</v>
      </c>
      <c r="F42" s="14">
        <f t="shared" si="3"/>
        <v>0</v>
      </c>
      <c r="G42" s="14">
        <f t="shared" si="0"/>
        <v>0</v>
      </c>
      <c r="H42" s="12">
        <f t="shared" si="6"/>
        <v>99763.591396992357</v>
      </c>
      <c r="I42" s="12">
        <f t="shared" si="4"/>
        <v>0</v>
      </c>
      <c r="J42" s="12">
        <f t="shared" si="1"/>
        <v>99763.591396992357</v>
      </c>
      <c r="K42" s="12">
        <f t="shared" si="2"/>
        <v>5485166.303292986</v>
      </c>
      <c r="L42" s="15">
        <f t="shared" si="5"/>
        <v>54.981644370296308</v>
      </c>
    </row>
    <row r="43" spans="1:12" x14ac:dyDescent="0.25">
      <c r="A43" s="16">
        <v>34</v>
      </c>
      <c r="B43" s="53">
        <v>0</v>
      </c>
      <c r="C43" s="22">
        <v>1362</v>
      </c>
      <c r="D43" s="22">
        <v>1318</v>
      </c>
      <c r="E43" s="54">
        <v>0.5</v>
      </c>
      <c r="F43" s="14">
        <f t="shared" si="3"/>
        <v>0</v>
      </c>
      <c r="G43" s="14">
        <f t="shared" si="0"/>
        <v>0</v>
      </c>
      <c r="H43" s="12">
        <f t="shared" si="6"/>
        <v>99763.591396992357</v>
      </c>
      <c r="I43" s="12">
        <f t="shared" si="4"/>
        <v>0</v>
      </c>
      <c r="J43" s="12">
        <f t="shared" si="1"/>
        <v>99763.591396992357</v>
      </c>
      <c r="K43" s="12">
        <f t="shared" si="2"/>
        <v>5385402.7118959939</v>
      </c>
      <c r="L43" s="15">
        <f t="shared" si="5"/>
        <v>53.981644370296308</v>
      </c>
    </row>
    <row r="44" spans="1:12" x14ac:dyDescent="0.25">
      <c r="A44" s="16">
        <v>35</v>
      </c>
      <c r="B44" s="53">
        <v>1</v>
      </c>
      <c r="C44" s="22">
        <v>1371</v>
      </c>
      <c r="D44" s="22">
        <v>1423</v>
      </c>
      <c r="E44" s="54">
        <v>0.5</v>
      </c>
      <c r="F44" s="14">
        <f t="shared" si="3"/>
        <v>7.158196134574087E-4</v>
      </c>
      <c r="G44" s="14">
        <f t="shared" si="0"/>
        <v>7.1556350626118055E-4</v>
      </c>
      <c r="H44" s="12">
        <f t="shared" si="6"/>
        <v>99763.591396992357</v>
      </c>
      <c r="I44" s="12">
        <f t="shared" si="4"/>
        <v>71.387185257239594</v>
      </c>
      <c r="J44" s="12">
        <f t="shared" si="1"/>
        <v>99727.897804363747</v>
      </c>
      <c r="K44" s="12">
        <f t="shared" si="2"/>
        <v>5285639.1204990018</v>
      </c>
      <c r="L44" s="15">
        <f t="shared" si="5"/>
        <v>52.981644370296316</v>
      </c>
    </row>
    <row r="45" spans="1:12" x14ac:dyDescent="0.25">
      <c r="A45" s="16">
        <v>36</v>
      </c>
      <c r="B45" s="53">
        <v>1</v>
      </c>
      <c r="C45" s="22">
        <v>1433</v>
      </c>
      <c r="D45" s="22">
        <v>1390</v>
      </c>
      <c r="E45" s="54">
        <v>0.5</v>
      </c>
      <c r="F45" s="14">
        <f t="shared" si="3"/>
        <v>7.0846617074034714E-4</v>
      </c>
      <c r="G45" s="14">
        <f t="shared" si="0"/>
        <v>7.0821529745042496E-4</v>
      </c>
      <c r="H45" s="12">
        <f t="shared" si="6"/>
        <v>99692.204211735123</v>
      </c>
      <c r="I45" s="12">
        <f t="shared" si="4"/>
        <v>70.603544059302493</v>
      </c>
      <c r="J45" s="12">
        <f t="shared" si="1"/>
        <v>99656.902439705475</v>
      </c>
      <c r="K45" s="12">
        <f t="shared" si="2"/>
        <v>5185911.2226946382</v>
      </c>
      <c r="L45" s="15">
        <f t="shared" si="5"/>
        <v>52.019225211234584</v>
      </c>
    </row>
    <row r="46" spans="1:12" x14ac:dyDescent="0.25">
      <c r="A46" s="16">
        <v>37</v>
      </c>
      <c r="B46" s="52">
        <v>0</v>
      </c>
      <c r="C46" s="22">
        <v>1548</v>
      </c>
      <c r="D46" s="22">
        <v>1440</v>
      </c>
      <c r="E46" s="54">
        <v>0.5</v>
      </c>
      <c r="F46" s="14">
        <f t="shared" si="3"/>
        <v>0</v>
      </c>
      <c r="G46" s="14">
        <f t="shared" si="0"/>
        <v>0</v>
      </c>
      <c r="H46" s="12">
        <f t="shared" si="6"/>
        <v>99621.600667675826</v>
      </c>
      <c r="I46" s="12">
        <f t="shared" si="4"/>
        <v>0</v>
      </c>
      <c r="J46" s="12">
        <f t="shared" si="1"/>
        <v>99621.600667675826</v>
      </c>
      <c r="K46" s="12">
        <f t="shared" si="2"/>
        <v>5086254.3202549331</v>
      </c>
      <c r="L46" s="15">
        <f t="shared" si="5"/>
        <v>51.055737773397048</v>
      </c>
    </row>
    <row r="47" spans="1:12" x14ac:dyDescent="0.25">
      <c r="A47" s="16">
        <v>38</v>
      </c>
      <c r="B47" s="52">
        <v>0</v>
      </c>
      <c r="C47" s="22">
        <v>1512</v>
      </c>
      <c r="D47" s="22">
        <v>1551</v>
      </c>
      <c r="E47" s="54">
        <v>0.5</v>
      </c>
      <c r="F47" s="14">
        <f t="shared" si="3"/>
        <v>0</v>
      </c>
      <c r="G47" s="14">
        <f t="shared" si="0"/>
        <v>0</v>
      </c>
      <c r="H47" s="12">
        <f t="shared" si="6"/>
        <v>99621.600667675826</v>
      </c>
      <c r="I47" s="12">
        <f t="shared" si="4"/>
        <v>0</v>
      </c>
      <c r="J47" s="12">
        <f t="shared" si="1"/>
        <v>99621.600667675826</v>
      </c>
      <c r="K47" s="12">
        <f t="shared" si="2"/>
        <v>4986632.7195872571</v>
      </c>
      <c r="L47" s="15">
        <f t="shared" si="5"/>
        <v>50.055737773397048</v>
      </c>
    </row>
    <row r="48" spans="1:12" x14ac:dyDescent="0.25">
      <c r="A48" s="16">
        <v>39</v>
      </c>
      <c r="B48" s="52">
        <v>0</v>
      </c>
      <c r="C48" s="22">
        <v>1639</v>
      </c>
      <c r="D48" s="22">
        <v>1528</v>
      </c>
      <c r="E48" s="54">
        <v>0.5</v>
      </c>
      <c r="F48" s="14">
        <f t="shared" si="3"/>
        <v>0</v>
      </c>
      <c r="G48" s="14">
        <f t="shared" si="0"/>
        <v>0</v>
      </c>
      <c r="H48" s="12">
        <f t="shared" si="6"/>
        <v>99621.600667675826</v>
      </c>
      <c r="I48" s="12">
        <f t="shared" si="4"/>
        <v>0</v>
      </c>
      <c r="J48" s="12">
        <f t="shared" si="1"/>
        <v>99621.600667675826</v>
      </c>
      <c r="K48" s="12">
        <f t="shared" si="2"/>
        <v>4887011.1189195812</v>
      </c>
      <c r="L48" s="15">
        <f t="shared" si="5"/>
        <v>49.055737773397041</v>
      </c>
    </row>
    <row r="49" spans="1:12" x14ac:dyDescent="0.25">
      <c r="A49" s="16">
        <v>40</v>
      </c>
      <c r="B49" s="52">
        <v>0</v>
      </c>
      <c r="C49" s="22">
        <v>1693</v>
      </c>
      <c r="D49" s="22">
        <v>1641</v>
      </c>
      <c r="E49" s="54">
        <v>0.5</v>
      </c>
      <c r="F49" s="14">
        <f t="shared" si="3"/>
        <v>0</v>
      </c>
      <c r="G49" s="14">
        <f t="shared" si="0"/>
        <v>0</v>
      </c>
      <c r="H49" s="12">
        <f t="shared" si="6"/>
        <v>99621.600667675826</v>
      </c>
      <c r="I49" s="12">
        <f t="shared" si="4"/>
        <v>0</v>
      </c>
      <c r="J49" s="12">
        <f t="shared" si="1"/>
        <v>99621.600667675826</v>
      </c>
      <c r="K49" s="12">
        <f t="shared" si="2"/>
        <v>4787389.5182519052</v>
      </c>
      <c r="L49" s="15">
        <f t="shared" si="5"/>
        <v>48.055737773397041</v>
      </c>
    </row>
    <row r="50" spans="1:12" x14ac:dyDescent="0.25">
      <c r="A50" s="16">
        <v>41</v>
      </c>
      <c r="B50" s="52">
        <v>0</v>
      </c>
      <c r="C50" s="22">
        <v>1698</v>
      </c>
      <c r="D50" s="22">
        <v>1720</v>
      </c>
      <c r="E50" s="54">
        <v>0.5</v>
      </c>
      <c r="F50" s="14">
        <f t="shared" si="3"/>
        <v>0</v>
      </c>
      <c r="G50" s="14">
        <f t="shared" si="0"/>
        <v>0</v>
      </c>
      <c r="H50" s="12">
        <f t="shared" si="6"/>
        <v>99621.600667675826</v>
      </c>
      <c r="I50" s="12">
        <f t="shared" si="4"/>
        <v>0</v>
      </c>
      <c r="J50" s="12">
        <f t="shared" si="1"/>
        <v>99621.600667675826</v>
      </c>
      <c r="K50" s="12">
        <f t="shared" si="2"/>
        <v>4687767.9175842293</v>
      </c>
      <c r="L50" s="15">
        <f t="shared" si="5"/>
        <v>47.055737773397041</v>
      </c>
    </row>
    <row r="51" spans="1:12" x14ac:dyDescent="0.25">
      <c r="A51" s="16">
        <v>42</v>
      </c>
      <c r="B51" s="52">
        <v>2</v>
      </c>
      <c r="C51" s="22">
        <v>1791</v>
      </c>
      <c r="D51" s="22">
        <v>1701</v>
      </c>
      <c r="E51" s="54">
        <v>0.5</v>
      </c>
      <c r="F51" s="14">
        <f t="shared" si="3"/>
        <v>1.145475372279496E-3</v>
      </c>
      <c r="G51" s="14">
        <f t="shared" si="0"/>
        <v>1.1448196908986836E-3</v>
      </c>
      <c r="H51" s="12">
        <f t="shared" si="6"/>
        <v>99621.600667675826</v>
      </c>
      <c r="I51" s="12">
        <f t="shared" si="4"/>
        <v>114.04877008320072</v>
      </c>
      <c r="J51" s="12">
        <f t="shared" si="1"/>
        <v>99564.576282634225</v>
      </c>
      <c r="K51" s="12">
        <f t="shared" si="2"/>
        <v>4588146.3169165533</v>
      </c>
      <c r="L51" s="15">
        <f t="shared" si="5"/>
        <v>46.055737773397041</v>
      </c>
    </row>
    <row r="52" spans="1:12" x14ac:dyDescent="0.25">
      <c r="A52" s="16">
        <v>43</v>
      </c>
      <c r="B52" s="52">
        <v>0</v>
      </c>
      <c r="C52" s="22">
        <v>1791</v>
      </c>
      <c r="D52" s="22">
        <v>1812</v>
      </c>
      <c r="E52" s="54">
        <v>0.5</v>
      </c>
      <c r="F52" s="14">
        <f t="shared" si="3"/>
        <v>0</v>
      </c>
      <c r="G52" s="14">
        <f t="shared" si="0"/>
        <v>0</v>
      </c>
      <c r="H52" s="12">
        <f t="shared" si="6"/>
        <v>99507.551897592624</v>
      </c>
      <c r="I52" s="12">
        <f t="shared" si="4"/>
        <v>0</v>
      </c>
      <c r="J52" s="12">
        <f t="shared" si="1"/>
        <v>99507.551897592624</v>
      </c>
      <c r="K52" s="12">
        <f t="shared" si="2"/>
        <v>4488581.7406339189</v>
      </c>
      <c r="L52" s="15">
        <f t="shared" si="5"/>
        <v>45.107950653366551</v>
      </c>
    </row>
    <row r="53" spans="1:12" x14ac:dyDescent="0.25">
      <c r="A53" s="16">
        <v>44</v>
      </c>
      <c r="B53" s="52">
        <v>0</v>
      </c>
      <c r="C53" s="22">
        <v>1758</v>
      </c>
      <c r="D53" s="22">
        <v>1807</v>
      </c>
      <c r="E53" s="54">
        <v>0.5</v>
      </c>
      <c r="F53" s="14">
        <f t="shared" si="3"/>
        <v>0</v>
      </c>
      <c r="G53" s="14">
        <f t="shared" si="0"/>
        <v>0</v>
      </c>
      <c r="H53" s="12">
        <f t="shared" si="6"/>
        <v>99507.551897592624</v>
      </c>
      <c r="I53" s="12">
        <f t="shared" si="4"/>
        <v>0</v>
      </c>
      <c r="J53" s="12">
        <f t="shared" si="1"/>
        <v>99507.551897592624</v>
      </c>
      <c r="K53" s="12">
        <f t="shared" si="2"/>
        <v>4389074.1887363261</v>
      </c>
      <c r="L53" s="15">
        <f t="shared" si="5"/>
        <v>44.107950653366544</v>
      </c>
    </row>
    <row r="54" spans="1:12" x14ac:dyDescent="0.25">
      <c r="A54" s="16">
        <v>45</v>
      </c>
      <c r="B54" s="52">
        <v>2</v>
      </c>
      <c r="C54" s="22">
        <v>1710</v>
      </c>
      <c r="D54" s="22">
        <v>1765</v>
      </c>
      <c r="E54" s="54">
        <v>0.5</v>
      </c>
      <c r="F54" s="14">
        <f t="shared" si="3"/>
        <v>1.1510791366906475E-3</v>
      </c>
      <c r="G54" s="14">
        <f t="shared" si="0"/>
        <v>1.1504170261719873E-3</v>
      </c>
      <c r="H54" s="12">
        <f t="shared" si="6"/>
        <v>99507.551897592624</v>
      </c>
      <c r="I54" s="12">
        <f t="shared" si="4"/>
        <v>114.4751819356832</v>
      </c>
      <c r="J54" s="12">
        <f t="shared" si="1"/>
        <v>99450.314306624772</v>
      </c>
      <c r="K54" s="12">
        <f t="shared" si="2"/>
        <v>4289566.6368387332</v>
      </c>
      <c r="L54" s="15">
        <f t="shared" si="5"/>
        <v>43.107950653366544</v>
      </c>
    </row>
    <row r="55" spans="1:12" x14ac:dyDescent="0.25">
      <c r="A55" s="16">
        <v>46</v>
      </c>
      <c r="B55" s="52">
        <v>1</v>
      </c>
      <c r="C55" s="22">
        <v>1693</v>
      </c>
      <c r="D55" s="22">
        <v>1717</v>
      </c>
      <c r="E55" s="54">
        <v>0.5</v>
      </c>
      <c r="F55" s="14">
        <f t="shared" si="3"/>
        <v>5.8651026392961877E-4</v>
      </c>
      <c r="G55" s="14">
        <f t="shared" si="0"/>
        <v>5.863383172090296E-4</v>
      </c>
      <c r="H55" s="12">
        <f t="shared" si="6"/>
        <v>99393.076715656935</v>
      </c>
      <c r="I55" s="12">
        <f t="shared" si="4"/>
        <v>58.277969343686273</v>
      </c>
      <c r="J55" s="12">
        <f t="shared" si="1"/>
        <v>99363.937730985082</v>
      </c>
      <c r="K55" s="12">
        <f t="shared" si="2"/>
        <v>4190116.3225321081</v>
      </c>
      <c r="L55" s="15">
        <f t="shared" si="5"/>
        <v>42.157024020085075</v>
      </c>
    </row>
    <row r="56" spans="1:12" x14ac:dyDescent="0.25">
      <c r="A56" s="16">
        <v>47</v>
      </c>
      <c r="B56" s="52">
        <v>0</v>
      </c>
      <c r="C56" s="22">
        <v>1671</v>
      </c>
      <c r="D56" s="22">
        <v>1701</v>
      </c>
      <c r="E56" s="54">
        <v>0.5</v>
      </c>
      <c r="F56" s="14">
        <f t="shared" si="3"/>
        <v>0</v>
      </c>
      <c r="G56" s="14">
        <f t="shared" si="0"/>
        <v>0</v>
      </c>
      <c r="H56" s="12">
        <f t="shared" si="6"/>
        <v>99334.798746313245</v>
      </c>
      <c r="I56" s="12">
        <f t="shared" si="4"/>
        <v>0</v>
      </c>
      <c r="J56" s="12">
        <f t="shared" si="1"/>
        <v>99334.798746313245</v>
      </c>
      <c r="K56" s="12">
        <f t="shared" si="2"/>
        <v>4090752.3848011228</v>
      </c>
      <c r="L56" s="15">
        <f t="shared" si="5"/>
        <v>41.181463459228567</v>
      </c>
    </row>
    <row r="57" spans="1:12" x14ac:dyDescent="0.25">
      <c r="A57" s="16">
        <v>48</v>
      </c>
      <c r="B57" s="52">
        <v>0</v>
      </c>
      <c r="C57" s="22">
        <v>1448</v>
      </c>
      <c r="D57" s="22">
        <v>1668</v>
      </c>
      <c r="E57" s="54">
        <v>0.5</v>
      </c>
      <c r="F57" s="14">
        <f t="shared" si="3"/>
        <v>0</v>
      </c>
      <c r="G57" s="14">
        <f t="shared" si="0"/>
        <v>0</v>
      </c>
      <c r="H57" s="12">
        <f t="shared" si="6"/>
        <v>99334.798746313245</v>
      </c>
      <c r="I57" s="12">
        <f t="shared" si="4"/>
        <v>0</v>
      </c>
      <c r="J57" s="12">
        <f t="shared" si="1"/>
        <v>99334.798746313245</v>
      </c>
      <c r="K57" s="12">
        <f t="shared" si="2"/>
        <v>3991417.5860548094</v>
      </c>
      <c r="L57" s="15">
        <f t="shared" si="5"/>
        <v>40.181463459228567</v>
      </c>
    </row>
    <row r="58" spans="1:12" x14ac:dyDescent="0.25">
      <c r="A58" s="16">
        <v>49</v>
      </c>
      <c r="B58" s="52">
        <v>0</v>
      </c>
      <c r="C58" s="22">
        <v>1442</v>
      </c>
      <c r="D58" s="22">
        <v>1445</v>
      </c>
      <c r="E58" s="54">
        <v>0.5</v>
      </c>
      <c r="F58" s="14">
        <f t="shared" si="3"/>
        <v>0</v>
      </c>
      <c r="G58" s="14">
        <f t="shared" si="0"/>
        <v>0</v>
      </c>
      <c r="H58" s="12">
        <f t="shared" si="6"/>
        <v>99334.798746313245</v>
      </c>
      <c r="I58" s="12">
        <f t="shared" si="4"/>
        <v>0</v>
      </c>
      <c r="J58" s="12">
        <f t="shared" si="1"/>
        <v>99334.798746313245</v>
      </c>
      <c r="K58" s="12">
        <f t="shared" si="2"/>
        <v>3892082.787308496</v>
      </c>
      <c r="L58" s="15">
        <f t="shared" si="5"/>
        <v>39.181463459228567</v>
      </c>
    </row>
    <row r="59" spans="1:12" x14ac:dyDescent="0.25">
      <c r="A59" s="16">
        <v>50</v>
      </c>
      <c r="B59" s="52">
        <v>2</v>
      </c>
      <c r="C59" s="22">
        <v>1377</v>
      </c>
      <c r="D59" s="22">
        <v>1449</v>
      </c>
      <c r="E59" s="54">
        <v>0.5</v>
      </c>
      <c r="F59" s="14">
        <f t="shared" si="3"/>
        <v>1.4154281670205238E-3</v>
      </c>
      <c r="G59" s="14">
        <f t="shared" si="0"/>
        <v>1.4144271570014145E-3</v>
      </c>
      <c r="H59" s="12">
        <f t="shared" si="6"/>
        <v>99334.798746313245</v>
      </c>
      <c r="I59" s="12">
        <f t="shared" si="4"/>
        <v>140.50183698205552</v>
      </c>
      <c r="J59" s="12">
        <f t="shared" si="1"/>
        <v>99264.547827822214</v>
      </c>
      <c r="K59" s="12">
        <f t="shared" si="2"/>
        <v>3792747.9885621825</v>
      </c>
      <c r="L59" s="15">
        <f t="shared" si="5"/>
        <v>38.181463459228567</v>
      </c>
    </row>
    <row r="60" spans="1:12" x14ac:dyDescent="0.25">
      <c r="A60" s="16">
        <v>51</v>
      </c>
      <c r="B60" s="52">
        <v>7</v>
      </c>
      <c r="C60" s="22">
        <v>1333</v>
      </c>
      <c r="D60" s="22">
        <v>1378</v>
      </c>
      <c r="E60" s="54">
        <v>0.5</v>
      </c>
      <c r="F60" s="14">
        <f t="shared" si="3"/>
        <v>5.1641460715603094E-3</v>
      </c>
      <c r="G60" s="14">
        <f t="shared" si="0"/>
        <v>5.1508462104488586E-3</v>
      </c>
      <c r="H60" s="12">
        <f t="shared" si="6"/>
        <v>99194.296909331184</v>
      </c>
      <c r="I60" s="12">
        <f t="shared" si="4"/>
        <v>510.93456833356743</v>
      </c>
      <c r="J60" s="12">
        <f t="shared" si="1"/>
        <v>98938.829625164391</v>
      </c>
      <c r="K60" s="12">
        <f t="shared" si="2"/>
        <v>3693483.4407343604</v>
      </c>
      <c r="L60" s="15">
        <f t="shared" si="5"/>
        <v>37.234836636932855</v>
      </c>
    </row>
    <row r="61" spans="1:12" x14ac:dyDescent="0.25">
      <c r="A61" s="16">
        <v>52</v>
      </c>
      <c r="B61" s="52">
        <v>0</v>
      </c>
      <c r="C61" s="22">
        <v>1232</v>
      </c>
      <c r="D61" s="22">
        <v>1330</v>
      </c>
      <c r="E61" s="54">
        <v>0.5</v>
      </c>
      <c r="F61" s="14">
        <f t="shared" si="3"/>
        <v>0</v>
      </c>
      <c r="G61" s="14">
        <f t="shared" si="0"/>
        <v>0</v>
      </c>
      <c r="H61" s="12">
        <f t="shared" si="6"/>
        <v>98683.362340997614</v>
      </c>
      <c r="I61" s="12">
        <f t="shared" si="4"/>
        <v>0</v>
      </c>
      <c r="J61" s="12">
        <f t="shared" si="1"/>
        <v>98683.362340997614</v>
      </c>
      <c r="K61" s="12">
        <f t="shared" si="2"/>
        <v>3594544.6111091957</v>
      </c>
      <c r="L61" s="15">
        <f t="shared" si="5"/>
        <v>36.425031797035317</v>
      </c>
    </row>
    <row r="62" spans="1:12" x14ac:dyDescent="0.25">
      <c r="A62" s="16">
        <v>53</v>
      </c>
      <c r="B62" s="52">
        <v>4</v>
      </c>
      <c r="C62" s="22">
        <v>1202</v>
      </c>
      <c r="D62" s="22">
        <v>1230</v>
      </c>
      <c r="E62" s="54">
        <v>0.5</v>
      </c>
      <c r="F62" s="14">
        <f t="shared" si="3"/>
        <v>3.2894736842105261E-3</v>
      </c>
      <c r="G62" s="14">
        <f t="shared" si="0"/>
        <v>3.2840722495894904E-3</v>
      </c>
      <c r="H62" s="12">
        <f t="shared" si="6"/>
        <v>98683.362340997614</v>
      </c>
      <c r="I62" s="12">
        <f t="shared" si="4"/>
        <v>324.08329176025484</v>
      </c>
      <c r="J62" s="12">
        <f t="shared" si="1"/>
        <v>98521.320695117494</v>
      </c>
      <c r="K62" s="12">
        <f t="shared" si="2"/>
        <v>3495861.2487681983</v>
      </c>
      <c r="L62" s="15">
        <f t="shared" si="5"/>
        <v>35.425031797035317</v>
      </c>
    </row>
    <row r="63" spans="1:12" x14ac:dyDescent="0.25">
      <c r="A63" s="16">
        <v>54</v>
      </c>
      <c r="B63" s="52">
        <v>2</v>
      </c>
      <c r="C63" s="22">
        <v>1162</v>
      </c>
      <c r="D63" s="22">
        <v>1202</v>
      </c>
      <c r="E63" s="54">
        <v>0.5</v>
      </c>
      <c r="F63" s="14">
        <f t="shared" si="3"/>
        <v>1.6920473773265651E-3</v>
      </c>
      <c r="G63" s="14">
        <f t="shared" si="0"/>
        <v>1.6906170752324595E-3</v>
      </c>
      <c r="H63" s="12">
        <f t="shared" si="6"/>
        <v>98359.279049237361</v>
      </c>
      <c r="I63" s="12">
        <f t="shared" si="4"/>
        <v>166.287876668195</v>
      </c>
      <c r="J63" s="12">
        <f t="shared" si="1"/>
        <v>98276.135110903255</v>
      </c>
      <c r="K63" s="12">
        <f t="shared" si="2"/>
        <v>3397339.9280730807</v>
      </c>
      <c r="L63" s="15">
        <f t="shared" si="5"/>
        <v>34.540106036893754</v>
      </c>
    </row>
    <row r="64" spans="1:12" x14ac:dyDescent="0.25">
      <c r="A64" s="16">
        <v>55</v>
      </c>
      <c r="B64" s="52">
        <v>1</v>
      </c>
      <c r="C64" s="22">
        <v>1136</v>
      </c>
      <c r="D64" s="22">
        <v>1154</v>
      </c>
      <c r="E64" s="54">
        <v>0.5</v>
      </c>
      <c r="F64" s="14">
        <f t="shared" si="3"/>
        <v>8.7336244541484718E-4</v>
      </c>
      <c r="G64" s="14">
        <f t="shared" si="0"/>
        <v>8.7298123090353555E-4</v>
      </c>
      <c r="H64" s="12">
        <f t="shared" si="6"/>
        <v>98192.991172569164</v>
      </c>
      <c r="I64" s="12">
        <f t="shared" si="4"/>
        <v>85.720638299929433</v>
      </c>
      <c r="J64" s="12">
        <f t="shared" si="1"/>
        <v>98150.130853419207</v>
      </c>
      <c r="K64" s="12">
        <f t="shared" si="2"/>
        <v>3299063.7929621777</v>
      </c>
      <c r="L64" s="15">
        <f t="shared" si="5"/>
        <v>33.597752279123888</v>
      </c>
    </row>
    <row r="65" spans="1:12" x14ac:dyDescent="0.25">
      <c r="A65" s="16">
        <v>56</v>
      </c>
      <c r="B65" s="52">
        <v>2</v>
      </c>
      <c r="C65" s="22">
        <v>1084</v>
      </c>
      <c r="D65" s="22">
        <v>1128</v>
      </c>
      <c r="E65" s="54">
        <v>0.5</v>
      </c>
      <c r="F65" s="14">
        <f t="shared" si="3"/>
        <v>1.8083182640144665E-3</v>
      </c>
      <c r="G65" s="14">
        <f t="shared" si="0"/>
        <v>1.8066847335140019E-3</v>
      </c>
      <c r="H65" s="12">
        <f t="shared" si="6"/>
        <v>98107.270534269235</v>
      </c>
      <c r="I65" s="12">
        <f t="shared" si="4"/>
        <v>177.24890792099231</v>
      </c>
      <c r="J65" s="12">
        <f t="shared" si="1"/>
        <v>98018.646080308739</v>
      </c>
      <c r="K65" s="12">
        <f t="shared" si="2"/>
        <v>3200913.6621087585</v>
      </c>
      <c r="L65" s="15">
        <f t="shared" si="5"/>
        <v>32.626671241359908</v>
      </c>
    </row>
    <row r="66" spans="1:12" x14ac:dyDescent="0.25">
      <c r="A66" s="16">
        <v>57</v>
      </c>
      <c r="B66" s="52">
        <v>1</v>
      </c>
      <c r="C66" s="22">
        <v>1066</v>
      </c>
      <c r="D66" s="22">
        <v>1083</v>
      </c>
      <c r="E66" s="54">
        <v>0.5</v>
      </c>
      <c r="F66" s="14">
        <f t="shared" si="3"/>
        <v>9.3066542577943234E-4</v>
      </c>
      <c r="G66" s="14">
        <f t="shared" si="0"/>
        <v>9.3023255813953504E-4</v>
      </c>
      <c r="H66" s="12">
        <f t="shared" si="6"/>
        <v>97930.021626348243</v>
      </c>
      <c r="I66" s="12">
        <f t="shared" si="4"/>
        <v>91.097694536137922</v>
      </c>
      <c r="J66" s="12">
        <f t="shared" si="1"/>
        <v>97884.472779080184</v>
      </c>
      <c r="K66" s="12">
        <f t="shared" si="2"/>
        <v>3102895.0160284499</v>
      </c>
      <c r="L66" s="15">
        <f t="shared" si="5"/>
        <v>31.68481906261124</v>
      </c>
    </row>
    <row r="67" spans="1:12" x14ac:dyDescent="0.25">
      <c r="A67" s="16">
        <v>58</v>
      </c>
      <c r="B67" s="52">
        <v>3</v>
      </c>
      <c r="C67" s="22">
        <v>1089</v>
      </c>
      <c r="D67" s="22">
        <v>1067</v>
      </c>
      <c r="E67" s="54">
        <v>0.5</v>
      </c>
      <c r="F67" s="14">
        <f t="shared" si="3"/>
        <v>2.7829313543599257E-3</v>
      </c>
      <c r="G67" s="14">
        <f t="shared" si="0"/>
        <v>2.7790643816581746E-3</v>
      </c>
      <c r="H67" s="12">
        <f t="shared" si="6"/>
        <v>97838.923931812111</v>
      </c>
      <c r="I67" s="12">
        <f t="shared" si="4"/>
        <v>271.90066863866258</v>
      </c>
      <c r="J67" s="12">
        <f t="shared" si="1"/>
        <v>97702.97359749279</v>
      </c>
      <c r="K67" s="12">
        <f t="shared" si="2"/>
        <v>3005010.5432493696</v>
      </c>
      <c r="L67" s="15">
        <f t="shared" si="5"/>
        <v>30.713855206989834</v>
      </c>
    </row>
    <row r="68" spans="1:12" x14ac:dyDescent="0.25">
      <c r="A68" s="16">
        <v>59</v>
      </c>
      <c r="B68" s="52">
        <v>2</v>
      </c>
      <c r="C68" s="22">
        <v>1017</v>
      </c>
      <c r="D68" s="22">
        <v>1078</v>
      </c>
      <c r="E68" s="54">
        <v>0.5</v>
      </c>
      <c r="F68" s="14">
        <f t="shared" si="3"/>
        <v>1.9093078758949881E-3</v>
      </c>
      <c r="G68" s="14">
        <f t="shared" si="0"/>
        <v>1.9074868860276587E-3</v>
      </c>
      <c r="H68" s="12">
        <f t="shared" si="6"/>
        <v>97567.023263173454</v>
      </c>
      <c r="I68" s="12">
        <f t="shared" si="4"/>
        <v>186.10781738325886</v>
      </c>
      <c r="J68" s="12">
        <f t="shared" si="1"/>
        <v>97473.969354481815</v>
      </c>
      <c r="K68" s="12">
        <f t="shared" si="2"/>
        <v>2907307.5696518766</v>
      </c>
      <c r="L68" s="15">
        <f t="shared" si="5"/>
        <v>29.798055453734808</v>
      </c>
    </row>
    <row r="69" spans="1:12" x14ac:dyDescent="0.25">
      <c r="A69" s="16">
        <v>60</v>
      </c>
      <c r="B69" s="52">
        <v>2</v>
      </c>
      <c r="C69" s="22">
        <v>1004</v>
      </c>
      <c r="D69" s="22">
        <v>1027</v>
      </c>
      <c r="E69" s="54">
        <v>0.5</v>
      </c>
      <c r="F69" s="14">
        <f t="shared" si="3"/>
        <v>1.9694731659281144E-3</v>
      </c>
      <c r="G69" s="14">
        <f t="shared" si="0"/>
        <v>1.9675356615838665E-3</v>
      </c>
      <c r="H69" s="12">
        <f t="shared" si="6"/>
        <v>97380.91544579019</v>
      </c>
      <c r="I69" s="12">
        <f t="shared" si="4"/>
        <v>191.60042389727536</v>
      </c>
      <c r="J69" s="12">
        <f t="shared" si="1"/>
        <v>97285.115233841541</v>
      </c>
      <c r="K69" s="12">
        <f t="shared" si="2"/>
        <v>2809833.6002973947</v>
      </c>
      <c r="L69" s="15">
        <f t="shared" si="5"/>
        <v>28.85404791518485</v>
      </c>
    </row>
    <row r="70" spans="1:12" x14ac:dyDescent="0.25">
      <c r="A70" s="16">
        <v>61</v>
      </c>
      <c r="B70" s="52">
        <v>4</v>
      </c>
      <c r="C70" s="22">
        <v>1014</v>
      </c>
      <c r="D70" s="22">
        <v>997</v>
      </c>
      <c r="E70" s="54">
        <v>0.5</v>
      </c>
      <c r="F70" s="14">
        <f t="shared" si="3"/>
        <v>3.9781203381402284E-3</v>
      </c>
      <c r="G70" s="14">
        <f t="shared" si="0"/>
        <v>3.9702233250620339E-3</v>
      </c>
      <c r="H70" s="12">
        <f t="shared" si="6"/>
        <v>97189.315021892908</v>
      </c>
      <c r="I70" s="12">
        <f t="shared" si="4"/>
        <v>385.86328544672114</v>
      </c>
      <c r="J70" s="12">
        <f t="shared" si="1"/>
        <v>96996.383379169551</v>
      </c>
      <c r="K70" s="12">
        <f t="shared" si="2"/>
        <v>2712548.4850635533</v>
      </c>
      <c r="L70" s="15">
        <f t="shared" si="5"/>
        <v>27.909945496092071</v>
      </c>
    </row>
    <row r="71" spans="1:12" x14ac:dyDescent="0.25">
      <c r="A71" s="16">
        <v>62</v>
      </c>
      <c r="B71" s="52">
        <v>3</v>
      </c>
      <c r="C71" s="22">
        <v>943</v>
      </c>
      <c r="D71" s="22">
        <v>1003</v>
      </c>
      <c r="E71" s="54">
        <v>0.5</v>
      </c>
      <c r="F71" s="14">
        <f t="shared" si="3"/>
        <v>3.0832476875642342E-3</v>
      </c>
      <c r="G71" s="14">
        <f t="shared" si="0"/>
        <v>3.0785017957927138E-3</v>
      </c>
      <c r="H71" s="12">
        <f t="shared" si="6"/>
        <v>96803.451736446194</v>
      </c>
      <c r="I71" s="12">
        <f t="shared" si="4"/>
        <v>298.00960000958293</v>
      </c>
      <c r="J71" s="12">
        <f t="shared" si="1"/>
        <v>96654.446936441411</v>
      </c>
      <c r="K71" s="12">
        <f t="shared" si="2"/>
        <v>2615552.1016843836</v>
      </c>
      <c r="L71" s="15">
        <f t="shared" si="5"/>
        <v>27.019202877242407</v>
      </c>
    </row>
    <row r="72" spans="1:12" x14ac:dyDescent="0.25">
      <c r="A72" s="16">
        <v>63</v>
      </c>
      <c r="B72" s="52">
        <v>2</v>
      </c>
      <c r="C72" s="22">
        <v>953</v>
      </c>
      <c r="D72" s="22">
        <v>938</v>
      </c>
      <c r="E72" s="54">
        <v>0.5</v>
      </c>
      <c r="F72" s="14">
        <f t="shared" si="3"/>
        <v>2.1152829190904283E-3</v>
      </c>
      <c r="G72" s="14">
        <f t="shared" si="0"/>
        <v>2.1130480718436345E-3</v>
      </c>
      <c r="H72" s="12">
        <f t="shared" si="6"/>
        <v>96505.442136436614</v>
      </c>
      <c r="I72" s="12">
        <f t="shared" si="4"/>
        <v>203.92063842881484</v>
      </c>
      <c r="J72" s="12">
        <f t="shared" si="1"/>
        <v>96403.481817222215</v>
      </c>
      <c r="K72" s="12">
        <f t="shared" si="2"/>
        <v>2518897.654747942</v>
      </c>
      <c r="L72" s="15">
        <f t="shared" si="5"/>
        <v>26.10109439410471</v>
      </c>
    </row>
    <row r="73" spans="1:12" x14ac:dyDescent="0.25">
      <c r="A73" s="16">
        <v>64</v>
      </c>
      <c r="B73" s="52">
        <v>6</v>
      </c>
      <c r="C73" s="22">
        <v>882</v>
      </c>
      <c r="D73" s="22">
        <v>939</v>
      </c>
      <c r="E73" s="54">
        <v>0.5</v>
      </c>
      <c r="F73" s="14">
        <f t="shared" si="3"/>
        <v>6.5897858319604614E-3</v>
      </c>
      <c r="G73" s="14">
        <f t="shared" ref="G73:G108" si="7">F73/((1+(1-E73)*F73))</f>
        <v>6.5681444991789826E-3</v>
      </c>
      <c r="H73" s="12">
        <f t="shared" si="6"/>
        <v>96301.521498007802</v>
      </c>
      <c r="I73" s="12">
        <f t="shared" si="4"/>
        <v>632.52230868970651</v>
      </c>
      <c r="J73" s="12">
        <f t="shared" ref="J73:J108" si="8">H74+I73*E73</f>
        <v>95985.260343662958</v>
      </c>
      <c r="K73" s="12">
        <f t="shared" ref="K73:K97" si="9">K74+J73</f>
        <v>2422494.1729307198</v>
      </c>
      <c r="L73" s="15">
        <f t="shared" si="5"/>
        <v>25.155305287474967</v>
      </c>
    </row>
    <row r="74" spans="1:12" x14ac:dyDescent="0.25">
      <c r="A74" s="16">
        <v>65</v>
      </c>
      <c r="B74" s="52">
        <v>1</v>
      </c>
      <c r="C74" s="22">
        <v>975</v>
      </c>
      <c r="D74" s="22">
        <v>881</v>
      </c>
      <c r="E74" s="54">
        <v>0.5</v>
      </c>
      <c r="F74" s="14">
        <f t="shared" ref="F74:F108" si="10">B74/((C74+D74)/2)</f>
        <v>1.0775862068965517E-3</v>
      </c>
      <c r="G74" s="14">
        <f t="shared" si="7"/>
        <v>1.0770059235325794E-3</v>
      </c>
      <c r="H74" s="12">
        <f t="shared" si="6"/>
        <v>95668.9991893181</v>
      </c>
      <c r="I74" s="12">
        <f t="shared" ref="I74:I108" si="11">H74*G74</f>
        <v>103.03607882532913</v>
      </c>
      <c r="J74" s="12">
        <f t="shared" si="8"/>
        <v>95617.481149905434</v>
      </c>
      <c r="K74" s="12">
        <f t="shared" si="9"/>
        <v>2326508.9125870569</v>
      </c>
      <c r="L74" s="15">
        <f t="shared" ref="L74:L108" si="12">K74/H74</f>
        <v>24.318315570367361</v>
      </c>
    </row>
    <row r="75" spans="1:12" x14ac:dyDescent="0.25">
      <c r="A75" s="16">
        <v>66</v>
      </c>
      <c r="B75" s="52">
        <v>6</v>
      </c>
      <c r="C75" s="22">
        <v>982</v>
      </c>
      <c r="D75" s="22">
        <v>976</v>
      </c>
      <c r="E75" s="54">
        <v>0.5</v>
      </c>
      <c r="F75" s="14">
        <f t="shared" si="10"/>
        <v>6.1287027579162408E-3</v>
      </c>
      <c r="G75" s="14">
        <f t="shared" si="7"/>
        <v>6.1099796334012219E-3</v>
      </c>
      <c r="H75" s="12">
        <f t="shared" ref="H75:H108" si="13">H74-I74</f>
        <v>95565.963110492768</v>
      </c>
      <c r="I75" s="12">
        <f t="shared" si="11"/>
        <v>583.90608825148331</v>
      </c>
      <c r="J75" s="12">
        <f t="shared" si="8"/>
        <v>95274.010066367016</v>
      </c>
      <c r="K75" s="12">
        <f t="shared" si="9"/>
        <v>2230891.4314371515</v>
      </c>
      <c r="L75" s="15">
        <f t="shared" si="12"/>
        <v>23.343995694971532</v>
      </c>
    </row>
    <row r="76" spans="1:12" x14ac:dyDescent="0.25">
      <c r="A76" s="16">
        <v>67</v>
      </c>
      <c r="B76" s="52">
        <v>6</v>
      </c>
      <c r="C76" s="22">
        <v>1055</v>
      </c>
      <c r="D76" s="22">
        <v>978</v>
      </c>
      <c r="E76" s="54">
        <v>0.5</v>
      </c>
      <c r="F76" s="14">
        <f t="shared" si="10"/>
        <v>5.9026069847515983E-3</v>
      </c>
      <c r="G76" s="14">
        <f t="shared" si="7"/>
        <v>5.8852378616969098E-3</v>
      </c>
      <c r="H76" s="12">
        <f t="shared" si="13"/>
        <v>94982.057022241279</v>
      </c>
      <c r="I76" s="12">
        <f t="shared" si="11"/>
        <v>558.99199816914927</v>
      </c>
      <c r="J76" s="12">
        <f t="shared" si="8"/>
        <v>94702.561023156712</v>
      </c>
      <c r="K76" s="12">
        <f t="shared" si="9"/>
        <v>2135617.4213707843</v>
      </c>
      <c r="L76" s="15">
        <f t="shared" si="12"/>
        <v>22.4844300947357</v>
      </c>
    </row>
    <row r="77" spans="1:12" x14ac:dyDescent="0.25">
      <c r="A77" s="16">
        <v>68</v>
      </c>
      <c r="B77" s="52">
        <v>6</v>
      </c>
      <c r="C77" s="22">
        <v>1017</v>
      </c>
      <c r="D77" s="22">
        <v>1043</v>
      </c>
      <c r="E77" s="54">
        <v>0.5</v>
      </c>
      <c r="F77" s="14">
        <f t="shared" si="10"/>
        <v>5.8252427184466021E-3</v>
      </c>
      <c r="G77" s="14">
        <f t="shared" si="7"/>
        <v>5.8083252662149091E-3</v>
      </c>
      <c r="H77" s="12">
        <f t="shared" si="13"/>
        <v>94423.06502407213</v>
      </c>
      <c r="I77" s="12">
        <f t="shared" si="11"/>
        <v>548.43987429277138</v>
      </c>
      <c r="J77" s="12">
        <f t="shared" si="8"/>
        <v>94148.845086925736</v>
      </c>
      <c r="K77" s="12">
        <f t="shared" si="9"/>
        <v>2040914.8603476277</v>
      </c>
      <c r="L77" s="15">
        <f t="shared" si="12"/>
        <v>21.614579656224024</v>
      </c>
    </row>
    <row r="78" spans="1:12" x14ac:dyDescent="0.25">
      <c r="A78" s="16">
        <v>69</v>
      </c>
      <c r="B78" s="52">
        <v>4</v>
      </c>
      <c r="C78" s="22">
        <v>1190</v>
      </c>
      <c r="D78" s="22">
        <v>1010</v>
      </c>
      <c r="E78" s="54">
        <v>0.5</v>
      </c>
      <c r="F78" s="14">
        <f t="shared" si="10"/>
        <v>3.6363636363636364E-3</v>
      </c>
      <c r="G78" s="14">
        <f t="shared" si="7"/>
        <v>3.6297640653357535E-3</v>
      </c>
      <c r="H78" s="12">
        <f t="shared" si="13"/>
        <v>93874.625149779356</v>
      </c>
      <c r="I78" s="12">
        <f t="shared" si="11"/>
        <v>340.74274101553306</v>
      </c>
      <c r="J78" s="12">
        <f t="shared" si="8"/>
        <v>93704.253779271588</v>
      </c>
      <c r="K78" s="12">
        <f t="shared" si="9"/>
        <v>1946766.015260702</v>
      </c>
      <c r="L78" s="15">
        <f t="shared" si="12"/>
        <v>20.737936499395733</v>
      </c>
    </row>
    <row r="79" spans="1:12" x14ac:dyDescent="0.25">
      <c r="A79" s="16">
        <v>70</v>
      </c>
      <c r="B79" s="52">
        <v>4</v>
      </c>
      <c r="C79" s="22">
        <v>1367</v>
      </c>
      <c r="D79" s="22">
        <v>1176</v>
      </c>
      <c r="E79" s="54">
        <v>0.5</v>
      </c>
      <c r="F79" s="14">
        <f t="shared" si="10"/>
        <v>3.1458906802988595E-3</v>
      </c>
      <c r="G79" s="14">
        <f t="shared" si="7"/>
        <v>3.1409501374165686E-3</v>
      </c>
      <c r="H79" s="12">
        <f t="shared" si="13"/>
        <v>93533.88240876382</v>
      </c>
      <c r="I79" s="12">
        <f t="shared" si="11"/>
        <v>293.7852608049119</v>
      </c>
      <c r="J79" s="12">
        <f t="shared" si="8"/>
        <v>93386.989778361356</v>
      </c>
      <c r="K79" s="12">
        <f t="shared" si="9"/>
        <v>1853061.7614814304</v>
      </c>
      <c r="L79" s="15">
        <f t="shared" si="12"/>
        <v>19.811663044020126</v>
      </c>
    </row>
    <row r="80" spans="1:12" x14ac:dyDescent="0.25">
      <c r="A80" s="16">
        <v>71</v>
      </c>
      <c r="B80" s="52">
        <v>14</v>
      </c>
      <c r="C80" s="22">
        <v>1279</v>
      </c>
      <c r="D80" s="22">
        <v>1358</v>
      </c>
      <c r="E80" s="54">
        <v>0.5</v>
      </c>
      <c r="F80" s="14">
        <f t="shared" si="10"/>
        <v>1.0618126659082291E-2</v>
      </c>
      <c r="G80" s="14">
        <f t="shared" si="7"/>
        <v>1.0562052055827989E-2</v>
      </c>
      <c r="H80" s="12">
        <f t="shared" si="13"/>
        <v>93240.097147958906</v>
      </c>
      <c r="I80" s="12">
        <f t="shared" si="11"/>
        <v>984.80675976720079</v>
      </c>
      <c r="J80" s="12">
        <f t="shared" si="8"/>
        <v>92747.693768075304</v>
      </c>
      <c r="K80" s="12">
        <f t="shared" si="9"/>
        <v>1759674.7717030691</v>
      </c>
      <c r="L80" s="15">
        <f t="shared" si="12"/>
        <v>18.872511135533387</v>
      </c>
    </row>
    <row r="81" spans="1:12" x14ac:dyDescent="0.25">
      <c r="A81" s="16">
        <v>72</v>
      </c>
      <c r="B81" s="52">
        <v>2</v>
      </c>
      <c r="C81" s="22">
        <v>1136</v>
      </c>
      <c r="D81" s="22">
        <v>1262</v>
      </c>
      <c r="E81" s="54">
        <v>0.5</v>
      </c>
      <c r="F81" s="14">
        <f t="shared" si="10"/>
        <v>1.6680567139282735E-3</v>
      </c>
      <c r="G81" s="14">
        <f t="shared" si="7"/>
        <v>1.6666666666666666E-3</v>
      </c>
      <c r="H81" s="12">
        <f t="shared" si="13"/>
        <v>92255.290388191701</v>
      </c>
      <c r="I81" s="12">
        <f t="shared" si="11"/>
        <v>153.75881731365283</v>
      </c>
      <c r="J81" s="12">
        <f t="shared" si="8"/>
        <v>92178.410979534878</v>
      </c>
      <c r="K81" s="12">
        <f t="shared" si="9"/>
        <v>1666927.0779349939</v>
      </c>
      <c r="L81" s="15">
        <f t="shared" si="12"/>
        <v>18.068634014601223</v>
      </c>
    </row>
    <row r="82" spans="1:12" x14ac:dyDescent="0.25">
      <c r="A82" s="16">
        <v>73</v>
      </c>
      <c r="B82" s="52">
        <v>4</v>
      </c>
      <c r="C82" s="22">
        <v>1170</v>
      </c>
      <c r="D82" s="22">
        <v>1130</v>
      </c>
      <c r="E82" s="54">
        <v>0.5</v>
      </c>
      <c r="F82" s="14">
        <f t="shared" si="10"/>
        <v>3.4782608695652175E-3</v>
      </c>
      <c r="G82" s="14">
        <f t="shared" si="7"/>
        <v>3.472222222222222E-3</v>
      </c>
      <c r="H82" s="12">
        <f t="shared" si="13"/>
        <v>92101.531570878054</v>
      </c>
      <c r="I82" s="12">
        <f t="shared" si="11"/>
        <v>319.79698462110434</v>
      </c>
      <c r="J82" s="12">
        <f t="shared" si="8"/>
        <v>91941.633078567495</v>
      </c>
      <c r="K82" s="12">
        <f t="shared" si="9"/>
        <v>1574748.6669554589</v>
      </c>
      <c r="L82" s="15">
        <f t="shared" si="12"/>
        <v>17.097963954525429</v>
      </c>
    </row>
    <row r="83" spans="1:12" x14ac:dyDescent="0.25">
      <c r="A83" s="16">
        <v>74</v>
      </c>
      <c r="B83" s="52">
        <v>7</v>
      </c>
      <c r="C83" s="22">
        <v>1109</v>
      </c>
      <c r="D83" s="22">
        <v>1166</v>
      </c>
      <c r="E83" s="54">
        <v>0.5</v>
      </c>
      <c r="F83" s="14">
        <f t="shared" si="10"/>
        <v>6.1538461538461538E-3</v>
      </c>
      <c r="G83" s="14">
        <f t="shared" si="7"/>
        <v>6.1349693251533752E-3</v>
      </c>
      <c r="H83" s="12">
        <f t="shared" si="13"/>
        <v>91781.734586256949</v>
      </c>
      <c r="I83" s="12">
        <f t="shared" si="11"/>
        <v>563.07812629605496</v>
      </c>
      <c r="J83" s="12">
        <f t="shared" si="8"/>
        <v>91500.195523108923</v>
      </c>
      <c r="K83" s="12">
        <f t="shared" si="9"/>
        <v>1482807.0338768915</v>
      </c>
      <c r="L83" s="15">
        <f t="shared" si="12"/>
        <v>16.155796581544685</v>
      </c>
    </row>
    <row r="84" spans="1:12" x14ac:dyDescent="0.25">
      <c r="A84" s="16">
        <v>75</v>
      </c>
      <c r="B84" s="52">
        <v>14</v>
      </c>
      <c r="C84" s="22">
        <v>964</v>
      </c>
      <c r="D84" s="22">
        <v>1087</v>
      </c>
      <c r="E84" s="54">
        <v>0.5</v>
      </c>
      <c r="F84" s="14">
        <f t="shared" si="10"/>
        <v>1.3651877133105802E-2</v>
      </c>
      <c r="G84" s="14">
        <f t="shared" si="7"/>
        <v>1.3559322033898305E-2</v>
      </c>
      <c r="H84" s="12">
        <f t="shared" si="13"/>
        <v>91218.656459960897</v>
      </c>
      <c r="I84" s="12">
        <f t="shared" si="11"/>
        <v>1236.8631384401476</v>
      </c>
      <c r="J84" s="12">
        <f t="shared" si="8"/>
        <v>90600.224890740821</v>
      </c>
      <c r="K84" s="12">
        <f t="shared" si="9"/>
        <v>1391306.8383537827</v>
      </c>
      <c r="L84" s="15">
        <f t="shared" si="12"/>
        <v>15.252437301183848</v>
      </c>
    </row>
    <row r="85" spans="1:12" x14ac:dyDescent="0.25">
      <c r="A85" s="16">
        <v>76</v>
      </c>
      <c r="B85" s="52">
        <v>13</v>
      </c>
      <c r="C85" s="22">
        <v>738</v>
      </c>
      <c r="D85" s="22">
        <v>954</v>
      </c>
      <c r="E85" s="54">
        <v>0.5</v>
      </c>
      <c r="F85" s="14">
        <f t="shared" si="10"/>
        <v>1.5366430260047281E-2</v>
      </c>
      <c r="G85" s="14">
        <f t="shared" si="7"/>
        <v>1.5249266862170086E-2</v>
      </c>
      <c r="H85" s="12">
        <f t="shared" si="13"/>
        <v>89981.793321520745</v>
      </c>
      <c r="I85" s="12">
        <f t="shared" si="11"/>
        <v>1372.1563790965038</v>
      </c>
      <c r="J85" s="12">
        <f t="shared" si="8"/>
        <v>89295.715131972494</v>
      </c>
      <c r="K85" s="12">
        <f t="shared" si="9"/>
        <v>1300706.6134630418</v>
      </c>
      <c r="L85" s="15">
        <f t="shared" si="12"/>
        <v>14.455219944499092</v>
      </c>
    </row>
    <row r="86" spans="1:12" x14ac:dyDescent="0.25">
      <c r="A86" s="16">
        <v>77</v>
      </c>
      <c r="B86" s="52">
        <v>11</v>
      </c>
      <c r="C86" s="22">
        <v>591</v>
      </c>
      <c r="D86" s="22">
        <v>721</v>
      </c>
      <c r="E86" s="54">
        <v>0.5</v>
      </c>
      <c r="F86" s="14">
        <f t="shared" si="10"/>
        <v>1.676829268292683E-2</v>
      </c>
      <c r="G86" s="14">
        <f t="shared" si="7"/>
        <v>1.6628873771730918E-2</v>
      </c>
      <c r="H86" s="12">
        <f t="shared" si="13"/>
        <v>88609.636942424244</v>
      </c>
      <c r="I86" s="12">
        <f t="shared" si="11"/>
        <v>1473.4784676744775</v>
      </c>
      <c r="J86" s="12">
        <f t="shared" si="8"/>
        <v>87872.897708587014</v>
      </c>
      <c r="K86" s="12">
        <f t="shared" si="9"/>
        <v>1211410.8983310694</v>
      </c>
      <c r="L86" s="15">
        <f t="shared" si="12"/>
        <v>13.671322218803425</v>
      </c>
    </row>
    <row r="87" spans="1:12" x14ac:dyDescent="0.25">
      <c r="A87" s="16">
        <v>78</v>
      </c>
      <c r="B87" s="52">
        <v>13</v>
      </c>
      <c r="C87" s="22">
        <v>767</v>
      </c>
      <c r="D87" s="22">
        <v>582</v>
      </c>
      <c r="E87" s="54">
        <v>0.5</v>
      </c>
      <c r="F87" s="14">
        <f t="shared" si="10"/>
        <v>1.9273535952557451E-2</v>
      </c>
      <c r="G87" s="14">
        <f t="shared" si="7"/>
        <v>1.908957415565345E-2</v>
      </c>
      <c r="H87" s="12">
        <f t="shared" si="13"/>
        <v>87136.158474749769</v>
      </c>
      <c r="I87" s="12">
        <f t="shared" si="11"/>
        <v>1663.3921588425064</v>
      </c>
      <c r="J87" s="12">
        <f t="shared" si="8"/>
        <v>86304.462395328519</v>
      </c>
      <c r="K87" s="12">
        <f t="shared" si="9"/>
        <v>1123538.0006224823</v>
      </c>
      <c r="L87" s="15">
        <f t="shared" si="12"/>
        <v>12.894050188683266</v>
      </c>
    </row>
    <row r="88" spans="1:12" x14ac:dyDescent="0.25">
      <c r="A88" s="16">
        <v>79</v>
      </c>
      <c r="B88" s="52">
        <v>9</v>
      </c>
      <c r="C88" s="22">
        <v>435</v>
      </c>
      <c r="D88" s="22">
        <v>754</v>
      </c>
      <c r="E88" s="54">
        <v>0.5</v>
      </c>
      <c r="F88" s="14">
        <f t="shared" si="10"/>
        <v>1.5138772077375946E-2</v>
      </c>
      <c r="G88" s="14">
        <f t="shared" si="7"/>
        <v>1.5025041736227044E-2</v>
      </c>
      <c r="H88" s="12">
        <f t="shared" si="13"/>
        <v>85472.766315907269</v>
      </c>
      <c r="I88" s="12">
        <f t="shared" si="11"/>
        <v>1284.2318812072879</v>
      </c>
      <c r="J88" s="12">
        <f t="shared" si="8"/>
        <v>84830.650375303623</v>
      </c>
      <c r="K88" s="12">
        <f t="shared" si="9"/>
        <v>1037233.5382271538</v>
      </c>
      <c r="L88" s="15">
        <f t="shared" si="12"/>
        <v>12.135251764211533</v>
      </c>
    </row>
    <row r="89" spans="1:12" x14ac:dyDescent="0.25">
      <c r="A89" s="16">
        <v>80</v>
      </c>
      <c r="B89" s="52">
        <v>16</v>
      </c>
      <c r="C89" s="22">
        <v>535</v>
      </c>
      <c r="D89" s="22">
        <v>424</v>
      </c>
      <c r="E89" s="54">
        <v>0.5</v>
      </c>
      <c r="F89" s="14">
        <f t="shared" si="10"/>
        <v>3.3368091762252347E-2</v>
      </c>
      <c r="G89" s="14">
        <f t="shared" si="7"/>
        <v>3.282051282051282E-2</v>
      </c>
      <c r="H89" s="12">
        <f t="shared" si="13"/>
        <v>84188.534434699977</v>
      </c>
      <c r="I89" s="12">
        <f t="shared" si="11"/>
        <v>2763.1108737542559</v>
      </c>
      <c r="J89" s="12">
        <f t="shared" si="8"/>
        <v>82806.978997822851</v>
      </c>
      <c r="K89" s="12">
        <f t="shared" si="9"/>
        <v>952402.88785185025</v>
      </c>
      <c r="L89" s="15">
        <f t="shared" si="12"/>
        <v>11.312738655530016</v>
      </c>
    </row>
    <row r="90" spans="1:12" x14ac:dyDescent="0.25">
      <c r="A90" s="16">
        <v>81</v>
      </c>
      <c r="B90" s="52">
        <v>15</v>
      </c>
      <c r="C90" s="22">
        <v>538</v>
      </c>
      <c r="D90" s="22">
        <v>504</v>
      </c>
      <c r="E90" s="54">
        <v>0.5</v>
      </c>
      <c r="F90" s="14">
        <f t="shared" si="10"/>
        <v>2.8790786948176585E-2</v>
      </c>
      <c r="G90" s="14">
        <f t="shared" si="7"/>
        <v>2.8382213812677387E-2</v>
      </c>
      <c r="H90" s="12">
        <f t="shared" si="13"/>
        <v>81425.423560945725</v>
      </c>
      <c r="I90" s="12">
        <f t="shared" si="11"/>
        <v>2311.0337812945804</v>
      </c>
      <c r="J90" s="12">
        <f t="shared" si="8"/>
        <v>80269.906670298442</v>
      </c>
      <c r="K90" s="12">
        <f t="shared" si="9"/>
        <v>869595.9088540274</v>
      </c>
      <c r="L90" s="15">
        <f t="shared" si="12"/>
        <v>10.679660858050653</v>
      </c>
    </row>
    <row r="91" spans="1:12" x14ac:dyDescent="0.25">
      <c r="A91" s="16">
        <v>82</v>
      </c>
      <c r="B91" s="52">
        <v>13</v>
      </c>
      <c r="C91" s="22">
        <v>494</v>
      </c>
      <c r="D91" s="22">
        <v>525</v>
      </c>
      <c r="E91" s="54">
        <v>0.5</v>
      </c>
      <c r="F91" s="14">
        <f t="shared" si="10"/>
        <v>2.5515210991167811E-2</v>
      </c>
      <c r="G91" s="14">
        <f t="shared" si="7"/>
        <v>2.5193798449612406E-2</v>
      </c>
      <c r="H91" s="12">
        <f t="shared" si="13"/>
        <v>79114.389779651145</v>
      </c>
      <c r="I91" s="12">
        <f t="shared" si="11"/>
        <v>1993.1919905726065</v>
      </c>
      <c r="J91" s="12">
        <f t="shared" si="8"/>
        <v>78117.79378436484</v>
      </c>
      <c r="K91" s="12">
        <f t="shared" si="9"/>
        <v>789326.00218372897</v>
      </c>
      <c r="L91" s="15">
        <f t="shared" si="12"/>
        <v>9.9770219347220443</v>
      </c>
    </row>
    <row r="92" spans="1:12" x14ac:dyDescent="0.25">
      <c r="A92" s="16">
        <v>83</v>
      </c>
      <c r="B92" s="52">
        <v>22</v>
      </c>
      <c r="C92" s="22">
        <v>450</v>
      </c>
      <c r="D92" s="22">
        <v>478</v>
      </c>
      <c r="E92" s="54">
        <v>0.5</v>
      </c>
      <c r="F92" s="14">
        <f t="shared" si="10"/>
        <v>4.7413793103448273E-2</v>
      </c>
      <c r="G92" s="14">
        <f t="shared" si="7"/>
        <v>4.6315789473684206E-2</v>
      </c>
      <c r="H92" s="12">
        <f t="shared" si="13"/>
        <v>77121.197789078535</v>
      </c>
      <c r="I92" s="12">
        <f t="shared" si="11"/>
        <v>3571.9291607573214</v>
      </c>
      <c r="J92" s="12">
        <f t="shared" si="8"/>
        <v>75335.233208699865</v>
      </c>
      <c r="K92" s="12">
        <f t="shared" si="9"/>
        <v>711208.20839936414</v>
      </c>
      <c r="L92" s="15">
        <f t="shared" si="12"/>
        <v>9.2219549071900104</v>
      </c>
    </row>
    <row r="93" spans="1:12" x14ac:dyDescent="0.25">
      <c r="A93" s="16">
        <v>84</v>
      </c>
      <c r="B93" s="52">
        <v>20</v>
      </c>
      <c r="C93" s="22">
        <v>404</v>
      </c>
      <c r="D93" s="22">
        <v>428</v>
      </c>
      <c r="E93" s="54">
        <v>0.5</v>
      </c>
      <c r="F93" s="14">
        <f t="shared" si="10"/>
        <v>4.807692307692308E-2</v>
      </c>
      <c r="G93" s="14">
        <f t="shared" si="7"/>
        <v>4.6948356807511742E-2</v>
      </c>
      <c r="H93" s="12">
        <f t="shared" si="13"/>
        <v>73549.26862832121</v>
      </c>
      <c r="I93" s="12">
        <f t="shared" si="11"/>
        <v>3453.017306493954</v>
      </c>
      <c r="J93" s="12">
        <f t="shared" si="8"/>
        <v>71822.759975074223</v>
      </c>
      <c r="K93" s="12">
        <f t="shared" si="9"/>
        <v>635872.97519066429</v>
      </c>
      <c r="L93" s="15">
        <f t="shared" si="12"/>
        <v>8.6455377062146912</v>
      </c>
    </row>
    <row r="94" spans="1:12" x14ac:dyDescent="0.25">
      <c r="A94" s="16">
        <v>85</v>
      </c>
      <c r="B94" s="52">
        <v>16</v>
      </c>
      <c r="C94" s="22">
        <v>401</v>
      </c>
      <c r="D94" s="22">
        <v>392</v>
      </c>
      <c r="E94" s="54">
        <v>0.5</v>
      </c>
      <c r="F94" s="14">
        <f t="shared" si="10"/>
        <v>4.0353089533417402E-2</v>
      </c>
      <c r="G94" s="14">
        <f t="shared" si="7"/>
        <v>3.9555006180469719E-2</v>
      </c>
      <c r="H94" s="12">
        <f t="shared" si="13"/>
        <v>70096.251321827251</v>
      </c>
      <c r="I94" s="12">
        <f t="shared" si="11"/>
        <v>2772.6576542626358</v>
      </c>
      <c r="J94" s="12">
        <f t="shared" si="8"/>
        <v>68709.922494695929</v>
      </c>
      <c r="K94" s="12">
        <f t="shared" si="9"/>
        <v>564050.21521559008</v>
      </c>
      <c r="L94" s="15">
        <f t="shared" si="12"/>
        <v>8.0467957212991603</v>
      </c>
    </row>
    <row r="95" spans="1:12" x14ac:dyDescent="0.25">
      <c r="A95" s="16">
        <v>86</v>
      </c>
      <c r="B95" s="52">
        <v>33</v>
      </c>
      <c r="C95" s="22">
        <v>363</v>
      </c>
      <c r="D95" s="22">
        <v>373</v>
      </c>
      <c r="E95" s="54">
        <v>0.5</v>
      </c>
      <c r="F95" s="14">
        <f t="shared" si="10"/>
        <v>8.9673913043478257E-2</v>
      </c>
      <c r="G95" s="14">
        <f t="shared" si="7"/>
        <v>8.5825747724317294E-2</v>
      </c>
      <c r="H95" s="12">
        <f t="shared" si="13"/>
        <v>67323.593667564608</v>
      </c>
      <c r="I95" s="12">
        <f t="shared" si="11"/>
        <v>5778.0977660068456</v>
      </c>
      <c r="J95" s="12">
        <f t="shared" si="8"/>
        <v>64434.544784561185</v>
      </c>
      <c r="K95" s="12">
        <f t="shared" si="9"/>
        <v>495340.29272089415</v>
      </c>
      <c r="L95" s="15">
        <f t="shared" si="12"/>
        <v>7.3576032670926912</v>
      </c>
    </row>
    <row r="96" spans="1:12" x14ac:dyDescent="0.25">
      <c r="A96" s="16">
        <v>87</v>
      </c>
      <c r="B96" s="52">
        <v>15</v>
      </c>
      <c r="C96" s="22">
        <v>272</v>
      </c>
      <c r="D96" s="22">
        <v>339</v>
      </c>
      <c r="E96" s="54">
        <v>0.5</v>
      </c>
      <c r="F96" s="14">
        <f t="shared" si="10"/>
        <v>4.9099836333878884E-2</v>
      </c>
      <c r="G96" s="14">
        <f t="shared" si="7"/>
        <v>4.7923322683706061E-2</v>
      </c>
      <c r="H96" s="12">
        <f t="shared" si="13"/>
        <v>61545.495901557762</v>
      </c>
      <c r="I96" s="12">
        <f t="shared" si="11"/>
        <v>2949.4646598190616</v>
      </c>
      <c r="J96" s="12">
        <f t="shared" si="8"/>
        <v>60070.763571648233</v>
      </c>
      <c r="K96" s="12">
        <f t="shared" si="9"/>
        <v>430905.74793633295</v>
      </c>
      <c r="L96" s="15">
        <f t="shared" si="12"/>
        <v>7.0014180830644079</v>
      </c>
    </row>
    <row r="97" spans="1:12" x14ac:dyDescent="0.25">
      <c r="A97" s="16">
        <v>88</v>
      </c>
      <c r="B97" s="52">
        <v>28</v>
      </c>
      <c r="C97" s="22">
        <v>273</v>
      </c>
      <c r="D97" s="22">
        <v>257</v>
      </c>
      <c r="E97" s="54">
        <v>0.5</v>
      </c>
      <c r="F97" s="14">
        <f t="shared" si="10"/>
        <v>0.10566037735849057</v>
      </c>
      <c r="G97" s="14">
        <f t="shared" si="7"/>
        <v>0.1003584229390681</v>
      </c>
      <c r="H97" s="12">
        <f t="shared" si="13"/>
        <v>58596.031241738703</v>
      </c>
      <c r="I97" s="12">
        <f t="shared" si="11"/>
        <v>5880.6052859092606</v>
      </c>
      <c r="J97" s="12">
        <f t="shared" si="8"/>
        <v>55655.728598784073</v>
      </c>
      <c r="K97" s="12">
        <f t="shared" si="9"/>
        <v>370834.98436468473</v>
      </c>
      <c r="L97" s="15">
        <f t="shared" si="12"/>
        <v>6.32867067113812</v>
      </c>
    </row>
    <row r="98" spans="1:12" x14ac:dyDescent="0.25">
      <c r="A98" s="16">
        <v>89</v>
      </c>
      <c r="B98" s="52">
        <v>35</v>
      </c>
      <c r="C98" s="22">
        <v>213</v>
      </c>
      <c r="D98" s="22">
        <v>241</v>
      </c>
      <c r="E98" s="54">
        <v>0.5</v>
      </c>
      <c r="F98" s="14">
        <f t="shared" si="10"/>
        <v>0.15418502202643172</v>
      </c>
      <c r="G98" s="14">
        <f t="shared" si="7"/>
        <v>0.14314928425357873</v>
      </c>
      <c r="H98" s="12">
        <f t="shared" si="13"/>
        <v>52715.425955829443</v>
      </c>
      <c r="I98" s="12">
        <f t="shared" si="11"/>
        <v>7546.1754946995115</v>
      </c>
      <c r="J98" s="12">
        <f t="shared" si="8"/>
        <v>48942.338208479683</v>
      </c>
      <c r="K98" s="12">
        <f>K99+J98</f>
        <v>315179.25576590066</v>
      </c>
      <c r="L98" s="15">
        <f t="shared" si="12"/>
        <v>5.9788809452093048</v>
      </c>
    </row>
    <row r="99" spans="1:12" x14ac:dyDescent="0.25">
      <c r="A99" s="16">
        <v>90</v>
      </c>
      <c r="B99" s="52">
        <v>19</v>
      </c>
      <c r="C99" s="22">
        <v>200</v>
      </c>
      <c r="D99" s="22">
        <v>191</v>
      </c>
      <c r="E99" s="54">
        <v>0.5</v>
      </c>
      <c r="F99" s="26">
        <f t="shared" si="10"/>
        <v>9.718670076726342E-2</v>
      </c>
      <c r="G99" s="26">
        <f t="shared" si="7"/>
        <v>9.2682926829268278E-2</v>
      </c>
      <c r="H99" s="27">
        <f t="shared" si="13"/>
        <v>45169.25046112993</v>
      </c>
      <c r="I99" s="27">
        <f t="shared" si="11"/>
        <v>4186.4183354217976</v>
      </c>
      <c r="J99" s="27">
        <f t="shared" si="8"/>
        <v>43076.041293419032</v>
      </c>
      <c r="K99" s="27">
        <f t="shared" ref="K99:K108" si="14">K100+J99</f>
        <v>266236.91755742097</v>
      </c>
      <c r="L99" s="18">
        <f t="shared" si="12"/>
        <v>5.8942071174399766</v>
      </c>
    </row>
    <row r="100" spans="1:12" x14ac:dyDescent="0.25">
      <c r="A100" s="16">
        <v>91</v>
      </c>
      <c r="B100" s="52">
        <v>15</v>
      </c>
      <c r="C100" s="22">
        <v>176</v>
      </c>
      <c r="D100" s="22">
        <v>176</v>
      </c>
      <c r="E100" s="54">
        <v>0.5</v>
      </c>
      <c r="F100" s="26">
        <f t="shared" si="10"/>
        <v>8.5227272727272721E-2</v>
      </c>
      <c r="G100" s="26">
        <f t="shared" si="7"/>
        <v>8.174386920980925E-2</v>
      </c>
      <c r="H100" s="27">
        <f t="shared" si="13"/>
        <v>40982.832125708133</v>
      </c>
      <c r="I100" s="27">
        <f t="shared" si="11"/>
        <v>3350.0952691314546</v>
      </c>
      <c r="J100" s="27">
        <f t="shared" si="8"/>
        <v>39307.784491142411</v>
      </c>
      <c r="K100" s="27">
        <f t="shared" si="14"/>
        <v>223160.87626400191</v>
      </c>
      <c r="L100" s="18">
        <f t="shared" si="12"/>
        <v>5.4452282745978229</v>
      </c>
    </row>
    <row r="101" spans="1:12" x14ac:dyDescent="0.25">
      <c r="A101" s="16">
        <v>92</v>
      </c>
      <c r="B101" s="52">
        <v>22</v>
      </c>
      <c r="C101" s="22">
        <v>152</v>
      </c>
      <c r="D101" s="22">
        <v>160</v>
      </c>
      <c r="E101" s="54">
        <v>0.5</v>
      </c>
      <c r="F101" s="26">
        <f t="shared" si="10"/>
        <v>0.14102564102564102</v>
      </c>
      <c r="G101" s="26">
        <f t="shared" si="7"/>
        <v>0.1317365269461078</v>
      </c>
      <c r="H101" s="27">
        <f t="shared" si="13"/>
        <v>37632.736856576681</v>
      </c>
      <c r="I101" s="27">
        <f t="shared" si="11"/>
        <v>4957.6060529621982</v>
      </c>
      <c r="J101" s="27">
        <f t="shared" si="8"/>
        <v>35153.933830095586</v>
      </c>
      <c r="K101" s="27">
        <f t="shared" si="14"/>
        <v>183853.09177285951</v>
      </c>
      <c r="L101" s="18">
        <f t="shared" si="12"/>
        <v>4.8854563109121685</v>
      </c>
    </row>
    <row r="102" spans="1:12" x14ac:dyDescent="0.25">
      <c r="A102" s="16">
        <v>93</v>
      </c>
      <c r="B102" s="52">
        <v>21</v>
      </c>
      <c r="C102" s="22">
        <v>112</v>
      </c>
      <c r="D102" s="22">
        <v>129</v>
      </c>
      <c r="E102" s="54">
        <v>0.5</v>
      </c>
      <c r="F102" s="26">
        <f t="shared" si="10"/>
        <v>0.17427385892116182</v>
      </c>
      <c r="G102" s="26">
        <f t="shared" si="7"/>
        <v>0.1603053435114504</v>
      </c>
      <c r="H102" s="27">
        <f t="shared" si="13"/>
        <v>32675.130803614484</v>
      </c>
      <c r="I102" s="27">
        <f t="shared" si="11"/>
        <v>5237.9980677549938</v>
      </c>
      <c r="J102" s="27">
        <f t="shared" si="8"/>
        <v>30056.131769736989</v>
      </c>
      <c r="K102" s="27">
        <f t="shared" si="14"/>
        <v>148699.15794276391</v>
      </c>
      <c r="L102" s="18">
        <f t="shared" si="12"/>
        <v>4.5508358891195311</v>
      </c>
    </row>
    <row r="103" spans="1:12" x14ac:dyDescent="0.25">
      <c r="A103" s="16">
        <v>94</v>
      </c>
      <c r="B103" s="52">
        <v>11</v>
      </c>
      <c r="C103" s="22">
        <v>77</v>
      </c>
      <c r="D103" s="22">
        <v>92</v>
      </c>
      <c r="E103" s="54">
        <v>0.5</v>
      </c>
      <c r="F103" s="26">
        <f t="shared" si="10"/>
        <v>0.13017751479289941</v>
      </c>
      <c r="G103" s="26">
        <f t="shared" si="7"/>
        <v>0.1222222222222222</v>
      </c>
      <c r="H103" s="27">
        <f t="shared" si="13"/>
        <v>27437.13273585949</v>
      </c>
      <c r="I103" s="27">
        <f t="shared" si="11"/>
        <v>3353.4273343828258</v>
      </c>
      <c r="J103" s="27">
        <f t="shared" si="8"/>
        <v>25760.419068668078</v>
      </c>
      <c r="K103" s="27">
        <f t="shared" si="14"/>
        <v>118643.02617302693</v>
      </c>
      <c r="L103" s="18">
        <f t="shared" si="12"/>
        <v>4.3241772861332608</v>
      </c>
    </row>
    <row r="104" spans="1:12" x14ac:dyDescent="0.25">
      <c r="A104" s="16">
        <v>95</v>
      </c>
      <c r="B104" s="52">
        <v>18</v>
      </c>
      <c r="C104" s="22">
        <v>69</v>
      </c>
      <c r="D104" s="22">
        <v>64</v>
      </c>
      <c r="E104" s="54">
        <v>0.5</v>
      </c>
      <c r="F104" s="26">
        <f t="shared" si="10"/>
        <v>0.27067669172932329</v>
      </c>
      <c r="G104" s="26">
        <f t="shared" si="7"/>
        <v>0.23841059602649003</v>
      </c>
      <c r="H104" s="27">
        <f t="shared" si="13"/>
        <v>24083.705401476665</v>
      </c>
      <c r="I104" s="27">
        <f t="shared" si="11"/>
        <v>5741.8105592924494</v>
      </c>
      <c r="J104" s="27">
        <f t="shared" si="8"/>
        <v>21212.800121830438</v>
      </c>
      <c r="K104" s="27">
        <f t="shared" si="14"/>
        <v>92882.607104358845</v>
      </c>
      <c r="L104" s="18">
        <f t="shared" si="12"/>
        <v>3.8566576677467519</v>
      </c>
    </row>
    <row r="105" spans="1:12" x14ac:dyDescent="0.25">
      <c r="A105" s="16">
        <v>96</v>
      </c>
      <c r="B105" s="52">
        <v>17</v>
      </c>
      <c r="C105" s="22">
        <v>65</v>
      </c>
      <c r="D105" s="22">
        <v>53</v>
      </c>
      <c r="E105" s="54">
        <v>0.5</v>
      </c>
      <c r="F105" s="26">
        <f t="shared" si="10"/>
        <v>0.28813559322033899</v>
      </c>
      <c r="G105" s="26">
        <f t="shared" si="7"/>
        <v>0.25185185185185183</v>
      </c>
      <c r="H105" s="27">
        <f t="shared" si="13"/>
        <v>18341.894842184214</v>
      </c>
      <c r="I105" s="27">
        <f t="shared" si="11"/>
        <v>4619.4401824760234</v>
      </c>
      <c r="J105" s="27">
        <f t="shared" si="8"/>
        <v>16032.174750946202</v>
      </c>
      <c r="K105" s="27">
        <f t="shared" si="14"/>
        <v>71669.806982528404</v>
      </c>
      <c r="L105" s="18">
        <f t="shared" si="12"/>
        <v>3.9074374593892136</v>
      </c>
    </row>
    <row r="106" spans="1:12" x14ac:dyDescent="0.25">
      <c r="A106" s="16">
        <v>97</v>
      </c>
      <c r="B106" s="52">
        <v>9</v>
      </c>
      <c r="C106" s="22">
        <v>35</v>
      </c>
      <c r="D106" s="22">
        <v>51</v>
      </c>
      <c r="E106" s="54">
        <v>0.5</v>
      </c>
      <c r="F106" s="26">
        <f t="shared" si="10"/>
        <v>0.20930232558139536</v>
      </c>
      <c r="G106" s="26">
        <f t="shared" si="7"/>
        <v>0.18947368421052632</v>
      </c>
      <c r="H106" s="27">
        <f t="shared" si="13"/>
        <v>13722.45465970819</v>
      </c>
      <c r="I106" s="27">
        <f t="shared" si="11"/>
        <v>2600.044040786815</v>
      </c>
      <c r="J106" s="27">
        <f t="shared" si="8"/>
        <v>12422.432639314782</v>
      </c>
      <c r="K106" s="27">
        <f t="shared" si="14"/>
        <v>55637.632231582204</v>
      </c>
      <c r="L106" s="18">
        <f t="shared" si="12"/>
        <v>4.054495614035087</v>
      </c>
    </row>
    <row r="107" spans="1:12" x14ac:dyDescent="0.25">
      <c r="A107" s="16">
        <v>98</v>
      </c>
      <c r="B107" s="52">
        <v>7</v>
      </c>
      <c r="C107" s="22">
        <v>25</v>
      </c>
      <c r="D107" s="22">
        <v>32</v>
      </c>
      <c r="E107" s="54">
        <v>0.5</v>
      </c>
      <c r="F107" s="26">
        <f t="shared" si="10"/>
        <v>0.24561403508771928</v>
      </c>
      <c r="G107" s="26">
        <f t="shared" si="7"/>
        <v>0.21875</v>
      </c>
      <c r="H107" s="27">
        <f t="shared" si="13"/>
        <v>11122.410618921374</v>
      </c>
      <c r="I107" s="27">
        <f t="shared" si="11"/>
        <v>2433.0273228890505</v>
      </c>
      <c r="J107" s="27">
        <f t="shared" si="8"/>
        <v>9905.8969574768489</v>
      </c>
      <c r="K107" s="27">
        <f t="shared" si="14"/>
        <v>43215.199592267418</v>
      </c>
      <c r="L107" s="18">
        <f t="shared" si="12"/>
        <v>3.8854166666666661</v>
      </c>
    </row>
    <row r="108" spans="1:12" x14ac:dyDescent="0.25">
      <c r="A108" s="16">
        <v>99</v>
      </c>
      <c r="B108" s="52">
        <v>3</v>
      </c>
      <c r="C108" s="22">
        <v>18</v>
      </c>
      <c r="D108" s="22">
        <v>21</v>
      </c>
      <c r="E108" s="54">
        <v>0.5</v>
      </c>
      <c r="F108" s="26">
        <f t="shared" si="10"/>
        <v>0.15384615384615385</v>
      </c>
      <c r="G108" s="26">
        <f t="shared" si="7"/>
        <v>0.14285714285714288</v>
      </c>
      <c r="H108" s="27">
        <f t="shared" si="13"/>
        <v>8689.3832960323234</v>
      </c>
      <c r="I108" s="27">
        <f t="shared" si="11"/>
        <v>1241.3404708617607</v>
      </c>
      <c r="J108" s="27">
        <f t="shared" si="8"/>
        <v>8068.7130606014425</v>
      </c>
      <c r="K108" s="27">
        <f t="shared" si="14"/>
        <v>33309.302634790569</v>
      </c>
      <c r="L108" s="18">
        <f t="shared" si="12"/>
        <v>3.833333333333333</v>
      </c>
    </row>
    <row r="109" spans="1:12" x14ac:dyDescent="0.25">
      <c r="A109" s="16" t="s">
        <v>24</v>
      </c>
      <c r="B109" s="27">
        <v>9</v>
      </c>
      <c r="C109" s="51">
        <v>26</v>
      </c>
      <c r="D109" s="51">
        <v>35</v>
      </c>
      <c r="E109" s="25"/>
      <c r="F109" s="26">
        <f>B109/((C109+D109)/2)</f>
        <v>0.29508196721311475</v>
      </c>
      <c r="G109" s="26">
        <v>1</v>
      </c>
      <c r="H109" s="27">
        <f>H108-I108</f>
        <v>7448.0428251705625</v>
      </c>
      <c r="I109" s="27">
        <f>H109*G109</f>
        <v>7448.0428251705625</v>
      </c>
      <c r="J109" s="27">
        <f>H109/F109</f>
        <v>25240.589574189129</v>
      </c>
      <c r="K109" s="27">
        <f>J109</f>
        <v>25240.589574189129</v>
      </c>
      <c r="L109" s="18">
        <f>K109/H109</f>
        <v>3.3888888888888888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x14ac:dyDescent="0.25">
      <c r="A112" s="28" t="s">
        <v>11</v>
      </c>
      <c r="B112" s="12"/>
      <c r="C112" s="12"/>
      <c r="D112" s="12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2" t="s">
        <v>25</v>
      </c>
      <c r="B113" s="8"/>
      <c r="C113" s="8"/>
      <c r="D113" s="8"/>
      <c r="H113" s="33"/>
      <c r="I113" s="33"/>
      <c r="J113" s="33"/>
      <c r="K113" s="33"/>
      <c r="L113" s="30"/>
    </row>
    <row r="114" spans="1:12" s="31" customFormat="1" x14ac:dyDescent="0.25">
      <c r="A114" s="34" t="s">
        <v>12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13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14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15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16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17</v>
      </c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18</v>
      </c>
      <c r="B120" s="48"/>
      <c r="C120" s="48"/>
      <c r="D120" s="48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19</v>
      </c>
      <c r="B121" s="48"/>
      <c r="C121" s="48"/>
      <c r="D121" s="48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20</v>
      </c>
      <c r="B122" s="48"/>
      <c r="C122" s="48"/>
      <c r="D122" s="48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21</v>
      </c>
      <c r="B123" s="48"/>
      <c r="C123" s="48"/>
      <c r="D123" s="48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32" t="s">
        <v>22</v>
      </c>
      <c r="B124" s="48"/>
      <c r="C124" s="48"/>
      <c r="D124" s="48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29"/>
      <c r="B125" s="12"/>
      <c r="C125" s="12"/>
      <c r="D125" s="12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4" t="s">
        <v>276</v>
      </c>
      <c r="B126" s="8"/>
      <c r="C126" s="8"/>
      <c r="D126" s="8"/>
      <c r="H126" s="33"/>
      <c r="I126" s="33"/>
      <c r="J126" s="33"/>
      <c r="K126" s="33"/>
      <c r="L126" s="30"/>
    </row>
    <row r="127" spans="1:12" s="31" customFormat="1" x14ac:dyDescent="0.25">
      <c r="A127" s="33"/>
      <c r="B127" s="8"/>
      <c r="C127" s="8"/>
      <c r="D127" s="8"/>
      <c r="H127" s="33"/>
      <c r="I127" s="33"/>
      <c r="J127" s="33"/>
      <c r="K127" s="33"/>
      <c r="L127" s="30"/>
    </row>
    <row r="128" spans="1:12" s="31" customFormat="1" x14ac:dyDescent="0.25">
      <c r="A128" s="33"/>
      <c r="B128" s="8"/>
      <c r="C128" s="8"/>
      <c r="D128" s="8"/>
      <c r="H128" s="33"/>
      <c r="I128" s="33"/>
      <c r="J128" s="33"/>
      <c r="K128" s="33"/>
      <c r="L128" s="30"/>
    </row>
    <row r="129" spans="1:12" s="31" customFormat="1" x14ac:dyDescent="0.25">
      <c r="A129" s="33"/>
      <c r="B129" s="8"/>
      <c r="C129" s="8"/>
      <c r="D129" s="8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0.81640625" style="9"/>
    <col min="8" max="11" width="10.81640625" style="8"/>
    <col min="12" max="256" width="10.81640625" style="9"/>
    <col min="257" max="257" width="8.7265625" style="9" customWidth="1"/>
    <col min="258" max="260" width="12.7265625" style="9" customWidth="1"/>
    <col min="261" max="512" width="10.81640625" style="9"/>
    <col min="513" max="513" width="8.7265625" style="9" customWidth="1"/>
    <col min="514" max="516" width="12.7265625" style="9" customWidth="1"/>
    <col min="517" max="768" width="10.81640625" style="9"/>
    <col min="769" max="769" width="8.7265625" style="9" customWidth="1"/>
    <col min="770" max="772" width="12.7265625" style="9" customWidth="1"/>
    <col min="773" max="1024" width="10.81640625" style="9"/>
    <col min="1025" max="1025" width="8.7265625" style="9" customWidth="1"/>
    <col min="1026" max="1028" width="12.7265625" style="9" customWidth="1"/>
    <col min="1029" max="1280" width="10.81640625" style="9"/>
    <col min="1281" max="1281" width="8.7265625" style="9" customWidth="1"/>
    <col min="1282" max="1284" width="12.7265625" style="9" customWidth="1"/>
    <col min="1285" max="1536" width="10.81640625" style="9"/>
    <col min="1537" max="1537" width="8.7265625" style="9" customWidth="1"/>
    <col min="1538" max="1540" width="12.7265625" style="9" customWidth="1"/>
    <col min="1541" max="1792" width="10.81640625" style="9"/>
    <col min="1793" max="1793" width="8.7265625" style="9" customWidth="1"/>
    <col min="1794" max="1796" width="12.7265625" style="9" customWidth="1"/>
    <col min="1797" max="2048" width="10.81640625" style="9"/>
    <col min="2049" max="2049" width="8.7265625" style="9" customWidth="1"/>
    <col min="2050" max="2052" width="12.7265625" style="9" customWidth="1"/>
    <col min="2053" max="2304" width="10.81640625" style="9"/>
    <col min="2305" max="2305" width="8.7265625" style="9" customWidth="1"/>
    <col min="2306" max="2308" width="12.7265625" style="9" customWidth="1"/>
    <col min="2309" max="2560" width="10.81640625" style="9"/>
    <col min="2561" max="2561" width="8.7265625" style="9" customWidth="1"/>
    <col min="2562" max="2564" width="12.7265625" style="9" customWidth="1"/>
    <col min="2565" max="2816" width="10.81640625" style="9"/>
    <col min="2817" max="2817" width="8.7265625" style="9" customWidth="1"/>
    <col min="2818" max="2820" width="12.7265625" style="9" customWidth="1"/>
    <col min="2821" max="3072" width="10.81640625" style="9"/>
    <col min="3073" max="3073" width="8.7265625" style="9" customWidth="1"/>
    <col min="3074" max="3076" width="12.7265625" style="9" customWidth="1"/>
    <col min="3077" max="3328" width="10.81640625" style="9"/>
    <col min="3329" max="3329" width="8.7265625" style="9" customWidth="1"/>
    <col min="3330" max="3332" width="12.7265625" style="9" customWidth="1"/>
    <col min="3333" max="3584" width="10.81640625" style="9"/>
    <col min="3585" max="3585" width="8.7265625" style="9" customWidth="1"/>
    <col min="3586" max="3588" width="12.7265625" style="9" customWidth="1"/>
    <col min="3589" max="3840" width="10.81640625" style="9"/>
    <col min="3841" max="3841" width="8.7265625" style="9" customWidth="1"/>
    <col min="3842" max="3844" width="12.7265625" style="9" customWidth="1"/>
    <col min="3845" max="4096" width="10.81640625" style="9"/>
    <col min="4097" max="4097" width="8.7265625" style="9" customWidth="1"/>
    <col min="4098" max="4100" width="12.7265625" style="9" customWidth="1"/>
    <col min="4101" max="4352" width="10.81640625" style="9"/>
    <col min="4353" max="4353" width="8.7265625" style="9" customWidth="1"/>
    <col min="4354" max="4356" width="12.7265625" style="9" customWidth="1"/>
    <col min="4357" max="4608" width="10.81640625" style="9"/>
    <col min="4609" max="4609" width="8.7265625" style="9" customWidth="1"/>
    <col min="4610" max="4612" width="12.7265625" style="9" customWidth="1"/>
    <col min="4613" max="4864" width="10.81640625" style="9"/>
    <col min="4865" max="4865" width="8.7265625" style="9" customWidth="1"/>
    <col min="4866" max="4868" width="12.7265625" style="9" customWidth="1"/>
    <col min="4869" max="5120" width="10.81640625" style="9"/>
    <col min="5121" max="5121" width="8.7265625" style="9" customWidth="1"/>
    <col min="5122" max="5124" width="12.7265625" style="9" customWidth="1"/>
    <col min="5125" max="5376" width="10.81640625" style="9"/>
    <col min="5377" max="5377" width="8.7265625" style="9" customWidth="1"/>
    <col min="5378" max="5380" width="12.7265625" style="9" customWidth="1"/>
    <col min="5381" max="5632" width="10.81640625" style="9"/>
    <col min="5633" max="5633" width="8.7265625" style="9" customWidth="1"/>
    <col min="5634" max="5636" width="12.7265625" style="9" customWidth="1"/>
    <col min="5637" max="5888" width="10.81640625" style="9"/>
    <col min="5889" max="5889" width="8.7265625" style="9" customWidth="1"/>
    <col min="5890" max="5892" width="12.7265625" style="9" customWidth="1"/>
    <col min="5893" max="6144" width="10.81640625" style="9"/>
    <col min="6145" max="6145" width="8.7265625" style="9" customWidth="1"/>
    <col min="6146" max="6148" width="12.7265625" style="9" customWidth="1"/>
    <col min="6149" max="6400" width="10.81640625" style="9"/>
    <col min="6401" max="6401" width="8.7265625" style="9" customWidth="1"/>
    <col min="6402" max="6404" width="12.7265625" style="9" customWidth="1"/>
    <col min="6405" max="6656" width="10.81640625" style="9"/>
    <col min="6657" max="6657" width="8.7265625" style="9" customWidth="1"/>
    <col min="6658" max="6660" width="12.7265625" style="9" customWidth="1"/>
    <col min="6661" max="6912" width="10.81640625" style="9"/>
    <col min="6913" max="6913" width="8.7265625" style="9" customWidth="1"/>
    <col min="6914" max="6916" width="12.7265625" style="9" customWidth="1"/>
    <col min="6917" max="7168" width="10.81640625" style="9"/>
    <col min="7169" max="7169" width="8.7265625" style="9" customWidth="1"/>
    <col min="7170" max="7172" width="12.7265625" style="9" customWidth="1"/>
    <col min="7173" max="7424" width="10.81640625" style="9"/>
    <col min="7425" max="7425" width="8.7265625" style="9" customWidth="1"/>
    <col min="7426" max="7428" width="12.7265625" style="9" customWidth="1"/>
    <col min="7429" max="7680" width="10.81640625" style="9"/>
    <col min="7681" max="7681" width="8.7265625" style="9" customWidth="1"/>
    <col min="7682" max="7684" width="12.7265625" style="9" customWidth="1"/>
    <col min="7685" max="7936" width="10.81640625" style="9"/>
    <col min="7937" max="7937" width="8.7265625" style="9" customWidth="1"/>
    <col min="7938" max="7940" width="12.7265625" style="9" customWidth="1"/>
    <col min="7941" max="8192" width="10.81640625" style="9"/>
    <col min="8193" max="8193" width="8.7265625" style="9" customWidth="1"/>
    <col min="8194" max="8196" width="12.7265625" style="9" customWidth="1"/>
    <col min="8197" max="8448" width="10.81640625" style="9"/>
    <col min="8449" max="8449" width="8.7265625" style="9" customWidth="1"/>
    <col min="8450" max="8452" width="12.7265625" style="9" customWidth="1"/>
    <col min="8453" max="8704" width="10.81640625" style="9"/>
    <col min="8705" max="8705" width="8.7265625" style="9" customWidth="1"/>
    <col min="8706" max="8708" width="12.7265625" style="9" customWidth="1"/>
    <col min="8709" max="8960" width="10.81640625" style="9"/>
    <col min="8961" max="8961" width="8.7265625" style="9" customWidth="1"/>
    <col min="8962" max="8964" width="12.7265625" style="9" customWidth="1"/>
    <col min="8965" max="9216" width="10.81640625" style="9"/>
    <col min="9217" max="9217" width="8.7265625" style="9" customWidth="1"/>
    <col min="9218" max="9220" width="12.7265625" style="9" customWidth="1"/>
    <col min="9221" max="9472" width="10.81640625" style="9"/>
    <col min="9473" max="9473" width="8.7265625" style="9" customWidth="1"/>
    <col min="9474" max="9476" width="12.7265625" style="9" customWidth="1"/>
    <col min="9477" max="9728" width="10.81640625" style="9"/>
    <col min="9729" max="9729" width="8.7265625" style="9" customWidth="1"/>
    <col min="9730" max="9732" width="12.7265625" style="9" customWidth="1"/>
    <col min="9733" max="9984" width="10.81640625" style="9"/>
    <col min="9985" max="9985" width="8.7265625" style="9" customWidth="1"/>
    <col min="9986" max="9988" width="12.7265625" style="9" customWidth="1"/>
    <col min="9989" max="10240" width="10.81640625" style="9"/>
    <col min="10241" max="10241" width="8.7265625" style="9" customWidth="1"/>
    <col min="10242" max="10244" width="12.7265625" style="9" customWidth="1"/>
    <col min="10245" max="10496" width="10.81640625" style="9"/>
    <col min="10497" max="10497" width="8.7265625" style="9" customWidth="1"/>
    <col min="10498" max="10500" width="12.7265625" style="9" customWidth="1"/>
    <col min="10501" max="10752" width="10.81640625" style="9"/>
    <col min="10753" max="10753" width="8.7265625" style="9" customWidth="1"/>
    <col min="10754" max="10756" width="12.7265625" style="9" customWidth="1"/>
    <col min="10757" max="11008" width="10.81640625" style="9"/>
    <col min="11009" max="11009" width="8.7265625" style="9" customWidth="1"/>
    <col min="11010" max="11012" width="12.7265625" style="9" customWidth="1"/>
    <col min="11013" max="11264" width="10.81640625" style="9"/>
    <col min="11265" max="11265" width="8.7265625" style="9" customWidth="1"/>
    <col min="11266" max="11268" width="12.7265625" style="9" customWidth="1"/>
    <col min="11269" max="11520" width="10.81640625" style="9"/>
    <col min="11521" max="11521" width="8.7265625" style="9" customWidth="1"/>
    <col min="11522" max="11524" width="12.7265625" style="9" customWidth="1"/>
    <col min="11525" max="11776" width="10.81640625" style="9"/>
    <col min="11777" max="11777" width="8.7265625" style="9" customWidth="1"/>
    <col min="11778" max="11780" width="12.7265625" style="9" customWidth="1"/>
    <col min="11781" max="12032" width="10.81640625" style="9"/>
    <col min="12033" max="12033" width="8.7265625" style="9" customWidth="1"/>
    <col min="12034" max="12036" width="12.7265625" style="9" customWidth="1"/>
    <col min="12037" max="12288" width="10.81640625" style="9"/>
    <col min="12289" max="12289" width="8.7265625" style="9" customWidth="1"/>
    <col min="12290" max="12292" width="12.7265625" style="9" customWidth="1"/>
    <col min="12293" max="12544" width="10.81640625" style="9"/>
    <col min="12545" max="12545" width="8.7265625" style="9" customWidth="1"/>
    <col min="12546" max="12548" width="12.7265625" style="9" customWidth="1"/>
    <col min="12549" max="12800" width="10.81640625" style="9"/>
    <col min="12801" max="12801" width="8.7265625" style="9" customWidth="1"/>
    <col min="12802" max="12804" width="12.7265625" style="9" customWidth="1"/>
    <col min="12805" max="13056" width="10.81640625" style="9"/>
    <col min="13057" max="13057" width="8.7265625" style="9" customWidth="1"/>
    <col min="13058" max="13060" width="12.7265625" style="9" customWidth="1"/>
    <col min="13061" max="13312" width="10.81640625" style="9"/>
    <col min="13313" max="13313" width="8.7265625" style="9" customWidth="1"/>
    <col min="13314" max="13316" width="12.7265625" style="9" customWidth="1"/>
    <col min="13317" max="13568" width="10.81640625" style="9"/>
    <col min="13569" max="13569" width="8.7265625" style="9" customWidth="1"/>
    <col min="13570" max="13572" width="12.7265625" style="9" customWidth="1"/>
    <col min="13573" max="13824" width="10.81640625" style="9"/>
    <col min="13825" max="13825" width="8.7265625" style="9" customWidth="1"/>
    <col min="13826" max="13828" width="12.7265625" style="9" customWidth="1"/>
    <col min="13829" max="14080" width="10.81640625" style="9"/>
    <col min="14081" max="14081" width="8.7265625" style="9" customWidth="1"/>
    <col min="14082" max="14084" width="12.7265625" style="9" customWidth="1"/>
    <col min="14085" max="14336" width="10.81640625" style="9"/>
    <col min="14337" max="14337" width="8.7265625" style="9" customWidth="1"/>
    <col min="14338" max="14340" width="12.7265625" style="9" customWidth="1"/>
    <col min="14341" max="14592" width="10.81640625" style="9"/>
    <col min="14593" max="14593" width="8.7265625" style="9" customWidth="1"/>
    <col min="14594" max="14596" width="12.7265625" style="9" customWidth="1"/>
    <col min="14597" max="14848" width="10.81640625" style="9"/>
    <col min="14849" max="14849" width="8.7265625" style="9" customWidth="1"/>
    <col min="14850" max="14852" width="12.7265625" style="9" customWidth="1"/>
    <col min="14853" max="15104" width="10.81640625" style="9"/>
    <col min="15105" max="15105" width="8.7265625" style="9" customWidth="1"/>
    <col min="15106" max="15108" width="12.7265625" style="9" customWidth="1"/>
    <col min="15109" max="15360" width="10.81640625" style="9"/>
    <col min="15361" max="15361" width="8.7265625" style="9" customWidth="1"/>
    <col min="15362" max="15364" width="12.7265625" style="9" customWidth="1"/>
    <col min="15365" max="15616" width="10.81640625" style="9"/>
    <col min="15617" max="15617" width="8.7265625" style="9" customWidth="1"/>
    <col min="15618" max="15620" width="12.7265625" style="9" customWidth="1"/>
    <col min="15621" max="15872" width="10.81640625" style="9"/>
    <col min="15873" max="15873" width="8.7265625" style="9" customWidth="1"/>
    <col min="15874" max="15876" width="12.7265625" style="9" customWidth="1"/>
    <col min="15877" max="16128" width="10.81640625" style="9"/>
    <col min="16129" max="16129" width="8.7265625" style="9" customWidth="1"/>
    <col min="16130" max="16132" width="12.7265625" style="9" customWidth="1"/>
    <col min="16133" max="16384" width="10.816406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274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00" x14ac:dyDescent="0.25">
      <c r="A6" s="56" t="s">
        <v>0</v>
      </c>
      <c r="B6" s="57" t="s">
        <v>264</v>
      </c>
      <c r="C6" s="65" t="s">
        <v>273</v>
      </c>
      <c r="D6" s="65"/>
      <c r="E6" s="58" t="s">
        <v>265</v>
      </c>
      <c r="F6" s="58" t="s">
        <v>266</v>
      </c>
      <c r="G6" s="58" t="s">
        <v>267</v>
      </c>
      <c r="H6" s="57" t="s">
        <v>268</v>
      </c>
      <c r="I6" s="57" t="s">
        <v>269</v>
      </c>
      <c r="J6" s="57" t="s">
        <v>270</v>
      </c>
      <c r="K6" s="57" t="s">
        <v>271</v>
      </c>
      <c r="L6" s="58" t="s">
        <v>272</v>
      </c>
    </row>
    <row r="7" spans="1:13" ht="14.5" x14ac:dyDescent="0.25">
      <c r="A7" s="59"/>
      <c r="B7" s="60"/>
      <c r="C7" s="62">
        <v>43101</v>
      </c>
      <c r="D7" s="62">
        <v>43466</v>
      </c>
      <c r="E7" s="63" t="s">
        <v>3</v>
      </c>
      <c r="F7" s="63" t="s">
        <v>4</v>
      </c>
      <c r="G7" s="63" t="s">
        <v>5</v>
      </c>
      <c r="H7" s="56" t="s">
        <v>6</v>
      </c>
      <c r="I7" s="56" t="s">
        <v>7</v>
      </c>
      <c r="J7" s="56" t="s">
        <v>8</v>
      </c>
      <c r="K7" s="56" t="s">
        <v>9</v>
      </c>
      <c r="L7" s="63" t="s">
        <v>10</v>
      </c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52">
        <v>4</v>
      </c>
      <c r="C9" s="22">
        <v>953</v>
      </c>
      <c r="D9" s="22">
        <v>864</v>
      </c>
      <c r="E9" s="54">
        <v>0.5</v>
      </c>
      <c r="F9" s="14">
        <f>B9/((C9+D9)/2)</f>
        <v>4.4028618602091358E-3</v>
      </c>
      <c r="G9" s="14">
        <f t="shared" ref="G9:G72" si="0">F9/((1+(1-E9)*F9))</f>
        <v>4.3931905546403076E-3</v>
      </c>
      <c r="H9" s="12">
        <v>100000</v>
      </c>
      <c r="I9" s="12">
        <f>H9*G9</f>
        <v>439.31905546403078</v>
      </c>
      <c r="J9" s="12">
        <f t="shared" ref="J9:J72" si="1">H10+I9*E9</f>
        <v>99780.340472267984</v>
      </c>
      <c r="K9" s="12">
        <f t="shared" ref="K9:K72" si="2">K10+J9</f>
        <v>8643634.56998365</v>
      </c>
      <c r="L9" s="24">
        <f>K9/H9</f>
        <v>86.436345699836494</v>
      </c>
    </row>
    <row r="10" spans="1:13" x14ac:dyDescent="0.25">
      <c r="A10" s="16">
        <v>1</v>
      </c>
      <c r="B10" s="52">
        <v>0</v>
      </c>
      <c r="C10" s="22">
        <v>947</v>
      </c>
      <c r="D10" s="22">
        <v>974</v>
      </c>
      <c r="E10" s="54">
        <v>0.5</v>
      </c>
      <c r="F10" s="14">
        <f t="shared" ref="F10:F73" si="3">B10/((C10+D10)/2)</f>
        <v>0</v>
      </c>
      <c r="G10" s="14">
        <f t="shared" si="0"/>
        <v>0</v>
      </c>
      <c r="H10" s="12">
        <f>H9-I9</f>
        <v>99560.680944535969</v>
      </c>
      <c r="I10" s="12">
        <f t="shared" ref="I10:I73" si="4">H10*G10</f>
        <v>0</v>
      </c>
      <c r="J10" s="12">
        <f t="shared" si="1"/>
        <v>99560.680944535969</v>
      </c>
      <c r="K10" s="12">
        <f t="shared" si="2"/>
        <v>8543854.2295113821</v>
      </c>
      <c r="L10" s="15">
        <f t="shared" ref="L10:L73" si="5">K10/H10</f>
        <v>85.815546342748078</v>
      </c>
    </row>
    <row r="11" spans="1:13" x14ac:dyDescent="0.25">
      <c r="A11" s="16">
        <v>2</v>
      </c>
      <c r="B11" s="53">
        <v>0</v>
      </c>
      <c r="C11" s="22">
        <v>928</v>
      </c>
      <c r="D11" s="22">
        <v>944</v>
      </c>
      <c r="E11" s="54">
        <v>0.5</v>
      </c>
      <c r="F11" s="14">
        <f t="shared" si="3"/>
        <v>0</v>
      </c>
      <c r="G11" s="14">
        <f t="shared" si="0"/>
        <v>0</v>
      </c>
      <c r="H11" s="12">
        <f t="shared" ref="H11:H74" si="6">H10-I10</f>
        <v>99560.680944535969</v>
      </c>
      <c r="I11" s="12">
        <f t="shared" si="4"/>
        <v>0</v>
      </c>
      <c r="J11" s="12">
        <f t="shared" si="1"/>
        <v>99560.680944535969</v>
      </c>
      <c r="K11" s="12">
        <f t="shared" si="2"/>
        <v>8444293.5485668462</v>
      </c>
      <c r="L11" s="15">
        <f t="shared" si="5"/>
        <v>84.815546342748078</v>
      </c>
    </row>
    <row r="12" spans="1:13" x14ac:dyDescent="0.25">
      <c r="A12" s="16">
        <v>3</v>
      </c>
      <c r="B12" s="53">
        <v>0</v>
      </c>
      <c r="C12" s="22">
        <v>935</v>
      </c>
      <c r="D12" s="22">
        <v>969</v>
      </c>
      <c r="E12" s="54">
        <v>0.5</v>
      </c>
      <c r="F12" s="14">
        <f t="shared" si="3"/>
        <v>0</v>
      </c>
      <c r="G12" s="14">
        <f t="shared" si="0"/>
        <v>0</v>
      </c>
      <c r="H12" s="12">
        <f t="shared" si="6"/>
        <v>99560.680944535969</v>
      </c>
      <c r="I12" s="12">
        <f t="shared" si="4"/>
        <v>0</v>
      </c>
      <c r="J12" s="12">
        <f t="shared" si="1"/>
        <v>99560.680944535969</v>
      </c>
      <c r="K12" s="12">
        <f t="shared" si="2"/>
        <v>8344732.8676223103</v>
      </c>
      <c r="L12" s="15">
        <f t="shared" si="5"/>
        <v>83.815546342748078</v>
      </c>
    </row>
    <row r="13" spans="1:13" x14ac:dyDescent="0.25">
      <c r="A13" s="16">
        <v>4</v>
      </c>
      <c r="B13" s="53">
        <v>0</v>
      </c>
      <c r="C13" s="22">
        <v>914</v>
      </c>
      <c r="D13" s="22">
        <v>942</v>
      </c>
      <c r="E13" s="54">
        <v>0.5</v>
      </c>
      <c r="F13" s="14">
        <f t="shared" si="3"/>
        <v>0</v>
      </c>
      <c r="G13" s="14">
        <f t="shared" si="0"/>
        <v>0</v>
      </c>
      <c r="H13" s="12">
        <f t="shared" si="6"/>
        <v>99560.680944535969</v>
      </c>
      <c r="I13" s="12">
        <f t="shared" si="4"/>
        <v>0</v>
      </c>
      <c r="J13" s="12">
        <f t="shared" si="1"/>
        <v>99560.680944535969</v>
      </c>
      <c r="K13" s="12">
        <f t="shared" si="2"/>
        <v>8245172.1866777744</v>
      </c>
      <c r="L13" s="15">
        <f t="shared" si="5"/>
        <v>82.815546342748078</v>
      </c>
    </row>
    <row r="14" spans="1:13" x14ac:dyDescent="0.25">
      <c r="A14" s="16">
        <v>5</v>
      </c>
      <c r="B14" s="53">
        <v>0</v>
      </c>
      <c r="C14" s="22">
        <v>946</v>
      </c>
      <c r="D14" s="22">
        <v>924</v>
      </c>
      <c r="E14" s="54">
        <v>0.5</v>
      </c>
      <c r="F14" s="14">
        <f t="shared" si="3"/>
        <v>0</v>
      </c>
      <c r="G14" s="14">
        <f t="shared" si="0"/>
        <v>0</v>
      </c>
      <c r="H14" s="12">
        <f t="shared" si="6"/>
        <v>99560.680944535969</v>
      </c>
      <c r="I14" s="12">
        <f t="shared" si="4"/>
        <v>0</v>
      </c>
      <c r="J14" s="12">
        <f t="shared" si="1"/>
        <v>99560.680944535969</v>
      </c>
      <c r="K14" s="12">
        <f t="shared" si="2"/>
        <v>8145611.5057332385</v>
      </c>
      <c r="L14" s="15">
        <f t="shared" si="5"/>
        <v>81.815546342748078</v>
      </c>
    </row>
    <row r="15" spans="1:13" x14ac:dyDescent="0.25">
      <c r="A15" s="16">
        <v>6</v>
      </c>
      <c r="B15" s="53">
        <v>0</v>
      </c>
      <c r="C15" s="22">
        <v>911</v>
      </c>
      <c r="D15" s="22">
        <v>949</v>
      </c>
      <c r="E15" s="54">
        <v>0.5</v>
      </c>
      <c r="F15" s="14">
        <f t="shared" si="3"/>
        <v>0</v>
      </c>
      <c r="G15" s="14">
        <f t="shared" si="0"/>
        <v>0</v>
      </c>
      <c r="H15" s="12">
        <f t="shared" si="6"/>
        <v>99560.680944535969</v>
      </c>
      <c r="I15" s="12">
        <f t="shared" si="4"/>
        <v>0</v>
      </c>
      <c r="J15" s="12">
        <f t="shared" si="1"/>
        <v>99560.680944535969</v>
      </c>
      <c r="K15" s="12">
        <f t="shared" si="2"/>
        <v>8046050.8247887027</v>
      </c>
      <c r="L15" s="15">
        <f t="shared" si="5"/>
        <v>80.815546342748078</v>
      </c>
    </row>
    <row r="16" spans="1:13" x14ac:dyDescent="0.25">
      <c r="A16" s="16">
        <v>7</v>
      </c>
      <c r="B16" s="53">
        <v>1</v>
      </c>
      <c r="C16" s="22">
        <v>959</v>
      </c>
      <c r="D16" s="22">
        <v>917</v>
      </c>
      <c r="E16" s="54">
        <v>0.5</v>
      </c>
      <c r="F16" s="14">
        <f t="shared" si="3"/>
        <v>1.0660980810234541E-3</v>
      </c>
      <c r="G16" s="14">
        <f t="shared" si="0"/>
        <v>1.0655301012253596E-3</v>
      </c>
      <c r="H16" s="12">
        <f t="shared" si="6"/>
        <v>99560.680944535969</v>
      </c>
      <c r="I16" s="12">
        <f t="shared" si="4"/>
        <v>106.08490244489714</v>
      </c>
      <c r="J16" s="12">
        <f t="shared" si="1"/>
        <v>99507.638493313512</v>
      </c>
      <c r="K16" s="12">
        <f t="shared" si="2"/>
        <v>7946490.1438441668</v>
      </c>
      <c r="L16" s="15">
        <f t="shared" si="5"/>
        <v>79.815546342748078</v>
      </c>
    </row>
    <row r="17" spans="1:12" x14ac:dyDescent="0.25">
      <c r="A17" s="16">
        <v>8</v>
      </c>
      <c r="B17" s="53">
        <v>2</v>
      </c>
      <c r="C17" s="22">
        <v>898</v>
      </c>
      <c r="D17" s="22">
        <v>962</v>
      </c>
      <c r="E17" s="54">
        <v>0.5</v>
      </c>
      <c r="F17" s="14">
        <f t="shared" si="3"/>
        <v>2.1505376344086021E-3</v>
      </c>
      <c r="G17" s="14">
        <f t="shared" si="0"/>
        <v>2.1482277121374869E-3</v>
      </c>
      <c r="H17" s="12">
        <f t="shared" si="6"/>
        <v>99454.596042091071</v>
      </c>
      <c r="I17" s="12">
        <f t="shared" si="4"/>
        <v>213.65111931705925</v>
      </c>
      <c r="J17" s="12">
        <f t="shared" si="1"/>
        <v>99347.770482432548</v>
      </c>
      <c r="K17" s="12">
        <f t="shared" si="2"/>
        <v>7846982.5053508533</v>
      </c>
      <c r="L17" s="15">
        <f t="shared" si="5"/>
        <v>78.900149592180355</v>
      </c>
    </row>
    <row r="18" spans="1:12" x14ac:dyDescent="0.25">
      <c r="A18" s="16">
        <v>9</v>
      </c>
      <c r="B18" s="53">
        <v>1</v>
      </c>
      <c r="C18" s="22">
        <v>986</v>
      </c>
      <c r="D18" s="22">
        <v>913</v>
      </c>
      <c r="E18" s="54">
        <v>0.5</v>
      </c>
      <c r="F18" s="14">
        <f t="shared" si="3"/>
        <v>1.05318588730911E-3</v>
      </c>
      <c r="G18" s="14">
        <f t="shared" si="0"/>
        <v>1.0526315789473682E-3</v>
      </c>
      <c r="H18" s="12">
        <f t="shared" si="6"/>
        <v>99240.944922774012</v>
      </c>
      <c r="I18" s="12">
        <f t="shared" si="4"/>
        <v>104.4641525502884</v>
      </c>
      <c r="J18" s="12">
        <f t="shared" si="1"/>
        <v>99188.712846498878</v>
      </c>
      <c r="K18" s="12">
        <f t="shared" si="2"/>
        <v>7747634.7348684212</v>
      </c>
      <c r="L18" s="15">
        <f t="shared" si="5"/>
        <v>78.06893355255103</v>
      </c>
    </row>
    <row r="19" spans="1:12" x14ac:dyDescent="0.25">
      <c r="A19" s="16">
        <v>10</v>
      </c>
      <c r="B19" s="53">
        <v>1</v>
      </c>
      <c r="C19" s="22">
        <v>902</v>
      </c>
      <c r="D19" s="22">
        <v>980</v>
      </c>
      <c r="E19" s="54">
        <v>0.5</v>
      </c>
      <c r="F19" s="14">
        <f t="shared" si="3"/>
        <v>1.0626992561105207E-3</v>
      </c>
      <c r="G19" s="14">
        <f t="shared" si="0"/>
        <v>1.0621348911311736E-3</v>
      </c>
      <c r="H19" s="12">
        <f t="shared" si="6"/>
        <v>99136.48077022373</v>
      </c>
      <c r="I19" s="12">
        <f t="shared" si="4"/>
        <v>105.29631521000927</v>
      </c>
      <c r="J19" s="12">
        <f t="shared" si="1"/>
        <v>99083.832612618717</v>
      </c>
      <c r="K19" s="12">
        <f t="shared" si="2"/>
        <v>7648446.0220219223</v>
      </c>
      <c r="L19" s="15">
        <f t="shared" si="5"/>
        <v>77.150671101078473</v>
      </c>
    </row>
    <row r="20" spans="1:12" x14ac:dyDescent="0.25">
      <c r="A20" s="16">
        <v>11</v>
      </c>
      <c r="B20" s="53">
        <v>0</v>
      </c>
      <c r="C20" s="22">
        <v>912</v>
      </c>
      <c r="D20" s="22">
        <v>920</v>
      </c>
      <c r="E20" s="54">
        <v>0.5</v>
      </c>
      <c r="F20" s="14">
        <f t="shared" si="3"/>
        <v>0</v>
      </c>
      <c r="G20" s="14">
        <f t="shared" si="0"/>
        <v>0</v>
      </c>
      <c r="H20" s="12">
        <f t="shared" si="6"/>
        <v>99031.184455013718</v>
      </c>
      <c r="I20" s="12">
        <f t="shared" si="4"/>
        <v>0</v>
      </c>
      <c r="J20" s="12">
        <f t="shared" si="1"/>
        <v>99031.184455013718</v>
      </c>
      <c r="K20" s="12">
        <f t="shared" si="2"/>
        <v>7549362.1894093035</v>
      </c>
      <c r="L20" s="15">
        <f t="shared" si="5"/>
        <v>76.23217101718808</v>
      </c>
    </row>
    <row r="21" spans="1:12" x14ac:dyDescent="0.25">
      <c r="A21" s="16">
        <v>12</v>
      </c>
      <c r="B21" s="53">
        <v>0</v>
      </c>
      <c r="C21" s="22">
        <v>861</v>
      </c>
      <c r="D21" s="22">
        <v>921</v>
      </c>
      <c r="E21" s="54">
        <v>0.5</v>
      </c>
      <c r="F21" s="14">
        <f t="shared" si="3"/>
        <v>0</v>
      </c>
      <c r="G21" s="14">
        <f t="shared" si="0"/>
        <v>0</v>
      </c>
      <c r="H21" s="12">
        <f t="shared" si="6"/>
        <v>99031.184455013718</v>
      </c>
      <c r="I21" s="12">
        <f t="shared" si="4"/>
        <v>0</v>
      </c>
      <c r="J21" s="12">
        <f t="shared" si="1"/>
        <v>99031.184455013718</v>
      </c>
      <c r="K21" s="12">
        <f t="shared" si="2"/>
        <v>7450331.0049542896</v>
      </c>
      <c r="L21" s="15">
        <f t="shared" si="5"/>
        <v>75.23217101718808</v>
      </c>
    </row>
    <row r="22" spans="1:12" x14ac:dyDescent="0.25">
      <c r="A22" s="16">
        <v>13</v>
      </c>
      <c r="B22" s="53">
        <v>1</v>
      </c>
      <c r="C22" s="22">
        <v>903</v>
      </c>
      <c r="D22" s="22">
        <v>867</v>
      </c>
      <c r="E22" s="54">
        <v>0.5</v>
      </c>
      <c r="F22" s="14">
        <f t="shared" si="3"/>
        <v>1.1299435028248588E-3</v>
      </c>
      <c r="G22" s="14">
        <f t="shared" si="0"/>
        <v>1.129305477131564E-3</v>
      </c>
      <c r="H22" s="12">
        <f t="shared" si="6"/>
        <v>99031.184455013718</v>
      </c>
      <c r="I22" s="12">
        <f t="shared" si="4"/>
        <v>111.83645901187319</v>
      </c>
      <c r="J22" s="12">
        <f t="shared" si="1"/>
        <v>98975.266225507788</v>
      </c>
      <c r="K22" s="12">
        <f t="shared" si="2"/>
        <v>7351299.8204992758</v>
      </c>
      <c r="L22" s="15">
        <f t="shared" si="5"/>
        <v>74.23217101718808</v>
      </c>
    </row>
    <row r="23" spans="1:12" x14ac:dyDescent="0.25">
      <c r="A23" s="16">
        <v>14</v>
      </c>
      <c r="B23" s="53">
        <v>0</v>
      </c>
      <c r="C23" s="22">
        <v>863</v>
      </c>
      <c r="D23" s="22">
        <v>919</v>
      </c>
      <c r="E23" s="54">
        <v>0.5</v>
      </c>
      <c r="F23" s="14">
        <f t="shared" si="3"/>
        <v>0</v>
      </c>
      <c r="G23" s="14">
        <f t="shared" si="0"/>
        <v>0</v>
      </c>
      <c r="H23" s="12">
        <f t="shared" si="6"/>
        <v>98919.347996001845</v>
      </c>
      <c r="I23" s="12">
        <f t="shared" si="4"/>
        <v>0</v>
      </c>
      <c r="J23" s="12">
        <f t="shared" si="1"/>
        <v>98919.347996001845</v>
      </c>
      <c r="K23" s="12">
        <f t="shared" si="2"/>
        <v>7252324.5542737683</v>
      </c>
      <c r="L23" s="15">
        <f t="shared" si="5"/>
        <v>73.315531300983665</v>
      </c>
    </row>
    <row r="24" spans="1:12" x14ac:dyDescent="0.25">
      <c r="A24" s="16">
        <v>15</v>
      </c>
      <c r="B24" s="53">
        <v>0</v>
      </c>
      <c r="C24" s="22">
        <v>854</v>
      </c>
      <c r="D24" s="22">
        <v>862</v>
      </c>
      <c r="E24" s="54">
        <v>0.5</v>
      </c>
      <c r="F24" s="14">
        <f t="shared" si="3"/>
        <v>0</v>
      </c>
      <c r="G24" s="14">
        <f t="shared" si="0"/>
        <v>0</v>
      </c>
      <c r="H24" s="12">
        <f t="shared" si="6"/>
        <v>98919.347996001845</v>
      </c>
      <c r="I24" s="12">
        <f t="shared" si="4"/>
        <v>0</v>
      </c>
      <c r="J24" s="12">
        <f t="shared" si="1"/>
        <v>98919.347996001845</v>
      </c>
      <c r="K24" s="12">
        <f t="shared" si="2"/>
        <v>7153405.2062777663</v>
      </c>
      <c r="L24" s="15">
        <f t="shared" si="5"/>
        <v>72.31553130098365</v>
      </c>
    </row>
    <row r="25" spans="1:12" x14ac:dyDescent="0.25">
      <c r="A25" s="16">
        <v>16</v>
      </c>
      <c r="B25" s="53">
        <v>0</v>
      </c>
      <c r="C25" s="22">
        <v>766</v>
      </c>
      <c r="D25" s="22">
        <v>851</v>
      </c>
      <c r="E25" s="54">
        <v>0.5</v>
      </c>
      <c r="F25" s="14">
        <f t="shared" si="3"/>
        <v>0</v>
      </c>
      <c r="G25" s="14">
        <f t="shared" si="0"/>
        <v>0</v>
      </c>
      <c r="H25" s="12">
        <f t="shared" si="6"/>
        <v>98919.347996001845</v>
      </c>
      <c r="I25" s="12">
        <f t="shared" si="4"/>
        <v>0</v>
      </c>
      <c r="J25" s="12">
        <f t="shared" si="1"/>
        <v>98919.347996001845</v>
      </c>
      <c r="K25" s="12">
        <f t="shared" si="2"/>
        <v>7054485.8582817642</v>
      </c>
      <c r="L25" s="15">
        <f t="shared" si="5"/>
        <v>71.31553130098365</v>
      </c>
    </row>
    <row r="26" spans="1:12" x14ac:dyDescent="0.25">
      <c r="A26" s="16">
        <v>17</v>
      </c>
      <c r="B26" s="53">
        <v>0</v>
      </c>
      <c r="C26" s="22">
        <v>771</v>
      </c>
      <c r="D26" s="22">
        <v>772</v>
      </c>
      <c r="E26" s="54">
        <v>0.5</v>
      </c>
      <c r="F26" s="14">
        <f t="shared" si="3"/>
        <v>0</v>
      </c>
      <c r="G26" s="14">
        <f t="shared" si="0"/>
        <v>0</v>
      </c>
      <c r="H26" s="12">
        <f t="shared" si="6"/>
        <v>98919.347996001845</v>
      </c>
      <c r="I26" s="12">
        <f t="shared" si="4"/>
        <v>0</v>
      </c>
      <c r="J26" s="12">
        <f t="shared" si="1"/>
        <v>98919.347996001845</v>
      </c>
      <c r="K26" s="12">
        <f t="shared" si="2"/>
        <v>6955566.5102857621</v>
      </c>
      <c r="L26" s="15">
        <f t="shared" si="5"/>
        <v>70.31553130098365</v>
      </c>
    </row>
    <row r="27" spans="1:12" x14ac:dyDescent="0.25">
      <c r="A27" s="16">
        <v>18</v>
      </c>
      <c r="B27" s="53">
        <v>0</v>
      </c>
      <c r="C27" s="22">
        <v>776</v>
      </c>
      <c r="D27" s="22">
        <v>820</v>
      </c>
      <c r="E27" s="54">
        <v>0.5</v>
      </c>
      <c r="F27" s="14">
        <f t="shared" si="3"/>
        <v>0</v>
      </c>
      <c r="G27" s="14">
        <f t="shared" si="0"/>
        <v>0</v>
      </c>
      <c r="H27" s="12">
        <f t="shared" si="6"/>
        <v>98919.347996001845</v>
      </c>
      <c r="I27" s="12">
        <f t="shared" si="4"/>
        <v>0</v>
      </c>
      <c r="J27" s="12">
        <f t="shared" si="1"/>
        <v>98919.347996001845</v>
      </c>
      <c r="K27" s="12">
        <f t="shared" si="2"/>
        <v>6856647.1622897601</v>
      </c>
      <c r="L27" s="15">
        <f t="shared" si="5"/>
        <v>69.31553130098365</v>
      </c>
    </row>
    <row r="28" spans="1:12" x14ac:dyDescent="0.25">
      <c r="A28" s="16">
        <v>19</v>
      </c>
      <c r="B28" s="53">
        <v>0</v>
      </c>
      <c r="C28" s="22">
        <v>690</v>
      </c>
      <c r="D28" s="22">
        <v>832</v>
      </c>
      <c r="E28" s="54">
        <v>0.5</v>
      </c>
      <c r="F28" s="14">
        <f t="shared" si="3"/>
        <v>0</v>
      </c>
      <c r="G28" s="14">
        <f t="shared" si="0"/>
        <v>0</v>
      </c>
      <c r="H28" s="12">
        <f t="shared" si="6"/>
        <v>98919.347996001845</v>
      </c>
      <c r="I28" s="12">
        <f t="shared" si="4"/>
        <v>0</v>
      </c>
      <c r="J28" s="12">
        <f t="shared" si="1"/>
        <v>98919.347996001845</v>
      </c>
      <c r="K28" s="12">
        <f t="shared" si="2"/>
        <v>6757727.814293758</v>
      </c>
      <c r="L28" s="15">
        <f t="shared" si="5"/>
        <v>68.31553130098365</v>
      </c>
    </row>
    <row r="29" spans="1:12" x14ac:dyDescent="0.25">
      <c r="A29" s="16">
        <v>20</v>
      </c>
      <c r="B29" s="53">
        <v>0</v>
      </c>
      <c r="C29" s="22">
        <v>698</v>
      </c>
      <c r="D29" s="22">
        <v>743</v>
      </c>
      <c r="E29" s="54">
        <v>0.5</v>
      </c>
      <c r="F29" s="14">
        <f t="shared" si="3"/>
        <v>0</v>
      </c>
      <c r="G29" s="14">
        <f t="shared" si="0"/>
        <v>0</v>
      </c>
      <c r="H29" s="12">
        <f t="shared" si="6"/>
        <v>98919.347996001845</v>
      </c>
      <c r="I29" s="12">
        <f t="shared" si="4"/>
        <v>0</v>
      </c>
      <c r="J29" s="12">
        <f t="shared" si="1"/>
        <v>98919.347996001845</v>
      </c>
      <c r="K29" s="12">
        <f t="shared" si="2"/>
        <v>6658808.4662977559</v>
      </c>
      <c r="L29" s="15">
        <f t="shared" si="5"/>
        <v>67.31553130098365</v>
      </c>
    </row>
    <row r="30" spans="1:12" x14ac:dyDescent="0.25">
      <c r="A30" s="16">
        <v>21</v>
      </c>
      <c r="B30" s="53">
        <v>0</v>
      </c>
      <c r="C30" s="22">
        <v>822</v>
      </c>
      <c r="D30" s="22">
        <v>723</v>
      </c>
      <c r="E30" s="54">
        <v>0.5</v>
      </c>
      <c r="F30" s="14">
        <f t="shared" si="3"/>
        <v>0</v>
      </c>
      <c r="G30" s="14">
        <f t="shared" si="0"/>
        <v>0</v>
      </c>
      <c r="H30" s="12">
        <f t="shared" si="6"/>
        <v>98919.347996001845</v>
      </c>
      <c r="I30" s="12">
        <f t="shared" si="4"/>
        <v>0</v>
      </c>
      <c r="J30" s="12">
        <f t="shared" si="1"/>
        <v>98919.347996001845</v>
      </c>
      <c r="K30" s="12">
        <f t="shared" si="2"/>
        <v>6559889.1183017539</v>
      </c>
      <c r="L30" s="15">
        <f t="shared" si="5"/>
        <v>66.315531300983636</v>
      </c>
    </row>
    <row r="31" spans="1:12" x14ac:dyDescent="0.25">
      <c r="A31" s="16">
        <v>22</v>
      </c>
      <c r="B31" s="53">
        <v>0</v>
      </c>
      <c r="C31" s="22">
        <v>843</v>
      </c>
      <c r="D31" s="22">
        <v>877</v>
      </c>
      <c r="E31" s="54">
        <v>0.5</v>
      </c>
      <c r="F31" s="14">
        <f t="shared" si="3"/>
        <v>0</v>
      </c>
      <c r="G31" s="14">
        <f t="shared" si="0"/>
        <v>0</v>
      </c>
      <c r="H31" s="12">
        <f t="shared" si="6"/>
        <v>98919.347996001845</v>
      </c>
      <c r="I31" s="12">
        <f t="shared" si="4"/>
        <v>0</v>
      </c>
      <c r="J31" s="12">
        <f t="shared" si="1"/>
        <v>98919.347996001845</v>
      </c>
      <c r="K31" s="12">
        <f t="shared" si="2"/>
        <v>6460969.7703057518</v>
      </c>
      <c r="L31" s="15">
        <f t="shared" si="5"/>
        <v>65.315531300983636</v>
      </c>
    </row>
    <row r="32" spans="1:12" x14ac:dyDescent="0.25">
      <c r="A32" s="16">
        <v>23</v>
      </c>
      <c r="B32" s="53">
        <v>0</v>
      </c>
      <c r="C32" s="22">
        <v>840</v>
      </c>
      <c r="D32" s="22">
        <v>878</v>
      </c>
      <c r="E32" s="54">
        <v>0.5</v>
      </c>
      <c r="F32" s="14">
        <f t="shared" si="3"/>
        <v>0</v>
      </c>
      <c r="G32" s="14">
        <f t="shared" si="0"/>
        <v>0</v>
      </c>
      <c r="H32" s="12">
        <f t="shared" si="6"/>
        <v>98919.347996001845</v>
      </c>
      <c r="I32" s="12">
        <f t="shared" si="4"/>
        <v>0</v>
      </c>
      <c r="J32" s="12">
        <f t="shared" si="1"/>
        <v>98919.347996001845</v>
      </c>
      <c r="K32" s="12">
        <f t="shared" si="2"/>
        <v>6362050.4223097498</v>
      </c>
      <c r="L32" s="15">
        <f t="shared" si="5"/>
        <v>64.315531300983636</v>
      </c>
    </row>
    <row r="33" spans="1:12" x14ac:dyDescent="0.25">
      <c r="A33" s="16">
        <v>24</v>
      </c>
      <c r="B33" s="53">
        <v>0</v>
      </c>
      <c r="C33" s="22">
        <v>906</v>
      </c>
      <c r="D33" s="22">
        <v>849</v>
      </c>
      <c r="E33" s="54">
        <v>0.5</v>
      </c>
      <c r="F33" s="14">
        <f t="shared" si="3"/>
        <v>0</v>
      </c>
      <c r="G33" s="14">
        <f t="shared" si="0"/>
        <v>0</v>
      </c>
      <c r="H33" s="12">
        <f t="shared" si="6"/>
        <v>98919.347996001845</v>
      </c>
      <c r="I33" s="12">
        <f t="shared" si="4"/>
        <v>0</v>
      </c>
      <c r="J33" s="12">
        <f t="shared" si="1"/>
        <v>98919.347996001845</v>
      </c>
      <c r="K33" s="12">
        <f t="shared" si="2"/>
        <v>6263131.0743137477</v>
      </c>
      <c r="L33" s="15">
        <f t="shared" si="5"/>
        <v>63.315531300983636</v>
      </c>
    </row>
    <row r="34" spans="1:12" x14ac:dyDescent="0.25">
      <c r="A34" s="16">
        <v>25</v>
      </c>
      <c r="B34" s="53">
        <v>0</v>
      </c>
      <c r="C34" s="22">
        <v>991</v>
      </c>
      <c r="D34" s="22">
        <v>952</v>
      </c>
      <c r="E34" s="54">
        <v>0.5</v>
      </c>
      <c r="F34" s="14">
        <f t="shared" si="3"/>
        <v>0</v>
      </c>
      <c r="G34" s="14">
        <f t="shared" si="0"/>
        <v>0</v>
      </c>
      <c r="H34" s="12">
        <f t="shared" si="6"/>
        <v>98919.347996001845</v>
      </c>
      <c r="I34" s="12">
        <f t="shared" si="4"/>
        <v>0</v>
      </c>
      <c r="J34" s="12">
        <f t="shared" si="1"/>
        <v>98919.347996001845</v>
      </c>
      <c r="K34" s="12">
        <f t="shared" si="2"/>
        <v>6164211.7263177456</v>
      </c>
      <c r="L34" s="15">
        <f t="shared" si="5"/>
        <v>62.315531300983636</v>
      </c>
    </row>
    <row r="35" spans="1:12" x14ac:dyDescent="0.25">
      <c r="A35" s="16">
        <v>26</v>
      </c>
      <c r="B35" s="53">
        <v>0</v>
      </c>
      <c r="C35" s="22">
        <v>952</v>
      </c>
      <c r="D35" s="22">
        <v>1019</v>
      </c>
      <c r="E35" s="54">
        <v>0.5</v>
      </c>
      <c r="F35" s="14">
        <f t="shared" si="3"/>
        <v>0</v>
      </c>
      <c r="G35" s="14">
        <f t="shared" si="0"/>
        <v>0</v>
      </c>
      <c r="H35" s="12">
        <f t="shared" si="6"/>
        <v>98919.347996001845</v>
      </c>
      <c r="I35" s="12">
        <f t="shared" si="4"/>
        <v>0</v>
      </c>
      <c r="J35" s="12">
        <f t="shared" si="1"/>
        <v>98919.347996001845</v>
      </c>
      <c r="K35" s="12">
        <f t="shared" si="2"/>
        <v>6065292.3783217436</v>
      </c>
      <c r="L35" s="15">
        <f t="shared" si="5"/>
        <v>61.315531300983629</v>
      </c>
    </row>
    <row r="36" spans="1:12" x14ac:dyDescent="0.25">
      <c r="A36" s="16">
        <v>27</v>
      </c>
      <c r="B36" s="53">
        <v>0</v>
      </c>
      <c r="C36" s="22">
        <v>912</v>
      </c>
      <c r="D36" s="22">
        <v>972</v>
      </c>
      <c r="E36" s="54">
        <v>0.5</v>
      </c>
      <c r="F36" s="14">
        <f t="shared" si="3"/>
        <v>0</v>
      </c>
      <c r="G36" s="14">
        <f t="shared" si="0"/>
        <v>0</v>
      </c>
      <c r="H36" s="12">
        <f t="shared" si="6"/>
        <v>98919.347996001845</v>
      </c>
      <c r="I36" s="12">
        <f t="shared" si="4"/>
        <v>0</v>
      </c>
      <c r="J36" s="12">
        <f t="shared" si="1"/>
        <v>98919.347996001845</v>
      </c>
      <c r="K36" s="12">
        <f t="shared" si="2"/>
        <v>5966373.0303257415</v>
      </c>
      <c r="L36" s="15">
        <f t="shared" si="5"/>
        <v>60.315531300983629</v>
      </c>
    </row>
    <row r="37" spans="1:12" x14ac:dyDescent="0.25">
      <c r="A37" s="16">
        <v>28</v>
      </c>
      <c r="B37" s="53">
        <v>0</v>
      </c>
      <c r="C37" s="22">
        <v>1019</v>
      </c>
      <c r="D37" s="22">
        <v>968</v>
      </c>
      <c r="E37" s="54">
        <v>0.5</v>
      </c>
      <c r="F37" s="14">
        <f t="shared" si="3"/>
        <v>0</v>
      </c>
      <c r="G37" s="14">
        <f t="shared" si="0"/>
        <v>0</v>
      </c>
      <c r="H37" s="12">
        <f t="shared" si="6"/>
        <v>98919.347996001845</v>
      </c>
      <c r="I37" s="12">
        <f t="shared" si="4"/>
        <v>0</v>
      </c>
      <c r="J37" s="12">
        <f t="shared" si="1"/>
        <v>98919.347996001845</v>
      </c>
      <c r="K37" s="12">
        <f t="shared" si="2"/>
        <v>5867453.6823297394</v>
      </c>
      <c r="L37" s="15">
        <f t="shared" si="5"/>
        <v>59.315531300983629</v>
      </c>
    </row>
    <row r="38" spans="1:12" x14ac:dyDescent="0.25">
      <c r="A38" s="16">
        <v>29</v>
      </c>
      <c r="B38" s="53">
        <v>0</v>
      </c>
      <c r="C38" s="22">
        <v>1079</v>
      </c>
      <c r="D38" s="22">
        <v>1034</v>
      </c>
      <c r="E38" s="54">
        <v>0.5</v>
      </c>
      <c r="F38" s="14">
        <f t="shared" si="3"/>
        <v>0</v>
      </c>
      <c r="G38" s="14">
        <f t="shared" si="0"/>
        <v>0</v>
      </c>
      <c r="H38" s="12">
        <f t="shared" si="6"/>
        <v>98919.347996001845</v>
      </c>
      <c r="I38" s="12">
        <f t="shared" si="4"/>
        <v>0</v>
      </c>
      <c r="J38" s="12">
        <f t="shared" si="1"/>
        <v>98919.347996001845</v>
      </c>
      <c r="K38" s="12">
        <f t="shared" si="2"/>
        <v>5768534.3343337374</v>
      </c>
      <c r="L38" s="15">
        <f t="shared" si="5"/>
        <v>58.315531300983622</v>
      </c>
    </row>
    <row r="39" spans="1:12" x14ac:dyDescent="0.25">
      <c r="A39" s="16">
        <v>30</v>
      </c>
      <c r="B39" s="53">
        <v>0</v>
      </c>
      <c r="C39" s="22">
        <v>1158</v>
      </c>
      <c r="D39" s="22">
        <v>1102</v>
      </c>
      <c r="E39" s="54">
        <v>0.5</v>
      </c>
      <c r="F39" s="14">
        <f t="shared" si="3"/>
        <v>0</v>
      </c>
      <c r="G39" s="14">
        <f t="shared" si="0"/>
        <v>0</v>
      </c>
      <c r="H39" s="12">
        <f t="shared" si="6"/>
        <v>98919.347996001845</v>
      </c>
      <c r="I39" s="12">
        <f t="shared" si="4"/>
        <v>0</v>
      </c>
      <c r="J39" s="12">
        <f t="shared" si="1"/>
        <v>98919.347996001845</v>
      </c>
      <c r="K39" s="12">
        <f t="shared" si="2"/>
        <v>5669614.9863377353</v>
      </c>
      <c r="L39" s="15">
        <f t="shared" si="5"/>
        <v>57.315531300983622</v>
      </c>
    </row>
    <row r="40" spans="1:12" x14ac:dyDescent="0.25">
      <c r="A40" s="16">
        <v>31</v>
      </c>
      <c r="B40" s="53">
        <v>0</v>
      </c>
      <c r="C40" s="22">
        <v>1214</v>
      </c>
      <c r="D40" s="22">
        <v>1187</v>
      </c>
      <c r="E40" s="54">
        <v>0.5</v>
      </c>
      <c r="F40" s="14">
        <f t="shared" si="3"/>
        <v>0</v>
      </c>
      <c r="G40" s="14">
        <f t="shared" si="0"/>
        <v>0</v>
      </c>
      <c r="H40" s="12">
        <f t="shared" si="6"/>
        <v>98919.347996001845</v>
      </c>
      <c r="I40" s="12">
        <f t="shared" si="4"/>
        <v>0</v>
      </c>
      <c r="J40" s="12">
        <f t="shared" si="1"/>
        <v>98919.347996001845</v>
      </c>
      <c r="K40" s="12">
        <f t="shared" si="2"/>
        <v>5570695.6383417333</v>
      </c>
      <c r="L40" s="15">
        <f t="shared" si="5"/>
        <v>56.315531300983622</v>
      </c>
    </row>
    <row r="41" spans="1:12" x14ac:dyDescent="0.25">
      <c r="A41" s="16">
        <v>32</v>
      </c>
      <c r="B41" s="53">
        <v>1</v>
      </c>
      <c r="C41" s="22">
        <v>1252</v>
      </c>
      <c r="D41" s="22">
        <v>1261</v>
      </c>
      <c r="E41" s="54">
        <v>0.5</v>
      </c>
      <c r="F41" s="14">
        <f t="shared" si="3"/>
        <v>7.9586152009550337E-4</v>
      </c>
      <c r="G41" s="14">
        <f t="shared" si="0"/>
        <v>7.955449482895784E-4</v>
      </c>
      <c r="H41" s="12">
        <f t="shared" si="6"/>
        <v>98919.347996001845</v>
      </c>
      <c r="I41" s="12">
        <f t="shared" si="4"/>
        <v>78.6947875863181</v>
      </c>
      <c r="J41" s="12">
        <f t="shared" si="1"/>
        <v>98880.000602208689</v>
      </c>
      <c r="K41" s="12">
        <f t="shared" si="2"/>
        <v>5471776.2903457312</v>
      </c>
      <c r="L41" s="15">
        <f t="shared" si="5"/>
        <v>55.315531300983615</v>
      </c>
    </row>
    <row r="42" spans="1:12" x14ac:dyDescent="0.25">
      <c r="A42" s="16">
        <v>33</v>
      </c>
      <c r="B42" s="53">
        <v>1</v>
      </c>
      <c r="C42" s="22">
        <v>1352</v>
      </c>
      <c r="D42" s="22">
        <v>1279</v>
      </c>
      <c r="E42" s="54">
        <v>0.5</v>
      </c>
      <c r="F42" s="14">
        <f t="shared" si="3"/>
        <v>7.6016723679209425E-4</v>
      </c>
      <c r="G42" s="14">
        <f t="shared" si="0"/>
        <v>7.5987841945288754E-4</v>
      </c>
      <c r="H42" s="12">
        <f t="shared" si="6"/>
        <v>98840.653208415533</v>
      </c>
      <c r="I42" s="12">
        <f t="shared" si="4"/>
        <v>75.10687933770177</v>
      </c>
      <c r="J42" s="12">
        <f t="shared" si="1"/>
        <v>98803.099768746673</v>
      </c>
      <c r="K42" s="12">
        <f t="shared" si="2"/>
        <v>5372896.2897435222</v>
      </c>
      <c r="L42" s="15">
        <f t="shared" si="5"/>
        <v>54.359174239917515</v>
      </c>
    </row>
    <row r="43" spans="1:12" x14ac:dyDescent="0.25">
      <c r="A43" s="16">
        <v>34</v>
      </c>
      <c r="B43" s="53">
        <v>0</v>
      </c>
      <c r="C43" s="22">
        <v>1347</v>
      </c>
      <c r="D43" s="22">
        <v>1362</v>
      </c>
      <c r="E43" s="54">
        <v>0.5</v>
      </c>
      <c r="F43" s="14">
        <f t="shared" si="3"/>
        <v>0</v>
      </c>
      <c r="G43" s="14">
        <f t="shared" si="0"/>
        <v>0</v>
      </c>
      <c r="H43" s="12">
        <f t="shared" si="6"/>
        <v>98765.546329077828</v>
      </c>
      <c r="I43" s="12">
        <f t="shared" si="4"/>
        <v>0</v>
      </c>
      <c r="J43" s="12">
        <f t="shared" si="1"/>
        <v>98765.546329077828</v>
      </c>
      <c r="K43" s="12">
        <f t="shared" si="2"/>
        <v>5274093.1899747755</v>
      </c>
      <c r="L43" s="15">
        <f t="shared" si="5"/>
        <v>53.400131786868023</v>
      </c>
    </row>
    <row r="44" spans="1:12" x14ac:dyDescent="0.25">
      <c r="A44" s="16">
        <v>35</v>
      </c>
      <c r="B44" s="53">
        <v>1</v>
      </c>
      <c r="C44" s="22">
        <v>1412</v>
      </c>
      <c r="D44" s="22">
        <v>1371</v>
      </c>
      <c r="E44" s="54">
        <v>0.5</v>
      </c>
      <c r="F44" s="14">
        <f t="shared" si="3"/>
        <v>7.1864893999281352E-4</v>
      </c>
      <c r="G44" s="14">
        <f t="shared" si="0"/>
        <v>7.1839080459770114E-4</v>
      </c>
      <c r="H44" s="12">
        <f t="shared" si="6"/>
        <v>98765.546329077828</v>
      </c>
      <c r="I44" s="12">
        <f t="shared" si="4"/>
        <v>70.952260293877742</v>
      </c>
      <c r="J44" s="12">
        <f t="shared" si="1"/>
        <v>98730.070198930887</v>
      </c>
      <c r="K44" s="12">
        <f t="shared" si="2"/>
        <v>5175327.6436456973</v>
      </c>
      <c r="L44" s="15">
        <f t="shared" si="5"/>
        <v>52.400131786868023</v>
      </c>
    </row>
    <row r="45" spans="1:12" x14ac:dyDescent="0.25">
      <c r="A45" s="16">
        <v>36</v>
      </c>
      <c r="B45" s="53">
        <v>0</v>
      </c>
      <c r="C45" s="22">
        <v>1528</v>
      </c>
      <c r="D45" s="22">
        <v>1433</v>
      </c>
      <c r="E45" s="54">
        <v>0.5</v>
      </c>
      <c r="F45" s="14">
        <f t="shared" si="3"/>
        <v>0</v>
      </c>
      <c r="G45" s="14">
        <f t="shared" si="0"/>
        <v>0</v>
      </c>
      <c r="H45" s="12">
        <f t="shared" si="6"/>
        <v>98694.594068783947</v>
      </c>
      <c r="I45" s="12">
        <f t="shared" si="4"/>
        <v>0</v>
      </c>
      <c r="J45" s="12">
        <f t="shared" si="1"/>
        <v>98694.594068783947</v>
      </c>
      <c r="K45" s="12">
        <f t="shared" si="2"/>
        <v>5076597.5734467665</v>
      </c>
      <c r="L45" s="15">
        <f t="shared" si="5"/>
        <v>51.437443168454557</v>
      </c>
    </row>
    <row r="46" spans="1:12" x14ac:dyDescent="0.25">
      <c r="A46" s="16">
        <v>37</v>
      </c>
      <c r="B46" s="52">
        <v>0</v>
      </c>
      <c r="C46" s="22">
        <v>1489</v>
      </c>
      <c r="D46" s="22">
        <v>1548</v>
      </c>
      <c r="E46" s="54">
        <v>0.5</v>
      </c>
      <c r="F46" s="14">
        <f t="shared" si="3"/>
        <v>0</v>
      </c>
      <c r="G46" s="14">
        <f t="shared" si="0"/>
        <v>0</v>
      </c>
      <c r="H46" s="12">
        <f t="shared" si="6"/>
        <v>98694.594068783947</v>
      </c>
      <c r="I46" s="12">
        <f t="shared" si="4"/>
        <v>0</v>
      </c>
      <c r="J46" s="12">
        <f t="shared" si="1"/>
        <v>98694.594068783947</v>
      </c>
      <c r="K46" s="12">
        <f t="shared" si="2"/>
        <v>4977902.9793779822</v>
      </c>
      <c r="L46" s="15">
        <f t="shared" si="5"/>
        <v>50.437443168454557</v>
      </c>
    </row>
    <row r="47" spans="1:12" x14ac:dyDescent="0.25">
      <c r="A47" s="16">
        <v>38</v>
      </c>
      <c r="B47" s="52">
        <v>0</v>
      </c>
      <c r="C47" s="22">
        <v>1605</v>
      </c>
      <c r="D47" s="22">
        <v>1512</v>
      </c>
      <c r="E47" s="54">
        <v>0.5</v>
      </c>
      <c r="F47" s="14">
        <f t="shared" si="3"/>
        <v>0</v>
      </c>
      <c r="G47" s="14">
        <f t="shared" si="0"/>
        <v>0</v>
      </c>
      <c r="H47" s="12">
        <f t="shared" si="6"/>
        <v>98694.594068783947</v>
      </c>
      <c r="I47" s="12">
        <f t="shared" si="4"/>
        <v>0</v>
      </c>
      <c r="J47" s="12">
        <f t="shared" si="1"/>
        <v>98694.594068783947</v>
      </c>
      <c r="K47" s="12">
        <f t="shared" si="2"/>
        <v>4879208.3853091979</v>
      </c>
      <c r="L47" s="15">
        <f t="shared" si="5"/>
        <v>49.43744316845455</v>
      </c>
    </row>
    <row r="48" spans="1:12" x14ac:dyDescent="0.25">
      <c r="A48" s="16">
        <v>39</v>
      </c>
      <c r="B48" s="52">
        <v>0</v>
      </c>
      <c r="C48" s="22">
        <v>1694</v>
      </c>
      <c r="D48" s="22">
        <v>1639</v>
      </c>
      <c r="E48" s="54">
        <v>0.5</v>
      </c>
      <c r="F48" s="14">
        <f t="shared" si="3"/>
        <v>0</v>
      </c>
      <c r="G48" s="14">
        <f t="shared" si="0"/>
        <v>0</v>
      </c>
      <c r="H48" s="12">
        <f t="shared" si="6"/>
        <v>98694.594068783947</v>
      </c>
      <c r="I48" s="12">
        <f t="shared" si="4"/>
        <v>0</v>
      </c>
      <c r="J48" s="12">
        <f t="shared" si="1"/>
        <v>98694.594068783947</v>
      </c>
      <c r="K48" s="12">
        <f t="shared" si="2"/>
        <v>4780513.7912404137</v>
      </c>
      <c r="L48" s="15">
        <f t="shared" si="5"/>
        <v>48.43744316845455</v>
      </c>
    </row>
    <row r="49" spans="1:12" x14ac:dyDescent="0.25">
      <c r="A49" s="16">
        <v>40</v>
      </c>
      <c r="B49" s="52">
        <v>1</v>
      </c>
      <c r="C49" s="22">
        <v>1669</v>
      </c>
      <c r="D49" s="22">
        <v>1693</v>
      </c>
      <c r="E49" s="54">
        <v>0.5</v>
      </c>
      <c r="F49" s="14">
        <f t="shared" si="3"/>
        <v>5.9488399762046404E-4</v>
      </c>
      <c r="G49" s="14">
        <f t="shared" si="0"/>
        <v>5.9470710674992572E-4</v>
      </c>
      <c r="H49" s="12">
        <f t="shared" si="6"/>
        <v>98694.594068783947</v>
      </c>
      <c r="I49" s="12">
        <f t="shared" si="4"/>
        <v>58.694376490504879</v>
      </c>
      <c r="J49" s="12">
        <f t="shared" si="1"/>
        <v>98665.246880538703</v>
      </c>
      <c r="K49" s="12">
        <f t="shared" si="2"/>
        <v>4681819.1971716294</v>
      </c>
      <c r="L49" s="15">
        <f t="shared" si="5"/>
        <v>47.437443168454543</v>
      </c>
    </row>
    <row r="50" spans="1:12" x14ac:dyDescent="0.25">
      <c r="A50" s="16">
        <v>41</v>
      </c>
      <c r="B50" s="52">
        <v>0</v>
      </c>
      <c r="C50" s="22">
        <v>1763</v>
      </c>
      <c r="D50" s="22">
        <v>1698</v>
      </c>
      <c r="E50" s="54">
        <v>0.5</v>
      </c>
      <c r="F50" s="14">
        <f t="shared" si="3"/>
        <v>0</v>
      </c>
      <c r="G50" s="14">
        <f t="shared" si="0"/>
        <v>0</v>
      </c>
      <c r="H50" s="12">
        <f t="shared" si="6"/>
        <v>98635.899692293446</v>
      </c>
      <c r="I50" s="12">
        <f t="shared" si="4"/>
        <v>0</v>
      </c>
      <c r="J50" s="12">
        <f t="shared" si="1"/>
        <v>98635.899692293446</v>
      </c>
      <c r="K50" s="12">
        <f t="shared" si="2"/>
        <v>4583153.9502910906</v>
      </c>
      <c r="L50" s="15">
        <f t="shared" si="5"/>
        <v>46.465373810030535</v>
      </c>
    </row>
    <row r="51" spans="1:12" x14ac:dyDescent="0.25">
      <c r="A51" s="16">
        <v>42</v>
      </c>
      <c r="B51" s="52">
        <v>3</v>
      </c>
      <c r="C51" s="22">
        <v>1772</v>
      </c>
      <c r="D51" s="22">
        <v>1791</v>
      </c>
      <c r="E51" s="54">
        <v>0.5</v>
      </c>
      <c r="F51" s="14">
        <f t="shared" si="3"/>
        <v>1.6839741790625876E-3</v>
      </c>
      <c r="G51" s="14">
        <f t="shared" si="0"/>
        <v>1.6825574873808188E-3</v>
      </c>
      <c r="H51" s="12">
        <f t="shared" si="6"/>
        <v>98635.899692293446</v>
      </c>
      <c r="I51" s="12">
        <f t="shared" si="4"/>
        <v>165.96057155181174</v>
      </c>
      <c r="J51" s="12">
        <f t="shared" si="1"/>
        <v>98552.91940651754</v>
      </c>
      <c r="K51" s="12">
        <f t="shared" si="2"/>
        <v>4484518.0505987974</v>
      </c>
      <c r="L51" s="15">
        <f t="shared" si="5"/>
        <v>45.465373810030535</v>
      </c>
    </row>
    <row r="52" spans="1:12" x14ac:dyDescent="0.25">
      <c r="A52" s="16">
        <v>43</v>
      </c>
      <c r="B52" s="52">
        <v>3</v>
      </c>
      <c r="C52" s="22">
        <v>1745</v>
      </c>
      <c r="D52" s="22">
        <v>1791</v>
      </c>
      <c r="E52" s="54">
        <v>0.5</v>
      </c>
      <c r="F52" s="14">
        <f t="shared" si="3"/>
        <v>1.6968325791855204E-3</v>
      </c>
      <c r="G52" s="14">
        <f t="shared" si="0"/>
        <v>1.6953941791466517E-3</v>
      </c>
      <c r="H52" s="12">
        <f t="shared" si="6"/>
        <v>98469.939120741634</v>
      </c>
      <c r="I52" s="12">
        <f t="shared" si="4"/>
        <v>166.94536160623053</v>
      </c>
      <c r="J52" s="12">
        <f t="shared" si="1"/>
        <v>98386.466439938522</v>
      </c>
      <c r="K52" s="12">
        <f t="shared" si="2"/>
        <v>4385965.13119228</v>
      </c>
      <c r="L52" s="15">
        <f t="shared" si="5"/>
        <v>44.541158147912611</v>
      </c>
    </row>
    <row r="53" spans="1:12" x14ac:dyDescent="0.25">
      <c r="A53" s="16">
        <v>44</v>
      </c>
      <c r="B53" s="52">
        <v>0</v>
      </c>
      <c r="C53" s="22">
        <v>1706</v>
      </c>
      <c r="D53" s="22">
        <v>1758</v>
      </c>
      <c r="E53" s="54">
        <v>0.5</v>
      </c>
      <c r="F53" s="14">
        <f t="shared" si="3"/>
        <v>0</v>
      </c>
      <c r="G53" s="14">
        <f t="shared" si="0"/>
        <v>0</v>
      </c>
      <c r="H53" s="12">
        <f t="shared" si="6"/>
        <v>98302.99375913541</v>
      </c>
      <c r="I53" s="12">
        <f t="shared" si="4"/>
        <v>0</v>
      </c>
      <c r="J53" s="12">
        <f t="shared" si="1"/>
        <v>98302.99375913541</v>
      </c>
      <c r="K53" s="12">
        <f t="shared" si="2"/>
        <v>4287578.6647523418</v>
      </c>
      <c r="L53" s="15">
        <f t="shared" si="5"/>
        <v>43.615952076270233</v>
      </c>
    </row>
    <row r="54" spans="1:12" x14ac:dyDescent="0.25">
      <c r="A54" s="16">
        <v>45</v>
      </c>
      <c r="B54" s="52">
        <v>2</v>
      </c>
      <c r="C54" s="22">
        <v>1685</v>
      </c>
      <c r="D54" s="22">
        <v>1710</v>
      </c>
      <c r="E54" s="54">
        <v>0.5</v>
      </c>
      <c r="F54" s="14">
        <f t="shared" si="3"/>
        <v>1.1782032400589101E-3</v>
      </c>
      <c r="G54" s="14">
        <f t="shared" si="0"/>
        <v>1.1775095672652339E-3</v>
      </c>
      <c r="H54" s="12">
        <f t="shared" si="6"/>
        <v>98302.99375913541</v>
      </c>
      <c r="I54" s="12">
        <f t="shared" si="4"/>
        <v>115.75271564219652</v>
      </c>
      <c r="J54" s="12">
        <f t="shared" si="1"/>
        <v>98245.117401314303</v>
      </c>
      <c r="K54" s="12">
        <f t="shared" si="2"/>
        <v>4189275.6709932066</v>
      </c>
      <c r="L54" s="15">
        <f t="shared" si="5"/>
        <v>42.615952076270233</v>
      </c>
    </row>
    <row r="55" spans="1:12" x14ac:dyDescent="0.25">
      <c r="A55" s="16">
        <v>46</v>
      </c>
      <c r="B55" s="52">
        <v>2</v>
      </c>
      <c r="C55" s="22">
        <v>1661</v>
      </c>
      <c r="D55" s="22">
        <v>1693</v>
      </c>
      <c r="E55" s="54">
        <v>0.5</v>
      </c>
      <c r="F55" s="14">
        <f t="shared" si="3"/>
        <v>1.1926058437686344E-3</v>
      </c>
      <c r="G55" s="14">
        <f t="shared" si="0"/>
        <v>1.1918951132300357E-3</v>
      </c>
      <c r="H55" s="12">
        <f t="shared" si="6"/>
        <v>98187.24104349321</v>
      </c>
      <c r="I55" s="12">
        <f t="shared" si="4"/>
        <v>117.02889278127915</v>
      </c>
      <c r="J55" s="12">
        <f t="shared" si="1"/>
        <v>98128.726597102563</v>
      </c>
      <c r="K55" s="12">
        <f t="shared" si="2"/>
        <v>4091030.5535918921</v>
      </c>
      <c r="L55" s="15">
        <f t="shared" si="5"/>
        <v>41.665602476595929</v>
      </c>
    </row>
    <row r="56" spans="1:12" x14ac:dyDescent="0.25">
      <c r="A56" s="16">
        <v>47</v>
      </c>
      <c r="B56" s="52">
        <v>1</v>
      </c>
      <c r="C56" s="22">
        <v>1421</v>
      </c>
      <c r="D56" s="22">
        <v>1671</v>
      </c>
      <c r="E56" s="54">
        <v>0.5</v>
      </c>
      <c r="F56" s="14">
        <f t="shared" si="3"/>
        <v>6.4683053040103498E-4</v>
      </c>
      <c r="G56" s="14">
        <f t="shared" si="0"/>
        <v>6.4662140316844492E-4</v>
      </c>
      <c r="H56" s="12">
        <f t="shared" si="6"/>
        <v>98070.21215071193</v>
      </c>
      <c r="I56" s="12">
        <f t="shared" si="4"/>
        <v>63.414298189920423</v>
      </c>
      <c r="J56" s="12">
        <f t="shared" si="1"/>
        <v>98038.50500161697</v>
      </c>
      <c r="K56" s="12">
        <f t="shared" si="2"/>
        <v>3992901.8269947898</v>
      </c>
      <c r="L56" s="15">
        <f t="shared" si="5"/>
        <v>40.71472610723626</v>
      </c>
    </row>
    <row r="57" spans="1:12" x14ac:dyDescent="0.25">
      <c r="A57" s="16">
        <v>48</v>
      </c>
      <c r="B57" s="52">
        <v>2</v>
      </c>
      <c r="C57" s="22">
        <v>1442</v>
      </c>
      <c r="D57" s="22">
        <v>1448</v>
      </c>
      <c r="E57" s="54">
        <v>0.5</v>
      </c>
      <c r="F57" s="14">
        <f t="shared" si="3"/>
        <v>1.3840830449826989E-3</v>
      </c>
      <c r="G57" s="14">
        <f t="shared" si="0"/>
        <v>1.3831258644536651E-3</v>
      </c>
      <c r="H57" s="12">
        <f t="shared" si="6"/>
        <v>98006.79785252201</v>
      </c>
      <c r="I57" s="12">
        <f t="shared" si="4"/>
        <v>135.5557370021051</v>
      </c>
      <c r="J57" s="12">
        <f t="shared" si="1"/>
        <v>97939.019984020968</v>
      </c>
      <c r="K57" s="12">
        <f t="shared" si="2"/>
        <v>3894863.3219931726</v>
      </c>
      <c r="L57" s="15">
        <f t="shared" si="5"/>
        <v>39.740746635290115</v>
      </c>
    </row>
    <row r="58" spans="1:12" x14ac:dyDescent="0.25">
      <c r="A58" s="16">
        <v>49</v>
      </c>
      <c r="B58" s="52">
        <v>2</v>
      </c>
      <c r="C58" s="22">
        <v>1394</v>
      </c>
      <c r="D58" s="22">
        <v>1442</v>
      </c>
      <c r="E58" s="54">
        <v>0.5</v>
      </c>
      <c r="F58" s="14">
        <f t="shared" si="3"/>
        <v>1.4104372355430183E-3</v>
      </c>
      <c r="G58" s="14">
        <f t="shared" si="0"/>
        <v>1.409443269908386E-3</v>
      </c>
      <c r="H58" s="12">
        <f t="shared" si="6"/>
        <v>97871.242115519912</v>
      </c>
      <c r="I58" s="12">
        <f t="shared" si="4"/>
        <v>137.94396351729372</v>
      </c>
      <c r="J58" s="12">
        <f t="shared" si="1"/>
        <v>97802.270133761267</v>
      </c>
      <c r="K58" s="12">
        <f t="shared" si="2"/>
        <v>3796924.3020091518</v>
      </c>
      <c r="L58" s="15">
        <f t="shared" si="5"/>
        <v>38.795096699881931</v>
      </c>
    </row>
    <row r="59" spans="1:12" x14ac:dyDescent="0.25">
      <c r="A59" s="16">
        <v>50</v>
      </c>
      <c r="B59" s="52">
        <v>4</v>
      </c>
      <c r="C59" s="22">
        <v>1321</v>
      </c>
      <c r="D59" s="22">
        <v>1377</v>
      </c>
      <c r="E59" s="54">
        <v>0.5</v>
      </c>
      <c r="F59" s="14">
        <f t="shared" si="3"/>
        <v>2.9651593773165306E-3</v>
      </c>
      <c r="G59" s="14">
        <f t="shared" si="0"/>
        <v>2.9607698001480388E-3</v>
      </c>
      <c r="H59" s="12">
        <f t="shared" si="6"/>
        <v>97733.298152002622</v>
      </c>
      <c r="I59" s="12">
        <f t="shared" si="4"/>
        <v>289.36579763731351</v>
      </c>
      <c r="J59" s="12">
        <f t="shared" si="1"/>
        <v>97588.615253183976</v>
      </c>
      <c r="K59" s="12">
        <f t="shared" si="2"/>
        <v>3699122.0318753906</v>
      </c>
      <c r="L59" s="15">
        <f t="shared" si="5"/>
        <v>37.849147647941038</v>
      </c>
    </row>
    <row r="60" spans="1:12" x14ac:dyDescent="0.25">
      <c r="A60" s="16">
        <v>51</v>
      </c>
      <c r="B60" s="52">
        <v>1</v>
      </c>
      <c r="C60" s="22">
        <v>1227</v>
      </c>
      <c r="D60" s="22">
        <v>1333</v>
      </c>
      <c r="E60" s="54">
        <v>0.5</v>
      </c>
      <c r="F60" s="14">
        <f t="shared" si="3"/>
        <v>7.8125000000000004E-4</v>
      </c>
      <c r="G60" s="14">
        <f t="shared" si="0"/>
        <v>7.8094494338149163E-4</v>
      </c>
      <c r="H60" s="12">
        <f t="shared" si="6"/>
        <v>97443.932354365315</v>
      </c>
      <c r="I60" s="12">
        <f t="shared" si="4"/>
        <v>76.098346235349723</v>
      </c>
      <c r="J60" s="12">
        <f t="shared" si="1"/>
        <v>97405.883181247642</v>
      </c>
      <c r="K60" s="12">
        <f t="shared" si="2"/>
        <v>3601533.4166222066</v>
      </c>
      <c r="L60" s="15">
        <f t="shared" si="5"/>
        <v>36.960058257140567</v>
      </c>
    </row>
    <row r="61" spans="1:12" x14ac:dyDescent="0.25">
      <c r="A61" s="16">
        <v>52</v>
      </c>
      <c r="B61" s="52">
        <v>3</v>
      </c>
      <c r="C61" s="22">
        <v>1185</v>
      </c>
      <c r="D61" s="22">
        <v>1232</v>
      </c>
      <c r="E61" s="54">
        <v>0.5</v>
      </c>
      <c r="F61" s="14">
        <f t="shared" si="3"/>
        <v>2.4824162184526274E-3</v>
      </c>
      <c r="G61" s="14">
        <f t="shared" si="0"/>
        <v>2.4793388429752068E-3</v>
      </c>
      <c r="H61" s="12">
        <f t="shared" si="6"/>
        <v>97367.834008129968</v>
      </c>
      <c r="I61" s="12">
        <f t="shared" si="4"/>
        <v>241.40785291271894</v>
      </c>
      <c r="J61" s="12">
        <f t="shared" si="1"/>
        <v>97247.130081673618</v>
      </c>
      <c r="K61" s="12">
        <f t="shared" si="2"/>
        <v>3504127.5334409587</v>
      </c>
      <c r="L61" s="15">
        <f t="shared" si="5"/>
        <v>35.988553808728796</v>
      </c>
    </row>
    <row r="62" spans="1:12" x14ac:dyDescent="0.25">
      <c r="A62" s="16">
        <v>53</v>
      </c>
      <c r="B62" s="52">
        <v>3</v>
      </c>
      <c r="C62" s="22">
        <v>1152</v>
      </c>
      <c r="D62" s="22">
        <v>1202</v>
      </c>
      <c r="E62" s="54">
        <v>0.5</v>
      </c>
      <c r="F62" s="14">
        <f t="shared" si="3"/>
        <v>2.5488530161427358E-3</v>
      </c>
      <c r="G62" s="14">
        <f t="shared" si="0"/>
        <v>2.5456088247772595E-3</v>
      </c>
      <c r="H62" s="12">
        <f t="shared" si="6"/>
        <v>97126.426155217254</v>
      </c>
      <c r="I62" s="12">
        <f t="shared" si="4"/>
        <v>247.24588753979788</v>
      </c>
      <c r="J62" s="12">
        <f t="shared" si="1"/>
        <v>97002.803211447346</v>
      </c>
      <c r="K62" s="12">
        <f t="shared" si="2"/>
        <v>3406880.4033592851</v>
      </c>
      <c r="L62" s="15">
        <f t="shared" si="5"/>
        <v>35.076760653323809</v>
      </c>
    </row>
    <row r="63" spans="1:12" x14ac:dyDescent="0.25">
      <c r="A63" s="16">
        <v>54</v>
      </c>
      <c r="B63" s="52">
        <v>1</v>
      </c>
      <c r="C63" s="22">
        <v>1121</v>
      </c>
      <c r="D63" s="22">
        <v>1162</v>
      </c>
      <c r="E63" s="54">
        <v>0.5</v>
      </c>
      <c r="F63" s="14">
        <f t="shared" si="3"/>
        <v>8.7604029785370125E-4</v>
      </c>
      <c r="G63" s="14">
        <f t="shared" si="0"/>
        <v>8.7565674255691759E-4</v>
      </c>
      <c r="H63" s="12">
        <f t="shared" si="6"/>
        <v>96879.180267677453</v>
      </c>
      <c r="I63" s="12">
        <f t="shared" si="4"/>
        <v>84.832907414778845</v>
      </c>
      <c r="J63" s="12">
        <f t="shared" si="1"/>
        <v>96836.763813970072</v>
      </c>
      <c r="K63" s="12">
        <f t="shared" si="2"/>
        <v>3309877.6001478378</v>
      </c>
      <c r="L63" s="15">
        <f t="shared" si="5"/>
        <v>34.165004193910768</v>
      </c>
    </row>
    <row r="64" spans="1:12" x14ac:dyDescent="0.25">
      <c r="A64" s="16">
        <v>55</v>
      </c>
      <c r="B64" s="52">
        <v>1</v>
      </c>
      <c r="C64" s="22">
        <v>1084</v>
      </c>
      <c r="D64" s="22">
        <v>1136</v>
      </c>
      <c r="E64" s="54">
        <v>0.5</v>
      </c>
      <c r="F64" s="14">
        <f t="shared" si="3"/>
        <v>9.0090090090090091E-4</v>
      </c>
      <c r="G64" s="14">
        <f t="shared" si="0"/>
        <v>9.0049527239981979E-4</v>
      </c>
      <c r="H64" s="12">
        <f t="shared" si="6"/>
        <v>96794.347360262676</v>
      </c>
      <c r="I64" s="12">
        <f t="shared" si="4"/>
        <v>87.162852192942509</v>
      </c>
      <c r="J64" s="12">
        <f t="shared" si="1"/>
        <v>96750.765934166207</v>
      </c>
      <c r="K64" s="12">
        <f t="shared" si="2"/>
        <v>3213040.8363338676</v>
      </c>
      <c r="L64" s="15">
        <f t="shared" si="5"/>
        <v>33.194509017919458</v>
      </c>
    </row>
    <row r="65" spans="1:12" x14ac:dyDescent="0.25">
      <c r="A65" s="16">
        <v>56</v>
      </c>
      <c r="B65" s="52">
        <v>4</v>
      </c>
      <c r="C65" s="22">
        <v>1075</v>
      </c>
      <c r="D65" s="22">
        <v>1084</v>
      </c>
      <c r="E65" s="54">
        <v>0.5</v>
      </c>
      <c r="F65" s="14">
        <f t="shared" si="3"/>
        <v>3.7054191755442334E-3</v>
      </c>
      <c r="G65" s="14">
        <f t="shared" si="0"/>
        <v>3.6985668053629221E-3</v>
      </c>
      <c r="H65" s="12">
        <f t="shared" si="6"/>
        <v>96707.184508069739</v>
      </c>
      <c r="I65" s="12">
        <f t="shared" si="4"/>
        <v>357.67798246165415</v>
      </c>
      <c r="J65" s="12">
        <f t="shared" si="1"/>
        <v>96528.345516838919</v>
      </c>
      <c r="K65" s="12">
        <f t="shared" si="2"/>
        <v>3116290.0703997016</v>
      </c>
      <c r="L65" s="15">
        <f t="shared" si="5"/>
        <v>32.223976804325872</v>
      </c>
    </row>
    <row r="66" spans="1:12" x14ac:dyDescent="0.25">
      <c r="A66" s="16">
        <v>57</v>
      </c>
      <c r="B66" s="52">
        <v>1</v>
      </c>
      <c r="C66" s="22">
        <v>1086</v>
      </c>
      <c r="D66" s="22">
        <v>1066</v>
      </c>
      <c r="E66" s="54">
        <v>0.5</v>
      </c>
      <c r="F66" s="14">
        <f t="shared" si="3"/>
        <v>9.2936802973977691E-4</v>
      </c>
      <c r="G66" s="14">
        <f t="shared" si="0"/>
        <v>9.2893636785880169E-4</v>
      </c>
      <c r="H66" s="12">
        <f t="shared" si="6"/>
        <v>96349.506525608085</v>
      </c>
      <c r="I66" s="12">
        <f t="shared" si="4"/>
        <v>89.502560636886287</v>
      </c>
      <c r="J66" s="12">
        <f t="shared" si="1"/>
        <v>96304.755245289634</v>
      </c>
      <c r="K66" s="12">
        <f t="shared" si="2"/>
        <v>3019761.7248828625</v>
      </c>
      <c r="L66" s="15">
        <f t="shared" si="5"/>
        <v>31.341745627729399</v>
      </c>
    </row>
    <row r="67" spans="1:12" x14ac:dyDescent="0.25">
      <c r="A67" s="16">
        <v>58</v>
      </c>
      <c r="B67" s="52">
        <v>3</v>
      </c>
      <c r="C67" s="22">
        <v>1021</v>
      </c>
      <c r="D67" s="22">
        <v>1089</v>
      </c>
      <c r="E67" s="54">
        <v>0.5</v>
      </c>
      <c r="F67" s="14">
        <f t="shared" si="3"/>
        <v>2.843601895734597E-3</v>
      </c>
      <c r="G67" s="14">
        <f t="shared" si="0"/>
        <v>2.8395646000946521E-3</v>
      </c>
      <c r="H67" s="12">
        <f t="shared" si="6"/>
        <v>96260.003964971198</v>
      </c>
      <c r="I67" s="12">
        <f t="shared" si="4"/>
        <v>273.33649966390306</v>
      </c>
      <c r="J67" s="12">
        <f t="shared" si="1"/>
        <v>96123.335715139256</v>
      </c>
      <c r="K67" s="12">
        <f t="shared" si="2"/>
        <v>2923456.9696375728</v>
      </c>
      <c r="L67" s="15">
        <f t="shared" si="5"/>
        <v>30.370422285681727</v>
      </c>
    </row>
    <row r="68" spans="1:12" x14ac:dyDescent="0.25">
      <c r="A68" s="16">
        <v>59</v>
      </c>
      <c r="B68" s="52">
        <v>5</v>
      </c>
      <c r="C68" s="22">
        <v>1008</v>
      </c>
      <c r="D68" s="22">
        <v>1017</v>
      </c>
      <c r="E68" s="54">
        <v>0.5</v>
      </c>
      <c r="F68" s="14">
        <f t="shared" si="3"/>
        <v>4.9382716049382715E-3</v>
      </c>
      <c r="G68" s="14">
        <f t="shared" si="0"/>
        <v>4.9261083743842365E-3</v>
      </c>
      <c r="H68" s="12">
        <f t="shared" si="6"/>
        <v>95986.667465307299</v>
      </c>
      <c r="I68" s="12">
        <f t="shared" si="4"/>
        <v>472.84072643008523</v>
      </c>
      <c r="J68" s="12">
        <f t="shared" si="1"/>
        <v>95750.247102092253</v>
      </c>
      <c r="K68" s="12">
        <f t="shared" si="2"/>
        <v>2827333.6339224335</v>
      </c>
      <c r="L68" s="15">
        <f t="shared" si="5"/>
        <v>29.455482814259842</v>
      </c>
    </row>
    <row r="69" spans="1:12" x14ac:dyDescent="0.25">
      <c r="A69" s="16">
        <v>60</v>
      </c>
      <c r="B69" s="52">
        <v>3</v>
      </c>
      <c r="C69" s="22">
        <v>1016</v>
      </c>
      <c r="D69" s="22">
        <v>1004</v>
      </c>
      <c r="E69" s="54">
        <v>0.5</v>
      </c>
      <c r="F69" s="14">
        <f t="shared" si="3"/>
        <v>2.9702970297029703E-3</v>
      </c>
      <c r="G69" s="14">
        <f t="shared" si="0"/>
        <v>2.9658922392486408E-3</v>
      </c>
      <c r="H69" s="12">
        <f t="shared" si="6"/>
        <v>95513.826738877207</v>
      </c>
      <c r="I69" s="12">
        <f t="shared" si="4"/>
        <v>283.28371746577523</v>
      </c>
      <c r="J69" s="12">
        <f t="shared" si="1"/>
        <v>95372.184880144312</v>
      </c>
      <c r="K69" s="12">
        <f t="shared" si="2"/>
        <v>2731583.386820341</v>
      </c>
      <c r="L69" s="15">
        <f t="shared" si="5"/>
        <v>28.598826788587861</v>
      </c>
    </row>
    <row r="70" spans="1:12" x14ac:dyDescent="0.25">
      <c r="A70" s="16">
        <v>61</v>
      </c>
      <c r="B70" s="52">
        <v>2</v>
      </c>
      <c r="C70" s="22">
        <v>952</v>
      </c>
      <c r="D70" s="22">
        <v>1014</v>
      </c>
      <c r="E70" s="54">
        <v>0.5</v>
      </c>
      <c r="F70" s="14">
        <f t="shared" si="3"/>
        <v>2.0345879959308239E-3</v>
      </c>
      <c r="G70" s="14">
        <f t="shared" si="0"/>
        <v>2.0325203252032522E-3</v>
      </c>
      <c r="H70" s="12">
        <f t="shared" si="6"/>
        <v>95230.543021411431</v>
      </c>
      <c r="I70" s="12">
        <f t="shared" si="4"/>
        <v>193.55801427116145</v>
      </c>
      <c r="J70" s="12">
        <f t="shared" si="1"/>
        <v>95133.764014275861</v>
      </c>
      <c r="K70" s="12">
        <f t="shared" si="2"/>
        <v>2636211.2019401966</v>
      </c>
      <c r="L70" s="15">
        <f t="shared" si="5"/>
        <v>27.68241278795897</v>
      </c>
    </row>
    <row r="71" spans="1:12" x14ac:dyDescent="0.25">
      <c r="A71" s="16">
        <v>62</v>
      </c>
      <c r="B71" s="52">
        <v>3</v>
      </c>
      <c r="C71" s="22">
        <v>954</v>
      </c>
      <c r="D71" s="22">
        <v>943</v>
      </c>
      <c r="E71" s="54">
        <v>0.5</v>
      </c>
      <c r="F71" s="14">
        <f t="shared" si="3"/>
        <v>3.1628887717448603E-3</v>
      </c>
      <c r="G71" s="14">
        <f t="shared" si="0"/>
        <v>3.1578947368421052E-3</v>
      </c>
      <c r="H71" s="12">
        <f t="shared" si="6"/>
        <v>95036.985007140276</v>
      </c>
      <c r="I71" s="12">
        <f t="shared" si="4"/>
        <v>300.11679475939036</v>
      </c>
      <c r="J71" s="12">
        <f t="shared" si="1"/>
        <v>94886.926609760572</v>
      </c>
      <c r="K71" s="12">
        <f t="shared" si="2"/>
        <v>2541077.4379259208</v>
      </c>
      <c r="L71" s="15">
        <f t="shared" si="5"/>
        <v>26.737774117466014</v>
      </c>
    </row>
    <row r="72" spans="1:12" x14ac:dyDescent="0.25">
      <c r="A72" s="16">
        <v>63</v>
      </c>
      <c r="B72" s="52">
        <v>2</v>
      </c>
      <c r="C72" s="22">
        <v>883</v>
      </c>
      <c r="D72" s="22">
        <v>953</v>
      </c>
      <c r="E72" s="54">
        <v>0.5</v>
      </c>
      <c r="F72" s="14">
        <f t="shared" si="3"/>
        <v>2.1786492374727671E-3</v>
      </c>
      <c r="G72" s="14">
        <f t="shared" si="0"/>
        <v>2.176278563656148E-3</v>
      </c>
      <c r="H72" s="12">
        <f t="shared" si="6"/>
        <v>94736.868212380883</v>
      </c>
      <c r="I72" s="12">
        <f t="shared" si="4"/>
        <v>206.17381547852204</v>
      </c>
      <c r="J72" s="12">
        <f t="shared" si="1"/>
        <v>94633.781304641612</v>
      </c>
      <c r="K72" s="12">
        <f t="shared" si="2"/>
        <v>2446190.5113161602</v>
      </c>
      <c r="L72" s="15">
        <f t="shared" si="5"/>
        <v>25.820892726074671</v>
      </c>
    </row>
    <row r="73" spans="1:12" x14ac:dyDescent="0.25">
      <c r="A73" s="16">
        <v>64</v>
      </c>
      <c r="B73" s="52">
        <v>2</v>
      </c>
      <c r="C73" s="22">
        <v>981</v>
      </c>
      <c r="D73" s="22">
        <v>882</v>
      </c>
      <c r="E73" s="54">
        <v>0.5</v>
      </c>
      <c r="F73" s="14">
        <f t="shared" si="3"/>
        <v>2.1470746108427268E-3</v>
      </c>
      <c r="G73" s="14">
        <f t="shared" ref="G73:G108" si="7">F73/((1+(1-E73)*F73))</f>
        <v>2.1447721179624663E-3</v>
      </c>
      <c r="H73" s="12">
        <f t="shared" si="6"/>
        <v>94530.694396902356</v>
      </c>
      <c r="I73" s="12">
        <f t="shared" si="4"/>
        <v>202.74679763410691</v>
      </c>
      <c r="J73" s="12">
        <f t="shared" ref="J73:J108" si="8">H74+I73*E73</f>
        <v>94429.320998085299</v>
      </c>
      <c r="K73" s="12">
        <f t="shared" ref="K73:K97" si="9">K74+J73</f>
        <v>2351556.7300115186</v>
      </c>
      <c r="L73" s="15">
        <f t="shared" si="5"/>
        <v>24.876118228203516</v>
      </c>
    </row>
    <row r="74" spans="1:12" x14ac:dyDescent="0.25">
      <c r="A74" s="16">
        <v>65</v>
      </c>
      <c r="B74" s="52">
        <v>3</v>
      </c>
      <c r="C74" s="22">
        <v>981</v>
      </c>
      <c r="D74" s="22">
        <v>975</v>
      </c>
      <c r="E74" s="54">
        <v>0.5</v>
      </c>
      <c r="F74" s="14">
        <f t="shared" ref="F74:F108" si="10">B74/((C74+D74)/2)</f>
        <v>3.0674846625766872E-3</v>
      </c>
      <c r="G74" s="14">
        <f t="shared" si="7"/>
        <v>3.0627871362940273E-3</v>
      </c>
      <c r="H74" s="12">
        <f t="shared" si="6"/>
        <v>94327.947599268242</v>
      </c>
      <c r="I74" s="12">
        <f t="shared" ref="I74:I108" si="11">H74*G74</f>
        <v>288.90642450005583</v>
      </c>
      <c r="J74" s="12">
        <f t="shared" si="8"/>
        <v>94183.494387018203</v>
      </c>
      <c r="K74" s="12">
        <f t="shared" si="9"/>
        <v>2257127.4090134334</v>
      </c>
      <c r="L74" s="15">
        <f t="shared" ref="L74:L108" si="12">K74/H74</f>
        <v>23.928511819236732</v>
      </c>
    </row>
    <row r="75" spans="1:12" x14ac:dyDescent="0.25">
      <c r="A75" s="16">
        <v>66</v>
      </c>
      <c r="B75" s="52">
        <v>3</v>
      </c>
      <c r="C75" s="22">
        <v>1056</v>
      </c>
      <c r="D75" s="22">
        <v>982</v>
      </c>
      <c r="E75" s="54">
        <v>0.5</v>
      </c>
      <c r="F75" s="14">
        <f t="shared" si="10"/>
        <v>2.944062806673209E-3</v>
      </c>
      <c r="G75" s="14">
        <f t="shared" si="7"/>
        <v>2.9397354238118573E-3</v>
      </c>
      <c r="H75" s="12">
        <f t="shared" ref="H75:H108" si="13">H74-I74</f>
        <v>94039.041174768179</v>
      </c>
      <c r="I75" s="12">
        <f t="shared" si="11"/>
        <v>276.44990056276782</v>
      </c>
      <c r="J75" s="12">
        <f t="shared" si="8"/>
        <v>93900.816224486785</v>
      </c>
      <c r="K75" s="12">
        <f t="shared" si="9"/>
        <v>2162943.9146264154</v>
      </c>
      <c r="L75" s="15">
        <f t="shared" si="12"/>
        <v>23.000488814073101</v>
      </c>
    </row>
    <row r="76" spans="1:12" x14ac:dyDescent="0.25">
      <c r="A76" s="16">
        <v>67</v>
      </c>
      <c r="B76" s="52">
        <v>3</v>
      </c>
      <c r="C76" s="22">
        <v>1021</v>
      </c>
      <c r="D76" s="22">
        <v>1055</v>
      </c>
      <c r="E76" s="54">
        <v>0.5</v>
      </c>
      <c r="F76" s="14">
        <f t="shared" si="10"/>
        <v>2.8901734104046241E-3</v>
      </c>
      <c r="G76" s="14">
        <f t="shared" si="7"/>
        <v>2.886002886002886E-3</v>
      </c>
      <c r="H76" s="12">
        <f t="shared" si="13"/>
        <v>93762.591274205406</v>
      </c>
      <c r="I76" s="12">
        <f t="shared" si="11"/>
        <v>270.59910901646583</v>
      </c>
      <c r="J76" s="12">
        <f t="shared" si="8"/>
        <v>93627.291719697183</v>
      </c>
      <c r="K76" s="12">
        <f t="shared" si="9"/>
        <v>2069043.0984019286</v>
      </c>
      <c r="L76" s="15">
        <f t="shared" si="12"/>
        <v>22.066829321633023</v>
      </c>
    </row>
    <row r="77" spans="1:12" x14ac:dyDescent="0.25">
      <c r="A77" s="16">
        <v>68</v>
      </c>
      <c r="B77" s="52">
        <v>6</v>
      </c>
      <c r="C77" s="22">
        <v>1197</v>
      </c>
      <c r="D77" s="22">
        <v>1017</v>
      </c>
      <c r="E77" s="54">
        <v>0.5</v>
      </c>
      <c r="F77" s="14">
        <f t="shared" si="10"/>
        <v>5.4200542005420054E-3</v>
      </c>
      <c r="G77" s="14">
        <f t="shared" si="7"/>
        <v>5.4054054054054057E-3</v>
      </c>
      <c r="H77" s="12">
        <f t="shared" si="13"/>
        <v>93491.992165188945</v>
      </c>
      <c r="I77" s="12">
        <f t="shared" si="11"/>
        <v>505.36211981183214</v>
      </c>
      <c r="J77" s="12">
        <f t="shared" si="8"/>
        <v>93239.311105283021</v>
      </c>
      <c r="K77" s="12">
        <f t="shared" si="9"/>
        <v>1975415.8066822314</v>
      </c>
      <c r="L77" s="15">
        <f t="shared" si="12"/>
        <v>21.12925140360591</v>
      </c>
    </row>
    <row r="78" spans="1:12" x14ac:dyDescent="0.25">
      <c r="A78" s="16">
        <v>69</v>
      </c>
      <c r="B78" s="52">
        <v>7</v>
      </c>
      <c r="C78" s="22">
        <v>1371</v>
      </c>
      <c r="D78" s="22">
        <v>1190</v>
      </c>
      <c r="E78" s="54">
        <v>0.5</v>
      </c>
      <c r="F78" s="14">
        <f t="shared" si="10"/>
        <v>5.4666146036704416E-3</v>
      </c>
      <c r="G78" s="14">
        <f t="shared" si="7"/>
        <v>5.4517133956386299E-3</v>
      </c>
      <c r="H78" s="12">
        <f t="shared" si="13"/>
        <v>92986.630045377111</v>
      </c>
      <c r="I78" s="12">
        <f t="shared" si="11"/>
        <v>506.9364566336759</v>
      </c>
      <c r="J78" s="12">
        <f t="shared" si="8"/>
        <v>92733.161817060274</v>
      </c>
      <c r="K78" s="12">
        <f t="shared" si="9"/>
        <v>1882176.4955769484</v>
      </c>
      <c r="L78" s="15">
        <f t="shared" si="12"/>
        <v>20.241366900364639</v>
      </c>
    </row>
    <row r="79" spans="1:12" x14ac:dyDescent="0.25">
      <c r="A79" s="16">
        <v>70</v>
      </c>
      <c r="B79" s="52">
        <v>8</v>
      </c>
      <c r="C79" s="22">
        <v>1281</v>
      </c>
      <c r="D79" s="22">
        <v>1367</v>
      </c>
      <c r="E79" s="54">
        <v>0.5</v>
      </c>
      <c r="F79" s="14">
        <f t="shared" si="10"/>
        <v>6.0422960725075529E-3</v>
      </c>
      <c r="G79" s="14">
        <f t="shared" si="7"/>
        <v>6.0240963855421681E-3</v>
      </c>
      <c r="H79" s="12">
        <f t="shared" si="13"/>
        <v>92479.693588743437</v>
      </c>
      <c r="I79" s="12">
        <f t="shared" si="11"/>
        <v>557.10658788399655</v>
      </c>
      <c r="J79" s="12">
        <f t="shared" si="8"/>
        <v>92201.140294801429</v>
      </c>
      <c r="K79" s="12">
        <f t="shared" si="9"/>
        <v>1789443.3337598881</v>
      </c>
      <c r="L79" s="15">
        <f t="shared" si="12"/>
        <v>19.349581127696318</v>
      </c>
    </row>
    <row r="80" spans="1:12" x14ac:dyDescent="0.25">
      <c r="A80" s="16">
        <v>71</v>
      </c>
      <c r="B80" s="52">
        <v>7</v>
      </c>
      <c r="C80" s="22">
        <v>1147</v>
      </c>
      <c r="D80" s="22">
        <v>1279</v>
      </c>
      <c r="E80" s="54">
        <v>0.5</v>
      </c>
      <c r="F80" s="14">
        <f t="shared" si="10"/>
        <v>5.7708161582852432E-3</v>
      </c>
      <c r="G80" s="14">
        <f t="shared" si="7"/>
        <v>5.754212905877517E-3</v>
      </c>
      <c r="H80" s="12">
        <f t="shared" si="13"/>
        <v>91922.587000859436</v>
      </c>
      <c r="I80" s="12">
        <f t="shared" si="11"/>
        <v>528.94213646199421</v>
      </c>
      <c r="J80" s="12">
        <f t="shared" si="8"/>
        <v>91658.11593262844</v>
      </c>
      <c r="K80" s="12">
        <f t="shared" si="9"/>
        <v>1697242.1934650866</v>
      </c>
      <c r="L80" s="15">
        <f t="shared" si="12"/>
        <v>18.463821013318718</v>
      </c>
    </row>
    <row r="81" spans="1:12" x14ac:dyDescent="0.25">
      <c r="A81" s="16">
        <v>72</v>
      </c>
      <c r="B81" s="52">
        <v>8</v>
      </c>
      <c r="C81" s="22">
        <v>1183</v>
      </c>
      <c r="D81" s="22">
        <v>1136</v>
      </c>
      <c r="E81" s="54">
        <v>0.5</v>
      </c>
      <c r="F81" s="14">
        <f t="shared" si="10"/>
        <v>6.8995256576110395E-3</v>
      </c>
      <c r="G81" s="14">
        <f t="shared" si="7"/>
        <v>6.8758057584873229E-3</v>
      </c>
      <c r="H81" s="12">
        <f t="shared" si="13"/>
        <v>91393.644864397444</v>
      </c>
      <c r="I81" s="12">
        <f t="shared" si="11"/>
        <v>628.40494964776929</v>
      </c>
      <c r="J81" s="12">
        <f t="shared" si="8"/>
        <v>91079.442389573567</v>
      </c>
      <c r="K81" s="12">
        <f t="shared" si="9"/>
        <v>1605584.0775324581</v>
      </c>
      <c r="L81" s="15">
        <f t="shared" si="12"/>
        <v>17.567786905913369</v>
      </c>
    </row>
    <row r="82" spans="1:12" x14ac:dyDescent="0.25">
      <c r="A82" s="16">
        <v>73</v>
      </c>
      <c r="B82" s="52">
        <v>11</v>
      </c>
      <c r="C82" s="22">
        <v>1125</v>
      </c>
      <c r="D82" s="22">
        <v>1170</v>
      </c>
      <c r="E82" s="54">
        <v>0.5</v>
      </c>
      <c r="F82" s="14">
        <f t="shared" si="10"/>
        <v>9.5860566448801744E-3</v>
      </c>
      <c r="G82" s="14">
        <f t="shared" si="7"/>
        <v>9.5403295750216832E-3</v>
      </c>
      <c r="H82" s="12">
        <f t="shared" si="13"/>
        <v>90765.239914749676</v>
      </c>
      <c r="I82" s="12">
        <f t="shared" si="11"/>
        <v>865.93030274262492</v>
      </c>
      <c r="J82" s="12">
        <f t="shared" si="8"/>
        <v>90332.274763378373</v>
      </c>
      <c r="K82" s="12">
        <f t="shared" si="9"/>
        <v>1514504.6351428845</v>
      </c>
      <c r="L82" s="15">
        <f t="shared" si="12"/>
        <v>16.685954188689056</v>
      </c>
    </row>
    <row r="83" spans="1:12" x14ac:dyDescent="0.25">
      <c r="A83" s="16">
        <v>74</v>
      </c>
      <c r="B83" s="52">
        <v>11</v>
      </c>
      <c r="C83" s="22">
        <v>984</v>
      </c>
      <c r="D83" s="22">
        <v>1109</v>
      </c>
      <c r="E83" s="54">
        <v>0.5</v>
      </c>
      <c r="F83" s="14">
        <f t="shared" si="10"/>
        <v>1.051122790253225E-2</v>
      </c>
      <c r="G83" s="14">
        <f t="shared" si="7"/>
        <v>1.0456273764258556E-2</v>
      </c>
      <c r="H83" s="12">
        <f t="shared" si="13"/>
        <v>89899.309612007055</v>
      </c>
      <c r="I83" s="12">
        <f t="shared" si="11"/>
        <v>940.01179252098643</v>
      </c>
      <c r="J83" s="12">
        <f t="shared" si="8"/>
        <v>89429.303715746559</v>
      </c>
      <c r="K83" s="12">
        <f t="shared" si="9"/>
        <v>1424172.3603795061</v>
      </c>
      <c r="L83" s="15">
        <f t="shared" si="12"/>
        <v>15.841860927809527</v>
      </c>
    </row>
    <row r="84" spans="1:12" x14ac:dyDescent="0.25">
      <c r="A84" s="16">
        <v>75</v>
      </c>
      <c r="B84" s="52">
        <v>16</v>
      </c>
      <c r="C84" s="22">
        <v>752</v>
      </c>
      <c r="D84" s="22">
        <v>964</v>
      </c>
      <c r="E84" s="54">
        <v>0.5</v>
      </c>
      <c r="F84" s="14">
        <f t="shared" si="10"/>
        <v>1.8648018648018648E-2</v>
      </c>
      <c r="G84" s="14">
        <f t="shared" si="7"/>
        <v>1.8475750577367209E-2</v>
      </c>
      <c r="H84" s="12">
        <f t="shared" si="13"/>
        <v>88959.297819486063</v>
      </c>
      <c r="I84" s="12">
        <f t="shared" si="11"/>
        <v>1643.5897980505511</v>
      </c>
      <c r="J84" s="12">
        <f t="shared" si="8"/>
        <v>88137.502920460785</v>
      </c>
      <c r="K84" s="12">
        <f t="shared" si="9"/>
        <v>1334743.0566637595</v>
      </c>
      <c r="L84" s="15">
        <f t="shared" si="12"/>
        <v>15.003974732041906</v>
      </c>
    </row>
    <row r="85" spans="1:12" x14ac:dyDescent="0.25">
      <c r="A85" s="16">
        <v>76</v>
      </c>
      <c r="B85" s="52">
        <v>9</v>
      </c>
      <c r="C85" s="22">
        <v>598</v>
      </c>
      <c r="D85" s="22">
        <v>738</v>
      </c>
      <c r="E85" s="54">
        <v>0.5</v>
      </c>
      <c r="F85" s="14">
        <f t="shared" si="10"/>
        <v>1.3473053892215569E-2</v>
      </c>
      <c r="G85" s="14">
        <f t="shared" si="7"/>
        <v>1.338289962825279E-2</v>
      </c>
      <c r="H85" s="12">
        <f t="shared" si="13"/>
        <v>87315.708021435508</v>
      </c>
      <c r="I85" s="12">
        <f t="shared" si="11"/>
        <v>1168.5373564206984</v>
      </c>
      <c r="J85" s="12">
        <f t="shared" si="8"/>
        <v>86731.439343225167</v>
      </c>
      <c r="K85" s="12">
        <f t="shared" si="9"/>
        <v>1246605.5537432986</v>
      </c>
      <c r="L85" s="15">
        <f t="shared" si="12"/>
        <v>14.276990726997989</v>
      </c>
    </row>
    <row r="86" spans="1:12" x14ac:dyDescent="0.25">
      <c r="A86" s="16">
        <v>77</v>
      </c>
      <c r="B86" s="52">
        <v>4</v>
      </c>
      <c r="C86" s="22">
        <v>771</v>
      </c>
      <c r="D86" s="22">
        <v>591</v>
      </c>
      <c r="E86" s="54">
        <v>0.5</v>
      </c>
      <c r="F86" s="14">
        <f t="shared" si="10"/>
        <v>5.8737151248164461E-3</v>
      </c>
      <c r="G86" s="14">
        <f t="shared" si="7"/>
        <v>5.8565153733528543E-3</v>
      </c>
      <c r="H86" s="12">
        <f t="shared" si="13"/>
        <v>86147.170665014812</v>
      </c>
      <c r="I86" s="12">
        <f t="shared" si="11"/>
        <v>504.5222293705113</v>
      </c>
      <c r="J86" s="12">
        <f t="shared" si="8"/>
        <v>85894.909550329554</v>
      </c>
      <c r="K86" s="12">
        <f t="shared" si="9"/>
        <v>1159874.1144000734</v>
      </c>
      <c r="L86" s="15">
        <f t="shared" si="12"/>
        <v>13.463867767756062</v>
      </c>
    </row>
    <row r="87" spans="1:12" x14ac:dyDescent="0.25">
      <c r="A87" s="16">
        <v>78</v>
      </c>
      <c r="B87" s="52">
        <v>5</v>
      </c>
      <c r="C87" s="22">
        <v>442</v>
      </c>
      <c r="D87" s="22">
        <v>767</v>
      </c>
      <c r="E87" s="54">
        <v>0.5</v>
      </c>
      <c r="F87" s="14">
        <f t="shared" si="10"/>
        <v>8.271298593879239E-3</v>
      </c>
      <c r="G87" s="14">
        <f t="shared" si="7"/>
        <v>8.237232289950578E-3</v>
      </c>
      <c r="H87" s="12">
        <f t="shared" si="13"/>
        <v>85642.648435644296</v>
      </c>
      <c r="I87" s="12">
        <f t="shared" si="11"/>
        <v>705.45838909097461</v>
      </c>
      <c r="J87" s="12">
        <f t="shared" si="8"/>
        <v>85289.919241098818</v>
      </c>
      <c r="K87" s="12">
        <f t="shared" si="9"/>
        <v>1073979.204849744</v>
      </c>
      <c r="L87" s="15">
        <f t="shared" si="12"/>
        <v>12.54023812279439</v>
      </c>
    </row>
    <row r="88" spans="1:12" x14ac:dyDescent="0.25">
      <c r="A88" s="16">
        <v>79</v>
      </c>
      <c r="B88" s="52">
        <v>13</v>
      </c>
      <c r="C88" s="22">
        <v>555</v>
      </c>
      <c r="D88" s="22">
        <v>435</v>
      </c>
      <c r="E88" s="54">
        <v>0.5</v>
      </c>
      <c r="F88" s="14">
        <f t="shared" si="10"/>
        <v>2.6262626262626262E-2</v>
      </c>
      <c r="G88" s="14">
        <f t="shared" si="7"/>
        <v>2.5922233300099701E-2</v>
      </c>
      <c r="H88" s="12">
        <f t="shared" si="13"/>
        <v>84937.190046553325</v>
      </c>
      <c r="I88" s="12">
        <f t="shared" si="11"/>
        <v>2201.7616562416615</v>
      </c>
      <c r="J88" s="12">
        <f t="shared" si="8"/>
        <v>83836.309218432492</v>
      </c>
      <c r="K88" s="12">
        <f t="shared" si="9"/>
        <v>988689.28560864506</v>
      </c>
      <c r="L88" s="15">
        <f t="shared" si="12"/>
        <v>11.640240100558461</v>
      </c>
    </row>
    <row r="89" spans="1:12" x14ac:dyDescent="0.25">
      <c r="A89" s="16">
        <v>80</v>
      </c>
      <c r="B89" s="52">
        <v>20</v>
      </c>
      <c r="C89" s="22">
        <v>551</v>
      </c>
      <c r="D89" s="22">
        <v>535</v>
      </c>
      <c r="E89" s="54">
        <v>0.5</v>
      </c>
      <c r="F89" s="14">
        <f t="shared" si="10"/>
        <v>3.6832412523020261E-2</v>
      </c>
      <c r="G89" s="14">
        <f t="shared" si="7"/>
        <v>3.6166365280289332E-2</v>
      </c>
      <c r="H89" s="12">
        <f t="shared" si="13"/>
        <v>82735.428390311659</v>
      </c>
      <c r="I89" s="12">
        <f t="shared" si="11"/>
        <v>2992.2397247852318</v>
      </c>
      <c r="J89" s="12">
        <f t="shared" si="8"/>
        <v>81239.308527919042</v>
      </c>
      <c r="K89" s="12">
        <f t="shared" si="9"/>
        <v>904852.97639021254</v>
      </c>
      <c r="L89" s="15">
        <f t="shared" si="12"/>
        <v>10.936705036704337</v>
      </c>
    </row>
    <row r="90" spans="1:12" x14ac:dyDescent="0.25">
      <c r="A90" s="16">
        <v>81</v>
      </c>
      <c r="B90" s="52">
        <v>14</v>
      </c>
      <c r="C90" s="22">
        <v>508</v>
      </c>
      <c r="D90" s="22">
        <v>538</v>
      </c>
      <c r="E90" s="54">
        <v>0.5</v>
      </c>
      <c r="F90" s="14">
        <f t="shared" si="10"/>
        <v>2.676864244741874E-2</v>
      </c>
      <c r="G90" s="14">
        <f t="shared" si="7"/>
        <v>2.6415094339622639E-2</v>
      </c>
      <c r="H90" s="12">
        <f t="shared" si="13"/>
        <v>79743.188665526424</v>
      </c>
      <c r="I90" s="12">
        <f t="shared" si="11"/>
        <v>2106.4238515422071</v>
      </c>
      <c r="J90" s="12">
        <f t="shared" si="8"/>
        <v>78689.976739755322</v>
      </c>
      <c r="K90" s="12">
        <f t="shared" si="9"/>
        <v>823613.66786229354</v>
      </c>
      <c r="L90" s="15">
        <f t="shared" si="12"/>
        <v>10.32832623883208</v>
      </c>
    </row>
    <row r="91" spans="1:12" x14ac:dyDescent="0.25">
      <c r="A91" s="16">
        <v>82</v>
      </c>
      <c r="B91" s="52">
        <v>14</v>
      </c>
      <c r="C91" s="22">
        <v>465</v>
      </c>
      <c r="D91" s="22">
        <v>494</v>
      </c>
      <c r="E91" s="54">
        <v>0.5</v>
      </c>
      <c r="F91" s="14">
        <f t="shared" si="10"/>
        <v>2.9197080291970802E-2</v>
      </c>
      <c r="G91" s="14">
        <f t="shared" si="7"/>
        <v>2.8776978417266185E-2</v>
      </c>
      <c r="H91" s="12">
        <f t="shared" si="13"/>
        <v>77636.76481398422</v>
      </c>
      <c r="I91" s="12">
        <f t="shared" si="11"/>
        <v>2234.1515054383945</v>
      </c>
      <c r="J91" s="12">
        <f t="shared" si="8"/>
        <v>76519.689061265031</v>
      </c>
      <c r="K91" s="12">
        <f t="shared" si="9"/>
        <v>744923.69112253818</v>
      </c>
      <c r="L91" s="15">
        <f t="shared" si="12"/>
        <v>9.5949862530639578</v>
      </c>
    </row>
    <row r="92" spans="1:12" x14ac:dyDescent="0.25">
      <c r="A92" s="16">
        <v>83</v>
      </c>
      <c r="B92" s="52">
        <v>19</v>
      </c>
      <c r="C92" s="22">
        <v>414</v>
      </c>
      <c r="D92" s="22">
        <v>450</v>
      </c>
      <c r="E92" s="54">
        <v>0.5</v>
      </c>
      <c r="F92" s="14">
        <f t="shared" si="10"/>
        <v>4.3981481481481483E-2</v>
      </c>
      <c r="G92" s="14">
        <f t="shared" si="7"/>
        <v>4.3035107587768975E-2</v>
      </c>
      <c r="H92" s="12">
        <f t="shared" si="13"/>
        <v>75402.613308545828</v>
      </c>
      <c r="I92" s="12">
        <f t="shared" si="11"/>
        <v>3244.9595761322103</v>
      </c>
      <c r="J92" s="12">
        <f t="shared" si="8"/>
        <v>73780.133520479721</v>
      </c>
      <c r="K92" s="12">
        <f t="shared" si="9"/>
        <v>668404.0020612732</v>
      </c>
      <c r="L92" s="15">
        <f t="shared" si="12"/>
        <v>8.8644673272288159</v>
      </c>
    </row>
    <row r="93" spans="1:12" x14ac:dyDescent="0.25">
      <c r="A93" s="16">
        <v>84</v>
      </c>
      <c r="B93" s="52">
        <v>21</v>
      </c>
      <c r="C93" s="22">
        <v>430</v>
      </c>
      <c r="D93" s="22">
        <v>404</v>
      </c>
      <c r="E93" s="54">
        <v>0.5</v>
      </c>
      <c r="F93" s="14">
        <f t="shared" si="10"/>
        <v>5.0359712230215826E-2</v>
      </c>
      <c r="G93" s="14">
        <f t="shared" si="7"/>
        <v>4.9122807017543853E-2</v>
      </c>
      <c r="H93" s="12">
        <f t="shared" si="13"/>
        <v>72157.653732413615</v>
      </c>
      <c r="I93" s="12">
        <f t="shared" si="11"/>
        <v>3544.5864991361068</v>
      </c>
      <c r="J93" s="12">
        <f t="shared" si="8"/>
        <v>70385.360482845572</v>
      </c>
      <c r="K93" s="12">
        <f t="shared" si="9"/>
        <v>594623.86854079342</v>
      </c>
      <c r="L93" s="15">
        <f t="shared" si="12"/>
        <v>8.2406208875065605</v>
      </c>
    </row>
    <row r="94" spans="1:12" x14ac:dyDescent="0.25">
      <c r="A94" s="16">
        <v>85</v>
      </c>
      <c r="B94" s="52">
        <v>20</v>
      </c>
      <c r="C94" s="22">
        <v>379</v>
      </c>
      <c r="D94" s="22">
        <v>401</v>
      </c>
      <c r="E94" s="54">
        <v>0.5</v>
      </c>
      <c r="F94" s="14">
        <f t="shared" si="10"/>
        <v>5.128205128205128E-2</v>
      </c>
      <c r="G94" s="14">
        <f t="shared" si="7"/>
        <v>0.05</v>
      </c>
      <c r="H94" s="12">
        <f t="shared" si="13"/>
        <v>68613.067233277514</v>
      </c>
      <c r="I94" s="12">
        <f t="shared" si="11"/>
        <v>3430.6533616638758</v>
      </c>
      <c r="J94" s="12">
        <f t="shared" si="8"/>
        <v>66897.740552445568</v>
      </c>
      <c r="K94" s="12">
        <f t="shared" si="9"/>
        <v>524238.50805794791</v>
      </c>
      <c r="L94" s="15">
        <f t="shared" si="12"/>
        <v>7.6405053613998897</v>
      </c>
    </row>
    <row r="95" spans="1:12" x14ac:dyDescent="0.25">
      <c r="A95" s="16">
        <v>86</v>
      </c>
      <c r="B95" s="52">
        <v>28</v>
      </c>
      <c r="C95" s="22">
        <v>296</v>
      </c>
      <c r="D95" s="22">
        <v>363</v>
      </c>
      <c r="E95" s="54">
        <v>0.5</v>
      </c>
      <c r="F95" s="14">
        <f t="shared" si="10"/>
        <v>8.4977238239757211E-2</v>
      </c>
      <c r="G95" s="14">
        <f t="shared" si="7"/>
        <v>8.1513828238719069E-2</v>
      </c>
      <c r="H95" s="12">
        <f t="shared" si="13"/>
        <v>65182.413871613637</v>
      </c>
      <c r="I95" s="12">
        <f t="shared" si="11"/>
        <v>5313.2680885158134</v>
      </c>
      <c r="J95" s="12">
        <f t="shared" si="8"/>
        <v>62525.779827355735</v>
      </c>
      <c r="K95" s="12">
        <f t="shared" si="9"/>
        <v>457340.76750550233</v>
      </c>
      <c r="L95" s="15">
        <f t="shared" si="12"/>
        <v>7.0163214330525152</v>
      </c>
    </row>
    <row r="96" spans="1:12" x14ac:dyDescent="0.25">
      <c r="A96" s="16">
        <v>87</v>
      </c>
      <c r="B96" s="52">
        <v>23</v>
      </c>
      <c r="C96" s="22">
        <v>299</v>
      </c>
      <c r="D96" s="22">
        <v>272</v>
      </c>
      <c r="E96" s="54">
        <v>0.5</v>
      </c>
      <c r="F96" s="14">
        <f t="shared" si="10"/>
        <v>8.0560420315236428E-2</v>
      </c>
      <c r="G96" s="14">
        <f t="shared" si="7"/>
        <v>7.7441077441077436E-2</v>
      </c>
      <c r="H96" s="12">
        <f t="shared" si="13"/>
        <v>59869.145783097825</v>
      </c>
      <c r="I96" s="12">
        <f t="shared" si="11"/>
        <v>4636.3311549200334</v>
      </c>
      <c r="J96" s="12">
        <f t="shared" si="8"/>
        <v>57550.980205637803</v>
      </c>
      <c r="K96" s="12">
        <f t="shared" si="9"/>
        <v>394814.98767814657</v>
      </c>
      <c r="L96" s="15">
        <f t="shared" si="12"/>
        <v>6.5946320515167631</v>
      </c>
    </row>
    <row r="97" spans="1:12" x14ac:dyDescent="0.25">
      <c r="A97" s="16">
        <v>88</v>
      </c>
      <c r="B97" s="52">
        <v>19</v>
      </c>
      <c r="C97" s="22">
        <v>240</v>
      </c>
      <c r="D97" s="22">
        <v>273</v>
      </c>
      <c r="E97" s="54">
        <v>0.5</v>
      </c>
      <c r="F97" s="14">
        <f t="shared" si="10"/>
        <v>7.407407407407407E-2</v>
      </c>
      <c r="G97" s="14">
        <f t="shared" si="7"/>
        <v>7.1428571428571425E-2</v>
      </c>
      <c r="H97" s="12">
        <f t="shared" si="13"/>
        <v>55232.814628177788</v>
      </c>
      <c r="I97" s="12">
        <f t="shared" si="11"/>
        <v>3945.201044869842</v>
      </c>
      <c r="J97" s="12">
        <f t="shared" si="8"/>
        <v>53260.214105742867</v>
      </c>
      <c r="K97" s="12">
        <f t="shared" si="9"/>
        <v>337264.00747250876</v>
      </c>
      <c r="L97" s="15">
        <f t="shared" si="12"/>
        <v>6.1062252529214556</v>
      </c>
    </row>
    <row r="98" spans="1:12" x14ac:dyDescent="0.25">
      <c r="A98" s="16">
        <v>89</v>
      </c>
      <c r="B98" s="52">
        <v>24</v>
      </c>
      <c r="C98" s="22">
        <v>225</v>
      </c>
      <c r="D98" s="22">
        <v>213</v>
      </c>
      <c r="E98" s="54">
        <v>0.5</v>
      </c>
      <c r="F98" s="14">
        <f t="shared" si="10"/>
        <v>0.1095890410958904</v>
      </c>
      <c r="G98" s="14">
        <f t="shared" si="7"/>
        <v>0.10389610389610389</v>
      </c>
      <c r="H98" s="12">
        <f t="shared" si="13"/>
        <v>51287.613583307946</v>
      </c>
      <c r="I98" s="12">
        <f t="shared" si="11"/>
        <v>5328.5832294345919</v>
      </c>
      <c r="J98" s="12">
        <f t="shared" si="8"/>
        <v>48623.321968590652</v>
      </c>
      <c r="K98" s="12">
        <f>K99+J98</f>
        <v>284003.79336676589</v>
      </c>
      <c r="L98" s="15">
        <f t="shared" si="12"/>
        <v>5.5374733493000283</v>
      </c>
    </row>
    <row r="99" spans="1:12" x14ac:dyDescent="0.25">
      <c r="A99" s="16">
        <v>90</v>
      </c>
      <c r="B99" s="52">
        <v>20</v>
      </c>
      <c r="C99" s="22">
        <v>195</v>
      </c>
      <c r="D99" s="22">
        <v>200</v>
      </c>
      <c r="E99" s="54">
        <v>0.5</v>
      </c>
      <c r="F99" s="26">
        <f t="shared" si="10"/>
        <v>0.10126582278481013</v>
      </c>
      <c r="G99" s="26">
        <f t="shared" si="7"/>
        <v>9.638554216867469E-2</v>
      </c>
      <c r="H99" s="27">
        <f t="shared" si="13"/>
        <v>45959.030353873357</v>
      </c>
      <c r="I99" s="27">
        <f t="shared" si="11"/>
        <v>4429.7860582046605</v>
      </c>
      <c r="J99" s="27">
        <f t="shared" si="8"/>
        <v>43744.137324771022</v>
      </c>
      <c r="K99" s="27">
        <f t="shared" ref="K99:K108" si="14">K100+J99</f>
        <v>235380.47139817526</v>
      </c>
      <c r="L99" s="18">
        <f t="shared" si="12"/>
        <v>5.121528230378293</v>
      </c>
    </row>
    <row r="100" spans="1:12" x14ac:dyDescent="0.25">
      <c r="A100" s="16">
        <v>91</v>
      </c>
      <c r="B100" s="52">
        <v>24</v>
      </c>
      <c r="C100" s="22">
        <v>174</v>
      </c>
      <c r="D100" s="22">
        <v>176</v>
      </c>
      <c r="E100" s="54">
        <v>0.5</v>
      </c>
      <c r="F100" s="26">
        <f t="shared" si="10"/>
        <v>0.13714285714285715</v>
      </c>
      <c r="G100" s="26">
        <f t="shared" si="7"/>
        <v>0.12834224598930483</v>
      </c>
      <c r="H100" s="27">
        <f t="shared" si="13"/>
        <v>41529.244295668694</v>
      </c>
      <c r="I100" s="27">
        <f t="shared" si="11"/>
        <v>5329.9564871446455</v>
      </c>
      <c r="J100" s="27">
        <f t="shared" si="8"/>
        <v>38864.266052096376</v>
      </c>
      <c r="K100" s="27">
        <f t="shared" si="14"/>
        <v>191636.33407340423</v>
      </c>
      <c r="L100" s="18">
        <f t="shared" si="12"/>
        <v>4.6144912416186443</v>
      </c>
    </row>
    <row r="101" spans="1:12" x14ac:dyDescent="0.25">
      <c r="A101" s="16">
        <v>92</v>
      </c>
      <c r="B101" s="52">
        <v>22</v>
      </c>
      <c r="C101" s="22">
        <v>128</v>
      </c>
      <c r="D101" s="22">
        <v>152</v>
      </c>
      <c r="E101" s="54">
        <v>0.5</v>
      </c>
      <c r="F101" s="26">
        <f t="shared" si="10"/>
        <v>0.15714285714285714</v>
      </c>
      <c r="G101" s="26">
        <f t="shared" si="7"/>
        <v>0.14569536423841059</v>
      </c>
      <c r="H101" s="27">
        <f t="shared" si="13"/>
        <v>36199.287808524052</v>
      </c>
      <c r="I101" s="27">
        <f t="shared" si="11"/>
        <v>5274.0684224339675</v>
      </c>
      <c r="J101" s="27">
        <f t="shared" si="8"/>
        <v>33562.25359730707</v>
      </c>
      <c r="K101" s="27">
        <f t="shared" si="14"/>
        <v>152772.06802130784</v>
      </c>
      <c r="L101" s="18">
        <f t="shared" si="12"/>
        <v>4.2203059029612664</v>
      </c>
    </row>
    <row r="102" spans="1:12" x14ac:dyDescent="0.25">
      <c r="A102" s="16">
        <v>93</v>
      </c>
      <c r="B102" s="52">
        <v>23</v>
      </c>
      <c r="C102" s="22">
        <v>101</v>
      </c>
      <c r="D102" s="22">
        <v>112</v>
      </c>
      <c r="E102" s="54">
        <v>0.5</v>
      </c>
      <c r="F102" s="26">
        <f t="shared" si="10"/>
        <v>0.215962441314554</v>
      </c>
      <c r="G102" s="26">
        <f t="shared" si="7"/>
        <v>0.19491525423728814</v>
      </c>
      <c r="H102" s="27">
        <f t="shared" si="13"/>
        <v>30925.219386090084</v>
      </c>
      <c r="I102" s="27">
        <f t="shared" si="11"/>
        <v>6027.7969989836611</v>
      </c>
      <c r="J102" s="27">
        <f t="shared" si="8"/>
        <v>27911.320886598256</v>
      </c>
      <c r="K102" s="27">
        <f t="shared" si="14"/>
        <v>119209.81442400078</v>
      </c>
      <c r="L102" s="18">
        <f t="shared" si="12"/>
        <v>3.8547766771096992</v>
      </c>
    </row>
    <row r="103" spans="1:12" x14ac:dyDescent="0.25">
      <c r="A103" s="16">
        <v>94</v>
      </c>
      <c r="B103" s="52">
        <v>24</v>
      </c>
      <c r="C103" s="22">
        <v>88</v>
      </c>
      <c r="D103" s="22">
        <v>77</v>
      </c>
      <c r="E103" s="54">
        <v>0.5</v>
      </c>
      <c r="F103" s="26">
        <f t="shared" si="10"/>
        <v>0.29090909090909089</v>
      </c>
      <c r="G103" s="26">
        <f t="shared" si="7"/>
        <v>0.25396825396825395</v>
      </c>
      <c r="H103" s="27">
        <f t="shared" si="13"/>
        <v>24897.422387106424</v>
      </c>
      <c r="I103" s="27">
        <f t="shared" si="11"/>
        <v>6323.1548919635361</v>
      </c>
      <c r="J103" s="27">
        <f t="shared" si="8"/>
        <v>21735.844941124658</v>
      </c>
      <c r="K103" s="27">
        <f t="shared" si="14"/>
        <v>91298.493537402523</v>
      </c>
      <c r="L103" s="18">
        <f t="shared" si="12"/>
        <v>3.6669857673573101</v>
      </c>
    </row>
    <row r="104" spans="1:12" x14ac:dyDescent="0.25">
      <c r="A104" s="16">
        <v>95</v>
      </c>
      <c r="B104" s="52">
        <v>17</v>
      </c>
      <c r="C104" s="22">
        <v>74</v>
      </c>
      <c r="D104" s="22">
        <v>69</v>
      </c>
      <c r="E104" s="54">
        <v>0.5</v>
      </c>
      <c r="F104" s="26">
        <f t="shared" si="10"/>
        <v>0.23776223776223776</v>
      </c>
      <c r="G104" s="26">
        <f t="shared" si="7"/>
        <v>0.21249999999999999</v>
      </c>
      <c r="H104" s="27">
        <f t="shared" si="13"/>
        <v>18574.267495142889</v>
      </c>
      <c r="I104" s="27">
        <f t="shared" si="11"/>
        <v>3947.0318427178636</v>
      </c>
      <c r="J104" s="27">
        <f t="shared" si="8"/>
        <v>16600.751573783957</v>
      </c>
      <c r="K104" s="27">
        <f t="shared" si="14"/>
        <v>69562.648596277868</v>
      </c>
      <c r="L104" s="18">
        <f t="shared" si="12"/>
        <v>3.7451085817768197</v>
      </c>
    </row>
    <row r="105" spans="1:12" x14ac:dyDescent="0.25">
      <c r="A105" s="16">
        <v>96</v>
      </c>
      <c r="B105" s="52">
        <v>9</v>
      </c>
      <c r="C105" s="22">
        <v>42</v>
      </c>
      <c r="D105" s="22">
        <v>65</v>
      </c>
      <c r="E105" s="54">
        <v>0.5</v>
      </c>
      <c r="F105" s="26">
        <f t="shared" si="10"/>
        <v>0.16822429906542055</v>
      </c>
      <c r="G105" s="26">
        <f t="shared" si="7"/>
        <v>0.15517241379310345</v>
      </c>
      <c r="H105" s="27">
        <f t="shared" si="13"/>
        <v>14627.235652425024</v>
      </c>
      <c r="I105" s="27">
        <f t="shared" si="11"/>
        <v>2269.7434633073312</v>
      </c>
      <c r="J105" s="27">
        <f t="shared" si="8"/>
        <v>13492.363920771359</v>
      </c>
      <c r="K105" s="27">
        <f t="shared" si="14"/>
        <v>52961.897022493911</v>
      </c>
      <c r="L105" s="18">
        <f t="shared" si="12"/>
        <v>3.6207728022562793</v>
      </c>
    </row>
    <row r="106" spans="1:12" x14ac:dyDescent="0.25">
      <c r="A106" s="16">
        <v>97</v>
      </c>
      <c r="B106" s="52">
        <v>13</v>
      </c>
      <c r="C106" s="22">
        <v>36</v>
      </c>
      <c r="D106" s="22">
        <v>35</v>
      </c>
      <c r="E106" s="54">
        <v>0.5</v>
      </c>
      <c r="F106" s="26">
        <f t="shared" si="10"/>
        <v>0.36619718309859156</v>
      </c>
      <c r="G106" s="26">
        <f t="shared" si="7"/>
        <v>0.30952380952380953</v>
      </c>
      <c r="H106" s="27">
        <f t="shared" si="13"/>
        <v>12357.492189117693</v>
      </c>
      <c r="I106" s="27">
        <f t="shared" si="11"/>
        <v>3824.9380585364288</v>
      </c>
      <c r="J106" s="27">
        <f t="shared" si="8"/>
        <v>10445.023159849479</v>
      </c>
      <c r="K106" s="27">
        <f t="shared" si="14"/>
        <v>39469.533101722554</v>
      </c>
      <c r="L106" s="18">
        <f t="shared" si="12"/>
        <v>3.1939759700176369</v>
      </c>
    </row>
    <row r="107" spans="1:12" x14ac:dyDescent="0.25">
      <c r="A107" s="16">
        <v>98</v>
      </c>
      <c r="B107" s="52">
        <v>4</v>
      </c>
      <c r="C107" s="22">
        <v>25</v>
      </c>
      <c r="D107" s="22">
        <v>25</v>
      </c>
      <c r="E107" s="54">
        <v>0.5</v>
      </c>
      <c r="F107" s="26">
        <f t="shared" si="10"/>
        <v>0.16</v>
      </c>
      <c r="G107" s="26">
        <f t="shared" si="7"/>
        <v>0.14814814814814814</v>
      </c>
      <c r="H107" s="27">
        <f t="shared" si="13"/>
        <v>8532.554130581264</v>
      </c>
      <c r="I107" s="27">
        <f t="shared" si="11"/>
        <v>1264.0820934194464</v>
      </c>
      <c r="J107" s="27">
        <f t="shared" si="8"/>
        <v>7900.5130838715413</v>
      </c>
      <c r="K107" s="27">
        <f t="shared" si="14"/>
        <v>29024.509941873072</v>
      </c>
      <c r="L107" s="18">
        <f t="shared" si="12"/>
        <v>3.4016203703703702</v>
      </c>
    </row>
    <row r="108" spans="1:12" x14ac:dyDescent="0.25">
      <c r="A108" s="16">
        <v>99</v>
      </c>
      <c r="B108" s="52">
        <v>6</v>
      </c>
      <c r="C108" s="22">
        <v>16</v>
      </c>
      <c r="D108" s="22">
        <v>18</v>
      </c>
      <c r="E108" s="54">
        <v>0.5</v>
      </c>
      <c r="F108" s="26">
        <f t="shared" si="10"/>
        <v>0.35294117647058826</v>
      </c>
      <c r="G108" s="26">
        <f t="shared" si="7"/>
        <v>0.3</v>
      </c>
      <c r="H108" s="27">
        <f t="shared" si="13"/>
        <v>7268.4720371618178</v>
      </c>
      <c r="I108" s="27">
        <f t="shared" si="11"/>
        <v>2180.5416111485451</v>
      </c>
      <c r="J108" s="27">
        <f t="shared" si="8"/>
        <v>6178.2012315875445</v>
      </c>
      <c r="K108" s="27">
        <f t="shared" si="14"/>
        <v>21123.99685800153</v>
      </c>
      <c r="L108" s="18">
        <f t="shared" si="12"/>
        <v>2.9062499999999996</v>
      </c>
    </row>
    <row r="109" spans="1:12" x14ac:dyDescent="0.25">
      <c r="A109" s="16" t="s">
        <v>24</v>
      </c>
      <c r="B109" s="27">
        <v>8</v>
      </c>
      <c r="C109" s="51">
        <v>21</v>
      </c>
      <c r="D109" s="51">
        <v>26</v>
      </c>
      <c r="E109" s="25"/>
      <c r="F109" s="26">
        <f>B109/((C109+D109)/2)</f>
        <v>0.34042553191489361</v>
      </c>
      <c r="G109" s="26">
        <v>1</v>
      </c>
      <c r="H109" s="27">
        <f>H108-I108</f>
        <v>5087.9304260132722</v>
      </c>
      <c r="I109" s="27">
        <f>H109*G109</f>
        <v>5087.9304260132722</v>
      </c>
      <c r="J109" s="27">
        <f>H109/F109</f>
        <v>14945.795626413987</v>
      </c>
      <c r="K109" s="27">
        <f>J109</f>
        <v>14945.795626413987</v>
      </c>
      <c r="L109" s="18">
        <f>K109/H109</f>
        <v>2.9375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x14ac:dyDescent="0.25">
      <c r="A112" s="28" t="s">
        <v>11</v>
      </c>
      <c r="B112" s="12"/>
      <c r="C112" s="12"/>
      <c r="D112" s="12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2" t="s">
        <v>25</v>
      </c>
      <c r="B113" s="8"/>
      <c r="C113" s="8"/>
      <c r="D113" s="8"/>
      <c r="H113" s="33"/>
      <c r="I113" s="33"/>
      <c r="J113" s="33"/>
      <c r="K113" s="33"/>
      <c r="L113" s="30"/>
    </row>
    <row r="114" spans="1:12" s="31" customFormat="1" x14ac:dyDescent="0.25">
      <c r="A114" s="34" t="s">
        <v>12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13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14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15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16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17</v>
      </c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18</v>
      </c>
      <c r="B120" s="48"/>
      <c r="C120" s="48"/>
      <c r="D120" s="48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19</v>
      </c>
      <c r="B121" s="48"/>
      <c r="C121" s="48"/>
      <c r="D121" s="48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20</v>
      </c>
      <c r="B122" s="48"/>
      <c r="C122" s="48"/>
      <c r="D122" s="48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21</v>
      </c>
      <c r="B123" s="48"/>
      <c r="C123" s="48"/>
      <c r="D123" s="48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32" t="s">
        <v>22</v>
      </c>
      <c r="B124" s="48"/>
      <c r="C124" s="48"/>
      <c r="D124" s="48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29"/>
      <c r="B125" s="12"/>
      <c r="C125" s="12"/>
      <c r="D125" s="12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4" t="s">
        <v>276</v>
      </c>
      <c r="B126" s="8"/>
      <c r="C126" s="8"/>
      <c r="D126" s="8"/>
      <c r="H126" s="33"/>
      <c r="I126" s="33"/>
      <c r="J126" s="33"/>
      <c r="K126" s="33"/>
      <c r="L126" s="30"/>
    </row>
    <row r="127" spans="1:12" s="31" customFormat="1" x14ac:dyDescent="0.25">
      <c r="A127" s="33"/>
      <c r="B127" s="8"/>
      <c r="C127" s="8"/>
      <c r="D127" s="8"/>
      <c r="H127" s="33"/>
      <c r="I127" s="33"/>
      <c r="J127" s="33"/>
      <c r="K127" s="33"/>
      <c r="L127" s="30"/>
    </row>
    <row r="128" spans="1:12" s="31" customFormat="1" x14ac:dyDescent="0.25">
      <c r="A128" s="33"/>
      <c r="B128" s="8"/>
      <c r="C128" s="8"/>
      <c r="D128" s="8"/>
      <c r="H128" s="33"/>
      <c r="I128" s="33"/>
      <c r="J128" s="33"/>
      <c r="K128" s="33"/>
      <c r="L128" s="30"/>
    </row>
    <row r="129" spans="1:12" s="31" customFormat="1" x14ac:dyDescent="0.25">
      <c r="A129" s="33"/>
      <c r="B129" s="8"/>
      <c r="C129" s="8"/>
      <c r="D129" s="8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34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87.5" x14ac:dyDescent="0.25">
      <c r="A6" s="56" t="s">
        <v>0</v>
      </c>
      <c r="B6" s="57" t="s">
        <v>264</v>
      </c>
      <c r="C6" s="65" t="s">
        <v>273</v>
      </c>
      <c r="D6" s="65"/>
      <c r="E6" s="58" t="s">
        <v>265</v>
      </c>
      <c r="F6" s="58" t="s">
        <v>266</v>
      </c>
      <c r="G6" s="58" t="s">
        <v>267</v>
      </c>
      <c r="H6" s="57" t="s">
        <v>268</v>
      </c>
      <c r="I6" s="57" t="s">
        <v>269</v>
      </c>
      <c r="J6" s="57" t="s">
        <v>270</v>
      </c>
      <c r="K6" s="57" t="s">
        <v>271</v>
      </c>
      <c r="L6" s="58" t="s">
        <v>272</v>
      </c>
    </row>
    <row r="7" spans="1:13" ht="14.5" x14ac:dyDescent="0.25">
      <c r="A7" s="59"/>
      <c r="B7" s="60"/>
      <c r="C7" s="61">
        <v>42736</v>
      </c>
      <c r="D7" s="62">
        <v>43101</v>
      </c>
      <c r="E7" s="63" t="s">
        <v>3</v>
      </c>
      <c r="F7" s="63" t="s">
        <v>4</v>
      </c>
      <c r="G7" s="63" t="s">
        <v>5</v>
      </c>
      <c r="H7" s="56" t="s">
        <v>6</v>
      </c>
      <c r="I7" s="56" t="s">
        <v>7</v>
      </c>
      <c r="J7" s="56" t="s">
        <v>8</v>
      </c>
      <c r="K7" s="56" t="s">
        <v>9</v>
      </c>
      <c r="L7" s="63" t="s">
        <v>10</v>
      </c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52">
        <v>2</v>
      </c>
      <c r="C9" s="64">
        <v>892</v>
      </c>
      <c r="D9" s="22">
        <v>953</v>
      </c>
      <c r="E9" s="54" t="s">
        <v>211</v>
      </c>
      <c r="F9" s="14">
        <f>B9/((C9+D9)/2)</f>
        <v>2.1680216802168022E-3</v>
      </c>
      <c r="G9" s="14">
        <f t="shared" ref="G9:G72" si="0">F9/((1+(1-E9)*F9))</f>
        <v>2.1645054440558678E-3</v>
      </c>
      <c r="H9" s="12">
        <v>100000</v>
      </c>
      <c r="I9" s="12">
        <f>H9*G9</f>
        <v>216.45054440558678</v>
      </c>
      <c r="J9" s="12">
        <f t="shared" ref="J9:J72" si="1">H10+I9*E9</f>
        <v>99837.813607076896</v>
      </c>
      <c r="K9" s="12">
        <f t="shared" ref="K9:K72" si="2">K10+J9</f>
        <v>8752639.9289017301</v>
      </c>
      <c r="L9" s="24">
        <f>K9/H9</f>
        <v>87.526399289017306</v>
      </c>
    </row>
    <row r="10" spans="1:13" x14ac:dyDescent="0.25">
      <c r="A10" s="16">
        <v>1</v>
      </c>
      <c r="B10" s="52">
        <v>1</v>
      </c>
      <c r="C10" s="64">
        <v>913</v>
      </c>
      <c r="D10" s="22">
        <v>947</v>
      </c>
      <c r="E10" s="54" t="s">
        <v>212</v>
      </c>
      <c r="F10" s="14">
        <f t="shared" ref="F10:F73" si="3">B10/((C10+D10)/2)</f>
        <v>1.0752688172043011E-3</v>
      </c>
      <c r="G10" s="14">
        <f t="shared" si="0"/>
        <v>1.0749046210257148E-3</v>
      </c>
      <c r="H10" s="12">
        <f>H9-I9</f>
        <v>99783.549455594417</v>
      </c>
      <c r="I10" s="12">
        <f t="shared" ref="I10:I73" si="4">H10*G10</f>
        <v>107.25779841216638</v>
      </c>
      <c r="J10" s="12">
        <f t="shared" si="1"/>
        <v>99749.752523314746</v>
      </c>
      <c r="K10" s="12">
        <f t="shared" si="2"/>
        <v>8652802.1152946539</v>
      </c>
      <c r="L10" s="15">
        <f t="shared" ref="L10:L73" si="5">K10/H10</f>
        <v>86.715717796201631</v>
      </c>
    </row>
    <row r="11" spans="1:13" x14ac:dyDescent="0.25">
      <c r="A11" s="16">
        <v>2</v>
      </c>
      <c r="B11" s="53">
        <v>0</v>
      </c>
      <c r="C11" s="64">
        <v>936</v>
      </c>
      <c r="D11" s="22">
        <v>928</v>
      </c>
      <c r="E11" s="54" t="s">
        <v>36</v>
      </c>
      <c r="F11" s="14">
        <f t="shared" si="3"/>
        <v>0</v>
      </c>
      <c r="G11" s="14">
        <f t="shared" si="0"/>
        <v>0</v>
      </c>
      <c r="H11" s="12">
        <f t="shared" ref="H11:H74" si="6">H10-I10</f>
        <v>99676.291657182257</v>
      </c>
      <c r="I11" s="12">
        <f t="shared" si="4"/>
        <v>0</v>
      </c>
      <c r="J11" s="12">
        <f t="shared" si="1"/>
        <v>99676.291657182257</v>
      </c>
      <c r="K11" s="12">
        <f t="shared" si="2"/>
        <v>8553052.3627713397</v>
      </c>
      <c r="L11" s="15">
        <f t="shared" si="5"/>
        <v>85.808292228486437</v>
      </c>
    </row>
    <row r="12" spans="1:13" x14ac:dyDescent="0.25">
      <c r="A12" s="16">
        <v>3</v>
      </c>
      <c r="B12" s="53">
        <v>0</v>
      </c>
      <c r="C12" s="64">
        <v>892</v>
      </c>
      <c r="D12" s="22">
        <v>935</v>
      </c>
      <c r="E12" s="54" t="s">
        <v>36</v>
      </c>
      <c r="F12" s="14">
        <f t="shared" si="3"/>
        <v>0</v>
      </c>
      <c r="G12" s="14">
        <f t="shared" si="0"/>
        <v>0</v>
      </c>
      <c r="H12" s="12">
        <f t="shared" si="6"/>
        <v>99676.291657182257</v>
      </c>
      <c r="I12" s="12">
        <f t="shared" si="4"/>
        <v>0</v>
      </c>
      <c r="J12" s="12">
        <f t="shared" si="1"/>
        <v>99676.291657182257</v>
      </c>
      <c r="K12" s="12">
        <f t="shared" si="2"/>
        <v>8453376.0711141583</v>
      </c>
      <c r="L12" s="15">
        <f t="shared" si="5"/>
        <v>84.808292228486451</v>
      </c>
    </row>
    <row r="13" spans="1:13" x14ac:dyDescent="0.25">
      <c r="A13" s="16">
        <v>4</v>
      </c>
      <c r="B13" s="53">
        <v>0</v>
      </c>
      <c r="C13" s="64">
        <v>936</v>
      </c>
      <c r="D13" s="22">
        <v>914</v>
      </c>
      <c r="E13" s="54" t="s">
        <v>36</v>
      </c>
      <c r="F13" s="14">
        <f t="shared" si="3"/>
        <v>0</v>
      </c>
      <c r="G13" s="14">
        <f t="shared" si="0"/>
        <v>0</v>
      </c>
      <c r="H13" s="12">
        <f t="shared" si="6"/>
        <v>99676.291657182257</v>
      </c>
      <c r="I13" s="12">
        <f t="shared" si="4"/>
        <v>0</v>
      </c>
      <c r="J13" s="12">
        <f t="shared" si="1"/>
        <v>99676.291657182257</v>
      </c>
      <c r="K13" s="12">
        <f t="shared" si="2"/>
        <v>8353699.7794569768</v>
      </c>
      <c r="L13" s="15">
        <f t="shared" si="5"/>
        <v>83.808292228486451</v>
      </c>
    </row>
    <row r="14" spans="1:13" x14ac:dyDescent="0.25">
      <c r="A14" s="16">
        <v>5</v>
      </c>
      <c r="B14" s="53">
        <v>0</v>
      </c>
      <c r="C14" s="64">
        <v>911</v>
      </c>
      <c r="D14" s="22">
        <v>946</v>
      </c>
      <c r="E14" s="54" t="s">
        <v>36</v>
      </c>
      <c r="F14" s="14">
        <f t="shared" si="3"/>
        <v>0</v>
      </c>
      <c r="G14" s="14">
        <f t="shared" si="0"/>
        <v>0</v>
      </c>
      <c r="H14" s="12">
        <f t="shared" si="6"/>
        <v>99676.291657182257</v>
      </c>
      <c r="I14" s="12">
        <f t="shared" si="4"/>
        <v>0</v>
      </c>
      <c r="J14" s="12">
        <f t="shared" si="1"/>
        <v>99676.291657182257</v>
      </c>
      <c r="K14" s="12">
        <f t="shared" si="2"/>
        <v>8254023.4877997944</v>
      </c>
      <c r="L14" s="15">
        <f t="shared" si="5"/>
        <v>82.808292228486451</v>
      </c>
    </row>
    <row r="15" spans="1:13" x14ac:dyDescent="0.25">
      <c r="A15" s="16">
        <v>6</v>
      </c>
      <c r="B15" s="53">
        <v>0</v>
      </c>
      <c r="C15" s="64">
        <v>952</v>
      </c>
      <c r="D15" s="22">
        <v>911</v>
      </c>
      <c r="E15" s="54" t="s">
        <v>36</v>
      </c>
      <c r="F15" s="14">
        <f t="shared" si="3"/>
        <v>0</v>
      </c>
      <c r="G15" s="14">
        <f t="shared" si="0"/>
        <v>0</v>
      </c>
      <c r="H15" s="12">
        <f t="shared" si="6"/>
        <v>99676.291657182257</v>
      </c>
      <c r="I15" s="12">
        <f t="shared" si="4"/>
        <v>0</v>
      </c>
      <c r="J15" s="12">
        <f t="shared" si="1"/>
        <v>99676.291657182257</v>
      </c>
      <c r="K15" s="12">
        <f t="shared" si="2"/>
        <v>8154347.196142612</v>
      </c>
      <c r="L15" s="15">
        <f t="shared" si="5"/>
        <v>81.808292228486451</v>
      </c>
    </row>
    <row r="16" spans="1:13" x14ac:dyDescent="0.25">
      <c r="A16" s="16">
        <v>7</v>
      </c>
      <c r="B16" s="53">
        <v>0</v>
      </c>
      <c r="C16" s="64">
        <v>882</v>
      </c>
      <c r="D16" s="22">
        <v>959</v>
      </c>
      <c r="E16" s="54" t="s">
        <v>36</v>
      </c>
      <c r="F16" s="14">
        <f t="shared" si="3"/>
        <v>0</v>
      </c>
      <c r="G16" s="14">
        <f t="shared" si="0"/>
        <v>0</v>
      </c>
      <c r="H16" s="12">
        <f t="shared" si="6"/>
        <v>99676.291657182257</v>
      </c>
      <c r="I16" s="12">
        <f t="shared" si="4"/>
        <v>0</v>
      </c>
      <c r="J16" s="12">
        <f t="shared" si="1"/>
        <v>99676.291657182257</v>
      </c>
      <c r="K16" s="12">
        <f t="shared" si="2"/>
        <v>8054670.9044854296</v>
      </c>
      <c r="L16" s="15">
        <f t="shared" si="5"/>
        <v>80.808292228486451</v>
      </c>
    </row>
    <row r="17" spans="1:12" x14ac:dyDescent="0.25">
      <c r="A17" s="16">
        <v>8</v>
      </c>
      <c r="B17" s="53">
        <v>0</v>
      </c>
      <c r="C17" s="64">
        <v>963</v>
      </c>
      <c r="D17" s="22">
        <v>898</v>
      </c>
      <c r="E17" s="54" t="s">
        <v>36</v>
      </c>
      <c r="F17" s="14">
        <f t="shared" si="3"/>
        <v>0</v>
      </c>
      <c r="G17" s="14">
        <f t="shared" si="0"/>
        <v>0</v>
      </c>
      <c r="H17" s="12">
        <f t="shared" si="6"/>
        <v>99676.291657182257</v>
      </c>
      <c r="I17" s="12">
        <f t="shared" si="4"/>
        <v>0</v>
      </c>
      <c r="J17" s="12">
        <f t="shared" si="1"/>
        <v>99676.291657182257</v>
      </c>
      <c r="K17" s="12">
        <f t="shared" si="2"/>
        <v>7954994.6128282472</v>
      </c>
      <c r="L17" s="15">
        <f t="shared" si="5"/>
        <v>79.808292228486451</v>
      </c>
    </row>
    <row r="18" spans="1:12" x14ac:dyDescent="0.25">
      <c r="A18" s="16">
        <v>9</v>
      </c>
      <c r="B18" s="53">
        <v>0</v>
      </c>
      <c r="C18" s="64">
        <v>907</v>
      </c>
      <c r="D18" s="22">
        <v>986</v>
      </c>
      <c r="E18" s="54" t="s">
        <v>36</v>
      </c>
      <c r="F18" s="14">
        <f t="shared" si="3"/>
        <v>0</v>
      </c>
      <c r="G18" s="14">
        <f t="shared" si="0"/>
        <v>0</v>
      </c>
      <c r="H18" s="12">
        <f t="shared" si="6"/>
        <v>99676.291657182257</v>
      </c>
      <c r="I18" s="12">
        <f t="shared" si="4"/>
        <v>0</v>
      </c>
      <c r="J18" s="12">
        <f t="shared" si="1"/>
        <v>99676.291657182257</v>
      </c>
      <c r="K18" s="12">
        <f t="shared" si="2"/>
        <v>7855318.3211710649</v>
      </c>
      <c r="L18" s="15">
        <f t="shared" si="5"/>
        <v>78.808292228486451</v>
      </c>
    </row>
    <row r="19" spans="1:12" x14ac:dyDescent="0.25">
      <c r="A19" s="16">
        <v>10</v>
      </c>
      <c r="B19" s="53">
        <v>0</v>
      </c>
      <c r="C19" s="64">
        <v>904</v>
      </c>
      <c r="D19" s="22">
        <v>902</v>
      </c>
      <c r="E19" s="54" t="s">
        <v>36</v>
      </c>
      <c r="F19" s="14">
        <f t="shared" si="3"/>
        <v>0</v>
      </c>
      <c r="G19" s="14">
        <f t="shared" si="0"/>
        <v>0</v>
      </c>
      <c r="H19" s="12">
        <f t="shared" si="6"/>
        <v>99676.291657182257</v>
      </c>
      <c r="I19" s="12">
        <f t="shared" si="4"/>
        <v>0</v>
      </c>
      <c r="J19" s="12">
        <f t="shared" si="1"/>
        <v>99676.291657182257</v>
      </c>
      <c r="K19" s="12">
        <f t="shared" si="2"/>
        <v>7755642.0295138825</v>
      </c>
      <c r="L19" s="15">
        <f t="shared" si="5"/>
        <v>77.808292228486451</v>
      </c>
    </row>
    <row r="20" spans="1:12" x14ac:dyDescent="0.25">
      <c r="A20" s="16">
        <v>11</v>
      </c>
      <c r="B20" s="53">
        <v>0</v>
      </c>
      <c r="C20" s="64">
        <v>846</v>
      </c>
      <c r="D20" s="22">
        <v>912</v>
      </c>
      <c r="E20" s="54" t="s">
        <v>36</v>
      </c>
      <c r="F20" s="14">
        <f t="shared" si="3"/>
        <v>0</v>
      </c>
      <c r="G20" s="14">
        <f t="shared" si="0"/>
        <v>0</v>
      </c>
      <c r="H20" s="12">
        <f t="shared" si="6"/>
        <v>99676.291657182257</v>
      </c>
      <c r="I20" s="12">
        <f t="shared" si="4"/>
        <v>0</v>
      </c>
      <c r="J20" s="12">
        <f t="shared" si="1"/>
        <v>99676.291657182257</v>
      </c>
      <c r="K20" s="12">
        <f t="shared" si="2"/>
        <v>7655965.7378567001</v>
      </c>
      <c r="L20" s="15">
        <f t="shared" si="5"/>
        <v>76.808292228486437</v>
      </c>
    </row>
    <row r="21" spans="1:12" x14ac:dyDescent="0.25">
      <c r="A21" s="16">
        <v>12</v>
      </c>
      <c r="B21" s="53">
        <v>0</v>
      </c>
      <c r="C21" s="64">
        <v>882</v>
      </c>
      <c r="D21" s="22">
        <v>861</v>
      </c>
      <c r="E21" s="54" t="s">
        <v>36</v>
      </c>
      <c r="F21" s="14">
        <f t="shared" si="3"/>
        <v>0</v>
      </c>
      <c r="G21" s="14">
        <f t="shared" si="0"/>
        <v>0</v>
      </c>
      <c r="H21" s="12">
        <f t="shared" si="6"/>
        <v>99676.291657182257</v>
      </c>
      <c r="I21" s="12">
        <f t="shared" si="4"/>
        <v>0</v>
      </c>
      <c r="J21" s="12">
        <f t="shared" si="1"/>
        <v>99676.291657182257</v>
      </c>
      <c r="K21" s="12">
        <f t="shared" si="2"/>
        <v>7556289.4461995177</v>
      </c>
      <c r="L21" s="15">
        <f t="shared" si="5"/>
        <v>75.808292228486437</v>
      </c>
    </row>
    <row r="22" spans="1:12" x14ac:dyDescent="0.25">
      <c r="A22" s="16">
        <v>13</v>
      </c>
      <c r="B22" s="53">
        <v>0</v>
      </c>
      <c r="C22" s="64">
        <v>851</v>
      </c>
      <c r="D22" s="22">
        <v>903</v>
      </c>
      <c r="E22" s="54" t="s">
        <v>36</v>
      </c>
      <c r="F22" s="14">
        <f t="shared" si="3"/>
        <v>0</v>
      </c>
      <c r="G22" s="14">
        <f t="shared" si="0"/>
        <v>0</v>
      </c>
      <c r="H22" s="12">
        <f t="shared" si="6"/>
        <v>99676.291657182257</v>
      </c>
      <c r="I22" s="12">
        <f t="shared" si="4"/>
        <v>0</v>
      </c>
      <c r="J22" s="12">
        <f t="shared" si="1"/>
        <v>99676.291657182257</v>
      </c>
      <c r="K22" s="12">
        <f t="shared" si="2"/>
        <v>7456613.1545423353</v>
      </c>
      <c r="L22" s="15">
        <f t="shared" si="5"/>
        <v>74.808292228486437</v>
      </c>
    </row>
    <row r="23" spans="1:12" x14ac:dyDescent="0.25">
      <c r="A23" s="16">
        <v>14</v>
      </c>
      <c r="B23" s="53">
        <v>0</v>
      </c>
      <c r="C23" s="64">
        <v>844</v>
      </c>
      <c r="D23" s="22">
        <v>863</v>
      </c>
      <c r="E23" s="54" t="s">
        <v>36</v>
      </c>
      <c r="F23" s="14">
        <f t="shared" si="3"/>
        <v>0</v>
      </c>
      <c r="G23" s="14">
        <f t="shared" si="0"/>
        <v>0</v>
      </c>
      <c r="H23" s="12">
        <f t="shared" si="6"/>
        <v>99676.291657182257</v>
      </c>
      <c r="I23" s="12">
        <f t="shared" si="4"/>
        <v>0</v>
      </c>
      <c r="J23" s="12">
        <f t="shared" si="1"/>
        <v>99676.291657182257</v>
      </c>
      <c r="K23" s="12">
        <f t="shared" si="2"/>
        <v>7356936.8628851529</v>
      </c>
      <c r="L23" s="15">
        <f t="shared" si="5"/>
        <v>73.808292228486437</v>
      </c>
    </row>
    <row r="24" spans="1:12" x14ac:dyDescent="0.25">
      <c r="A24" s="16">
        <v>15</v>
      </c>
      <c r="B24" s="53">
        <v>0</v>
      </c>
      <c r="C24" s="64">
        <v>757</v>
      </c>
      <c r="D24" s="22">
        <v>854</v>
      </c>
      <c r="E24" s="54" t="s">
        <v>36</v>
      </c>
      <c r="F24" s="14">
        <f t="shared" si="3"/>
        <v>0</v>
      </c>
      <c r="G24" s="14">
        <f t="shared" si="0"/>
        <v>0</v>
      </c>
      <c r="H24" s="12">
        <f t="shared" si="6"/>
        <v>99676.291657182257</v>
      </c>
      <c r="I24" s="12">
        <f t="shared" si="4"/>
        <v>0</v>
      </c>
      <c r="J24" s="12">
        <f t="shared" si="1"/>
        <v>99676.291657182257</v>
      </c>
      <c r="K24" s="12">
        <f t="shared" si="2"/>
        <v>7257260.5712279705</v>
      </c>
      <c r="L24" s="15">
        <f t="shared" si="5"/>
        <v>72.808292228486437</v>
      </c>
    </row>
    <row r="25" spans="1:12" x14ac:dyDescent="0.25">
      <c r="A25" s="16">
        <v>16</v>
      </c>
      <c r="B25" s="53">
        <v>0</v>
      </c>
      <c r="C25" s="64">
        <v>783</v>
      </c>
      <c r="D25" s="22">
        <v>766</v>
      </c>
      <c r="E25" s="54" t="s">
        <v>36</v>
      </c>
      <c r="F25" s="14">
        <f t="shared" si="3"/>
        <v>0</v>
      </c>
      <c r="G25" s="14">
        <f t="shared" si="0"/>
        <v>0</v>
      </c>
      <c r="H25" s="12">
        <f t="shared" si="6"/>
        <v>99676.291657182257</v>
      </c>
      <c r="I25" s="12">
        <f t="shared" si="4"/>
        <v>0</v>
      </c>
      <c r="J25" s="12">
        <f t="shared" si="1"/>
        <v>99676.291657182257</v>
      </c>
      <c r="K25" s="12">
        <f t="shared" si="2"/>
        <v>7157584.2795707881</v>
      </c>
      <c r="L25" s="15">
        <f t="shared" si="5"/>
        <v>71.808292228486437</v>
      </c>
    </row>
    <row r="26" spans="1:12" x14ac:dyDescent="0.25">
      <c r="A26" s="16">
        <v>17</v>
      </c>
      <c r="B26" s="53">
        <v>0</v>
      </c>
      <c r="C26" s="64">
        <v>747</v>
      </c>
      <c r="D26" s="22">
        <v>771</v>
      </c>
      <c r="E26" s="54" t="s">
        <v>36</v>
      </c>
      <c r="F26" s="14">
        <f t="shared" si="3"/>
        <v>0</v>
      </c>
      <c r="G26" s="14">
        <f t="shared" si="0"/>
        <v>0</v>
      </c>
      <c r="H26" s="12">
        <f t="shared" si="6"/>
        <v>99676.291657182257</v>
      </c>
      <c r="I26" s="12">
        <f t="shared" si="4"/>
        <v>0</v>
      </c>
      <c r="J26" s="12">
        <f t="shared" si="1"/>
        <v>99676.291657182257</v>
      </c>
      <c r="K26" s="12">
        <f t="shared" si="2"/>
        <v>7057907.9879136058</v>
      </c>
      <c r="L26" s="15">
        <f t="shared" si="5"/>
        <v>70.808292228486437</v>
      </c>
    </row>
    <row r="27" spans="1:12" x14ac:dyDescent="0.25">
      <c r="A27" s="16">
        <v>18</v>
      </c>
      <c r="B27" s="53">
        <v>0</v>
      </c>
      <c r="C27" s="64">
        <v>669</v>
      </c>
      <c r="D27" s="22">
        <v>776</v>
      </c>
      <c r="E27" s="54" t="s">
        <v>36</v>
      </c>
      <c r="F27" s="14">
        <f t="shared" si="3"/>
        <v>0</v>
      </c>
      <c r="G27" s="14">
        <f t="shared" si="0"/>
        <v>0</v>
      </c>
      <c r="H27" s="12">
        <f t="shared" si="6"/>
        <v>99676.291657182257</v>
      </c>
      <c r="I27" s="12">
        <f t="shared" si="4"/>
        <v>0</v>
      </c>
      <c r="J27" s="12">
        <f t="shared" si="1"/>
        <v>99676.291657182257</v>
      </c>
      <c r="K27" s="12">
        <f t="shared" si="2"/>
        <v>6958231.6962564234</v>
      </c>
      <c r="L27" s="15">
        <f t="shared" si="5"/>
        <v>69.808292228486437</v>
      </c>
    </row>
    <row r="28" spans="1:12" x14ac:dyDescent="0.25">
      <c r="A28" s="16">
        <v>19</v>
      </c>
      <c r="B28" s="53">
        <v>0</v>
      </c>
      <c r="C28" s="64">
        <v>682</v>
      </c>
      <c r="D28" s="22">
        <v>690</v>
      </c>
      <c r="E28" s="54" t="s">
        <v>36</v>
      </c>
      <c r="F28" s="14">
        <f t="shared" si="3"/>
        <v>0</v>
      </c>
      <c r="G28" s="14">
        <f t="shared" si="0"/>
        <v>0</v>
      </c>
      <c r="H28" s="12">
        <f t="shared" si="6"/>
        <v>99676.291657182257</v>
      </c>
      <c r="I28" s="12">
        <f t="shared" si="4"/>
        <v>0</v>
      </c>
      <c r="J28" s="12">
        <f t="shared" si="1"/>
        <v>99676.291657182257</v>
      </c>
      <c r="K28" s="12">
        <f t="shared" si="2"/>
        <v>6858555.404599241</v>
      </c>
      <c r="L28" s="15">
        <f t="shared" si="5"/>
        <v>68.808292228486437</v>
      </c>
    </row>
    <row r="29" spans="1:12" x14ac:dyDescent="0.25">
      <c r="A29" s="16">
        <v>20</v>
      </c>
      <c r="B29" s="53">
        <v>0</v>
      </c>
      <c r="C29" s="64">
        <v>766</v>
      </c>
      <c r="D29" s="22">
        <v>698</v>
      </c>
      <c r="E29" s="54" t="s">
        <v>36</v>
      </c>
      <c r="F29" s="14">
        <f t="shared" si="3"/>
        <v>0</v>
      </c>
      <c r="G29" s="14">
        <f t="shared" si="0"/>
        <v>0</v>
      </c>
      <c r="H29" s="12">
        <f t="shared" si="6"/>
        <v>99676.291657182257</v>
      </c>
      <c r="I29" s="12">
        <f t="shared" si="4"/>
        <v>0</v>
      </c>
      <c r="J29" s="12">
        <f t="shared" si="1"/>
        <v>99676.291657182257</v>
      </c>
      <c r="K29" s="12">
        <f t="shared" si="2"/>
        <v>6758879.1129420586</v>
      </c>
      <c r="L29" s="15">
        <f t="shared" si="5"/>
        <v>67.808292228486437</v>
      </c>
    </row>
    <row r="30" spans="1:12" x14ac:dyDescent="0.25">
      <c r="A30" s="16">
        <v>21</v>
      </c>
      <c r="B30" s="53">
        <v>0</v>
      </c>
      <c r="C30" s="64">
        <v>811</v>
      </c>
      <c r="D30" s="22">
        <v>822</v>
      </c>
      <c r="E30" s="54" t="s">
        <v>36</v>
      </c>
      <c r="F30" s="14">
        <f t="shared" si="3"/>
        <v>0</v>
      </c>
      <c r="G30" s="14">
        <f t="shared" si="0"/>
        <v>0</v>
      </c>
      <c r="H30" s="12">
        <f t="shared" si="6"/>
        <v>99676.291657182257</v>
      </c>
      <c r="I30" s="12">
        <f t="shared" si="4"/>
        <v>0</v>
      </c>
      <c r="J30" s="12">
        <f t="shared" si="1"/>
        <v>99676.291657182257</v>
      </c>
      <c r="K30" s="12">
        <f t="shared" si="2"/>
        <v>6659202.8212848762</v>
      </c>
      <c r="L30" s="15">
        <f t="shared" si="5"/>
        <v>66.808292228486437</v>
      </c>
    </row>
    <row r="31" spans="1:12" x14ac:dyDescent="0.25">
      <c r="A31" s="16">
        <v>22</v>
      </c>
      <c r="B31" s="53">
        <v>0</v>
      </c>
      <c r="C31" s="64">
        <v>804</v>
      </c>
      <c r="D31" s="22">
        <v>843</v>
      </c>
      <c r="E31" s="54" t="s">
        <v>36</v>
      </c>
      <c r="F31" s="14">
        <f t="shared" si="3"/>
        <v>0</v>
      </c>
      <c r="G31" s="14">
        <f t="shared" si="0"/>
        <v>0</v>
      </c>
      <c r="H31" s="12">
        <f t="shared" si="6"/>
        <v>99676.291657182257</v>
      </c>
      <c r="I31" s="12">
        <f t="shared" si="4"/>
        <v>0</v>
      </c>
      <c r="J31" s="12">
        <f t="shared" si="1"/>
        <v>99676.291657182257</v>
      </c>
      <c r="K31" s="12">
        <f t="shared" si="2"/>
        <v>6559526.5296276938</v>
      </c>
      <c r="L31" s="15">
        <f t="shared" si="5"/>
        <v>65.808292228486422</v>
      </c>
    </row>
    <row r="32" spans="1:12" x14ac:dyDescent="0.25">
      <c r="A32" s="16">
        <v>23</v>
      </c>
      <c r="B32" s="53">
        <v>0</v>
      </c>
      <c r="C32" s="64">
        <v>908</v>
      </c>
      <c r="D32" s="22">
        <v>840</v>
      </c>
      <c r="E32" s="54" t="s">
        <v>36</v>
      </c>
      <c r="F32" s="14">
        <f t="shared" si="3"/>
        <v>0</v>
      </c>
      <c r="G32" s="14">
        <f t="shared" si="0"/>
        <v>0</v>
      </c>
      <c r="H32" s="12">
        <f t="shared" si="6"/>
        <v>99676.291657182257</v>
      </c>
      <c r="I32" s="12">
        <f t="shared" si="4"/>
        <v>0</v>
      </c>
      <c r="J32" s="12">
        <f t="shared" si="1"/>
        <v>99676.291657182257</v>
      </c>
      <c r="K32" s="12">
        <f t="shared" si="2"/>
        <v>6459850.2379705114</v>
      </c>
      <c r="L32" s="15">
        <f t="shared" si="5"/>
        <v>64.808292228486422</v>
      </c>
    </row>
    <row r="33" spans="1:12" x14ac:dyDescent="0.25">
      <c r="A33" s="16">
        <v>24</v>
      </c>
      <c r="B33" s="53">
        <v>0</v>
      </c>
      <c r="C33" s="64">
        <v>948</v>
      </c>
      <c r="D33" s="22">
        <v>906</v>
      </c>
      <c r="E33" s="54" t="s">
        <v>36</v>
      </c>
      <c r="F33" s="14">
        <f t="shared" si="3"/>
        <v>0</v>
      </c>
      <c r="G33" s="14">
        <f t="shared" si="0"/>
        <v>0</v>
      </c>
      <c r="H33" s="12">
        <f t="shared" si="6"/>
        <v>99676.291657182257</v>
      </c>
      <c r="I33" s="12">
        <f t="shared" si="4"/>
        <v>0</v>
      </c>
      <c r="J33" s="12">
        <f t="shared" si="1"/>
        <v>99676.291657182257</v>
      </c>
      <c r="K33" s="12">
        <f t="shared" si="2"/>
        <v>6360173.946313329</v>
      </c>
      <c r="L33" s="15">
        <f t="shared" si="5"/>
        <v>63.80829222848643</v>
      </c>
    </row>
    <row r="34" spans="1:12" x14ac:dyDescent="0.25">
      <c r="A34" s="16">
        <v>25</v>
      </c>
      <c r="B34" s="53">
        <v>0</v>
      </c>
      <c r="C34" s="64">
        <v>941</v>
      </c>
      <c r="D34" s="22">
        <v>991</v>
      </c>
      <c r="E34" s="54" t="s">
        <v>36</v>
      </c>
      <c r="F34" s="14">
        <f t="shared" si="3"/>
        <v>0</v>
      </c>
      <c r="G34" s="14">
        <f t="shared" si="0"/>
        <v>0</v>
      </c>
      <c r="H34" s="12">
        <f t="shared" si="6"/>
        <v>99676.291657182257</v>
      </c>
      <c r="I34" s="12">
        <f t="shared" si="4"/>
        <v>0</v>
      </c>
      <c r="J34" s="12">
        <f t="shared" si="1"/>
        <v>99676.291657182257</v>
      </c>
      <c r="K34" s="12">
        <f t="shared" si="2"/>
        <v>6260497.6546561467</v>
      </c>
      <c r="L34" s="15">
        <f t="shared" si="5"/>
        <v>62.808292228486422</v>
      </c>
    </row>
    <row r="35" spans="1:12" x14ac:dyDescent="0.25">
      <c r="A35" s="16">
        <v>26</v>
      </c>
      <c r="B35" s="53">
        <v>0</v>
      </c>
      <c r="C35" s="64">
        <v>901</v>
      </c>
      <c r="D35" s="22">
        <v>952</v>
      </c>
      <c r="E35" s="54" t="s">
        <v>36</v>
      </c>
      <c r="F35" s="14">
        <f t="shared" si="3"/>
        <v>0</v>
      </c>
      <c r="G35" s="14">
        <f t="shared" si="0"/>
        <v>0</v>
      </c>
      <c r="H35" s="12">
        <f t="shared" si="6"/>
        <v>99676.291657182257</v>
      </c>
      <c r="I35" s="12">
        <f t="shared" si="4"/>
        <v>0</v>
      </c>
      <c r="J35" s="12">
        <f t="shared" si="1"/>
        <v>99676.291657182257</v>
      </c>
      <c r="K35" s="12">
        <f t="shared" si="2"/>
        <v>6160821.3629989643</v>
      </c>
      <c r="L35" s="15">
        <f t="shared" si="5"/>
        <v>61.808292228486422</v>
      </c>
    </row>
    <row r="36" spans="1:12" x14ac:dyDescent="0.25">
      <c r="A36" s="16">
        <v>27</v>
      </c>
      <c r="B36" s="53">
        <v>0</v>
      </c>
      <c r="C36" s="64">
        <v>992</v>
      </c>
      <c r="D36" s="22">
        <v>912</v>
      </c>
      <c r="E36" s="54" t="s">
        <v>36</v>
      </c>
      <c r="F36" s="14">
        <f t="shared" si="3"/>
        <v>0</v>
      </c>
      <c r="G36" s="14">
        <f t="shared" si="0"/>
        <v>0</v>
      </c>
      <c r="H36" s="12">
        <f t="shared" si="6"/>
        <v>99676.291657182257</v>
      </c>
      <c r="I36" s="12">
        <f t="shared" si="4"/>
        <v>0</v>
      </c>
      <c r="J36" s="12">
        <f t="shared" si="1"/>
        <v>99676.291657182257</v>
      </c>
      <c r="K36" s="12">
        <f t="shared" si="2"/>
        <v>6061145.0713417819</v>
      </c>
      <c r="L36" s="15">
        <f t="shared" si="5"/>
        <v>60.808292228486422</v>
      </c>
    </row>
    <row r="37" spans="1:12" x14ac:dyDescent="0.25">
      <c r="A37" s="16">
        <v>28</v>
      </c>
      <c r="B37" s="53">
        <v>0</v>
      </c>
      <c r="C37" s="64">
        <v>1037</v>
      </c>
      <c r="D37" s="22">
        <v>1019</v>
      </c>
      <c r="E37" s="54" t="s">
        <v>36</v>
      </c>
      <c r="F37" s="14">
        <f t="shared" si="3"/>
        <v>0</v>
      </c>
      <c r="G37" s="14">
        <f t="shared" si="0"/>
        <v>0</v>
      </c>
      <c r="H37" s="12">
        <f t="shared" si="6"/>
        <v>99676.291657182257</v>
      </c>
      <c r="I37" s="12">
        <f t="shared" si="4"/>
        <v>0</v>
      </c>
      <c r="J37" s="12">
        <f t="shared" si="1"/>
        <v>99676.291657182257</v>
      </c>
      <c r="K37" s="12">
        <f t="shared" si="2"/>
        <v>5961468.7796845995</v>
      </c>
      <c r="L37" s="15">
        <f t="shared" si="5"/>
        <v>59.808292228486422</v>
      </c>
    </row>
    <row r="38" spans="1:12" x14ac:dyDescent="0.25">
      <c r="A38" s="16">
        <v>29</v>
      </c>
      <c r="B38" s="53">
        <v>0</v>
      </c>
      <c r="C38" s="64">
        <v>1167</v>
      </c>
      <c r="D38" s="22">
        <v>1079</v>
      </c>
      <c r="E38" s="54" t="s">
        <v>36</v>
      </c>
      <c r="F38" s="14">
        <f t="shared" si="3"/>
        <v>0</v>
      </c>
      <c r="G38" s="14">
        <f t="shared" si="0"/>
        <v>0</v>
      </c>
      <c r="H38" s="12">
        <f t="shared" si="6"/>
        <v>99676.291657182257</v>
      </c>
      <c r="I38" s="12">
        <f t="shared" si="4"/>
        <v>0</v>
      </c>
      <c r="J38" s="12">
        <f t="shared" si="1"/>
        <v>99676.291657182257</v>
      </c>
      <c r="K38" s="12">
        <f t="shared" si="2"/>
        <v>5861792.4880274171</v>
      </c>
      <c r="L38" s="15">
        <f t="shared" si="5"/>
        <v>58.808292228486422</v>
      </c>
    </row>
    <row r="39" spans="1:12" x14ac:dyDescent="0.25">
      <c r="A39" s="16">
        <v>30</v>
      </c>
      <c r="B39" s="53">
        <v>0</v>
      </c>
      <c r="C39" s="64">
        <v>1192</v>
      </c>
      <c r="D39" s="22">
        <v>1158</v>
      </c>
      <c r="E39" s="54" t="s">
        <v>36</v>
      </c>
      <c r="F39" s="14">
        <f t="shared" si="3"/>
        <v>0</v>
      </c>
      <c r="G39" s="14">
        <f t="shared" si="0"/>
        <v>0</v>
      </c>
      <c r="H39" s="12">
        <f t="shared" si="6"/>
        <v>99676.291657182257</v>
      </c>
      <c r="I39" s="12">
        <f t="shared" si="4"/>
        <v>0</v>
      </c>
      <c r="J39" s="12">
        <f t="shared" si="1"/>
        <v>99676.291657182257</v>
      </c>
      <c r="K39" s="12">
        <f t="shared" si="2"/>
        <v>5762116.1963702347</v>
      </c>
      <c r="L39" s="15">
        <f t="shared" si="5"/>
        <v>57.808292228486415</v>
      </c>
    </row>
    <row r="40" spans="1:12" x14ac:dyDescent="0.25">
      <c r="A40" s="16">
        <v>31</v>
      </c>
      <c r="B40" s="53">
        <v>0</v>
      </c>
      <c r="C40" s="64">
        <v>1228</v>
      </c>
      <c r="D40" s="22">
        <v>1214</v>
      </c>
      <c r="E40" s="54" t="s">
        <v>36</v>
      </c>
      <c r="F40" s="14">
        <f t="shared" si="3"/>
        <v>0</v>
      </c>
      <c r="G40" s="14">
        <f t="shared" si="0"/>
        <v>0</v>
      </c>
      <c r="H40" s="12">
        <f t="shared" si="6"/>
        <v>99676.291657182257</v>
      </c>
      <c r="I40" s="12">
        <f t="shared" si="4"/>
        <v>0</v>
      </c>
      <c r="J40" s="12">
        <f t="shared" si="1"/>
        <v>99676.291657182257</v>
      </c>
      <c r="K40" s="12">
        <f t="shared" si="2"/>
        <v>5662439.9047130523</v>
      </c>
      <c r="L40" s="15">
        <f t="shared" si="5"/>
        <v>56.808292228486415</v>
      </c>
    </row>
    <row r="41" spans="1:12" x14ac:dyDescent="0.25">
      <c r="A41" s="16">
        <v>32</v>
      </c>
      <c r="B41" s="53">
        <v>0</v>
      </c>
      <c r="C41" s="64">
        <v>1336</v>
      </c>
      <c r="D41" s="22">
        <v>1252</v>
      </c>
      <c r="E41" s="54" t="s">
        <v>36</v>
      </c>
      <c r="F41" s="14">
        <f t="shared" si="3"/>
        <v>0</v>
      </c>
      <c r="G41" s="14">
        <f t="shared" si="0"/>
        <v>0</v>
      </c>
      <c r="H41" s="12">
        <f t="shared" si="6"/>
        <v>99676.291657182257</v>
      </c>
      <c r="I41" s="12">
        <f t="shared" si="4"/>
        <v>0</v>
      </c>
      <c r="J41" s="12">
        <f t="shared" si="1"/>
        <v>99676.291657182257</v>
      </c>
      <c r="K41" s="12">
        <f t="shared" si="2"/>
        <v>5562763.6130558699</v>
      </c>
      <c r="L41" s="15">
        <f t="shared" si="5"/>
        <v>55.808292228486415</v>
      </c>
    </row>
    <row r="42" spans="1:12" x14ac:dyDescent="0.25">
      <c r="A42" s="16">
        <v>33</v>
      </c>
      <c r="B42" s="53">
        <v>0</v>
      </c>
      <c r="C42" s="64">
        <v>1317</v>
      </c>
      <c r="D42" s="22">
        <v>1352</v>
      </c>
      <c r="E42" s="54" t="s">
        <v>36</v>
      </c>
      <c r="F42" s="14">
        <f t="shared" si="3"/>
        <v>0</v>
      </c>
      <c r="G42" s="14">
        <f t="shared" si="0"/>
        <v>0</v>
      </c>
      <c r="H42" s="12">
        <f t="shared" si="6"/>
        <v>99676.291657182257</v>
      </c>
      <c r="I42" s="12">
        <f t="shared" si="4"/>
        <v>0</v>
      </c>
      <c r="J42" s="12">
        <f t="shared" si="1"/>
        <v>99676.291657182257</v>
      </c>
      <c r="K42" s="12">
        <f t="shared" si="2"/>
        <v>5463087.3213986875</v>
      </c>
      <c r="L42" s="15">
        <f t="shared" si="5"/>
        <v>54.808292228486415</v>
      </c>
    </row>
    <row r="43" spans="1:12" x14ac:dyDescent="0.25">
      <c r="A43" s="16">
        <v>34</v>
      </c>
      <c r="B43" s="53">
        <v>0</v>
      </c>
      <c r="C43" s="64">
        <v>1385</v>
      </c>
      <c r="D43" s="22">
        <v>1347</v>
      </c>
      <c r="E43" s="54" t="s">
        <v>36</v>
      </c>
      <c r="F43" s="14">
        <f t="shared" si="3"/>
        <v>0</v>
      </c>
      <c r="G43" s="14">
        <f t="shared" si="0"/>
        <v>0</v>
      </c>
      <c r="H43" s="12">
        <f t="shared" si="6"/>
        <v>99676.291657182257</v>
      </c>
      <c r="I43" s="12">
        <f t="shared" si="4"/>
        <v>0</v>
      </c>
      <c r="J43" s="12">
        <f t="shared" si="1"/>
        <v>99676.291657182257</v>
      </c>
      <c r="K43" s="12">
        <f t="shared" si="2"/>
        <v>5363411.0297415052</v>
      </c>
      <c r="L43" s="15">
        <f t="shared" si="5"/>
        <v>53.808292228486415</v>
      </c>
    </row>
    <row r="44" spans="1:12" x14ac:dyDescent="0.25">
      <c r="A44" s="16">
        <v>35</v>
      </c>
      <c r="B44" s="53">
        <v>0</v>
      </c>
      <c r="C44" s="64">
        <v>1516</v>
      </c>
      <c r="D44" s="22">
        <v>1412</v>
      </c>
      <c r="E44" s="54" t="s">
        <v>36</v>
      </c>
      <c r="F44" s="14">
        <f t="shared" si="3"/>
        <v>0</v>
      </c>
      <c r="G44" s="14">
        <f t="shared" si="0"/>
        <v>0</v>
      </c>
      <c r="H44" s="12">
        <f t="shared" si="6"/>
        <v>99676.291657182257</v>
      </c>
      <c r="I44" s="12">
        <f t="shared" si="4"/>
        <v>0</v>
      </c>
      <c r="J44" s="12">
        <f t="shared" si="1"/>
        <v>99676.291657182257</v>
      </c>
      <c r="K44" s="12">
        <f t="shared" si="2"/>
        <v>5263734.7380843228</v>
      </c>
      <c r="L44" s="15">
        <f t="shared" si="5"/>
        <v>52.808292228486415</v>
      </c>
    </row>
    <row r="45" spans="1:12" x14ac:dyDescent="0.25">
      <c r="A45" s="16">
        <v>36</v>
      </c>
      <c r="B45" s="53">
        <v>0</v>
      </c>
      <c r="C45" s="64">
        <v>1440</v>
      </c>
      <c r="D45" s="22">
        <v>1528</v>
      </c>
      <c r="E45" s="54" t="s">
        <v>36</v>
      </c>
      <c r="F45" s="14">
        <f t="shared" si="3"/>
        <v>0</v>
      </c>
      <c r="G45" s="14">
        <f t="shared" si="0"/>
        <v>0</v>
      </c>
      <c r="H45" s="12">
        <f t="shared" si="6"/>
        <v>99676.291657182257</v>
      </c>
      <c r="I45" s="12">
        <f t="shared" si="4"/>
        <v>0</v>
      </c>
      <c r="J45" s="12">
        <f t="shared" si="1"/>
        <v>99676.291657182257</v>
      </c>
      <c r="K45" s="12">
        <f t="shared" si="2"/>
        <v>5164058.4464271404</v>
      </c>
      <c r="L45" s="15">
        <f t="shared" si="5"/>
        <v>51.808292228486408</v>
      </c>
    </row>
    <row r="46" spans="1:12" x14ac:dyDescent="0.25">
      <c r="A46" s="16">
        <v>37</v>
      </c>
      <c r="B46" s="52">
        <v>1</v>
      </c>
      <c r="C46" s="64">
        <v>1595</v>
      </c>
      <c r="D46" s="22">
        <v>1489</v>
      </c>
      <c r="E46" s="54" t="s">
        <v>213</v>
      </c>
      <c r="F46" s="14">
        <f t="shared" si="3"/>
        <v>6.485084306095979E-4</v>
      </c>
      <c r="G46" s="14">
        <f t="shared" si="0"/>
        <v>6.4840473631130066E-4</v>
      </c>
      <c r="H46" s="12">
        <f t="shared" si="6"/>
        <v>99676.291657182257</v>
      </c>
      <c r="I46" s="12">
        <f t="shared" si="4"/>
        <v>64.630579608463563</v>
      </c>
      <c r="J46" s="12">
        <f t="shared" si="1"/>
        <v>99660.353756250814</v>
      </c>
      <c r="K46" s="12">
        <f t="shared" si="2"/>
        <v>5064382.154769958</v>
      </c>
      <c r="L46" s="15">
        <f t="shared" si="5"/>
        <v>50.808292228486408</v>
      </c>
    </row>
    <row r="47" spans="1:12" x14ac:dyDescent="0.25">
      <c r="A47" s="16">
        <v>38</v>
      </c>
      <c r="B47" s="52">
        <v>0</v>
      </c>
      <c r="C47" s="64">
        <v>1678</v>
      </c>
      <c r="D47" s="22">
        <v>1605</v>
      </c>
      <c r="E47" s="54" t="s">
        <v>36</v>
      </c>
      <c r="F47" s="14">
        <f t="shared" si="3"/>
        <v>0</v>
      </c>
      <c r="G47" s="14">
        <f t="shared" si="0"/>
        <v>0</v>
      </c>
      <c r="H47" s="12">
        <f t="shared" si="6"/>
        <v>99611.661077573794</v>
      </c>
      <c r="I47" s="12">
        <f t="shared" si="4"/>
        <v>0</v>
      </c>
      <c r="J47" s="12">
        <f t="shared" si="1"/>
        <v>99611.661077573794</v>
      </c>
      <c r="K47" s="12">
        <f t="shared" si="2"/>
        <v>4964721.8010137072</v>
      </c>
      <c r="L47" s="15">
        <f t="shared" si="5"/>
        <v>49.840769115850499</v>
      </c>
    </row>
    <row r="48" spans="1:12" x14ac:dyDescent="0.25">
      <c r="A48" s="16">
        <v>39</v>
      </c>
      <c r="B48" s="52">
        <v>1</v>
      </c>
      <c r="C48" s="64">
        <v>1640</v>
      </c>
      <c r="D48" s="22">
        <v>1694</v>
      </c>
      <c r="E48" s="54" t="s">
        <v>214</v>
      </c>
      <c r="F48" s="14">
        <f t="shared" si="3"/>
        <v>5.9988002399520091E-4</v>
      </c>
      <c r="G48" s="14">
        <f t="shared" si="0"/>
        <v>5.9987214325138742E-4</v>
      </c>
      <c r="H48" s="12">
        <f t="shared" si="6"/>
        <v>99611.661077573794</v>
      </c>
      <c r="I48" s="12">
        <f t="shared" si="4"/>
        <v>59.754260623435002</v>
      </c>
      <c r="J48" s="12">
        <f t="shared" si="1"/>
        <v>99610.352459266142</v>
      </c>
      <c r="K48" s="12">
        <f t="shared" si="2"/>
        <v>4865110.1399361333</v>
      </c>
      <c r="L48" s="15">
        <f t="shared" si="5"/>
        <v>48.840769115850499</v>
      </c>
    </row>
    <row r="49" spans="1:12" x14ac:dyDescent="0.25">
      <c r="A49" s="16">
        <v>40</v>
      </c>
      <c r="B49" s="52">
        <v>1</v>
      </c>
      <c r="C49" s="64">
        <v>1755</v>
      </c>
      <c r="D49" s="22">
        <v>1669</v>
      </c>
      <c r="E49" s="54" t="s">
        <v>123</v>
      </c>
      <c r="F49" s="14">
        <f t="shared" si="3"/>
        <v>5.8411214953271024E-4</v>
      </c>
      <c r="G49" s="14">
        <f t="shared" si="0"/>
        <v>5.8394300389273928E-4</v>
      </c>
      <c r="H49" s="12">
        <f t="shared" si="6"/>
        <v>99551.906816950359</v>
      </c>
      <c r="I49" s="12">
        <f t="shared" si="4"/>
        <v>58.132639509940063</v>
      </c>
      <c r="J49" s="12">
        <f t="shared" si="1"/>
        <v>99523.07884101737</v>
      </c>
      <c r="K49" s="12">
        <f t="shared" si="2"/>
        <v>4765499.7874768674</v>
      </c>
      <c r="L49" s="15">
        <f t="shared" si="5"/>
        <v>47.869497831310873</v>
      </c>
    </row>
    <row r="50" spans="1:12" x14ac:dyDescent="0.25">
      <c r="A50" s="16">
        <v>41</v>
      </c>
      <c r="B50" s="52">
        <v>1</v>
      </c>
      <c r="C50" s="64">
        <v>1748</v>
      </c>
      <c r="D50" s="22">
        <v>1763</v>
      </c>
      <c r="E50" s="54" t="s">
        <v>215</v>
      </c>
      <c r="F50" s="14">
        <f t="shared" si="3"/>
        <v>5.6963827969239535E-4</v>
      </c>
      <c r="G50" s="14">
        <f t="shared" si="0"/>
        <v>5.6932285764093335E-4</v>
      </c>
      <c r="H50" s="12">
        <f t="shared" si="6"/>
        <v>99493.774177440413</v>
      </c>
      <c r="I50" s="12">
        <f t="shared" si="4"/>
        <v>56.644079832182079</v>
      </c>
      <c r="J50" s="12">
        <f t="shared" si="1"/>
        <v>99438.682145395636</v>
      </c>
      <c r="K50" s="12">
        <f t="shared" si="2"/>
        <v>4665976.7086358499</v>
      </c>
      <c r="L50" s="15">
        <f t="shared" si="5"/>
        <v>46.897172684537992</v>
      </c>
    </row>
    <row r="51" spans="1:12" x14ac:dyDescent="0.25">
      <c r="A51" s="16">
        <v>42</v>
      </c>
      <c r="B51" s="52">
        <v>2</v>
      </c>
      <c r="C51" s="64">
        <v>1731</v>
      </c>
      <c r="D51" s="22">
        <v>1772</v>
      </c>
      <c r="E51" s="54" t="s">
        <v>216</v>
      </c>
      <c r="F51" s="14">
        <f t="shared" si="3"/>
        <v>1.1418783899514702E-3</v>
      </c>
      <c r="G51" s="14">
        <f t="shared" si="0"/>
        <v>1.1408879051392779E-3</v>
      </c>
      <c r="H51" s="12">
        <f t="shared" si="6"/>
        <v>99437.130097608228</v>
      </c>
      <c r="I51" s="12">
        <f t="shared" si="4"/>
        <v>113.4466190501221</v>
      </c>
      <c r="J51" s="12">
        <f t="shared" si="1"/>
        <v>99350.87663314442</v>
      </c>
      <c r="K51" s="12">
        <f t="shared" si="2"/>
        <v>4566538.0264904546</v>
      </c>
      <c r="L51" s="15">
        <f t="shared" si="5"/>
        <v>45.9238719179436</v>
      </c>
    </row>
    <row r="52" spans="1:12" x14ac:dyDescent="0.25">
      <c r="A52" s="16">
        <v>43</v>
      </c>
      <c r="B52" s="52">
        <v>2</v>
      </c>
      <c r="C52" s="64">
        <v>1702</v>
      </c>
      <c r="D52" s="22">
        <v>1745</v>
      </c>
      <c r="E52" s="54" t="s">
        <v>217</v>
      </c>
      <c r="F52" s="14">
        <f t="shared" si="3"/>
        <v>1.1604293588627793E-3</v>
      </c>
      <c r="G52" s="14">
        <f t="shared" si="0"/>
        <v>1.1598191331650977E-3</v>
      </c>
      <c r="H52" s="12">
        <f t="shared" si="6"/>
        <v>99323.683478558101</v>
      </c>
      <c r="I52" s="12">
        <f t="shared" si="4"/>
        <v>115.1975084748658</v>
      </c>
      <c r="J52" s="12">
        <f t="shared" si="1"/>
        <v>99271.4529282156</v>
      </c>
      <c r="K52" s="12">
        <f t="shared" si="2"/>
        <v>4467187.1498573106</v>
      </c>
      <c r="L52" s="15">
        <f t="shared" si="5"/>
        <v>44.976051968729919</v>
      </c>
    </row>
    <row r="53" spans="1:12" x14ac:dyDescent="0.25">
      <c r="A53" s="16">
        <v>44</v>
      </c>
      <c r="B53" s="52">
        <v>2</v>
      </c>
      <c r="C53" s="64">
        <v>1677</v>
      </c>
      <c r="D53" s="22">
        <v>1706</v>
      </c>
      <c r="E53" s="54" t="s">
        <v>40</v>
      </c>
      <c r="F53" s="14">
        <f t="shared" si="3"/>
        <v>1.1823825007389892E-3</v>
      </c>
      <c r="G53" s="14">
        <f t="shared" si="0"/>
        <v>1.1811581184481899E-3</v>
      </c>
      <c r="H53" s="12">
        <f t="shared" si="6"/>
        <v>99208.485970083231</v>
      </c>
      <c r="I53" s="12">
        <f t="shared" si="4"/>
        <v>117.18090862251715</v>
      </c>
      <c r="J53" s="12">
        <f t="shared" si="1"/>
        <v>99105.75346749388</v>
      </c>
      <c r="K53" s="12">
        <f t="shared" si="2"/>
        <v>4367915.6969290953</v>
      </c>
      <c r="L53" s="15">
        <f t="shared" si="5"/>
        <v>44.02764193222604</v>
      </c>
    </row>
    <row r="54" spans="1:12" x14ac:dyDescent="0.25">
      <c r="A54" s="16">
        <v>45</v>
      </c>
      <c r="B54" s="52">
        <v>0</v>
      </c>
      <c r="C54" s="64">
        <v>1657</v>
      </c>
      <c r="D54" s="22">
        <v>1685</v>
      </c>
      <c r="E54" s="54" t="s">
        <v>36</v>
      </c>
      <c r="F54" s="14">
        <f t="shared" si="3"/>
        <v>0</v>
      </c>
      <c r="G54" s="14">
        <f t="shared" si="0"/>
        <v>0</v>
      </c>
      <c r="H54" s="12">
        <f t="shared" si="6"/>
        <v>99091.30506146072</v>
      </c>
      <c r="I54" s="12">
        <f t="shared" si="4"/>
        <v>0</v>
      </c>
      <c r="J54" s="12">
        <f t="shared" si="1"/>
        <v>99091.30506146072</v>
      </c>
      <c r="K54" s="12">
        <f t="shared" si="2"/>
        <v>4268809.9434616016</v>
      </c>
      <c r="L54" s="15">
        <f t="shared" si="5"/>
        <v>43.079561227030979</v>
      </c>
    </row>
    <row r="55" spans="1:12" x14ac:dyDescent="0.25">
      <c r="A55" s="16">
        <v>46</v>
      </c>
      <c r="B55" s="52">
        <v>0</v>
      </c>
      <c r="C55" s="64">
        <v>1425</v>
      </c>
      <c r="D55" s="22">
        <v>1661</v>
      </c>
      <c r="E55" s="54" t="s">
        <v>36</v>
      </c>
      <c r="F55" s="14">
        <f t="shared" si="3"/>
        <v>0</v>
      </c>
      <c r="G55" s="14">
        <f t="shared" si="0"/>
        <v>0</v>
      </c>
      <c r="H55" s="12">
        <f t="shared" si="6"/>
        <v>99091.30506146072</v>
      </c>
      <c r="I55" s="12">
        <f t="shared" si="4"/>
        <v>0</v>
      </c>
      <c r="J55" s="12">
        <f t="shared" si="1"/>
        <v>99091.30506146072</v>
      </c>
      <c r="K55" s="12">
        <f t="shared" si="2"/>
        <v>4169718.6384001411</v>
      </c>
      <c r="L55" s="15">
        <f t="shared" si="5"/>
        <v>42.079561227030979</v>
      </c>
    </row>
    <row r="56" spans="1:12" x14ac:dyDescent="0.25">
      <c r="A56" s="16">
        <v>47</v>
      </c>
      <c r="B56" s="52">
        <v>0</v>
      </c>
      <c r="C56" s="64">
        <v>1450</v>
      </c>
      <c r="D56" s="22">
        <v>1421</v>
      </c>
      <c r="E56" s="54" t="s">
        <v>36</v>
      </c>
      <c r="F56" s="14">
        <f t="shared" si="3"/>
        <v>0</v>
      </c>
      <c r="G56" s="14">
        <f t="shared" si="0"/>
        <v>0</v>
      </c>
      <c r="H56" s="12">
        <f t="shared" si="6"/>
        <v>99091.30506146072</v>
      </c>
      <c r="I56" s="12">
        <f t="shared" si="4"/>
        <v>0</v>
      </c>
      <c r="J56" s="12">
        <f t="shared" si="1"/>
        <v>99091.30506146072</v>
      </c>
      <c r="K56" s="12">
        <f t="shared" si="2"/>
        <v>4070627.3333386802</v>
      </c>
      <c r="L56" s="15">
        <f t="shared" si="5"/>
        <v>41.079561227030979</v>
      </c>
    </row>
    <row r="57" spans="1:12" x14ac:dyDescent="0.25">
      <c r="A57" s="16">
        <v>48</v>
      </c>
      <c r="B57" s="52">
        <v>1</v>
      </c>
      <c r="C57" s="64">
        <v>1380</v>
      </c>
      <c r="D57" s="22">
        <v>1442</v>
      </c>
      <c r="E57" s="54" t="s">
        <v>40</v>
      </c>
      <c r="F57" s="14">
        <f t="shared" si="3"/>
        <v>7.0871722182849046E-4</v>
      </c>
      <c r="G57" s="14">
        <f t="shared" si="0"/>
        <v>7.0827714629754851E-4</v>
      </c>
      <c r="H57" s="12">
        <f t="shared" si="6"/>
        <v>99091.30506146072</v>
      </c>
      <c r="I57" s="12">
        <f t="shared" si="4"/>
        <v>70.184106771831225</v>
      </c>
      <c r="J57" s="12">
        <f t="shared" si="1"/>
        <v>99029.774655053858</v>
      </c>
      <c r="K57" s="12">
        <f t="shared" si="2"/>
        <v>3971536.0282772193</v>
      </c>
      <c r="L57" s="15">
        <f t="shared" si="5"/>
        <v>40.079561227030972</v>
      </c>
    </row>
    <row r="58" spans="1:12" x14ac:dyDescent="0.25">
      <c r="A58" s="16">
        <v>49</v>
      </c>
      <c r="B58" s="52">
        <v>2</v>
      </c>
      <c r="C58" s="64">
        <v>1312</v>
      </c>
      <c r="D58" s="22">
        <v>1394</v>
      </c>
      <c r="E58" s="54" t="s">
        <v>218</v>
      </c>
      <c r="F58" s="14">
        <f t="shared" si="3"/>
        <v>1.4781966001478197E-3</v>
      </c>
      <c r="G58" s="14">
        <f t="shared" si="0"/>
        <v>1.4768180183612784E-3</v>
      </c>
      <c r="H58" s="12">
        <f t="shared" si="6"/>
        <v>99021.120954688886</v>
      </c>
      <c r="I58" s="12">
        <f t="shared" si="4"/>
        <v>146.23617562421609</v>
      </c>
      <c r="J58" s="12">
        <f t="shared" si="1"/>
        <v>98928.772809782196</v>
      </c>
      <c r="K58" s="12">
        <f t="shared" si="2"/>
        <v>3872506.2536221654</v>
      </c>
      <c r="L58" s="15">
        <f t="shared" si="5"/>
        <v>39.10788139223537</v>
      </c>
    </row>
    <row r="59" spans="1:12" x14ac:dyDescent="0.25">
      <c r="A59" s="16">
        <v>50</v>
      </c>
      <c r="B59" s="52">
        <v>3</v>
      </c>
      <c r="C59" s="64">
        <v>1223</v>
      </c>
      <c r="D59" s="22">
        <v>1321</v>
      </c>
      <c r="E59" s="54" t="s">
        <v>219</v>
      </c>
      <c r="F59" s="14">
        <f t="shared" si="3"/>
        <v>2.3584905660377358E-3</v>
      </c>
      <c r="G59" s="14">
        <f t="shared" si="0"/>
        <v>2.355892416759253E-3</v>
      </c>
      <c r="H59" s="12">
        <f t="shared" si="6"/>
        <v>98874.884779064669</v>
      </c>
      <c r="I59" s="12">
        <f t="shared" si="4"/>
        <v>232.93859125894335</v>
      </c>
      <c r="J59" s="12">
        <f t="shared" si="1"/>
        <v>98765.962693791982</v>
      </c>
      <c r="K59" s="12">
        <f t="shared" si="2"/>
        <v>3773577.4808123833</v>
      </c>
      <c r="L59" s="15">
        <f t="shared" si="5"/>
        <v>38.165177023916833</v>
      </c>
    </row>
    <row r="60" spans="1:12" x14ac:dyDescent="0.25">
      <c r="A60" s="16">
        <v>51</v>
      </c>
      <c r="B60" s="52">
        <v>3</v>
      </c>
      <c r="C60" s="64">
        <v>1175</v>
      </c>
      <c r="D60" s="22">
        <v>1227</v>
      </c>
      <c r="E60" s="54" t="s">
        <v>220</v>
      </c>
      <c r="F60" s="14">
        <f t="shared" si="3"/>
        <v>2.4979184013322231E-3</v>
      </c>
      <c r="G60" s="14">
        <f t="shared" si="0"/>
        <v>2.4937541848312414E-3</v>
      </c>
      <c r="H60" s="12">
        <f t="shared" si="6"/>
        <v>98641.946187805719</v>
      </c>
      <c r="I60" s="12">
        <f t="shared" si="4"/>
        <v>245.98876610573862</v>
      </c>
      <c r="J60" s="12">
        <f t="shared" si="1"/>
        <v>98477.502697664022</v>
      </c>
      <c r="K60" s="12">
        <f t="shared" si="2"/>
        <v>3674811.5181185915</v>
      </c>
      <c r="L60" s="15">
        <f t="shared" si="5"/>
        <v>37.254045161700972</v>
      </c>
    </row>
    <row r="61" spans="1:12" x14ac:dyDescent="0.25">
      <c r="A61" s="16">
        <v>52</v>
      </c>
      <c r="B61" s="52">
        <v>0</v>
      </c>
      <c r="C61" s="64">
        <v>1151</v>
      </c>
      <c r="D61" s="22">
        <v>1185</v>
      </c>
      <c r="E61" s="54" t="s">
        <v>36</v>
      </c>
      <c r="F61" s="14">
        <f t="shared" si="3"/>
        <v>0</v>
      </c>
      <c r="G61" s="14">
        <f t="shared" si="0"/>
        <v>0</v>
      </c>
      <c r="H61" s="12">
        <f t="shared" si="6"/>
        <v>98395.957421699975</v>
      </c>
      <c r="I61" s="12">
        <f t="shared" si="4"/>
        <v>0</v>
      </c>
      <c r="J61" s="12">
        <f t="shared" si="1"/>
        <v>98395.957421699975</v>
      </c>
      <c r="K61" s="12">
        <f t="shared" si="2"/>
        <v>3576334.0154209277</v>
      </c>
      <c r="L61" s="15">
        <f t="shared" si="5"/>
        <v>36.346351101536342</v>
      </c>
    </row>
    <row r="62" spans="1:12" x14ac:dyDescent="0.25">
      <c r="A62" s="16">
        <v>53</v>
      </c>
      <c r="B62" s="52">
        <v>1</v>
      </c>
      <c r="C62" s="64">
        <v>1112</v>
      </c>
      <c r="D62" s="22">
        <v>1152</v>
      </c>
      <c r="E62" s="54" t="s">
        <v>98</v>
      </c>
      <c r="F62" s="14">
        <f t="shared" si="3"/>
        <v>8.8339222614840988E-4</v>
      </c>
      <c r="G62" s="14">
        <f t="shared" si="0"/>
        <v>8.8337942807189022E-4</v>
      </c>
      <c r="H62" s="12">
        <f t="shared" si="6"/>
        <v>98395.957421699975</v>
      </c>
      <c r="I62" s="12">
        <f t="shared" si="4"/>
        <v>86.920964591767387</v>
      </c>
      <c r="J62" s="12">
        <f t="shared" si="1"/>
        <v>98394.531917880668</v>
      </c>
      <c r="K62" s="12">
        <f t="shared" si="2"/>
        <v>3477938.0579992277</v>
      </c>
      <c r="L62" s="15">
        <f t="shared" si="5"/>
        <v>35.346351101536342</v>
      </c>
    </row>
    <row r="63" spans="1:12" x14ac:dyDescent="0.25">
      <c r="A63" s="16">
        <v>54</v>
      </c>
      <c r="B63" s="52">
        <v>2</v>
      </c>
      <c r="C63" s="64">
        <v>1084</v>
      </c>
      <c r="D63" s="22">
        <v>1121</v>
      </c>
      <c r="E63" s="54" t="s">
        <v>221</v>
      </c>
      <c r="F63" s="14">
        <f t="shared" si="3"/>
        <v>1.8140589569160999E-3</v>
      </c>
      <c r="G63" s="14">
        <f t="shared" si="0"/>
        <v>1.8122619820419338E-3</v>
      </c>
      <c r="H63" s="12">
        <f t="shared" si="6"/>
        <v>98309.036457108203</v>
      </c>
      <c r="I63" s="12">
        <f t="shared" si="4"/>
        <v>178.16172926239165</v>
      </c>
      <c r="J63" s="12">
        <f t="shared" si="1"/>
        <v>98211.653255893383</v>
      </c>
      <c r="K63" s="12">
        <f t="shared" si="2"/>
        <v>3379543.5260813469</v>
      </c>
      <c r="L63" s="15">
        <f t="shared" si="5"/>
        <v>34.376733287949847</v>
      </c>
    </row>
    <row r="64" spans="1:12" x14ac:dyDescent="0.25">
      <c r="A64" s="16">
        <v>55</v>
      </c>
      <c r="B64" s="52">
        <v>1</v>
      </c>
      <c r="C64" s="64">
        <v>1077</v>
      </c>
      <c r="D64" s="22">
        <v>1084</v>
      </c>
      <c r="E64" s="54" t="s">
        <v>222</v>
      </c>
      <c r="F64" s="14">
        <f t="shared" si="3"/>
        <v>9.254974548819991E-4</v>
      </c>
      <c r="G64" s="14">
        <f t="shared" si="0"/>
        <v>9.2505885455697399E-4</v>
      </c>
      <c r="H64" s="12">
        <f t="shared" si="6"/>
        <v>98130.874727845818</v>
      </c>
      <c r="I64" s="12">
        <f t="shared" si="4"/>
        <v>90.776834572414955</v>
      </c>
      <c r="J64" s="12">
        <f t="shared" si="1"/>
        <v>98084.369755494365</v>
      </c>
      <c r="K64" s="12">
        <f t="shared" si="2"/>
        <v>3281331.8728254535</v>
      </c>
      <c r="L64" s="15">
        <f t="shared" si="5"/>
        <v>33.438322871632735</v>
      </c>
    </row>
    <row r="65" spans="1:12" x14ac:dyDescent="0.25">
      <c r="A65" s="16">
        <v>56</v>
      </c>
      <c r="B65" s="52">
        <v>3</v>
      </c>
      <c r="C65" s="64">
        <v>1096</v>
      </c>
      <c r="D65" s="22">
        <v>1075</v>
      </c>
      <c r="E65" s="54" t="s">
        <v>223</v>
      </c>
      <c r="F65" s="14">
        <f t="shared" si="3"/>
        <v>2.7637033625057578E-3</v>
      </c>
      <c r="G65" s="14">
        <f t="shared" si="0"/>
        <v>2.7598446649028806E-3</v>
      </c>
      <c r="H65" s="12">
        <f t="shared" si="6"/>
        <v>98040.0978932734</v>
      </c>
      <c r="I65" s="12">
        <f t="shared" si="4"/>
        <v>270.57544111730675</v>
      </c>
      <c r="J65" s="12">
        <f t="shared" si="1"/>
        <v>97903.213777612153</v>
      </c>
      <c r="K65" s="12">
        <f t="shared" si="2"/>
        <v>3183247.5030699591</v>
      </c>
      <c r="L65" s="15">
        <f t="shared" si="5"/>
        <v>32.468832360155815</v>
      </c>
    </row>
    <row r="66" spans="1:12" x14ac:dyDescent="0.25">
      <c r="A66" s="16">
        <v>57</v>
      </c>
      <c r="B66" s="52">
        <v>3</v>
      </c>
      <c r="C66" s="64">
        <v>1021</v>
      </c>
      <c r="D66" s="22">
        <v>1086</v>
      </c>
      <c r="E66" s="54" t="s">
        <v>224</v>
      </c>
      <c r="F66" s="14">
        <f t="shared" si="3"/>
        <v>2.8476506881822496E-3</v>
      </c>
      <c r="G66" s="14">
        <f t="shared" si="0"/>
        <v>2.8434652476890445E-3</v>
      </c>
      <c r="H66" s="12">
        <f t="shared" si="6"/>
        <v>97769.522452156089</v>
      </c>
      <c r="I66" s="12">
        <f t="shared" si="4"/>
        <v>278.00423937585958</v>
      </c>
      <c r="J66" s="12">
        <f t="shared" si="1"/>
        <v>97625.822060822698</v>
      </c>
      <c r="K66" s="12">
        <f t="shared" si="2"/>
        <v>3085344.2892923472</v>
      </c>
      <c r="L66" s="15">
        <f t="shared" si="5"/>
        <v>31.557321871978793</v>
      </c>
    </row>
    <row r="67" spans="1:12" x14ac:dyDescent="0.25">
      <c r="A67" s="16">
        <v>58</v>
      </c>
      <c r="B67" s="52">
        <v>0</v>
      </c>
      <c r="C67" s="64">
        <v>1016</v>
      </c>
      <c r="D67" s="22">
        <v>1021</v>
      </c>
      <c r="E67" s="54" t="s">
        <v>36</v>
      </c>
      <c r="F67" s="14">
        <f t="shared" si="3"/>
        <v>0</v>
      </c>
      <c r="G67" s="14">
        <f t="shared" si="0"/>
        <v>0</v>
      </c>
      <c r="H67" s="12">
        <f t="shared" si="6"/>
        <v>97491.518212780225</v>
      </c>
      <c r="I67" s="12">
        <f t="shared" si="4"/>
        <v>0</v>
      </c>
      <c r="J67" s="12">
        <f t="shared" si="1"/>
        <v>97491.518212780225</v>
      </c>
      <c r="K67" s="12">
        <f t="shared" si="2"/>
        <v>2987718.4672315246</v>
      </c>
      <c r="L67" s="15">
        <f t="shared" si="5"/>
        <v>30.645932302650948</v>
      </c>
    </row>
    <row r="68" spans="1:12" x14ac:dyDescent="0.25">
      <c r="A68" s="16">
        <v>59</v>
      </c>
      <c r="B68" s="52">
        <v>1</v>
      </c>
      <c r="C68" s="64">
        <v>1003</v>
      </c>
      <c r="D68" s="22">
        <v>1008</v>
      </c>
      <c r="E68" s="54" t="s">
        <v>225</v>
      </c>
      <c r="F68" s="14">
        <f t="shared" si="3"/>
        <v>9.945300845350571E-4</v>
      </c>
      <c r="G68" s="14">
        <f t="shared" si="0"/>
        <v>9.9411563075841474E-4</v>
      </c>
      <c r="H68" s="12">
        <f t="shared" si="6"/>
        <v>97491.518212780225</v>
      </c>
      <c r="I68" s="12">
        <f t="shared" si="4"/>
        <v>96.917842121693496</v>
      </c>
      <c r="J68" s="12">
        <f t="shared" si="1"/>
        <v>97450.890253362813</v>
      </c>
      <c r="K68" s="12">
        <f t="shared" si="2"/>
        <v>2890226.9490187443</v>
      </c>
      <c r="L68" s="15">
        <f t="shared" si="5"/>
        <v>29.645932302650944</v>
      </c>
    </row>
    <row r="69" spans="1:12" x14ac:dyDescent="0.25">
      <c r="A69" s="16">
        <v>60</v>
      </c>
      <c r="B69" s="52">
        <v>0</v>
      </c>
      <c r="C69" s="64">
        <v>949</v>
      </c>
      <c r="D69" s="22">
        <v>1016</v>
      </c>
      <c r="E69" s="54" t="s">
        <v>36</v>
      </c>
      <c r="F69" s="14">
        <f t="shared" si="3"/>
        <v>0</v>
      </c>
      <c r="G69" s="14">
        <f t="shared" si="0"/>
        <v>0</v>
      </c>
      <c r="H69" s="12">
        <f t="shared" si="6"/>
        <v>97394.600370658532</v>
      </c>
      <c r="I69" s="12">
        <f t="shared" si="4"/>
        <v>0</v>
      </c>
      <c r="J69" s="12">
        <f t="shared" si="1"/>
        <v>97394.600370658532</v>
      </c>
      <c r="K69" s="12">
        <f t="shared" si="2"/>
        <v>2792776.0587653816</v>
      </c>
      <c r="L69" s="15">
        <f t="shared" si="5"/>
        <v>28.674855157645311</v>
      </c>
    </row>
    <row r="70" spans="1:12" x14ac:dyDescent="0.25">
      <c r="A70" s="16">
        <v>61</v>
      </c>
      <c r="B70" s="52">
        <v>2</v>
      </c>
      <c r="C70" s="64">
        <v>946</v>
      </c>
      <c r="D70" s="22">
        <v>952</v>
      </c>
      <c r="E70" s="54" t="s">
        <v>226</v>
      </c>
      <c r="F70" s="14">
        <f t="shared" si="3"/>
        <v>2.1074815595363539E-3</v>
      </c>
      <c r="G70" s="14">
        <f t="shared" si="0"/>
        <v>2.1053540205419386E-3</v>
      </c>
      <c r="H70" s="12">
        <f t="shared" si="6"/>
        <v>97394.600370658532</v>
      </c>
      <c r="I70" s="12">
        <f t="shared" si="4"/>
        <v>205.05011346944133</v>
      </c>
      <c r="J70" s="12">
        <f t="shared" si="1"/>
        <v>97296.278841249936</v>
      </c>
      <c r="K70" s="12">
        <f t="shared" si="2"/>
        <v>2695381.458394723</v>
      </c>
      <c r="L70" s="15">
        <f t="shared" si="5"/>
        <v>27.674855157645307</v>
      </c>
    </row>
    <row r="71" spans="1:12" x14ac:dyDescent="0.25">
      <c r="A71" s="16">
        <v>62</v>
      </c>
      <c r="B71" s="52">
        <v>4</v>
      </c>
      <c r="C71" s="64">
        <v>896</v>
      </c>
      <c r="D71" s="22">
        <v>954</v>
      </c>
      <c r="E71" s="54" t="s">
        <v>227</v>
      </c>
      <c r="F71" s="14">
        <f t="shared" si="3"/>
        <v>4.3243243243243244E-3</v>
      </c>
      <c r="G71" s="14">
        <f t="shared" si="0"/>
        <v>4.3200500434597035E-3</v>
      </c>
      <c r="H71" s="12">
        <f t="shared" si="6"/>
        <v>97189.550257189097</v>
      </c>
      <c r="I71" s="12">
        <f t="shared" si="4"/>
        <v>419.86372081239881</v>
      </c>
      <c r="J71" s="12">
        <f t="shared" si="1"/>
        <v>97093.485437867217</v>
      </c>
      <c r="K71" s="12">
        <f t="shared" si="2"/>
        <v>2598085.1795534729</v>
      </c>
      <c r="L71" s="15">
        <f t="shared" si="5"/>
        <v>26.732145304492679</v>
      </c>
    </row>
    <row r="72" spans="1:12" x14ac:dyDescent="0.25">
      <c r="A72" s="16">
        <v>63</v>
      </c>
      <c r="B72" s="52">
        <v>2</v>
      </c>
      <c r="C72" s="64">
        <v>997</v>
      </c>
      <c r="D72" s="22">
        <v>883</v>
      </c>
      <c r="E72" s="54" t="s">
        <v>228</v>
      </c>
      <c r="F72" s="14">
        <f t="shared" si="3"/>
        <v>2.1276595744680851E-3</v>
      </c>
      <c r="G72" s="14">
        <f t="shared" si="0"/>
        <v>2.127547765042986E-3</v>
      </c>
      <c r="H72" s="12">
        <f t="shared" si="6"/>
        <v>96769.686536376699</v>
      </c>
      <c r="I72" s="12">
        <f t="shared" si="4"/>
        <v>205.88213031437857</v>
      </c>
      <c r="J72" s="12">
        <f t="shared" si="1"/>
        <v>96764.601247757935</v>
      </c>
      <c r="K72" s="12">
        <f t="shared" si="2"/>
        <v>2500991.6941156057</v>
      </c>
      <c r="L72" s="15">
        <f t="shared" si="5"/>
        <v>25.844784494320521</v>
      </c>
    </row>
    <row r="73" spans="1:12" x14ac:dyDescent="0.25">
      <c r="A73" s="16">
        <v>64</v>
      </c>
      <c r="B73" s="52">
        <v>4</v>
      </c>
      <c r="C73" s="64">
        <v>997</v>
      </c>
      <c r="D73" s="22">
        <v>981</v>
      </c>
      <c r="E73" s="54" t="s">
        <v>229</v>
      </c>
      <c r="F73" s="14">
        <f t="shared" si="3"/>
        <v>4.0444893832153692E-3</v>
      </c>
      <c r="G73" s="14">
        <f t="shared" ref="G73:G108" si="7">F73/((1+(1-E73)*F73))</f>
        <v>4.0400351321455089E-3</v>
      </c>
      <c r="H73" s="12">
        <f t="shared" si="6"/>
        <v>96563.804406062322</v>
      </c>
      <c r="I73" s="12">
        <f t="shared" si="4"/>
        <v>390.12116229411907</v>
      </c>
      <c r="J73" s="12">
        <f t="shared" ref="J73:J108" si="8">H74+I73*E73</f>
        <v>96457.457377220941</v>
      </c>
      <c r="K73" s="12">
        <f t="shared" ref="K73:K97" si="9">K74+J73</f>
        <v>2404227.0928678475</v>
      </c>
      <c r="L73" s="15">
        <f t="shared" si="5"/>
        <v>24.89780832119855</v>
      </c>
    </row>
    <row r="74" spans="1:12" x14ac:dyDescent="0.25">
      <c r="A74" s="16">
        <v>65</v>
      </c>
      <c r="B74" s="52">
        <v>3</v>
      </c>
      <c r="C74" s="64">
        <v>1058</v>
      </c>
      <c r="D74" s="22">
        <v>981</v>
      </c>
      <c r="E74" s="54" t="s">
        <v>230</v>
      </c>
      <c r="F74" s="14">
        <f t="shared" ref="F74:F108" si="10">B74/((C74+D74)/2)</f>
        <v>2.9426189308484553E-3</v>
      </c>
      <c r="G74" s="14">
        <f t="shared" si="7"/>
        <v>2.9373067129795085E-3</v>
      </c>
      <c r="H74" s="12">
        <f t="shared" si="6"/>
        <v>96173.683243768202</v>
      </c>
      <c r="I74" s="12">
        <f t="shared" ref="I74:I108" si="11">H74*G74</f>
        <v>282.49160540388522</v>
      </c>
      <c r="J74" s="12">
        <f t="shared" si="8"/>
        <v>96000.063903086964</v>
      </c>
      <c r="K74" s="12">
        <f t="shared" si="9"/>
        <v>2307769.6354906266</v>
      </c>
      <c r="L74" s="15">
        <f t="shared" ref="L74:L108" si="12">K74/H74</f>
        <v>23.995853726857902</v>
      </c>
    </row>
    <row r="75" spans="1:12" x14ac:dyDescent="0.25">
      <c r="A75" s="16">
        <v>66</v>
      </c>
      <c r="B75" s="52">
        <v>6</v>
      </c>
      <c r="C75" s="64">
        <v>1032</v>
      </c>
      <c r="D75" s="22">
        <v>1056</v>
      </c>
      <c r="E75" s="54" t="s">
        <v>231</v>
      </c>
      <c r="F75" s="14">
        <f t="shared" si="10"/>
        <v>5.7471264367816091E-3</v>
      </c>
      <c r="G75" s="14">
        <f t="shared" si="7"/>
        <v>5.7369351341955187E-3</v>
      </c>
      <c r="H75" s="12">
        <f t="shared" ref="H75:H108" si="13">H74-I74</f>
        <v>95891.191638364311</v>
      </c>
      <c r="I75" s="12">
        <f t="shared" si="11"/>
        <v>550.12154637000776</v>
      </c>
      <c r="J75" s="12">
        <f t="shared" si="8"/>
        <v>95721.149068381346</v>
      </c>
      <c r="K75" s="12">
        <f t="shared" si="9"/>
        <v>2211769.5715875397</v>
      </c>
      <c r="L75" s="15">
        <f t="shared" si="12"/>
        <v>23.065409176776267</v>
      </c>
    </row>
    <row r="76" spans="1:12" x14ac:dyDescent="0.25">
      <c r="A76" s="16">
        <v>67</v>
      </c>
      <c r="B76" s="52">
        <v>1</v>
      </c>
      <c r="C76" s="64">
        <v>1199</v>
      </c>
      <c r="D76" s="22">
        <v>1021</v>
      </c>
      <c r="E76" s="54" t="s">
        <v>232</v>
      </c>
      <c r="F76" s="14">
        <f t="shared" si="10"/>
        <v>9.0090090090090091E-4</v>
      </c>
      <c r="G76" s="14">
        <f t="shared" si="7"/>
        <v>9.0034536347797665E-4</v>
      </c>
      <c r="H76" s="12">
        <f t="shared" si="13"/>
        <v>95341.070091994305</v>
      </c>
      <c r="I76" s="12">
        <f t="shared" si="11"/>
        <v>85.839890406355863</v>
      </c>
      <c r="J76" s="12">
        <f t="shared" si="8"/>
        <v>95282.278351054993</v>
      </c>
      <c r="K76" s="12">
        <f t="shared" si="9"/>
        <v>2116048.4225191586</v>
      </c>
      <c r="L76" s="15">
        <f t="shared" si="12"/>
        <v>22.19451093298397</v>
      </c>
    </row>
    <row r="77" spans="1:12" x14ac:dyDescent="0.25">
      <c r="A77" s="16">
        <v>68</v>
      </c>
      <c r="B77" s="52">
        <v>7</v>
      </c>
      <c r="C77" s="64">
        <v>1382</v>
      </c>
      <c r="D77" s="22">
        <v>1197</v>
      </c>
      <c r="E77" s="54" t="s">
        <v>233</v>
      </c>
      <c r="F77" s="14">
        <f t="shared" si="10"/>
        <v>5.4284606436603338E-3</v>
      </c>
      <c r="G77" s="14">
        <f t="shared" si="7"/>
        <v>5.4137488493850219E-3</v>
      </c>
      <c r="H77" s="12">
        <f t="shared" si="13"/>
        <v>95255.230201587954</v>
      </c>
      <c r="I77" s="12">
        <f t="shared" si="11"/>
        <v>515.68789290175221</v>
      </c>
      <c r="J77" s="12">
        <f t="shared" si="8"/>
        <v>94997.076842401337</v>
      </c>
      <c r="K77" s="12">
        <f t="shared" si="9"/>
        <v>2020766.1441681033</v>
      </c>
      <c r="L77" s="15">
        <f t="shared" si="12"/>
        <v>21.214227711082852</v>
      </c>
    </row>
    <row r="78" spans="1:12" x14ac:dyDescent="0.25">
      <c r="A78" s="16">
        <v>69</v>
      </c>
      <c r="B78" s="52">
        <v>6</v>
      </c>
      <c r="C78" s="64">
        <v>1284</v>
      </c>
      <c r="D78" s="22">
        <v>1371</v>
      </c>
      <c r="E78" s="54" t="s">
        <v>234</v>
      </c>
      <c r="F78" s="14">
        <f t="shared" si="10"/>
        <v>4.5197740112994352E-3</v>
      </c>
      <c r="G78" s="14">
        <f t="shared" si="7"/>
        <v>4.5118128283471786E-3</v>
      </c>
      <c r="H78" s="12">
        <f t="shared" si="13"/>
        <v>94739.542308686199</v>
      </c>
      <c r="I78" s="12">
        <f t="shared" si="11"/>
        <v>427.44708234007066</v>
      </c>
      <c r="J78" s="12">
        <f t="shared" si="8"/>
        <v>94572.666967740632</v>
      </c>
      <c r="K78" s="12">
        <f t="shared" si="9"/>
        <v>1925769.0673257019</v>
      </c>
      <c r="L78" s="15">
        <f t="shared" si="12"/>
        <v>20.326983014663959</v>
      </c>
    </row>
    <row r="79" spans="1:12" x14ac:dyDescent="0.25">
      <c r="A79" s="16">
        <v>70</v>
      </c>
      <c r="B79" s="52">
        <v>6</v>
      </c>
      <c r="C79" s="64">
        <v>1142</v>
      </c>
      <c r="D79" s="22">
        <v>1281</v>
      </c>
      <c r="E79" s="54" t="s">
        <v>235</v>
      </c>
      <c r="F79" s="14">
        <f t="shared" si="10"/>
        <v>4.9525381758151049E-3</v>
      </c>
      <c r="G79" s="14">
        <f t="shared" si="7"/>
        <v>4.9368413430841435E-3</v>
      </c>
      <c r="H79" s="12">
        <f t="shared" si="13"/>
        <v>94312.095226346122</v>
      </c>
      <c r="I79" s="12">
        <f t="shared" si="11"/>
        <v>465.60385086631425</v>
      </c>
      <c r="J79" s="12">
        <f t="shared" si="8"/>
        <v>94013.17755408994</v>
      </c>
      <c r="K79" s="12">
        <f t="shared" si="9"/>
        <v>1831196.4003579614</v>
      </c>
      <c r="L79" s="15">
        <f t="shared" si="12"/>
        <v>19.416347351452075</v>
      </c>
    </row>
    <row r="80" spans="1:12" x14ac:dyDescent="0.25">
      <c r="A80" s="16">
        <v>71</v>
      </c>
      <c r="B80" s="52">
        <v>11</v>
      </c>
      <c r="C80" s="64">
        <v>1189</v>
      </c>
      <c r="D80" s="22">
        <v>1147</v>
      </c>
      <c r="E80" s="54" t="s">
        <v>236</v>
      </c>
      <c r="F80" s="14">
        <f t="shared" si="10"/>
        <v>9.4178082191780817E-3</v>
      </c>
      <c r="G80" s="14">
        <f t="shared" si="7"/>
        <v>9.3745999815576051E-3</v>
      </c>
      <c r="H80" s="12">
        <f t="shared" si="13"/>
        <v>93846.491375479804</v>
      </c>
      <c r="I80" s="12">
        <f t="shared" si="11"/>
        <v>879.77331631781897</v>
      </c>
      <c r="J80" s="12">
        <f t="shared" si="8"/>
        <v>93415.930314473866</v>
      </c>
      <c r="K80" s="12">
        <f t="shared" si="9"/>
        <v>1737183.2228038714</v>
      </c>
      <c r="L80" s="15">
        <f t="shared" si="12"/>
        <v>18.5109021908278</v>
      </c>
    </row>
    <row r="81" spans="1:12" x14ac:dyDescent="0.25">
      <c r="A81" s="16">
        <v>72</v>
      </c>
      <c r="B81" s="52">
        <v>3</v>
      </c>
      <c r="C81" s="64">
        <v>1128</v>
      </c>
      <c r="D81" s="22">
        <v>1183</v>
      </c>
      <c r="E81" s="54" t="s">
        <v>232</v>
      </c>
      <c r="F81" s="14">
        <f t="shared" si="10"/>
        <v>2.5962786672436176E-3</v>
      </c>
      <c r="G81" s="14">
        <f t="shared" si="7"/>
        <v>2.5916701819793052E-3</v>
      </c>
      <c r="H81" s="12">
        <f t="shared" si="13"/>
        <v>92966.718059161984</v>
      </c>
      <c r="I81" s="12">
        <f t="shared" si="11"/>
        <v>240.9390711104071</v>
      </c>
      <c r="J81" s="12">
        <f t="shared" si="8"/>
        <v>92801.698889358464</v>
      </c>
      <c r="K81" s="12">
        <f t="shared" si="9"/>
        <v>1643767.2924893976</v>
      </c>
      <c r="L81" s="15">
        <f t="shared" si="12"/>
        <v>17.681244716451538</v>
      </c>
    </row>
    <row r="82" spans="1:12" x14ac:dyDescent="0.25">
      <c r="A82" s="16">
        <v>73</v>
      </c>
      <c r="B82" s="52">
        <v>7</v>
      </c>
      <c r="C82" s="64">
        <v>991</v>
      </c>
      <c r="D82" s="22">
        <v>1125</v>
      </c>
      <c r="E82" s="54" t="s">
        <v>237</v>
      </c>
      <c r="F82" s="14">
        <f t="shared" si="10"/>
        <v>6.6162570888468808E-3</v>
      </c>
      <c r="G82" s="14">
        <f t="shared" si="7"/>
        <v>6.5953856232465104E-3</v>
      </c>
      <c r="H82" s="12">
        <f t="shared" si="13"/>
        <v>92725.778988051577</v>
      </c>
      <c r="I82" s="12">
        <f t="shared" si="11"/>
        <v>611.56226964212874</v>
      </c>
      <c r="J82" s="12">
        <f t="shared" si="8"/>
        <v>92433.268754481745</v>
      </c>
      <c r="K82" s="12">
        <f t="shared" si="9"/>
        <v>1550965.5936000391</v>
      </c>
      <c r="L82" s="15">
        <f t="shared" si="12"/>
        <v>16.726368983105473</v>
      </c>
    </row>
    <row r="83" spans="1:12" x14ac:dyDescent="0.25">
      <c r="A83" s="16">
        <v>74</v>
      </c>
      <c r="B83" s="52">
        <v>5</v>
      </c>
      <c r="C83" s="64">
        <v>762</v>
      </c>
      <c r="D83" s="22">
        <v>984</v>
      </c>
      <c r="E83" s="54" t="s">
        <v>238</v>
      </c>
      <c r="F83" s="14">
        <f t="shared" si="10"/>
        <v>5.7273768613974796E-3</v>
      </c>
      <c r="G83" s="14">
        <f t="shared" si="7"/>
        <v>5.709995060854272E-3</v>
      </c>
      <c r="H83" s="12">
        <f t="shared" si="13"/>
        <v>92114.216718409443</v>
      </c>
      <c r="I83" s="12">
        <f t="shared" si="11"/>
        <v>525.97172249657797</v>
      </c>
      <c r="J83" s="12">
        <f t="shared" si="8"/>
        <v>91834.662747902519</v>
      </c>
      <c r="K83" s="12">
        <f t="shared" si="9"/>
        <v>1458532.3248455573</v>
      </c>
      <c r="L83" s="15">
        <f t="shared" si="12"/>
        <v>15.833954592527768</v>
      </c>
    </row>
    <row r="84" spans="1:12" x14ac:dyDescent="0.25">
      <c r="A84" s="16">
        <v>75</v>
      </c>
      <c r="B84" s="52">
        <v>6</v>
      </c>
      <c r="C84" s="64">
        <v>610</v>
      </c>
      <c r="D84" s="22">
        <v>752</v>
      </c>
      <c r="E84" s="54" t="s">
        <v>239</v>
      </c>
      <c r="F84" s="14">
        <f t="shared" si="10"/>
        <v>8.8105726872246704E-3</v>
      </c>
      <c r="G84" s="14">
        <f t="shared" si="7"/>
        <v>8.7545742650534907E-3</v>
      </c>
      <c r="H84" s="12">
        <f t="shared" si="13"/>
        <v>91588.244995912872</v>
      </c>
      <c r="I84" s="12">
        <f t="shared" si="11"/>
        <v>801.81609262263294</v>
      </c>
      <c r="J84" s="12">
        <f t="shared" si="8"/>
        <v>91006.126512668852</v>
      </c>
      <c r="K84" s="12">
        <f t="shared" si="9"/>
        <v>1366697.6620976548</v>
      </c>
      <c r="L84" s="15">
        <f t="shared" si="12"/>
        <v>14.922195115308124</v>
      </c>
    </row>
    <row r="85" spans="1:12" x14ac:dyDescent="0.25">
      <c r="A85" s="16">
        <v>76</v>
      </c>
      <c r="B85" s="52">
        <v>6</v>
      </c>
      <c r="C85" s="64">
        <v>775</v>
      </c>
      <c r="D85" s="22">
        <v>598</v>
      </c>
      <c r="E85" s="54" t="s">
        <v>240</v>
      </c>
      <c r="F85" s="14">
        <f t="shared" si="10"/>
        <v>8.7399854333576107E-3</v>
      </c>
      <c r="G85" s="14">
        <f t="shared" si="7"/>
        <v>8.7059049541532534E-3</v>
      </c>
      <c r="H85" s="12">
        <f t="shared" si="13"/>
        <v>90786.428903290245</v>
      </c>
      <c r="I85" s="12">
        <f t="shared" si="11"/>
        <v>790.37802115903662</v>
      </c>
      <c r="J85" s="12">
        <f t="shared" si="8"/>
        <v>90432.418587613109</v>
      </c>
      <c r="K85" s="12">
        <f t="shared" si="9"/>
        <v>1275691.535584986</v>
      </c>
      <c r="L85" s="15">
        <f t="shared" si="12"/>
        <v>14.051566417971012</v>
      </c>
    </row>
    <row r="86" spans="1:12" x14ac:dyDescent="0.25">
      <c r="A86" s="16">
        <v>77</v>
      </c>
      <c r="B86" s="52">
        <v>5</v>
      </c>
      <c r="C86" s="64">
        <v>443</v>
      </c>
      <c r="D86" s="22">
        <v>771</v>
      </c>
      <c r="E86" s="54" t="s">
        <v>241</v>
      </c>
      <c r="F86" s="14">
        <f t="shared" si="10"/>
        <v>8.2372322899505763E-3</v>
      </c>
      <c r="G86" s="14">
        <f t="shared" si="7"/>
        <v>8.2050474169690218E-3</v>
      </c>
      <c r="H86" s="12">
        <f t="shared" si="13"/>
        <v>89996.050882131211</v>
      </c>
      <c r="I86" s="12">
        <f t="shared" si="11"/>
        <v>738.42186482784336</v>
      </c>
      <c r="J86" s="12">
        <f t="shared" si="8"/>
        <v>89644.414390100181</v>
      </c>
      <c r="K86" s="12">
        <f t="shared" si="9"/>
        <v>1185259.1169973728</v>
      </c>
      <c r="L86" s="15">
        <f t="shared" si="12"/>
        <v>13.170123637421817</v>
      </c>
    </row>
    <row r="87" spans="1:12" x14ac:dyDescent="0.25">
      <c r="A87" s="16">
        <v>78</v>
      </c>
      <c r="B87" s="52">
        <v>6</v>
      </c>
      <c r="C87" s="64">
        <v>562</v>
      </c>
      <c r="D87" s="22">
        <v>442</v>
      </c>
      <c r="E87" s="54" t="s">
        <v>242</v>
      </c>
      <c r="F87" s="14">
        <f t="shared" si="10"/>
        <v>1.1952191235059761E-2</v>
      </c>
      <c r="G87" s="14">
        <f t="shared" si="7"/>
        <v>1.1876489262268117E-2</v>
      </c>
      <c r="H87" s="12">
        <f t="shared" si="13"/>
        <v>89257.629017303363</v>
      </c>
      <c r="I87" s="12">
        <f t="shared" si="11"/>
        <v>1060.0672725995146</v>
      </c>
      <c r="J87" s="12">
        <f t="shared" si="8"/>
        <v>88692.295140826041</v>
      </c>
      <c r="K87" s="12">
        <f t="shared" si="9"/>
        <v>1095614.7026072727</v>
      </c>
      <c r="L87" s="15">
        <f t="shared" si="12"/>
        <v>12.274745751927583</v>
      </c>
    </row>
    <row r="88" spans="1:12" x14ac:dyDescent="0.25">
      <c r="A88" s="16">
        <v>79</v>
      </c>
      <c r="B88" s="52">
        <v>10</v>
      </c>
      <c r="C88" s="64">
        <v>566</v>
      </c>
      <c r="D88" s="22">
        <v>555</v>
      </c>
      <c r="E88" s="54" t="s">
        <v>243</v>
      </c>
      <c r="F88" s="14">
        <f t="shared" si="10"/>
        <v>1.784121320249777E-2</v>
      </c>
      <c r="G88" s="14">
        <f t="shared" si="7"/>
        <v>1.7675401850261067E-2</v>
      </c>
      <c r="H88" s="12">
        <f t="shared" si="13"/>
        <v>88197.561744703853</v>
      </c>
      <c r="I88" s="12">
        <f t="shared" si="11"/>
        <v>1558.9273460508532</v>
      </c>
      <c r="J88" s="12">
        <f t="shared" si="8"/>
        <v>87377.877746150305</v>
      </c>
      <c r="K88" s="12">
        <f t="shared" si="9"/>
        <v>1006922.4074664465</v>
      </c>
      <c r="L88" s="15">
        <f t="shared" si="12"/>
        <v>11.416669435614084</v>
      </c>
    </row>
    <row r="89" spans="1:12" x14ac:dyDescent="0.25">
      <c r="A89" s="16">
        <v>80</v>
      </c>
      <c r="B89" s="52">
        <v>12</v>
      </c>
      <c r="C89" s="64">
        <v>517</v>
      </c>
      <c r="D89" s="22">
        <v>551</v>
      </c>
      <c r="E89" s="54" t="s">
        <v>244</v>
      </c>
      <c r="F89" s="14">
        <f t="shared" si="10"/>
        <v>2.247191011235955E-2</v>
      </c>
      <c r="G89" s="14">
        <f t="shared" si="7"/>
        <v>2.2201697985861961E-2</v>
      </c>
      <c r="H89" s="12">
        <f t="shared" si="13"/>
        <v>86638.634398652997</v>
      </c>
      <c r="I89" s="12">
        <f t="shared" si="11"/>
        <v>1923.524794826405</v>
      </c>
      <c r="J89" s="12">
        <f t="shared" si="8"/>
        <v>85596.853369775024</v>
      </c>
      <c r="K89" s="12">
        <f t="shared" si="9"/>
        <v>919544.52972029615</v>
      </c>
      <c r="L89" s="15">
        <f t="shared" si="12"/>
        <v>10.613562137754478</v>
      </c>
    </row>
    <row r="90" spans="1:12" x14ac:dyDescent="0.25">
      <c r="A90" s="16">
        <v>81</v>
      </c>
      <c r="B90" s="52">
        <v>17</v>
      </c>
      <c r="C90" s="64">
        <v>481</v>
      </c>
      <c r="D90" s="22">
        <v>508</v>
      </c>
      <c r="E90" s="54" t="s">
        <v>245</v>
      </c>
      <c r="F90" s="14">
        <f t="shared" si="10"/>
        <v>3.4378159757330634E-2</v>
      </c>
      <c r="G90" s="14">
        <f t="shared" si="7"/>
        <v>3.374657670755693E-2</v>
      </c>
      <c r="H90" s="12">
        <f t="shared" si="13"/>
        <v>84715.109603826597</v>
      </c>
      <c r="I90" s="12">
        <f t="shared" si="11"/>
        <v>2858.8449445346268</v>
      </c>
      <c r="J90" s="12">
        <f t="shared" si="8"/>
        <v>83158.754416021955</v>
      </c>
      <c r="K90" s="12">
        <f t="shared" si="9"/>
        <v>833947.67635052116</v>
      </c>
      <c r="L90" s="15">
        <f t="shared" si="12"/>
        <v>9.8441432732662317</v>
      </c>
    </row>
    <row r="91" spans="1:12" x14ac:dyDescent="0.25">
      <c r="A91" s="16">
        <v>82</v>
      </c>
      <c r="B91" s="52">
        <v>21</v>
      </c>
      <c r="C91" s="64">
        <v>443</v>
      </c>
      <c r="D91" s="22">
        <v>465</v>
      </c>
      <c r="E91" s="54" t="s">
        <v>246</v>
      </c>
      <c r="F91" s="14">
        <f t="shared" si="10"/>
        <v>4.6255506607929514E-2</v>
      </c>
      <c r="G91" s="14">
        <f t="shared" si="7"/>
        <v>4.5177019697825969E-2</v>
      </c>
      <c r="H91" s="12">
        <f t="shared" si="13"/>
        <v>81856.264659291977</v>
      </c>
      <c r="I91" s="12">
        <f t="shared" si="11"/>
        <v>3698.0220809032894</v>
      </c>
      <c r="J91" s="12">
        <f t="shared" si="8"/>
        <v>79947.715463337794</v>
      </c>
      <c r="K91" s="12">
        <f t="shared" si="9"/>
        <v>750788.92193449917</v>
      </c>
      <c r="L91" s="15">
        <f t="shared" si="12"/>
        <v>9.1720398561977721</v>
      </c>
    </row>
    <row r="92" spans="1:12" x14ac:dyDescent="0.25">
      <c r="A92" s="16">
        <v>83</v>
      </c>
      <c r="B92" s="52">
        <v>18</v>
      </c>
      <c r="C92" s="64">
        <v>451</v>
      </c>
      <c r="D92" s="22">
        <v>414</v>
      </c>
      <c r="E92" s="54" t="s">
        <v>247</v>
      </c>
      <c r="F92" s="14">
        <f t="shared" si="10"/>
        <v>4.161849710982659E-2</v>
      </c>
      <c r="G92" s="14">
        <f t="shared" si="7"/>
        <v>4.0763952708379667E-2</v>
      </c>
      <c r="H92" s="12">
        <f t="shared" si="13"/>
        <v>78158.242578388687</v>
      </c>
      <c r="I92" s="12">
        <f t="shared" si="11"/>
        <v>3186.0389042355023</v>
      </c>
      <c r="J92" s="12">
        <f t="shared" si="8"/>
        <v>76553.434782325261</v>
      </c>
      <c r="K92" s="12">
        <f t="shared" si="9"/>
        <v>670841.20647116133</v>
      </c>
      <c r="L92" s="15">
        <f t="shared" si="12"/>
        <v>8.5831152843328358</v>
      </c>
    </row>
    <row r="93" spans="1:12" x14ac:dyDescent="0.25">
      <c r="A93" s="16">
        <v>84</v>
      </c>
      <c r="B93" s="52">
        <v>27</v>
      </c>
      <c r="C93" s="64">
        <v>408</v>
      </c>
      <c r="D93" s="22">
        <v>430</v>
      </c>
      <c r="E93" s="54" t="s">
        <v>248</v>
      </c>
      <c r="F93" s="14">
        <f t="shared" si="10"/>
        <v>6.4439140811455853E-2</v>
      </c>
      <c r="G93" s="14">
        <f t="shared" si="7"/>
        <v>6.2306388666329447E-2</v>
      </c>
      <c r="H93" s="12">
        <f t="shared" si="13"/>
        <v>74972.203674153177</v>
      </c>
      <c r="I93" s="12">
        <f t="shared" si="11"/>
        <v>4671.2472612930005</v>
      </c>
      <c r="J93" s="12">
        <f t="shared" si="8"/>
        <v>72490.837128954343</v>
      </c>
      <c r="K93" s="12">
        <f t="shared" si="9"/>
        <v>594287.77168883604</v>
      </c>
      <c r="L93" s="15">
        <f t="shared" si="12"/>
        <v>7.9267747587059123</v>
      </c>
    </row>
    <row r="94" spans="1:12" x14ac:dyDescent="0.25">
      <c r="A94" s="16">
        <v>85</v>
      </c>
      <c r="B94" s="52">
        <v>24</v>
      </c>
      <c r="C94" s="64">
        <v>318</v>
      </c>
      <c r="D94" s="22">
        <v>379</v>
      </c>
      <c r="E94" s="54" t="s">
        <v>249</v>
      </c>
      <c r="F94" s="14">
        <f t="shared" si="10"/>
        <v>6.886657101865136E-2</v>
      </c>
      <c r="G94" s="14">
        <f t="shared" si="7"/>
        <v>6.6135233325103168E-2</v>
      </c>
      <c r="H94" s="12">
        <f t="shared" si="13"/>
        <v>70300.956412860178</v>
      </c>
      <c r="I94" s="12">
        <f t="shared" si="11"/>
        <v>4649.3701553424153</v>
      </c>
      <c r="J94" s="12">
        <f t="shared" si="8"/>
        <v>67512.729130701322</v>
      </c>
      <c r="K94" s="12">
        <f t="shared" si="9"/>
        <v>521796.93455988169</v>
      </c>
      <c r="L94" s="15">
        <f t="shared" si="12"/>
        <v>7.4223305227242857</v>
      </c>
    </row>
    <row r="95" spans="1:12" x14ac:dyDescent="0.25">
      <c r="A95" s="16">
        <v>86</v>
      </c>
      <c r="B95" s="52">
        <v>20</v>
      </c>
      <c r="C95" s="64">
        <v>321</v>
      </c>
      <c r="D95" s="22">
        <v>296</v>
      </c>
      <c r="E95" s="54" t="s">
        <v>250</v>
      </c>
      <c r="F95" s="14">
        <f t="shared" si="10"/>
        <v>6.4829821717990274E-2</v>
      </c>
      <c r="G95" s="14">
        <f t="shared" si="7"/>
        <v>6.2717158160129446E-2</v>
      </c>
      <c r="H95" s="12">
        <f t="shared" si="13"/>
        <v>65651.58625751776</v>
      </c>
      <c r="I95" s="12">
        <f t="shared" si="11"/>
        <v>4117.4809187761221</v>
      </c>
      <c r="J95" s="12">
        <f t="shared" si="8"/>
        <v>63512.143172121687</v>
      </c>
      <c r="K95" s="12">
        <f t="shared" si="9"/>
        <v>454284.20542918035</v>
      </c>
      <c r="L95" s="15">
        <f t="shared" si="12"/>
        <v>6.9196226827978631</v>
      </c>
    </row>
    <row r="96" spans="1:12" x14ac:dyDescent="0.25">
      <c r="A96" s="16">
        <v>87</v>
      </c>
      <c r="B96" s="52">
        <v>25</v>
      </c>
      <c r="C96" s="64">
        <v>261</v>
      </c>
      <c r="D96" s="22">
        <v>299</v>
      </c>
      <c r="E96" s="54" t="s">
        <v>87</v>
      </c>
      <c r="F96" s="14">
        <f t="shared" si="10"/>
        <v>8.9285714285714288E-2</v>
      </c>
      <c r="G96" s="14">
        <f t="shared" si="7"/>
        <v>8.5626701830698898E-2</v>
      </c>
      <c r="H96" s="12">
        <f t="shared" si="13"/>
        <v>61534.10533874164</v>
      </c>
      <c r="I96" s="12">
        <f t="shared" si="11"/>
        <v>5268.9624902592477</v>
      </c>
      <c r="J96" s="12">
        <f t="shared" si="8"/>
        <v>59012.379890903561</v>
      </c>
      <c r="K96" s="12">
        <f t="shared" si="9"/>
        <v>390772.06225705869</v>
      </c>
      <c r="L96" s="15">
        <f t="shared" si="12"/>
        <v>6.3504955521150652</v>
      </c>
    </row>
    <row r="97" spans="1:12" x14ac:dyDescent="0.25">
      <c r="A97" s="16">
        <v>88</v>
      </c>
      <c r="B97" s="52">
        <v>28</v>
      </c>
      <c r="C97" s="64">
        <v>258</v>
      </c>
      <c r="D97" s="22">
        <v>240</v>
      </c>
      <c r="E97" s="54" t="s">
        <v>251</v>
      </c>
      <c r="F97" s="14">
        <f t="shared" si="10"/>
        <v>0.11244979919678715</v>
      </c>
      <c r="G97" s="14">
        <f t="shared" si="7"/>
        <v>0.10769876961848479</v>
      </c>
      <c r="H97" s="12">
        <f t="shared" si="13"/>
        <v>56265.142848482392</v>
      </c>
      <c r="I97" s="12">
        <f t="shared" si="11"/>
        <v>6059.6866571898427</v>
      </c>
      <c r="J97" s="12">
        <f t="shared" si="8"/>
        <v>53887.927772866817</v>
      </c>
      <c r="K97" s="12">
        <f t="shared" si="9"/>
        <v>331759.68236615515</v>
      </c>
      <c r="L97" s="15">
        <f t="shared" si="12"/>
        <v>5.896362571398031</v>
      </c>
    </row>
    <row r="98" spans="1:12" x14ac:dyDescent="0.25">
      <c r="A98" s="16">
        <v>89</v>
      </c>
      <c r="B98" s="52">
        <v>23</v>
      </c>
      <c r="C98" s="64">
        <v>218</v>
      </c>
      <c r="D98" s="22">
        <v>225</v>
      </c>
      <c r="E98" s="54" t="s">
        <v>252</v>
      </c>
      <c r="F98" s="14">
        <f t="shared" si="10"/>
        <v>0.10383747178329571</v>
      </c>
      <c r="G98" s="14">
        <f t="shared" si="7"/>
        <v>9.8571358163315609E-2</v>
      </c>
      <c r="H98" s="12">
        <f t="shared" si="13"/>
        <v>50205.456191292549</v>
      </c>
      <c r="I98" s="12">
        <f t="shared" si="11"/>
        <v>4948.8200039845487</v>
      </c>
      <c r="J98" s="12">
        <f t="shared" si="8"/>
        <v>47659.2882992425</v>
      </c>
      <c r="K98" s="12">
        <f>K99+J98</f>
        <v>277871.75459328835</v>
      </c>
      <c r="L98" s="15">
        <f t="shared" si="12"/>
        <v>5.534692355638458</v>
      </c>
    </row>
    <row r="99" spans="1:12" x14ac:dyDescent="0.25">
      <c r="A99" s="16">
        <v>90</v>
      </c>
      <c r="B99" s="52">
        <v>27</v>
      </c>
      <c r="C99" s="64">
        <v>198</v>
      </c>
      <c r="D99" s="22">
        <v>195</v>
      </c>
      <c r="E99" s="55" t="s">
        <v>253</v>
      </c>
      <c r="F99" s="26">
        <f t="shared" si="10"/>
        <v>0.13740458015267176</v>
      </c>
      <c r="G99" s="26">
        <f t="shared" si="7"/>
        <v>0.12913760472701027</v>
      </c>
      <c r="H99" s="27">
        <f t="shared" si="13"/>
        <v>45256.636187308002</v>
      </c>
      <c r="I99" s="27">
        <f t="shared" si="11"/>
        <v>5844.3335952306898</v>
      </c>
      <c r="J99" s="27">
        <f t="shared" si="8"/>
        <v>42533.761165290023</v>
      </c>
      <c r="K99" s="27">
        <f t="shared" ref="K99:K108" si="14">K100+J99</f>
        <v>230212.46629404585</v>
      </c>
      <c r="L99" s="18">
        <f t="shared" si="12"/>
        <v>5.0868223025070476</v>
      </c>
    </row>
    <row r="100" spans="1:12" x14ac:dyDescent="0.25">
      <c r="A100" s="16">
        <v>91</v>
      </c>
      <c r="B100" s="52">
        <v>21</v>
      </c>
      <c r="C100" s="64">
        <v>152</v>
      </c>
      <c r="D100" s="22">
        <v>174</v>
      </c>
      <c r="E100" s="55" t="s">
        <v>254</v>
      </c>
      <c r="F100" s="26">
        <f t="shared" si="10"/>
        <v>0.12883435582822086</v>
      </c>
      <c r="G100" s="26">
        <f t="shared" si="7"/>
        <v>0.12083417006201094</v>
      </c>
      <c r="H100" s="27">
        <f t="shared" si="13"/>
        <v>39412.302592077314</v>
      </c>
      <c r="I100" s="27">
        <f t="shared" si="11"/>
        <v>4762.3528739465046</v>
      </c>
      <c r="J100" s="27">
        <f t="shared" si="8"/>
        <v>36964.929450156204</v>
      </c>
      <c r="K100" s="27">
        <f t="shared" si="14"/>
        <v>187678.70512875583</v>
      </c>
      <c r="L100" s="18">
        <f t="shared" si="12"/>
        <v>4.7619320056292045</v>
      </c>
    </row>
    <row r="101" spans="1:12" x14ac:dyDescent="0.25">
      <c r="A101" s="16">
        <v>92</v>
      </c>
      <c r="B101" s="52">
        <v>15</v>
      </c>
      <c r="C101" s="64">
        <v>117</v>
      </c>
      <c r="D101" s="22">
        <v>128</v>
      </c>
      <c r="E101" s="55" t="s">
        <v>255</v>
      </c>
      <c r="F101" s="26">
        <f t="shared" si="10"/>
        <v>0.12244897959183673</v>
      </c>
      <c r="G101" s="26">
        <f t="shared" si="7"/>
        <v>0.11590619325425953</v>
      </c>
      <c r="H101" s="27">
        <f t="shared" si="13"/>
        <v>34649.949718130811</v>
      </c>
      <c r="I101" s="27">
        <f t="shared" si="11"/>
        <v>4016.1437682800456</v>
      </c>
      <c r="J101" s="27">
        <f t="shared" si="8"/>
        <v>32798.507440953712</v>
      </c>
      <c r="K101" s="27">
        <f t="shared" si="14"/>
        <v>150713.77567859963</v>
      </c>
      <c r="L101" s="18">
        <f t="shared" si="12"/>
        <v>4.3496102275651403</v>
      </c>
    </row>
    <row r="102" spans="1:12" x14ac:dyDescent="0.25">
      <c r="A102" s="16">
        <v>93</v>
      </c>
      <c r="B102" s="52">
        <v>16</v>
      </c>
      <c r="C102" s="64">
        <v>104</v>
      </c>
      <c r="D102" s="22">
        <v>101</v>
      </c>
      <c r="E102" s="55" t="s">
        <v>256</v>
      </c>
      <c r="F102" s="26">
        <f t="shared" si="10"/>
        <v>0.15609756097560976</v>
      </c>
      <c r="G102" s="26">
        <f t="shared" si="7"/>
        <v>0.14535411897234637</v>
      </c>
      <c r="H102" s="27">
        <f t="shared" si="13"/>
        <v>30633.805949850765</v>
      </c>
      <c r="I102" s="27">
        <f t="shared" si="11"/>
        <v>4452.7498746103802</v>
      </c>
      <c r="J102" s="27">
        <f t="shared" si="8"/>
        <v>28525.428884222747</v>
      </c>
      <c r="K102" s="27">
        <f t="shared" si="14"/>
        <v>117915.26823764591</v>
      </c>
      <c r="L102" s="18">
        <f t="shared" si="12"/>
        <v>3.8491876729479757</v>
      </c>
    </row>
    <row r="103" spans="1:12" x14ac:dyDescent="0.25">
      <c r="A103" s="16">
        <v>94</v>
      </c>
      <c r="B103" s="52">
        <v>19</v>
      </c>
      <c r="C103" s="64">
        <v>95</v>
      </c>
      <c r="D103" s="22">
        <v>88</v>
      </c>
      <c r="E103" s="55" t="s">
        <v>257</v>
      </c>
      <c r="F103" s="26">
        <f t="shared" si="10"/>
        <v>0.20765027322404372</v>
      </c>
      <c r="G103" s="26">
        <f t="shared" si="7"/>
        <v>0.18957024425627106</v>
      </c>
      <c r="H103" s="27">
        <f t="shared" si="13"/>
        <v>26181.056075240384</v>
      </c>
      <c r="I103" s="27">
        <f t="shared" si="11"/>
        <v>4963.1491950704485</v>
      </c>
      <c r="J103" s="27">
        <f t="shared" si="8"/>
        <v>23901.481649944526</v>
      </c>
      <c r="K103" s="27">
        <f t="shared" si="14"/>
        <v>89389.839353423173</v>
      </c>
      <c r="L103" s="18">
        <f t="shared" si="12"/>
        <v>3.4142946371808049</v>
      </c>
    </row>
    <row r="104" spans="1:12" x14ac:dyDescent="0.25">
      <c r="A104" s="16">
        <v>95</v>
      </c>
      <c r="B104" s="52">
        <v>19</v>
      </c>
      <c r="C104" s="64">
        <v>57</v>
      </c>
      <c r="D104" s="22">
        <v>74</v>
      </c>
      <c r="E104" s="55" t="s">
        <v>258</v>
      </c>
      <c r="F104" s="26">
        <f t="shared" si="10"/>
        <v>0.29007633587786258</v>
      </c>
      <c r="G104" s="26">
        <f t="shared" si="7"/>
        <v>0.24809165289105117</v>
      </c>
      <c r="H104" s="27">
        <f t="shared" si="13"/>
        <v>21217.906880169936</v>
      </c>
      <c r="I104" s="27">
        <f t="shared" si="11"/>
        <v>5263.9855887897666</v>
      </c>
      <c r="J104" s="27">
        <f t="shared" si="8"/>
        <v>18146.897687669985</v>
      </c>
      <c r="K104" s="27">
        <f t="shared" si="14"/>
        <v>65488.357703478643</v>
      </c>
      <c r="L104" s="18">
        <f t="shared" si="12"/>
        <v>3.0864664489918878</v>
      </c>
    </row>
    <row r="105" spans="1:12" x14ac:dyDescent="0.25">
      <c r="A105" s="16">
        <v>96</v>
      </c>
      <c r="B105" s="52">
        <v>11</v>
      </c>
      <c r="C105" s="64">
        <v>50</v>
      </c>
      <c r="D105" s="22">
        <v>42</v>
      </c>
      <c r="E105" s="55" t="s">
        <v>259</v>
      </c>
      <c r="F105" s="26">
        <f t="shared" si="10"/>
        <v>0.2391304347826087</v>
      </c>
      <c r="G105" s="26">
        <f t="shared" si="7"/>
        <v>0.20917796861569823</v>
      </c>
      <c r="H105" s="27">
        <f t="shared" si="13"/>
        <v>15953.921291380169</v>
      </c>
      <c r="I105" s="27">
        <f t="shared" si="11"/>
        <v>3337.2088471856409</v>
      </c>
      <c r="J105" s="27">
        <f t="shared" si="8"/>
        <v>13955.600633685408</v>
      </c>
      <c r="K105" s="27">
        <f t="shared" si="14"/>
        <v>47341.460015808654</v>
      </c>
      <c r="L105" s="18">
        <f t="shared" si="12"/>
        <v>2.9673870862950182</v>
      </c>
    </row>
    <row r="106" spans="1:12" x14ac:dyDescent="0.25">
      <c r="A106" s="16">
        <v>97</v>
      </c>
      <c r="B106" s="52">
        <v>12</v>
      </c>
      <c r="C106" s="64">
        <v>34</v>
      </c>
      <c r="D106" s="22">
        <v>36</v>
      </c>
      <c r="E106" s="55" t="s">
        <v>260</v>
      </c>
      <c r="F106" s="26">
        <f t="shared" si="10"/>
        <v>0.34285714285714286</v>
      </c>
      <c r="G106" s="26">
        <f t="shared" si="7"/>
        <v>0.27815122154744798</v>
      </c>
      <c r="H106" s="27">
        <f t="shared" si="13"/>
        <v>12616.712444194529</v>
      </c>
      <c r="I106" s="27">
        <f t="shared" si="11"/>
        <v>3509.3539782655962</v>
      </c>
      <c r="J106" s="27">
        <f t="shared" si="8"/>
        <v>10235.615769941323</v>
      </c>
      <c r="K106" s="27">
        <f t="shared" si="14"/>
        <v>33385.85938212325</v>
      </c>
      <c r="L106" s="18">
        <f t="shared" si="12"/>
        <v>2.646161551972714</v>
      </c>
    </row>
    <row r="107" spans="1:12" x14ac:dyDescent="0.25">
      <c r="A107" s="16">
        <v>98</v>
      </c>
      <c r="B107" s="52">
        <v>8</v>
      </c>
      <c r="C107" s="64">
        <v>25</v>
      </c>
      <c r="D107" s="22">
        <v>25</v>
      </c>
      <c r="E107" s="55" t="s">
        <v>261</v>
      </c>
      <c r="F107" s="26">
        <f t="shared" si="10"/>
        <v>0.32</v>
      </c>
      <c r="G107" s="26">
        <f t="shared" si="7"/>
        <v>0.27735404243516848</v>
      </c>
      <c r="H107" s="27">
        <f t="shared" si="13"/>
        <v>9107.3584659289336</v>
      </c>
      <c r="I107" s="27">
        <f t="shared" si="11"/>
        <v>2525.9626864315442</v>
      </c>
      <c r="J107" s="27">
        <f t="shared" si="8"/>
        <v>7893.6333950985763</v>
      </c>
      <c r="K107" s="27">
        <f t="shared" si="14"/>
        <v>23150.243612181926</v>
      </c>
      <c r="L107" s="18">
        <f t="shared" si="12"/>
        <v>2.541927354543922</v>
      </c>
    </row>
    <row r="108" spans="1:12" x14ac:dyDescent="0.25">
      <c r="A108" s="16">
        <v>99</v>
      </c>
      <c r="B108" s="52">
        <v>6</v>
      </c>
      <c r="C108" s="64">
        <v>16</v>
      </c>
      <c r="D108" s="22">
        <v>16</v>
      </c>
      <c r="E108" s="55" t="s">
        <v>262</v>
      </c>
      <c r="F108" s="26">
        <f t="shared" si="10"/>
        <v>0.375</v>
      </c>
      <c r="G108" s="26">
        <f t="shared" si="7"/>
        <v>0.30295074020964191</v>
      </c>
      <c r="H108" s="27">
        <f t="shared" si="13"/>
        <v>6581.3957794973894</v>
      </c>
      <c r="I108" s="27">
        <f t="shared" si="11"/>
        <v>1993.8387230113474</v>
      </c>
      <c r="J108" s="27">
        <f t="shared" si="8"/>
        <v>5316.9032613635927</v>
      </c>
      <c r="K108" s="27">
        <f t="shared" si="14"/>
        <v>15256.610217083351</v>
      </c>
      <c r="L108" s="18">
        <f t="shared" si="12"/>
        <v>2.3181420367714876</v>
      </c>
    </row>
    <row r="109" spans="1:12" x14ac:dyDescent="0.25">
      <c r="A109" s="16" t="s">
        <v>24</v>
      </c>
      <c r="B109" s="27">
        <v>9</v>
      </c>
      <c r="C109" s="64">
        <v>18</v>
      </c>
      <c r="D109" s="51">
        <v>21</v>
      </c>
      <c r="E109" s="25"/>
      <c r="F109" s="26">
        <f>B109/((C109+D109)/2)</f>
        <v>0.46153846153846156</v>
      </c>
      <c r="G109" s="26">
        <v>1</v>
      </c>
      <c r="H109" s="27">
        <f>H108-I108</f>
        <v>4587.5570564860418</v>
      </c>
      <c r="I109" s="27">
        <f>H109*G109</f>
        <v>4587.5570564860418</v>
      </c>
      <c r="J109" s="27">
        <f>H109/F109</f>
        <v>9939.7069557197574</v>
      </c>
      <c r="K109" s="27">
        <f>J109</f>
        <v>9939.7069557197574</v>
      </c>
      <c r="L109" s="18">
        <f>K109/H109</f>
        <v>2.1666666666666665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x14ac:dyDescent="0.25">
      <c r="A112" s="28" t="s">
        <v>11</v>
      </c>
      <c r="B112" s="12"/>
      <c r="C112" s="12"/>
      <c r="D112" s="12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2" t="s">
        <v>25</v>
      </c>
      <c r="B113" s="8"/>
      <c r="C113" s="8"/>
      <c r="D113" s="8"/>
      <c r="H113" s="33"/>
      <c r="I113" s="33"/>
      <c r="J113" s="33"/>
      <c r="K113" s="33"/>
      <c r="L113" s="30"/>
    </row>
    <row r="114" spans="1:12" s="31" customFormat="1" x14ac:dyDescent="0.25">
      <c r="A114" s="34" t="s">
        <v>12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13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14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15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16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17</v>
      </c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18</v>
      </c>
      <c r="B120" s="48"/>
      <c r="C120" s="48"/>
      <c r="D120" s="48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19</v>
      </c>
      <c r="B121" s="48"/>
      <c r="C121" s="48"/>
      <c r="D121" s="48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20</v>
      </c>
      <c r="B122" s="48"/>
      <c r="C122" s="48"/>
      <c r="D122" s="48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21</v>
      </c>
      <c r="B123" s="48"/>
      <c r="C123" s="48"/>
      <c r="D123" s="48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32" t="s">
        <v>22</v>
      </c>
      <c r="B124" s="48"/>
      <c r="C124" s="48"/>
      <c r="D124" s="48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29"/>
      <c r="B125" s="12"/>
      <c r="C125" s="12"/>
      <c r="D125" s="12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4" t="s">
        <v>276</v>
      </c>
      <c r="B126" s="8"/>
      <c r="C126" s="8"/>
      <c r="D126" s="8"/>
      <c r="H126" s="33"/>
      <c r="I126" s="33"/>
      <c r="J126" s="33"/>
      <c r="K126" s="33"/>
      <c r="L126" s="30"/>
    </row>
    <row r="127" spans="1:12" s="31" customFormat="1" x14ac:dyDescent="0.25">
      <c r="A127" s="33"/>
      <c r="B127" s="8"/>
      <c r="C127" s="8"/>
      <c r="D127" s="8"/>
      <c r="H127" s="33"/>
      <c r="I127" s="33"/>
      <c r="J127" s="33"/>
      <c r="K127" s="33"/>
      <c r="L127" s="30"/>
    </row>
    <row r="128" spans="1:12" s="31" customFormat="1" x14ac:dyDescent="0.25">
      <c r="A128" s="33"/>
      <c r="B128" s="8"/>
      <c r="C128" s="8"/>
      <c r="D128" s="8"/>
      <c r="H128" s="33"/>
      <c r="I128" s="33"/>
      <c r="J128" s="33"/>
      <c r="K128" s="33"/>
      <c r="L128" s="30"/>
    </row>
    <row r="129" spans="1:12" s="31" customFormat="1" x14ac:dyDescent="0.25">
      <c r="A129" s="33"/>
      <c r="B129" s="8"/>
      <c r="C129" s="8"/>
      <c r="D129" s="8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pageSetup paperSize="9" orientation="portrait" r:id="rId1"/>
  <ignoredErrors>
    <ignoredError sqref="E9:E108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27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66" t="s">
        <v>2</v>
      </c>
      <c r="D6" s="66"/>
      <c r="E6" s="47" t="s">
        <v>3</v>
      </c>
      <c r="F6" s="47" t="s">
        <v>4</v>
      </c>
      <c r="G6" s="47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7" t="s">
        <v>10</v>
      </c>
    </row>
    <row r="7" spans="1:13" x14ac:dyDescent="0.25">
      <c r="A7" s="41"/>
      <c r="B7" s="42"/>
      <c r="C7" s="43">
        <v>42370</v>
      </c>
      <c r="D7" s="44">
        <v>42736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49">
        <v>1</v>
      </c>
      <c r="C9" s="51">
        <v>876</v>
      </c>
      <c r="D9" s="51">
        <v>892</v>
      </c>
      <c r="E9" s="54" t="s">
        <v>36</v>
      </c>
      <c r="F9" s="14">
        <f>B9/((C9+D9)/2)</f>
        <v>1.1312217194570137E-3</v>
      </c>
      <c r="G9" s="14">
        <f t="shared" ref="G9:G72" si="0">F9/((1+(1-E9)*F9))</f>
        <v>1.1299435028248588E-3</v>
      </c>
      <c r="H9" s="12">
        <v>100000</v>
      </c>
      <c r="I9" s="12">
        <f>H9*G9</f>
        <v>112.99435028248588</v>
      </c>
      <c r="J9" s="12">
        <f t="shared" ref="J9:J72" si="1">H10+I9*E9</f>
        <v>99887.00564971751</v>
      </c>
      <c r="K9" s="12">
        <f t="shared" ref="K9:K72" si="2">K10+J9</f>
        <v>8703170.5911721867</v>
      </c>
      <c r="L9" s="24">
        <f>K9/H9</f>
        <v>87.031705911721872</v>
      </c>
    </row>
    <row r="10" spans="1:13" x14ac:dyDescent="0.25">
      <c r="A10" s="16">
        <v>1</v>
      </c>
      <c r="B10" s="49">
        <v>0</v>
      </c>
      <c r="C10" s="51">
        <v>933</v>
      </c>
      <c r="D10" s="51">
        <v>913</v>
      </c>
      <c r="E10" s="54" t="s">
        <v>36</v>
      </c>
      <c r="F10" s="14">
        <f t="shared" ref="F10:F73" si="3">B10/((C10+D10)/2)</f>
        <v>0</v>
      </c>
      <c r="G10" s="14">
        <f t="shared" si="0"/>
        <v>0</v>
      </c>
      <c r="H10" s="12">
        <f>H9-I9</f>
        <v>99887.00564971751</v>
      </c>
      <c r="I10" s="12">
        <f t="shared" ref="I10:I73" si="4">H10*G10</f>
        <v>0</v>
      </c>
      <c r="J10" s="12">
        <f t="shared" si="1"/>
        <v>99887.00564971751</v>
      </c>
      <c r="K10" s="12">
        <f t="shared" si="2"/>
        <v>8603283.5855224691</v>
      </c>
      <c r="L10" s="15">
        <f t="shared" ref="L10:L73" si="5">K10/H10</f>
        <v>86.130158067730605</v>
      </c>
    </row>
    <row r="11" spans="1:13" x14ac:dyDescent="0.25">
      <c r="A11" s="16">
        <v>2</v>
      </c>
      <c r="B11" s="49">
        <v>1</v>
      </c>
      <c r="C11" s="51">
        <v>883</v>
      </c>
      <c r="D11" s="51">
        <v>936</v>
      </c>
      <c r="E11" s="54" t="s">
        <v>152</v>
      </c>
      <c r="F11" s="14">
        <f t="shared" si="3"/>
        <v>1.0995052226498076E-3</v>
      </c>
      <c r="G11" s="14">
        <f t="shared" si="0"/>
        <v>1.0984393922334843E-3</v>
      </c>
      <c r="H11" s="12">
        <f t="shared" ref="H11:H74" si="6">H10-I10</f>
        <v>99887.00564971751</v>
      </c>
      <c r="I11" s="12">
        <f t="shared" si="4"/>
        <v>109.71982177789832</v>
      </c>
      <c r="J11" s="12">
        <f t="shared" si="1"/>
        <v>99790.17790699852</v>
      </c>
      <c r="K11" s="12">
        <f t="shared" si="2"/>
        <v>8503396.5798727516</v>
      </c>
      <c r="L11" s="15">
        <f t="shared" si="5"/>
        <v>85.130158067730605</v>
      </c>
    </row>
    <row r="12" spans="1:13" x14ac:dyDescent="0.25">
      <c r="A12" s="16">
        <v>3</v>
      </c>
      <c r="B12" s="49">
        <v>0</v>
      </c>
      <c r="C12" s="51">
        <v>932</v>
      </c>
      <c r="D12" s="51">
        <v>892</v>
      </c>
      <c r="E12" s="54" t="s">
        <v>36</v>
      </c>
      <c r="F12" s="14">
        <f t="shared" si="3"/>
        <v>0</v>
      </c>
      <c r="G12" s="14">
        <f t="shared" si="0"/>
        <v>0</v>
      </c>
      <c r="H12" s="12">
        <f t="shared" si="6"/>
        <v>99777.285827939617</v>
      </c>
      <c r="I12" s="12">
        <f t="shared" si="4"/>
        <v>0</v>
      </c>
      <c r="J12" s="12">
        <f t="shared" si="1"/>
        <v>99777.285827939617</v>
      </c>
      <c r="K12" s="12">
        <f t="shared" si="2"/>
        <v>8403606.4019657522</v>
      </c>
      <c r="L12" s="15">
        <f t="shared" si="5"/>
        <v>84.223642006631692</v>
      </c>
    </row>
    <row r="13" spans="1:13" x14ac:dyDescent="0.25">
      <c r="A13" s="16">
        <v>4</v>
      </c>
      <c r="B13" s="49">
        <v>0</v>
      </c>
      <c r="C13" s="51">
        <v>906</v>
      </c>
      <c r="D13" s="51">
        <v>936</v>
      </c>
      <c r="E13" s="54" t="s">
        <v>36</v>
      </c>
      <c r="F13" s="14">
        <f t="shared" si="3"/>
        <v>0</v>
      </c>
      <c r="G13" s="14">
        <f t="shared" si="0"/>
        <v>0</v>
      </c>
      <c r="H13" s="12">
        <f t="shared" si="6"/>
        <v>99777.285827939617</v>
      </c>
      <c r="I13" s="12">
        <f t="shared" si="4"/>
        <v>0</v>
      </c>
      <c r="J13" s="12">
        <f t="shared" si="1"/>
        <v>99777.285827939617</v>
      </c>
      <c r="K13" s="12">
        <f t="shared" si="2"/>
        <v>8303829.1161378128</v>
      </c>
      <c r="L13" s="15">
        <f t="shared" si="5"/>
        <v>83.223642006631692</v>
      </c>
    </row>
    <row r="14" spans="1:13" x14ac:dyDescent="0.25">
      <c r="A14" s="16">
        <v>5</v>
      </c>
      <c r="B14" s="49">
        <v>1</v>
      </c>
      <c r="C14" s="51">
        <v>983</v>
      </c>
      <c r="D14" s="51">
        <v>911</v>
      </c>
      <c r="E14" s="54" t="s">
        <v>153</v>
      </c>
      <c r="F14" s="14">
        <f t="shared" si="3"/>
        <v>1.0559662090813093E-3</v>
      </c>
      <c r="G14" s="14">
        <f t="shared" si="0"/>
        <v>1.0550743537273931E-3</v>
      </c>
      <c r="H14" s="12">
        <f t="shared" si="6"/>
        <v>99777.285827939617</v>
      </c>
      <c r="I14" s="12">
        <f t="shared" si="4"/>
        <v>105.27245536158676</v>
      </c>
      <c r="J14" s="12">
        <f t="shared" si="1"/>
        <v>99693.015227422671</v>
      </c>
      <c r="K14" s="12">
        <f t="shared" si="2"/>
        <v>8204051.8303098734</v>
      </c>
      <c r="L14" s="15">
        <f t="shared" si="5"/>
        <v>82.223642006631692</v>
      </c>
    </row>
    <row r="15" spans="1:13" x14ac:dyDescent="0.25">
      <c r="A15" s="16">
        <v>6</v>
      </c>
      <c r="B15" s="49">
        <v>0</v>
      </c>
      <c r="C15" s="51">
        <v>896</v>
      </c>
      <c r="D15" s="51">
        <v>952</v>
      </c>
      <c r="E15" s="54" t="s">
        <v>36</v>
      </c>
      <c r="F15" s="14">
        <f t="shared" si="3"/>
        <v>0</v>
      </c>
      <c r="G15" s="14">
        <f t="shared" si="0"/>
        <v>0</v>
      </c>
      <c r="H15" s="12">
        <f t="shared" si="6"/>
        <v>99672.013372578032</v>
      </c>
      <c r="I15" s="12">
        <f t="shared" si="4"/>
        <v>0</v>
      </c>
      <c r="J15" s="12">
        <f t="shared" si="1"/>
        <v>99672.013372578032</v>
      </c>
      <c r="K15" s="12">
        <f t="shared" si="2"/>
        <v>8104358.8150824504</v>
      </c>
      <c r="L15" s="15">
        <f t="shared" si="5"/>
        <v>81.310274979477214</v>
      </c>
    </row>
    <row r="16" spans="1:13" x14ac:dyDescent="0.25">
      <c r="A16" s="16">
        <v>7</v>
      </c>
      <c r="B16" s="49">
        <v>0</v>
      </c>
      <c r="C16" s="51">
        <v>951</v>
      </c>
      <c r="D16" s="51">
        <v>882</v>
      </c>
      <c r="E16" s="54" t="s">
        <v>36</v>
      </c>
      <c r="F16" s="14">
        <f t="shared" si="3"/>
        <v>0</v>
      </c>
      <c r="G16" s="14">
        <f t="shared" si="0"/>
        <v>0</v>
      </c>
      <c r="H16" s="12">
        <f t="shared" si="6"/>
        <v>99672.013372578032</v>
      </c>
      <c r="I16" s="12">
        <f t="shared" si="4"/>
        <v>0</v>
      </c>
      <c r="J16" s="12">
        <f t="shared" si="1"/>
        <v>99672.013372578032</v>
      </c>
      <c r="K16" s="12">
        <f t="shared" si="2"/>
        <v>8004686.8017098727</v>
      </c>
      <c r="L16" s="15">
        <f t="shared" si="5"/>
        <v>80.310274979477228</v>
      </c>
    </row>
    <row r="17" spans="1:12" x14ac:dyDescent="0.25">
      <c r="A17" s="16">
        <v>8</v>
      </c>
      <c r="B17" s="49">
        <v>0</v>
      </c>
      <c r="C17" s="51">
        <v>917</v>
      </c>
      <c r="D17" s="51">
        <v>963</v>
      </c>
      <c r="E17" s="54" t="s">
        <v>36</v>
      </c>
      <c r="F17" s="14">
        <f t="shared" si="3"/>
        <v>0</v>
      </c>
      <c r="G17" s="14">
        <f t="shared" si="0"/>
        <v>0</v>
      </c>
      <c r="H17" s="12">
        <f t="shared" si="6"/>
        <v>99672.013372578032</v>
      </c>
      <c r="I17" s="12">
        <f t="shared" si="4"/>
        <v>0</v>
      </c>
      <c r="J17" s="12">
        <f t="shared" si="1"/>
        <v>99672.013372578032</v>
      </c>
      <c r="K17" s="12">
        <f t="shared" si="2"/>
        <v>7905014.7883372949</v>
      </c>
      <c r="L17" s="15">
        <f t="shared" si="5"/>
        <v>79.310274979477228</v>
      </c>
    </row>
    <row r="18" spans="1:12" x14ac:dyDescent="0.25">
      <c r="A18" s="16">
        <v>9</v>
      </c>
      <c r="B18" s="49">
        <v>0</v>
      </c>
      <c r="C18" s="51">
        <v>902</v>
      </c>
      <c r="D18" s="51">
        <v>907</v>
      </c>
      <c r="E18" s="54" t="s">
        <v>36</v>
      </c>
      <c r="F18" s="14">
        <f t="shared" si="3"/>
        <v>0</v>
      </c>
      <c r="G18" s="14">
        <f t="shared" si="0"/>
        <v>0</v>
      </c>
      <c r="H18" s="12">
        <f t="shared" si="6"/>
        <v>99672.013372578032</v>
      </c>
      <c r="I18" s="12">
        <f t="shared" si="4"/>
        <v>0</v>
      </c>
      <c r="J18" s="12">
        <f t="shared" si="1"/>
        <v>99672.013372578032</v>
      </c>
      <c r="K18" s="12">
        <f t="shared" si="2"/>
        <v>7805342.7749647172</v>
      </c>
      <c r="L18" s="15">
        <f t="shared" si="5"/>
        <v>78.310274979477228</v>
      </c>
    </row>
    <row r="19" spans="1:12" x14ac:dyDescent="0.25">
      <c r="A19" s="16">
        <v>10</v>
      </c>
      <c r="B19" s="49">
        <v>0</v>
      </c>
      <c r="C19" s="51">
        <v>839</v>
      </c>
      <c r="D19" s="51">
        <v>904</v>
      </c>
      <c r="E19" s="54" t="s">
        <v>36</v>
      </c>
      <c r="F19" s="14">
        <f t="shared" si="3"/>
        <v>0</v>
      </c>
      <c r="G19" s="14">
        <f t="shared" si="0"/>
        <v>0</v>
      </c>
      <c r="H19" s="12">
        <f t="shared" si="6"/>
        <v>99672.013372578032</v>
      </c>
      <c r="I19" s="12">
        <f t="shared" si="4"/>
        <v>0</v>
      </c>
      <c r="J19" s="12">
        <f t="shared" si="1"/>
        <v>99672.013372578032</v>
      </c>
      <c r="K19" s="12">
        <f t="shared" si="2"/>
        <v>7705670.7615921395</v>
      </c>
      <c r="L19" s="15">
        <f t="shared" si="5"/>
        <v>77.310274979477228</v>
      </c>
    </row>
    <row r="20" spans="1:12" x14ac:dyDescent="0.25">
      <c r="A20" s="16">
        <v>11</v>
      </c>
      <c r="B20" s="49">
        <v>0</v>
      </c>
      <c r="C20" s="51">
        <v>887</v>
      </c>
      <c r="D20" s="51">
        <v>846</v>
      </c>
      <c r="E20" s="54" t="s">
        <v>36</v>
      </c>
      <c r="F20" s="14">
        <f t="shared" si="3"/>
        <v>0</v>
      </c>
      <c r="G20" s="14">
        <f t="shared" si="0"/>
        <v>0</v>
      </c>
      <c r="H20" s="12">
        <f t="shared" si="6"/>
        <v>99672.013372578032</v>
      </c>
      <c r="I20" s="12">
        <f t="shared" si="4"/>
        <v>0</v>
      </c>
      <c r="J20" s="12">
        <f t="shared" si="1"/>
        <v>99672.013372578032</v>
      </c>
      <c r="K20" s="12">
        <f t="shared" si="2"/>
        <v>7605998.7482195618</v>
      </c>
      <c r="L20" s="15">
        <f t="shared" si="5"/>
        <v>76.310274979477228</v>
      </c>
    </row>
    <row r="21" spans="1:12" x14ac:dyDescent="0.25">
      <c r="A21" s="16">
        <v>12</v>
      </c>
      <c r="B21" s="49">
        <v>0</v>
      </c>
      <c r="C21" s="51">
        <v>852</v>
      </c>
      <c r="D21" s="51">
        <v>882</v>
      </c>
      <c r="E21" s="54" t="s">
        <v>36</v>
      </c>
      <c r="F21" s="14">
        <f t="shared" si="3"/>
        <v>0</v>
      </c>
      <c r="G21" s="14">
        <f t="shared" si="0"/>
        <v>0</v>
      </c>
      <c r="H21" s="12">
        <f t="shared" si="6"/>
        <v>99672.013372578032</v>
      </c>
      <c r="I21" s="12">
        <f t="shared" si="4"/>
        <v>0</v>
      </c>
      <c r="J21" s="12">
        <f t="shared" si="1"/>
        <v>99672.013372578032</v>
      </c>
      <c r="K21" s="12">
        <f t="shared" si="2"/>
        <v>7506326.734846984</v>
      </c>
      <c r="L21" s="15">
        <f t="shared" si="5"/>
        <v>75.310274979477242</v>
      </c>
    </row>
    <row r="22" spans="1:12" x14ac:dyDescent="0.25">
      <c r="A22" s="16">
        <v>13</v>
      </c>
      <c r="B22" s="49">
        <v>0</v>
      </c>
      <c r="C22" s="51">
        <v>851</v>
      </c>
      <c r="D22" s="51">
        <v>851</v>
      </c>
      <c r="E22" s="54" t="s">
        <v>36</v>
      </c>
      <c r="F22" s="14">
        <f t="shared" si="3"/>
        <v>0</v>
      </c>
      <c r="G22" s="14">
        <f t="shared" si="0"/>
        <v>0</v>
      </c>
      <c r="H22" s="12">
        <f t="shared" si="6"/>
        <v>99672.013372578032</v>
      </c>
      <c r="I22" s="12">
        <f t="shared" si="4"/>
        <v>0</v>
      </c>
      <c r="J22" s="12">
        <f t="shared" si="1"/>
        <v>99672.013372578032</v>
      </c>
      <c r="K22" s="12">
        <f t="shared" si="2"/>
        <v>7406654.7214744063</v>
      </c>
      <c r="L22" s="15">
        <f t="shared" si="5"/>
        <v>74.310274979477242</v>
      </c>
    </row>
    <row r="23" spans="1:12" x14ac:dyDescent="0.25">
      <c r="A23" s="16">
        <v>14</v>
      </c>
      <c r="B23" s="49">
        <v>0</v>
      </c>
      <c r="C23" s="51">
        <v>758</v>
      </c>
      <c r="D23" s="51">
        <v>844</v>
      </c>
      <c r="E23" s="54" t="s">
        <v>36</v>
      </c>
      <c r="F23" s="14">
        <f t="shared" si="3"/>
        <v>0</v>
      </c>
      <c r="G23" s="14">
        <f t="shared" si="0"/>
        <v>0</v>
      </c>
      <c r="H23" s="12">
        <f t="shared" si="6"/>
        <v>99672.013372578032</v>
      </c>
      <c r="I23" s="12">
        <f t="shared" si="4"/>
        <v>0</v>
      </c>
      <c r="J23" s="12">
        <f t="shared" si="1"/>
        <v>99672.013372578032</v>
      </c>
      <c r="K23" s="12">
        <f t="shared" si="2"/>
        <v>7306982.7081018286</v>
      </c>
      <c r="L23" s="15">
        <f t="shared" si="5"/>
        <v>73.310274979477242</v>
      </c>
    </row>
    <row r="24" spans="1:12" x14ac:dyDescent="0.25">
      <c r="A24" s="16">
        <v>15</v>
      </c>
      <c r="B24" s="49">
        <v>0</v>
      </c>
      <c r="C24" s="51">
        <v>785</v>
      </c>
      <c r="D24" s="51">
        <v>757</v>
      </c>
      <c r="E24" s="54" t="s">
        <v>36</v>
      </c>
      <c r="F24" s="14">
        <f t="shared" si="3"/>
        <v>0</v>
      </c>
      <c r="G24" s="14">
        <f t="shared" si="0"/>
        <v>0</v>
      </c>
      <c r="H24" s="12">
        <f t="shared" si="6"/>
        <v>99672.013372578032</v>
      </c>
      <c r="I24" s="12">
        <f t="shared" si="4"/>
        <v>0</v>
      </c>
      <c r="J24" s="12">
        <f t="shared" si="1"/>
        <v>99672.013372578032</v>
      </c>
      <c r="K24" s="12">
        <f t="shared" si="2"/>
        <v>7207310.6947292509</v>
      </c>
      <c r="L24" s="15">
        <f t="shared" si="5"/>
        <v>72.310274979477242</v>
      </c>
    </row>
    <row r="25" spans="1:12" x14ac:dyDescent="0.25">
      <c r="A25" s="16">
        <v>16</v>
      </c>
      <c r="B25" s="49">
        <v>0</v>
      </c>
      <c r="C25" s="51">
        <v>740</v>
      </c>
      <c r="D25" s="51">
        <v>783</v>
      </c>
      <c r="E25" s="54" t="s">
        <v>36</v>
      </c>
      <c r="F25" s="14">
        <f t="shared" si="3"/>
        <v>0</v>
      </c>
      <c r="G25" s="14">
        <f t="shared" si="0"/>
        <v>0</v>
      </c>
      <c r="H25" s="12">
        <f t="shared" si="6"/>
        <v>99672.013372578032</v>
      </c>
      <c r="I25" s="12">
        <f t="shared" si="4"/>
        <v>0</v>
      </c>
      <c r="J25" s="12">
        <f t="shared" si="1"/>
        <v>99672.013372578032</v>
      </c>
      <c r="K25" s="12">
        <f t="shared" si="2"/>
        <v>7107638.6813566731</v>
      </c>
      <c r="L25" s="15">
        <f t="shared" si="5"/>
        <v>71.310274979477256</v>
      </c>
    </row>
    <row r="26" spans="1:12" x14ac:dyDescent="0.25">
      <c r="A26" s="16">
        <v>17</v>
      </c>
      <c r="B26" s="49">
        <v>0</v>
      </c>
      <c r="C26" s="51">
        <v>648</v>
      </c>
      <c r="D26" s="51">
        <v>747</v>
      </c>
      <c r="E26" s="54" t="s">
        <v>36</v>
      </c>
      <c r="F26" s="14">
        <f t="shared" si="3"/>
        <v>0</v>
      </c>
      <c r="G26" s="14">
        <f t="shared" si="0"/>
        <v>0</v>
      </c>
      <c r="H26" s="12">
        <f t="shared" si="6"/>
        <v>99672.013372578032</v>
      </c>
      <c r="I26" s="12">
        <f t="shared" si="4"/>
        <v>0</v>
      </c>
      <c r="J26" s="12">
        <f t="shared" si="1"/>
        <v>99672.013372578032</v>
      </c>
      <c r="K26" s="12">
        <f t="shared" si="2"/>
        <v>7007966.6679840954</v>
      </c>
      <c r="L26" s="15">
        <f t="shared" si="5"/>
        <v>70.310274979477256</v>
      </c>
    </row>
    <row r="27" spans="1:12" x14ac:dyDescent="0.25">
      <c r="A27" s="16">
        <v>18</v>
      </c>
      <c r="B27" s="49">
        <v>0</v>
      </c>
      <c r="C27" s="51">
        <v>646</v>
      </c>
      <c r="D27" s="51">
        <v>669</v>
      </c>
      <c r="E27" s="54" t="s">
        <v>36</v>
      </c>
      <c r="F27" s="14">
        <f t="shared" si="3"/>
        <v>0</v>
      </c>
      <c r="G27" s="14">
        <f t="shared" si="0"/>
        <v>0</v>
      </c>
      <c r="H27" s="12">
        <f t="shared" si="6"/>
        <v>99672.013372578032</v>
      </c>
      <c r="I27" s="12">
        <f t="shared" si="4"/>
        <v>0</v>
      </c>
      <c r="J27" s="12">
        <f t="shared" si="1"/>
        <v>99672.013372578032</v>
      </c>
      <c r="K27" s="12">
        <f t="shared" si="2"/>
        <v>6908294.6546115177</v>
      </c>
      <c r="L27" s="15">
        <f t="shared" si="5"/>
        <v>69.310274979477256</v>
      </c>
    </row>
    <row r="28" spans="1:12" x14ac:dyDescent="0.25">
      <c r="A28" s="16">
        <v>19</v>
      </c>
      <c r="B28" s="49">
        <v>0</v>
      </c>
      <c r="C28" s="51">
        <v>731</v>
      </c>
      <c r="D28" s="51">
        <v>682</v>
      </c>
      <c r="E28" s="54" t="s">
        <v>36</v>
      </c>
      <c r="F28" s="14">
        <f t="shared" si="3"/>
        <v>0</v>
      </c>
      <c r="G28" s="14">
        <f t="shared" si="0"/>
        <v>0</v>
      </c>
      <c r="H28" s="12">
        <f t="shared" si="6"/>
        <v>99672.013372578032</v>
      </c>
      <c r="I28" s="12">
        <f t="shared" si="4"/>
        <v>0</v>
      </c>
      <c r="J28" s="12">
        <f t="shared" si="1"/>
        <v>99672.013372578032</v>
      </c>
      <c r="K28" s="12">
        <f t="shared" si="2"/>
        <v>6808622.6412389399</v>
      </c>
      <c r="L28" s="15">
        <f t="shared" si="5"/>
        <v>68.310274979477256</v>
      </c>
    </row>
    <row r="29" spans="1:12" x14ac:dyDescent="0.25">
      <c r="A29" s="16">
        <v>20</v>
      </c>
      <c r="B29" s="49">
        <v>1</v>
      </c>
      <c r="C29" s="51">
        <v>788</v>
      </c>
      <c r="D29" s="51">
        <v>766</v>
      </c>
      <c r="E29" s="54" t="s">
        <v>154</v>
      </c>
      <c r="F29" s="14">
        <f t="shared" si="3"/>
        <v>1.287001287001287E-3</v>
      </c>
      <c r="G29" s="14">
        <f t="shared" si="0"/>
        <v>1.2859432387226312E-3</v>
      </c>
      <c r="H29" s="12">
        <f t="shared" si="6"/>
        <v>99672.013372578032</v>
      </c>
      <c r="I29" s="12">
        <f t="shared" si="4"/>
        <v>128.17255168633841</v>
      </c>
      <c r="J29" s="12">
        <f t="shared" si="1"/>
        <v>99590.072660284961</v>
      </c>
      <c r="K29" s="12">
        <f t="shared" si="2"/>
        <v>6708950.6278663622</v>
      </c>
      <c r="L29" s="15">
        <f t="shared" si="5"/>
        <v>67.310274979477256</v>
      </c>
    </row>
    <row r="30" spans="1:12" x14ac:dyDescent="0.25">
      <c r="A30" s="16">
        <v>21</v>
      </c>
      <c r="B30" s="49">
        <v>0</v>
      </c>
      <c r="C30" s="51">
        <v>753</v>
      </c>
      <c r="D30" s="51">
        <v>811</v>
      </c>
      <c r="E30" s="54" t="s">
        <v>36</v>
      </c>
      <c r="F30" s="14">
        <f t="shared" si="3"/>
        <v>0</v>
      </c>
      <c r="G30" s="14">
        <f t="shared" si="0"/>
        <v>0</v>
      </c>
      <c r="H30" s="12">
        <f t="shared" si="6"/>
        <v>99543.840820891695</v>
      </c>
      <c r="I30" s="12">
        <f t="shared" si="4"/>
        <v>0</v>
      </c>
      <c r="J30" s="12">
        <f t="shared" si="1"/>
        <v>99543.840820891695</v>
      </c>
      <c r="K30" s="12">
        <f t="shared" si="2"/>
        <v>6609360.5552060772</v>
      </c>
      <c r="L30" s="15">
        <f t="shared" si="5"/>
        <v>66.396479186474608</v>
      </c>
    </row>
    <row r="31" spans="1:12" x14ac:dyDescent="0.25">
      <c r="A31" s="16">
        <v>22</v>
      </c>
      <c r="B31" s="49">
        <v>0</v>
      </c>
      <c r="C31" s="51">
        <v>869</v>
      </c>
      <c r="D31" s="51">
        <v>804</v>
      </c>
      <c r="E31" s="54" t="s">
        <v>36</v>
      </c>
      <c r="F31" s="14">
        <f t="shared" si="3"/>
        <v>0</v>
      </c>
      <c r="G31" s="14">
        <f t="shared" si="0"/>
        <v>0</v>
      </c>
      <c r="H31" s="12">
        <f t="shared" si="6"/>
        <v>99543.840820891695</v>
      </c>
      <c r="I31" s="12">
        <f t="shared" si="4"/>
        <v>0</v>
      </c>
      <c r="J31" s="12">
        <f t="shared" si="1"/>
        <v>99543.840820891695</v>
      </c>
      <c r="K31" s="12">
        <f t="shared" si="2"/>
        <v>6509816.7143851854</v>
      </c>
      <c r="L31" s="15">
        <f t="shared" si="5"/>
        <v>65.396479186474608</v>
      </c>
    </row>
    <row r="32" spans="1:12" x14ac:dyDescent="0.25">
      <c r="A32" s="16">
        <v>23</v>
      </c>
      <c r="B32" s="49">
        <v>0</v>
      </c>
      <c r="C32" s="51">
        <v>925</v>
      </c>
      <c r="D32" s="51">
        <v>908</v>
      </c>
      <c r="E32" s="54" t="s">
        <v>36</v>
      </c>
      <c r="F32" s="14">
        <f t="shared" si="3"/>
        <v>0</v>
      </c>
      <c r="G32" s="14">
        <f t="shared" si="0"/>
        <v>0</v>
      </c>
      <c r="H32" s="12">
        <f t="shared" si="6"/>
        <v>99543.840820891695</v>
      </c>
      <c r="I32" s="12">
        <f t="shared" si="4"/>
        <v>0</v>
      </c>
      <c r="J32" s="12">
        <f t="shared" si="1"/>
        <v>99543.840820891695</v>
      </c>
      <c r="K32" s="12">
        <f t="shared" si="2"/>
        <v>6410272.8735642936</v>
      </c>
      <c r="L32" s="15">
        <f t="shared" si="5"/>
        <v>64.396479186474608</v>
      </c>
    </row>
    <row r="33" spans="1:12" x14ac:dyDescent="0.25">
      <c r="A33" s="16">
        <v>24</v>
      </c>
      <c r="B33" s="49">
        <v>0</v>
      </c>
      <c r="C33" s="51">
        <v>927</v>
      </c>
      <c r="D33" s="51">
        <v>948</v>
      </c>
      <c r="E33" s="54" t="s">
        <v>36</v>
      </c>
      <c r="F33" s="14">
        <f t="shared" si="3"/>
        <v>0</v>
      </c>
      <c r="G33" s="14">
        <f t="shared" si="0"/>
        <v>0</v>
      </c>
      <c r="H33" s="12">
        <f t="shared" si="6"/>
        <v>99543.840820891695</v>
      </c>
      <c r="I33" s="12">
        <f t="shared" si="4"/>
        <v>0</v>
      </c>
      <c r="J33" s="12">
        <f t="shared" si="1"/>
        <v>99543.840820891695</v>
      </c>
      <c r="K33" s="12">
        <f t="shared" si="2"/>
        <v>6310729.0327434018</v>
      </c>
      <c r="L33" s="15">
        <f t="shared" si="5"/>
        <v>63.396479186474608</v>
      </c>
    </row>
    <row r="34" spans="1:12" x14ac:dyDescent="0.25">
      <c r="A34" s="16">
        <v>25</v>
      </c>
      <c r="B34" s="49">
        <v>0</v>
      </c>
      <c r="C34" s="51">
        <v>900</v>
      </c>
      <c r="D34" s="51">
        <v>941</v>
      </c>
      <c r="E34" s="54" t="s">
        <v>36</v>
      </c>
      <c r="F34" s="14">
        <f t="shared" si="3"/>
        <v>0</v>
      </c>
      <c r="G34" s="14">
        <f t="shared" si="0"/>
        <v>0</v>
      </c>
      <c r="H34" s="12">
        <f t="shared" si="6"/>
        <v>99543.840820891695</v>
      </c>
      <c r="I34" s="12">
        <f t="shared" si="4"/>
        <v>0</v>
      </c>
      <c r="J34" s="12">
        <f t="shared" si="1"/>
        <v>99543.840820891695</v>
      </c>
      <c r="K34" s="12">
        <f t="shared" si="2"/>
        <v>6211185.19192251</v>
      </c>
      <c r="L34" s="15">
        <f t="shared" si="5"/>
        <v>62.396479186474608</v>
      </c>
    </row>
    <row r="35" spans="1:12" x14ac:dyDescent="0.25">
      <c r="A35" s="16">
        <v>26</v>
      </c>
      <c r="B35" s="49">
        <v>0</v>
      </c>
      <c r="C35" s="51">
        <v>966</v>
      </c>
      <c r="D35" s="51">
        <v>901</v>
      </c>
      <c r="E35" s="54" t="s">
        <v>36</v>
      </c>
      <c r="F35" s="14">
        <f t="shared" si="3"/>
        <v>0</v>
      </c>
      <c r="G35" s="14">
        <f t="shared" si="0"/>
        <v>0</v>
      </c>
      <c r="H35" s="12">
        <f t="shared" si="6"/>
        <v>99543.840820891695</v>
      </c>
      <c r="I35" s="12">
        <f t="shared" si="4"/>
        <v>0</v>
      </c>
      <c r="J35" s="12">
        <f t="shared" si="1"/>
        <v>99543.840820891695</v>
      </c>
      <c r="K35" s="12">
        <f t="shared" si="2"/>
        <v>6111641.3511016183</v>
      </c>
      <c r="L35" s="15">
        <f t="shared" si="5"/>
        <v>61.396479186474608</v>
      </c>
    </row>
    <row r="36" spans="1:12" x14ac:dyDescent="0.25">
      <c r="A36" s="16">
        <v>27</v>
      </c>
      <c r="B36" s="49">
        <v>0</v>
      </c>
      <c r="C36" s="51">
        <v>1018</v>
      </c>
      <c r="D36" s="51">
        <v>992</v>
      </c>
      <c r="E36" s="54" t="s">
        <v>36</v>
      </c>
      <c r="F36" s="14">
        <f t="shared" si="3"/>
        <v>0</v>
      </c>
      <c r="G36" s="14">
        <f t="shared" si="0"/>
        <v>0</v>
      </c>
      <c r="H36" s="12">
        <f t="shared" si="6"/>
        <v>99543.840820891695</v>
      </c>
      <c r="I36" s="12">
        <f t="shared" si="4"/>
        <v>0</v>
      </c>
      <c r="J36" s="12">
        <f t="shared" si="1"/>
        <v>99543.840820891695</v>
      </c>
      <c r="K36" s="12">
        <f t="shared" si="2"/>
        <v>6012097.5102807265</v>
      </c>
      <c r="L36" s="15">
        <f t="shared" si="5"/>
        <v>60.396479186474608</v>
      </c>
    </row>
    <row r="37" spans="1:12" x14ac:dyDescent="0.25">
      <c r="A37" s="16">
        <v>28</v>
      </c>
      <c r="B37" s="49">
        <v>1</v>
      </c>
      <c r="C37" s="51">
        <v>1147</v>
      </c>
      <c r="D37" s="51">
        <v>1037</v>
      </c>
      <c r="E37" s="54" t="s">
        <v>155</v>
      </c>
      <c r="F37" s="14">
        <f t="shared" si="3"/>
        <v>9.1575091575091575E-4</v>
      </c>
      <c r="G37" s="14">
        <f t="shared" si="0"/>
        <v>9.1568215573555837E-4</v>
      </c>
      <c r="H37" s="12">
        <f t="shared" si="6"/>
        <v>99543.840820891695</v>
      </c>
      <c r="I37" s="12">
        <f t="shared" si="4"/>
        <v>91.150518753071381</v>
      </c>
      <c r="J37" s="12">
        <f t="shared" si="1"/>
        <v>99536.366478353943</v>
      </c>
      <c r="K37" s="12">
        <f t="shared" si="2"/>
        <v>5912553.6694598347</v>
      </c>
      <c r="L37" s="15">
        <f t="shared" si="5"/>
        <v>59.396479186474608</v>
      </c>
    </row>
    <row r="38" spans="1:12" x14ac:dyDescent="0.25">
      <c r="A38" s="16">
        <v>29</v>
      </c>
      <c r="B38" s="49">
        <v>0</v>
      </c>
      <c r="C38" s="51">
        <v>1168</v>
      </c>
      <c r="D38" s="51">
        <v>1167</v>
      </c>
      <c r="E38" s="54" t="s">
        <v>36</v>
      </c>
      <c r="F38" s="14">
        <f t="shared" si="3"/>
        <v>0</v>
      </c>
      <c r="G38" s="14">
        <f t="shared" si="0"/>
        <v>0</v>
      </c>
      <c r="H38" s="12">
        <f t="shared" si="6"/>
        <v>99452.690302138624</v>
      </c>
      <c r="I38" s="12">
        <f t="shared" si="4"/>
        <v>0</v>
      </c>
      <c r="J38" s="12">
        <f t="shared" si="1"/>
        <v>99452.690302138624</v>
      </c>
      <c r="K38" s="12">
        <f t="shared" si="2"/>
        <v>5813017.302981481</v>
      </c>
      <c r="L38" s="15">
        <f t="shared" si="5"/>
        <v>58.450075963972978</v>
      </c>
    </row>
    <row r="39" spans="1:12" x14ac:dyDescent="0.25">
      <c r="A39" s="16">
        <v>30</v>
      </c>
      <c r="B39" s="49">
        <v>0</v>
      </c>
      <c r="C39" s="51">
        <v>1199</v>
      </c>
      <c r="D39" s="51">
        <v>1192</v>
      </c>
      <c r="E39" s="54" t="s">
        <v>36</v>
      </c>
      <c r="F39" s="14">
        <f t="shared" si="3"/>
        <v>0</v>
      </c>
      <c r="G39" s="14">
        <f t="shared" si="0"/>
        <v>0</v>
      </c>
      <c r="H39" s="12">
        <f t="shared" si="6"/>
        <v>99452.690302138624</v>
      </c>
      <c r="I39" s="12">
        <f t="shared" si="4"/>
        <v>0</v>
      </c>
      <c r="J39" s="12">
        <f t="shared" si="1"/>
        <v>99452.690302138624</v>
      </c>
      <c r="K39" s="12">
        <f t="shared" si="2"/>
        <v>5713564.6126793427</v>
      </c>
      <c r="L39" s="15">
        <f t="shared" si="5"/>
        <v>57.450075963972978</v>
      </c>
    </row>
    <row r="40" spans="1:12" x14ac:dyDescent="0.25">
      <c r="A40" s="16">
        <v>31</v>
      </c>
      <c r="B40" s="49">
        <v>2</v>
      </c>
      <c r="C40" s="51">
        <v>1277</v>
      </c>
      <c r="D40" s="51">
        <v>1228</v>
      </c>
      <c r="E40" s="54" t="s">
        <v>156</v>
      </c>
      <c r="F40" s="14">
        <f t="shared" si="3"/>
        <v>1.5968063872255488E-3</v>
      </c>
      <c r="G40" s="14">
        <f t="shared" si="0"/>
        <v>1.5955325089748703E-3</v>
      </c>
      <c r="H40" s="12">
        <f t="shared" si="6"/>
        <v>99452.690302138624</v>
      </c>
      <c r="I40" s="12">
        <f t="shared" si="4"/>
        <v>158.68000048207199</v>
      </c>
      <c r="J40" s="12">
        <f t="shared" si="1"/>
        <v>99373.35030189759</v>
      </c>
      <c r="K40" s="12">
        <f t="shared" si="2"/>
        <v>5614111.9223772045</v>
      </c>
      <c r="L40" s="15">
        <f t="shared" si="5"/>
        <v>56.450075963972985</v>
      </c>
    </row>
    <row r="41" spans="1:12" x14ac:dyDescent="0.25">
      <c r="A41" s="16">
        <v>32</v>
      </c>
      <c r="B41" s="49">
        <v>0</v>
      </c>
      <c r="C41" s="51">
        <v>1288</v>
      </c>
      <c r="D41" s="51">
        <v>1336</v>
      </c>
      <c r="E41" s="54" t="s">
        <v>36</v>
      </c>
      <c r="F41" s="14">
        <f t="shared" si="3"/>
        <v>0</v>
      </c>
      <c r="G41" s="14">
        <f t="shared" si="0"/>
        <v>0</v>
      </c>
      <c r="H41" s="12">
        <f t="shared" si="6"/>
        <v>99294.010301656555</v>
      </c>
      <c r="I41" s="12">
        <f t="shared" si="4"/>
        <v>0</v>
      </c>
      <c r="J41" s="12">
        <f t="shared" si="1"/>
        <v>99294.010301656555</v>
      </c>
      <c r="K41" s="12">
        <f t="shared" si="2"/>
        <v>5514738.5720753074</v>
      </c>
      <c r="L41" s="15">
        <f t="shared" si="5"/>
        <v>55.539488790123961</v>
      </c>
    </row>
    <row r="42" spans="1:12" x14ac:dyDescent="0.25">
      <c r="A42" s="16">
        <v>33</v>
      </c>
      <c r="B42" s="49">
        <v>0</v>
      </c>
      <c r="C42" s="51">
        <v>1380</v>
      </c>
      <c r="D42" s="51">
        <v>1317</v>
      </c>
      <c r="E42" s="54" t="s">
        <v>36</v>
      </c>
      <c r="F42" s="14">
        <f t="shared" si="3"/>
        <v>0</v>
      </c>
      <c r="G42" s="14">
        <f t="shared" si="0"/>
        <v>0</v>
      </c>
      <c r="H42" s="12">
        <f t="shared" si="6"/>
        <v>99294.010301656555</v>
      </c>
      <c r="I42" s="12">
        <f t="shared" si="4"/>
        <v>0</v>
      </c>
      <c r="J42" s="12">
        <f t="shared" si="1"/>
        <v>99294.010301656555</v>
      </c>
      <c r="K42" s="12">
        <f t="shared" si="2"/>
        <v>5415444.5617736503</v>
      </c>
      <c r="L42" s="15">
        <f t="shared" si="5"/>
        <v>54.539488790123954</v>
      </c>
    </row>
    <row r="43" spans="1:12" x14ac:dyDescent="0.25">
      <c r="A43" s="16">
        <v>34</v>
      </c>
      <c r="B43" s="49">
        <v>0</v>
      </c>
      <c r="C43" s="51">
        <v>1480</v>
      </c>
      <c r="D43" s="51">
        <v>1385</v>
      </c>
      <c r="E43" s="54" t="s">
        <v>36</v>
      </c>
      <c r="F43" s="14">
        <f t="shared" si="3"/>
        <v>0</v>
      </c>
      <c r="G43" s="14">
        <f t="shared" si="0"/>
        <v>0</v>
      </c>
      <c r="H43" s="12">
        <f t="shared" si="6"/>
        <v>99294.010301656555</v>
      </c>
      <c r="I43" s="12">
        <f t="shared" si="4"/>
        <v>0</v>
      </c>
      <c r="J43" s="12">
        <f t="shared" si="1"/>
        <v>99294.010301656555</v>
      </c>
      <c r="K43" s="12">
        <f t="shared" si="2"/>
        <v>5316150.5514719933</v>
      </c>
      <c r="L43" s="15">
        <f t="shared" si="5"/>
        <v>53.539488790123954</v>
      </c>
    </row>
    <row r="44" spans="1:12" x14ac:dyDescent="0.25">
      <c r="A44" s="16">
        <v>35</v>
      </c>
      <c r="B44" s="49">
        <v>0</v>
      </c>
      <c r="C44" s="51">
        <v>1436</v>
      </c>
      <c r="D44" s="51">
        <v>1516</v>
      </c>
      <c r="E44" s="54" t="s">
        <v>36</v>
      </c>
      <c r="F44" s="14">
        <f t="shared" si="3"/>
        <v>0</v>
      </c>
      <c r="G44" s="14">
        <f t="shared" si="0"/>
        <v>0</v>
      </c>
      <c r="H44" s="12">
        <f t="shared" si="6"/>
        <v>99294.010301656555</v>
      </c>
      <c r="I44" s="12">
        <f t="shared" si="4"/>
        <v>0</v>
      </c>
      <c r="J44" s="12">
        <f t="shared" si="1"/>
        <v>99294.010301656555</v>
      </c>
      <c r="K44" s="12">
        <f t="shared" si="2"/>
        <v>5216856.5411703363</v>
      </c>
      <c r="L44" s="15">
        <f t="shared" si="5"/>
        <v>52.539488790123947</v>
      </c>
    </row>
    <row r="45" spans="1:12" x14ac:dyDescent="0.25">
      <c r="A45" s="16">
        <v>36</v>
      </c>
      <c r="B45" s="49">
        <v>1</v>
      </c>
      <c r="C45" s="51">
        <v>1573</v>
      </c>
      <c r="D45" s="51">
        <v>1440</v>
      </c>
      <c r="E45" s="54" t="s">
        <v>157</v>
      </c>
      <c r="F45" s="14">
        <f t="shared" si="3"/>
        <v>6.6379024228343847E-4</v>
      </c>
      <c r="G45" s="14">
        <f t="shared" si="0"/>
        <v>6.6365905232938359E-4</v>
      </c>
      <c r="H45" s="12">
        <f t="shared" si="6"/>
        <v>99294.010301656555</v>
      </c>
      <c r="I45" s="12">
        <f t="shared" si="4"/>
        <v>65.897368778781441</v>
      </c>
      <c r="J45" s="12">
        <f t="shared" si="1"/>
        <v>99274.386065234241</v>
      </c>
      <c r="K45" s="12">
        <f t="shared" si="2"/>
        <v>5117562.5308686802</v>
      </c>
      <c r="L45" s="15">
        <f t="shared" si="5"/>
        <v>51.539488790123954</v>
      </c>
    </row>
    <row r="46" spans="1:12" x14ac:dyDescent="0.25">
      <c r="A46" s="16">
        <v>37</v>
      </c>
      <c r="B46" s="49">
        <v>0</v>
      </c>
      <c r="C46" s="51">
        <v>1656</v>
      </c>
      <c r="D46" s="51">
        <v>1595</v>
      </c>
      <c r="E46" s="54" t="s">
        <v>36</v>
      </c>
      <c r="F46" s="14">
        <f t="shared" si="3"/>
        <v>0</v>
      </c>
      <c r="G46" s="14">
        <f t="shared" si="0"/>
        <v>0</v>
      </c>
      <c r="H46" s="12">
        <f t="shared" si="6"/>
        <v>99228.112932877775</v>
      </c>
      <c r="I46" s="12">
        <f t="shared" si="4"/>
        <v>0</v>
      </c>
      <c r="J46" s="12">
        <f t="shared" si="1"/>
        <v>99228.112932877775</v>
      </c>
      <c r="K46" s="12">
        <f t="shared" si="2"/>
        <v>5018288.1448034458</v>
      </c>
      <c r="L46" s="15">
        <f t="shared" si="5"/>
        <v>50.573249822840374</v>
      </c>
    </row>
    <row r="47" spans="1:12" x14ac:dyDescent="0.25">
      <c r="A47" s="16">
        <v>38</v>
      </c>
      <c r="B47" s="49">
        <v>1</v>
      </c>
      <c r="C47" s="51">
        <v>1609</v>
      </c>
      <c r="D47" s="51">
        <v>1678</v>
      </c>
      <c r="E47" s="54" t="s">
        <v>158</v>
      </c>
      <c r="F47" s="14">
        <f t="shared" si="3"/>
        <v>6.0845756008518403E-4</v>
      </c>
      <c r="G47" s="14">
        <f t="shared" si="0"/>
        <v>6.0828767627416492E-4</v>
      </c>
      <c r="H47" s="12">
        <f t="shared" si="6"/>
        <v>99228.112932877775</v>
      </c>
      <c r="I47" s="12">
        <f t="shared" si="4"/>
        <v>60.359238237010636</v>
      </c>
      <c r="J47" s="12">
        <f t="shared" si="1"/>
        <v>99200.408042526993</v>
      </c>
      <c r="K47" s="12">
        <f t="shared" si="2"/>
        <v>4919060.0318705682</v>
      </c>
      <c r="L47" s="15">
        <f t="shared" si="5"/>
        <v>49.573249822840381</v>
      </c>
    </row>
    <row r="48" spans="1:12" x14ac:dyDescent="0.25">
      <c r="A48" s="16">
        <v>39</v>
      </c>
      <c r="B48" s="49">
        <v>0</v>
      </c>
      <c r="C48" s="51">
        <v>1758</v>
      </c>
      <c r="D48" s="51">
        <v>1640</v>
      </c>
      <c r="E48" s="54" t="s">
        <v>36</v>
      </c>
      <c r="F48" s="14">
        <f t="shared" si="3"/>
        <v>0</v>
      </c>
      <c r="G48" s="14">
        <f t="shared" si="0"/>
        <v>0</v>
      </c>
      <c r="H48" s="12">
        <f t="shared" si="6"/>
        <v>99167.753694640764</v>
      </c>
      <c r="I48" s="12">
        <f t="shared" si="4"/>
        <v>0</v>
      </c>
      <c r="J48" s="12">
        <f t="shared" si="1"/>
        <v>99167.753694640764</v>
      </c>
      <c r="K48" s="12">
        <f t="shared" si="2"/>
        <v>4819859.6238280414</v>
      </c>
      <c r="L48" s="15">
        <f t="shared" si="5"/>
        <v>48.603093689804098</v>
      </c>
    </row>
    <row r="49" spans="1:12" x14ac:dyDescent="0.25">
      <c r="A49" s="16">
        <v>40</v>
      </c>
      <c r="B49" s="49">
        <v>2</v>
      </c>
      <c r="C49" s="51">
        <v>1762</v>
      </c>
      <c r="D49" s="51">
        <v>1755</v>
      </c>
      <c r="E49" s="54" t="s">
        <v>159</v>
      </c>
      <c r="F49" s="14">
        <f t="shared" si="3"/>
        <v>1.1373329542223485E-3</v>
      </c>
      <c r="G49" s="14">
        <f t="shared" si="0"/>
        <v>1.1370414681297508E-3</v>
      </c>
      <c r="H49" s="12">
        <f t="shared" si="6"/>
        <v>99167.753694640764</v>
      </c>
      <c r="I49" s="12">
        <f t="shared" si="4"/>
        <v>112.75784825208385</v>
      </c>
      <c r="J49" s="12">
        <f t="shared" si="1"/>
        <v>99142.338075644744</v>
      </c>
      <c r="K49" s="12">
        <f t="shared" si="2"/>
        <v>4720691.8701334009</v>
      </c>
      <c r="L49" s="15">
        <f t="shared" si="5"/>
        <v>47.603093689804098</v>
      </c>
    </row>
    <row r="50" spans="1:12" x14ac:dyDescent="0.25">
      <c r="A50" s="16">
        <v>41</v>
      </c>
      <c r="B50" s="49">
        <v>2</v>
      </c>
      <c r="C50" s="51">
        <v>1719</v>
      </c>
      <c r="D50" s="51">
        <v>1748</v>
      </c>
      <c r="E50" s="54" t="s">
        <v>123</v>
      </c>
      <c r="F50" s="14">
        <f t="shared" si="3"/>
        <v>1.1537352177675222E-3</v>
      </c>
      <c r="G50" s="14">
        <f t="shared" si="0"/>
        <v>1.1530755002704537E-3</v>
      </c>
      <c r="H50" s="12">
        <f t="shared" si="6"/>
        <v>99054.995846388687</v>
      </c>
      <c r="I50" s="12">
        <f t="shared" si="4"/>
        <v>114.21788888986235</v>
      </c>
      <c r="J50" s="12">
        <f t="shared" si="1"/>
        <v>98998.355195288197</v>
      </c>
      <c r="K50" s="12">
        <f t="shared" si="2"/>
        <v>4621549.5320577566</v>
      </c>
      <c r="L50" s="15">
        <f t="shared" si="5"/>
        <v>46.656400240778439</v>
      </c>
    </row>
    <row r="51" spans="1:12" x14ac:dyDescent="0.25">
      <c r="A51" s="16">
        <v>42</v>
      </c>
      <c r="B51" s="49">
        <v>0</v>
      </c>
      <c r="C51" s="51">
        <v>1680</v>
      </c>
      <c r="D51" s="51">
        <v>1731</v>
      </c>
      <c r="E51" s="54" t="s">
        <v>36</v>
      </c>
      <c r="F51" s="14">
        <f t="shared" si="3"/>
        <v>0</v>
      </c>
      <c r="G51" s="14">
        <f t="shared" si="0"/>
        <v>0</v>
      </c>
      <c r="H51" s="12">
        <f t="shared" si="6"/>
        <v>98940.777957498824</v>
      </c>
      <c r="I51" s="12">
        <f t="shared" si="4"/>
        <v>0</v>
      </c>
      <c r="J51" s="12">
        <f t="shared" si="1"/>
        <v>98940.777957498824</v>
      </c>
      <c r="K51" s="12">
        <f t="shared" si="2"/>
        <v>4522551.176862468</v>
      </c>
      <c r="L51" s="15">
        <f t="shared" si="5"/>
        <v>45.709678761624282</v>
      </c>
    </row>
    <row r="52" spans="1:12" x14ac:dyDescent="0.25">
      <c r="A52" s="16">
        <v>43</v>
      </c>
      <c r="B52" s="49">
        <v>0</v>
      </c>
      <c r="C52" s="51">
        <v>1684</v>
      </c>
      <c r="D52" s="51">
        <v>1702</v>
      </c>
      <c r="E52" s="54" t="s">
        <v>36</v>
      </c>
      <c r="F52" s="14">
        <f t="shared" si="3"/>
        <v>0</v>
      </c>
      <c r="G52" s="14">
        <f t="shared" si="0"/>
        <v>0</v>
      </c>
      <c r="H52" s="12">
        <f t="shared" si="6"/>
        <v>98940.777957498824</v>
      </c>
      <c r="I52" s="12">
        <f t="shared" si="4"/>
        <v>0</v>
      </c>
      <c r="J52" s="12">
        <f t="shared" si="1"/>
        <v>98940.777957498824</v>
      </c>
      <c r="K52" s="12">
        <f t="shared" si="2"/>
        <v>4423610.398904969</v>
      </c>
      <c r="L52" s="15">
        <f t="shared" si="5"/>
        <v>44.709678761624282</v>
      </c>
    </row>
    <row r="53" spans="1:12" x14ac:dyDescent="0.25">
      <c r="A53" s="16">
        <v>44</v>
      </c>
      <c r="B53" s="49">
        <v>1</v>
      </c>
      <c r="C53" s="51">
        <v>1658</v>
      </c>
      <c r="D53" s="51">
        <v>1677</v>
      </c>
      <c r="E53" s="54" t="s">
        <v>160</v>
      </c>
      <c r="F53" s="14">
        <f t="shared" si="3"/>
        <v>5.9970014992503744E-4</v>
      </c>
      <c r="G53" s="14">
        <f t="shared" si="0"/>
        <v>5.9965692428048055E-4</v>
      </c>
      <c r="H53" s="12">
        <f t="shared" si="6"/>
        <v>98940.777957498824</v>
      </c>
      <c r="I53" s="12">
        <f t="shared" si="4"/>
        <v>59.33052259591171</v>
      </c>
      <c r="J53" s="12">
        <f t="shared" si="1"/>
        <v>98933.646428682798</v>
      </c>
      <c r="K53" s="12">
        <f t="shared" si="2"/>
        <v>4324669.62094747</v>
      </c>
      <c r="L53" s="15">
        <f t="shared" si="5"/>
        <v>43.709678761624282</v>
      </c>
    </row>
    <row r="54" spans="1:12" x14ac:dyDescent="0.25">
      <c r="A54" s="16">
        <v>45</v>
      </c>
      <c r="B54" s="49">
        <v>2</v>
      </c>
      <c r="C54" s="51">
        <v>1434</v>
      </c>
      <c r="D54" s="51">
        <v>1657</v>
      </c>
      <c r="E54" s="54" t="s">
        <v>161</v>
      </c>
      <c r="F54" s="14">
        <f t="shared" si="3"/>
        <v>1.2940795858945326E-3</v>
      </c>
      <c r="G54" s="14">
        <f t="shared" si="0"/>
        <v>1.2935718662607095E-3</v>
      </c>
      <c r="H54" s="12">
        <f t="shared" si="6"/>
        <v>98881.447434902919</v>
      </c>
      <c r="I54" s="12">
        <f t="shared" si="4"/>
        <v>127.91025849692761</v>
      </c>
      <c r="J54" s="12">
        <f t="shared" si="1"/>
        <v>98842.652253500812</v>
      </c>
      <c r="K54" s="12">
        <f t="shared" si="2"/>
        <v>4225735.9745187871</v>
      </c>
      <c r="L54" s="15">
        <f t="shared" si="5"/>
        <v>42.735377405359436</v>
      </c>
    </row>
    <row r="55" spans="1:12" x14ac:dyDescent="0.25">
      <c r="A55" s="16">
        <v>46</v>
      </c>
      <c r="B55" s="49">
        <v>0</v>
      </c>
      <c r="C55" s="51">
        <v>1438</v>
      </c>
      <c r="D55" s="51">
        <v>1425</v>
      </c>
      <c r="E55" s="54" t="s">
        <v>36</v>
      </c>
      <c r="F55" s="14">
        <f t="shared" si="3"/>
        <v>0</v>
      </c>
      <c r="G55" s="14">
        <f t="shared" si="0"/>
        <v>0</v>
      </c>
      <c r="H55" s="12">
        <f t="shared" si="6"/>
        <v>98753.537176405996</v>
      </c>
      <c r="I55" s="12">
        <f t="shared" si="4"/>
        <v>0</v>
      </c>
      <c r="J55" s="12">
        <f t="shared" si="1"/>
        <v>98753.537176405996</v>
      </c>
      <c r="K55" s="12">
        <f t="shared" si="2"/>
        <v>4126893.3222652865</v>
      </c>
      <c r="L55" s="15">
        <f t="shared" si="5"/>
        <v>41.78982789136262</v>
      </c>
    </row>
    <row r="56" spans="1:12" x14ac:dyDescent="0.25">
      <c r="A56" s="16">
        <v>47</v>
      </c>
      <c r="B56" s="49">
        <v>2</v>
      </c>
      <c r="C56" s="51">
        <v>1371</v>
      </c>
      <c r="D56" s="51">
        <v>1450</v>
      </c>
      <c r="E56" s="54" t="s">
        <v>162</v>
      </c>
      <c r="F56" s="14">
        <f t="shared" si="3"/>
        <v>1.4179369018078695E-3</v>
      </c>
      <c r="G56" s="14">
        <f t="shared" si="0"/>
        <v>1.4177061288003032E-3</v>
      </c>
      <c r="H56" s="12">
        <f t="shared" si="6"/>
        <v>98753.537176405996</v>
      </c>
      <c r="I56" s="12">
        <f t="shared" si="4"/>
        <v>140.00349489569936</v>
      </c>
      <c r="J56" s="12">
        <f t="shared" si="1"/>
        <v>98737.464775191969</v>
      </c>
      <c r="K56" s="12">
        <f t="shared" si="2"/>
        <v>4028139.7850888805</v>
      </c>
      <c r="L56" s="15">
        <f t="shared" si="5"/>
        <v>40.78982789136262</v>
      </c>
    </row>
    <row r="57" spans="1:12" x14ac:dyDescent="0.25">
      <c r="A57" s="16">
        <v>48</v>
      </c>
      <c r="B57" s="49">
        <v>4</v>
      </c>
      <c r="C57" s="51">
        <v>1330</v>
      </c>
      <c r="D57" s="51">
        <v>1380</v>
      </c>
      <c r="E57" s="54" t="s">
        <v>163</v>
      </c>
      <c r="F57" s="14">
        <f t="shared" si="3"/>
        <v>2.9520295202952029E-3</v>
      </c>
      <c r="G57" s="14">
        <f t="shared" si="0"/>
        <v>2.9477438705350894E-3</v>
      </c>
      <c r="H57" s="12">
        <f t="shared" si="6"/>
        <v>98613.533681510293</v>
      </c>
      <c r="I57" s="12">
        <f t="shared" si="4"/>
        <v>290.68743946147754</v>
      </c>
      <c r="J57" s="12">
        <f t="shared" si="1"/>
        <v>98470.370117575527</v>
      </c>
      <c r="K57" s="12">
        <f t="shared" si="2"/>
        <v>3929402.3203136884</v>
      </c>
      <c r="L57" s="15">
        <f t="shared" si="5"/>
        <v>39.846481244697941</v>
      </c>
    </row>
    <row r="58" spans="1:12" x14ac:dyDescent="0.25">
      <c r="A58" s="16">
        <v>49</v>
      </c>
      <c r="B58" s="49">
        <v>0</v>
      </c>
      <c r="C58" s="51">
        <v>1228</v>
      </c>
      <c r="D58" s="51">
        <v>1312</v>
      </c>
      <c r="E58" s="54" t="s">
        <v>36</v>
      </c>
      <c r="F58" s="14">
        <f t="shared" si="3"/>
        <v>0</v>
      </c>
      <c r="G58" s="14">
        <f t="shared" si="0"/>
        <v>0</v>
      </c>
      <c r="H58" s="12">
        <f t="shared" si="6"/>
        <v>98322.846242048821</v>
      </c>
      <c r="I58" s="12">
        <f t="shared" si="4"/>
        <v>0</v>
      </c>
      <c r="J58" s="12">
        <f t="shared" si="1"/>
        <v>98322.846242048821</v>
      </c>
      <c r="K58" s="12">
        <f t="shared" si="2"/>
        <v>3830931.950196113</v>
      </c>
      <c r="L58" s="15">
        <f t="shared" si="5"/>
        <v>38.962785320160656</v>
      </c>
    </row>
    <row r="59" spans="1:12" x14ac:dyDescent="0.25">
      <c r="A59" s="16">
        <v>50</v>
      </c>
      <c r="B59" s="49">
        <v>2</v>
      </c>
      <c r="C59" s="51">
        <v>1171</v>
      </c>
      <c r="D59" s="51">
        <v>1223</v>
      </c>
      <c r="E59" s="54" t="s">
        <v>164</v>
      </c>
      <c r="F59" s="14">
        <f t="shared" si="3"/>
        <v>1.6708437761069339E-3</v>
      </c>
      <c r="G59" s="14">
        <f t="shared" si="0"/>
        <v>1.6690188705949585E-3</v>
      </c>
      <c r="H59" s="12">
        <f t="shared" si="6"/>
        <v>98322.846242048821</v>
      </c>
      <c r="I59" s="12">
        <f t="shared" si="4"/>
        <v>164.10268578858609</v>
      </c>
      <c r="J59" s="12">
        <f t="shared" si="1"/>
        <v>98215.457444468775</v>
      </c>
      <c r="K59" s="12">
        <f t="shared" si="2"/>
        <v>3732609.1039540642</v>
      </c>
      <c r="L59" s="15">
        <f t="shared" si="5"/>
        <v>37.962785320160656</v>
      </c>
    </row>
    <row r="60" spans="1:12" x14ac:dyDescent="0.25">
      <c r="A60" s="16">
        <v>51</v>
      </c>
      <c r="B60" s="49">
        <v>1</v>
      </c>
      <c r="C60" s="51">
        <v>1165</v>
      </c>
      <c r="D60" s="51">
        <v>1175</v>
      </c>
      <c r="E60" s="54" t="s">
        <v>165</v>
      </c>
      <c r="F60" s="14">
        <f t="shared" si="3"/>
        <v>8.547008547008547E-4</v>
      </c>
      <c r="G60" s="14">
        <f t="shared" si="0"/>
        <v>8.5463496745806435E-4</v>
      </c>
      <c r="H60" s="12">
        <f t="shared" si="6"/>
        <v>98158.743556260233</v>
      </c>
      <c r="I60" s="12">
        <f t="shared" si="4"/>
        <v>83.889894604928955</v>
      </c>
      <c r="J60" s="12">
        <f t="shared" si="1"/>
        <v>98151.176687766871</v>
      </c>
      <c r="K60" s="12">
        <f t="shared" si="2"/>
        <v>3634393.6465095952</v>
      </c>
      <c r="L60" s="15">
        <f t="shared" si="5"/>
        <v>37.025674074836971</v>
      </c>
    </row>
    <row r="61" spans="1:12" x14ac:dyDescent="0.25">
      <c r="A61" s="16">
        <v>52</v>
      </c>
      <c r="B61" s="49">
        <v>2</v>
      </c>
      <c r="C61" s="51">
        <v>1130</v>
      </c>
      <c r="D61" s="51">
        <v>1151</v>
      </c>
      <c r="E61" s="54" t="s">
        <v>166</v>
      </c>
      <c r="F61" s="14">
        <f t="shared" si="3"/>
        <v>1.7536168347216134E-3</v>
      </c>
      <c r="G61" s="14">
        <f t="shared" si="0"/>
        <v>1.7521938781499846E-3</v>
      </c>
      <c r="H61" s="12">
        <f t="shared" si="6"/>
        <v>98074.853661655303</v>
      </c>
      <c r="I61" s="12">
        <f t="shared" si="4"/>
        <v>171.84615818640802</v>
      </c>
      <c r="J61" s="12">
        <f t="shared" si="1"/>
        <v>97995.271705799169</v>
      </c>
      <c r="K61" s="12">
        <f t="shared" si="2"/>
        <v>3536242.4698218284</v>
      </c>
      <c r="L61" s="15">
        <f t="shared" si="5"/>
        <v>36.056566365333325</v>
      </c>
    </row>
    <row r="62" spans="1:12" x14ac:dyDescent="0.25">
      <c r="A62" s="16">
        <v>53</v>
      </c>
      <c r="B62" s="49">
        <v>1</v>
      </c>
      <c r="C62" s="51">
        <v>1071</v>
      </c>
      <c r="D62" s="51">
        <v>1112</v>
      </c>
      <c r="E62" s="54" t="s">
        <v>167</v>
      </c>
      <c r="F62" s="14">
        <f t="shared" si="3"/>
        <v>9.1617040769583142E-4</v>
      </c>
      <c r="G62" s="14">
        <f t="shared" si="0"/>
        <v>9.1584484855589587E-4</v>
      </c>
      <c r="H62" s="12">
        <f t="shared" si="6"/>
        <v>97903.007503468893</v>
      </c>
      <c r="I62" s="12">
        <f t="shared" si="4"/>
        <v>89.6639650801812</v>
      </c>
      <c r="J62" s="12">
        <f t="shared" si="1"/>
        <v>97868.217885017788</v>
      </c>
      <c r="K62" s="12">
        <f t="shared" si="2"/>
        <v>3438247.1981160291</v>
      </c>
      <c r="L62" s="15">
        <f t="shared" si="5"/>
        <v>35.118912950597618</v>
      </c>
    </row>
    <row r="63" spans="1:12" x14ac:dyDescent="0.25">
      <c r="A63" s="16">
        <v>54</v>
      </c>
      <c r="B63" s="49">
        <v>1</v>
      </c>
      <c r="C63" s="51">
        <v>1075</v>
      </c>
      <c r="D63" s="51">
        <v>1084</v>
      </c>
      <c r="E63" s="54" t="s">
        <v>168</v>
      </c>
      <c r="F63" s="14">
        <f t="shared" si="3"/>
        <v>9.2635479388605835E-4</v>
      </c>
      <c r="G63" s="14">
        <f t="shared" si="0"/>
        <v>9.2554662320793357E-4</v>
      </c>
      <c r="H63" s="12">
        <f t="shared" si="6"/>
        <v>97813.343538388712</v>
      </c>
      <c r="I63" s="12">
        <f t="shared" si="4"/>
        <v>90.530809816633223</v>
      </c>
      <c r="J63" s="12">
        <f t="shared" si="1"/>
        <v>97728.009197055566</v>
      </c>
      <c r="K63" s="12">
        <f t="shared" si="2"/>
        <v>3340378.9802310113</v>
      </c>
      <c r="L63" s="15">
        <f t="shared" si="5"/>
        <v>34.150544899019998</v>
      </c>
    </row>
    <row r="64" spans="1:12" x14ac:dyDescent="0.25">
      <c r="A64" s="16">
        <v>55</v>
      </c>
      <c r="B64" s="49">
        <v>1</v>
      </c>
      <c r="C64" s="51">
        <v>1086</v>
      </c>
      <c r="D64" s="51">
        <v>1077</v>
      </c>
      <c r="E64" s="54" t="s">
        <v>169</v>
      </c>
      <c r="F64" s="14">
        <f t="shared" si="3"/>
        <v>9.2464170134073042E-4</v>
      </c>
      <c r="G64" s="14">
        <f t="shared" si="0"/>
        <v>9.2421911571639219E-4</v>
      </c>
      <c r="H64" s="12">
        <f t="shared" si="6"/>
        <v>97722.812728572084</v>
      </c>
      <c r="I64" s="12">
        <f t="shared" si="4"/>
        <v>90.317291565319493</v>
      </c>
      <c r="J64" s="12">
        <f t="shared" si="1"/>
        <v>97678.150827893027</v>
      </c>
      <c r="K64" s="12">
        <f t="shared" si="2"/>
        <v>3242650.9710339559</v>
      </c>
      <c r="L64" s="15">
        <f t="shared" si="5"/>
        <v>33.182128926645944</v>
      </c>
    </row>
    <row r="65" spans="1:12" x14ac:dyDescent="0.25">
      <c r="A65" s="16">
        <v>56</v>
      </c>
      <c r="B65" s="49">
        <v>0</v>
      </c>
      <c r="C65" s="51">
        <v>1016</v>
      </c>
      <c r="D65" s="51">
        <v>1096</v>
      </c>
      <c r="E65" s="54" t="s">
        <v>36</v>
      </c>
      <c r="F65" s="14">
        <f t="shared" si="3"/>
        <v>0</v>
      </c>
      <c r="G65" s="14">
        <f t="shared" si="0"/>
        <v>0</v>
      </c>
      <c r="H65" s="12">
        <f t="shared" si="6"/>
        <v>97632.495437006757</v>
      </c>
      <c r="I65" s="12">
        <f t="shared" si="4"/>
        <v>0</v>
      </c>
      <c r="J65" s="12">
        <f t="shared" si="1"/>
        <v>97632.495437006757</v>
      </c>
      <c r="K65" s="12">
        <f t="shared" si="2"/>
        <v>3144972.8202060629</v>
      </c>
      <c r="L65" s="15">
        <f t="shared" si="5"/>
        <v>32.212357229312282</v>
      </c>
    </row>
    <row r="66" spans="1:12" x14ac:dyDescent="0.25">
      <c r="A66" s="16">
        <v>57</v>
      </c>
      <c r="B66" s="49">
        <v>1</v>
      </c>
      <c r="C66" s="51">
        <v>1020</v>
      </c>
      <c r="D66" s="51">
        <v>1021</v>
      </c>
      <c r="E66" s="54" t="s">
        <v>170</v>
      </c>
      <c r="F66" s="14">
        <f t="shared" si="3"/>
        <v>9.7991180793728563E-4</v>
      </c>
      <c r="G66" s="14">
        <f t="shared" si="0"/>
        <v>9.7926686402811025E-4</v>
      </c>
      <c r="H66" s="12">
        <f t="shared" si="6"/>
        <v>97632.495437006757</v>
      </c>
      <c r="I66" s="12">
        <f t="shared" si="4"/>
        <v>95.608267633836391</v>
      </c>
      <c r="J66" s="12">
        <f t="shared" si="1"/>
        <v>97568.237120330057</v>
      </c>
      <c r="K66" s="12">
        <f t="shared" si="2"/>
        <v>3047340.3247690559</v>
      </c>
      <c r="L66" s="15">
        <f t="shared" si="5"/>
        <v>31.212357229312278</v>
      </c>
    </row>
    <row r="67" spans="1:12" x14ac:dyDescent="0.25">
      <c r="A67" s="16">
        <v>58</v>
      </c>
      <c r="B67" s="49">
        <v>1</v>
      </c>
      <c r="C67" s="51">
        <v>1007</v>
      </c>
      <c r="D67" s="51">
        <v>1016</v>
      </c>
      <c r="E67" s="54" t="s">
        <v>171</v>
      </c>
      <c r="F67" s="14">
        <f t="shared" si="3"/>
        <v>9.8863074641621345E-4</v>
      </c>
      <c r="G67" s="14">
        <f t="shared" si="0"/>
        <v>9.8781695712271819E-4</v>
      </c>
      <c r="H67" s="12">
        <f t="shared" si="6"/>
        <v>97536.887169372916</v>
      </c>
      <c r="I67" s="12">
        <f t="shared" si="4"/>
        <v>96.348591090871849</v>
      </c>
      <c r="J67" s="12">
        <f t="shared" si="1"/>
        <v>97456.59988841688</v>
      </c>
      <c r="K67" s="12">
        <f t="shared" si="2"/>
        <v>2949772.0876487261</v>
      </c>
      <c r="L67" s="15">
        <f t="shared" si="5"/>
        <v>30.242631000991896</v>
      </c>
    </row>
    <row r="68" spans="1:12" x14ac:dyDescent="0.25">
      <c r="A68" s="16">
        <v>59</v>
      </c>
      <c r="B68" s="49">
        <v>4</v>
      </c>
      <c r="C68" s="51">
        <v>955</v>
      </c>
      <c r="D68" s="51">
        <v>1003</v>
      </c>
      <c r="E68" s="54" t="s">
        <v>172</v>
      </c>
      <c r="F68" s="14">
        <f t="shared" si="3"/>
        <v>4.0858018386108275E-3</v>
      </c>
      <c r="G68" s="14">
        <f t="shared" si="0"/>
        <v>4.0763932398725066E-3</v>
      </c>
      <c r="H68" s="12">
        <f t="shared" si="6"/>
        <v>97440.538578282038</v>
      </c>
      <c r="I68" s="12">
        <f t="shared" si="4"/>
        <v>397.20595275004507</v>
      </c>
      <c r="J68" s="12">
        <f t="shared" si="1"/>
        <v>97216.156935573541</v>
      </c>
      <c r="K68" s="12">
        <f t="shared" si="2"/>
        <v>2852315.4877603091</v>
      </c>
      <c r="L68" s="15">
        <f t="shared" si="5"/>
        <v>29.272369892216968</v>
      </c>
    </row>
    <row r="69" spans="1:12" x14ac:dyDescent="0.25">
      <c r="A69" s="16">
        <v>60</v>
      </c>
      <c r="B69" s="49">
        <v>2</v>
      </c>
      <c r="C69" s="51">
        <v>956</v>
      </c>
      <c r="D69" s="51">
        <v>949</v>
      </c>
      <c r="E69" s="54" t="s">
        <v>173</v>
      </c>
      <c r="F69" s="14">
        <f t="shared" si="3"/>
        <v>2.0997375328083989E-3</v>
      </c>
      <c r="G69" s="14">
        <f t="shared" si="0"/>
        <v>2.0967362832036538E-3</v>
      </c>
      <c r="H69" s="12">
        <f t="shared" si="6"/>
        <v>97043.332625531999</v>
      </c>
      <c r="I69" s="12">
        <f t="shared" si="4"/>
        <v>203.47427655895385</v>
      </c>
      <c r="J69" s="12">
        <f t="shared" si="1"/>
        <v>96904.624211201764</v>
      </c>
      <c r="K69" s="12">
        <f t="shared" si="2"/>
        <v>2755099.3308247356</v>
      </c>
      <c r="L69" s="15">
        <f t="shared" si="5"/>
        <v>28.390403094007841</v>
      </c>
    </row>
    <row r="70" spans="1:12" x14ac:dyDescent="0.25">
      <c r="A70" s="16">
        <v>61</v>
      </c>
      <c r="B70" s="49">
        <v>3</v>
      </c>
      <c r="C70" s="51">
        <v>895</v>
      </c>
      <c r="D70" s="51">
        <v>946</v>
      </c>
      <c r="E70" s="54" t="s">
        <v>174</v>
      </c>
      <c r="F70" s="14">
        <f t="shared" si="3"/>
        <v>3.2590983161325366E-3</v>
      </c>
      <c r="G70" s="14">
        <f t="shared" si="0"/>
        <v>3.2552916936675028E-3</v>
      </c>
      <c r="H70" s="12">
        <f t="shared" si="6"/>
        <v>96839.858348973052</v>
      </c>
      <c r="I70" s="12">
        <f t="shared" si="4"/>
        <v>315.24198649934954</v>
      </c>
      <c r="J70" s="12">
        <f t="shared" si="1"/>
        <v>96726.749524217099</v>
      </c>
      <c r="K70" s="12">
        <f t="shared" si="2"/>
        <v>2658194.7066135337</v>
      </c>
      <c r="L70" s="15">
        <f t="shared" si="5"/>
        <v>27.449386563892293</v>
      </c>
    </row>
    <row r="71" spans="1:12" x14ac:dyDescent="0.25">
      <c r="A71" s="16">
        <v>62</v>
      </c>
      <c r="B71" s="49">
        <v>4</v>
      </c>
      <c r="C71" s="51">
        <v>992</v>
      </c>
      <c r="D71" s="51">
        <v>896</v>
      </c>
      <c r="E71" s="54" t="s">
        <v>175</v>
      </c>
      <c r="F71" s="14">
        <f t="shared" si="3"/>
        <v>4.2372881355932203E-3</v>
      </c>
      <c r="G71" s="14">
        <f t="shared" si="0"/>
        <v>4.230492458935667E-3</v>
      </c>
      <c r="H71" s="12">
        <f t="shared" si="6"/>
        <v>96524.616362473709</v>
      </c>
      <c r="I71" s="12">
        <f t="shared" si="4"/>
        <v>408.34666162310333</v>
      </c>
      <c r="J71" s="12">
        <f t="shared" si="1"/>
        <v>96369.81214305239</v>
      </c>
      <c r="K71" s="12">
        <f t="shared" si="2"/>
        <v>2561467.9570893166</v>
      </c>
      <c r="L71" s="15">
        <f t="shared" si="5"/>
        <v>26.536940043049469</v>
      </c>
    </row>
    <row r="72" spans="1:12" x14ac:dyDescent="0.25">
      <c r="A72" s="16">
        <v>63</v>
      </c>
      <c r="B72" s="49">
        <v>2</v>
      </c>
      <c r="C72" s="51">
        <v>1010</v>
      </c>
      <c r="D72" s="51">
        <v>997</v>
      </c>
      <c r="E72" s="54" t="s">
        <v>176</v>
      </c>
      <c r="F72" s="14">
        <f t="shared" si="3"/>
        <v>1.9930244145490781E-3</v>
      </c>
      <c r="G72" s="14">
        <f t="shared" si="0"/>
        <v>1.990899597937826E-3</v>
      </c>
      <c r="H72" s="12">
        <f t="shared" si="6"/>
        <v>96116.269700850607</v>
      </c>
      <c r="I72" s="12">
        <f t="shared" si="4"/>
        <v>191.35784270270713</v>
      </c>
      <c r="J72" s="12">
        <f t="shared" si="1"/>
        <v>96013.797576083307</v>
      </c>
      <c r="K72" s="12">
        <f t="shared" si="2"/>
        <v>2465098.1449462641</v>
      </c>
      <c r="L72" s="15">
        <f t="shared" si="5"/>
        <v>25.647043446635639</v>
      </c>
    </row>
    <row r="73" spans="1:12" x14ac:dyDescent="0.25">
      <c r="A73" s="16">
        <v>64</v>
      </c>
      <c r="B73" s="49">
        <v>2</v>
      </c>
      <c r="C73" s="51">
        <v>1064</v>
      </c>
      <c r="D73" s="51">
        <v>997</v>
      </c>
      <c r="E73" s="54" t="s">
        <v>177</v>
      </c>
      <c r="F73" s="14">
        <f t="shared" si="3"/>
        <v>1.9408054342552159E-3</v>
      </c>
      <c r="G73" s="14">
        <f t="shared" ref="G73:G108" si="7">F73/((1+(1-E73)*F73))</f>
        <v>1.9392322191797825E-3</v>
      </c>
      <c r="H73" s="12">
        <f t="shared" si="6"/>
        <v>95924.911858147898</v>
      </c>
      <c r="I73" s="12">
        <f t="shared" si="4"/>
        <v>186.02067969730118</v>
      </c>
      <c r="J73" s="12">
        <f t="shared" ref="J73:J108" si="8">H74+I73*E73</f>
        <v>95847.155214034414</v>
      </c>
      <c r="K73" s="12">
        <f t="shared" ref="K73:K97" si="9">K74+J73</f>
        <v>2369084.3473701808</v>
      </c>
      <c r="L73" s="15">
        <f t="shared" si="5"/>
        <v>24.697279376952068</v>
      </c>
    </row>
    <row r="74" spans="1:12" x14ac:dyDescent="0.25">
      <c r="A74" s="16">
        <v>65</v>
      </c>
      <c r="B74" s="49">
        <v>3</v>
      </c>
      <c r="C74" s="51">
        <v>1017</v>
      </c>
      <c r="D74" s="51">
        <v>1058</v>
      </c>
      <c r="E74" s="54" t="s">
        <v>178</v>
      </c>
      <c r="F74" s="14">
        <f t="shared" ref="F74:F108" si="10">B74/((C74+D74)/2)</f>
        <v>2.891566265060241E-3</v>
      </c>
      <c r="G74" s="14">
        <f t="shared" si="7"/>
        <v>2.8898841435813895E-3</v>
      </c>
      <c r="H74" s="12">
        <f t="shared" si="6"/>
        <v>95738.891178450591</v>
      </c>
      <c r="I74" s="12">
        <f t="shared" ref="I74:I108" si="11">H74*G74</f>
        <v>276.67430354066852</v>
      </c>
      <c r="J74" s="12">
        <f t="shared" si="8"/>
        <v>95683.19664114785</v>
      </c>
      <c r="K74" s="12">
        <f t="shared" si="9"/>
        <v>2273237.1921561463</v>
      </c>
      <c r="L74" s="15">
        <f t="shared" ref="L74:L108" si="12">K74/H74</f>
        <v>23.74413536834254</v>
      </c>
    </row>
    <row r="75" spans="1:12" x14ac:dyDescent="0.25">
      <c r="A75" s="16">
        <v>66</v>
      </c>
      <c r="B75" s="49">
        <v>5</v>
      </c>
      <c r="C75" s="51">
        <v>1207</v>
      </c>
      <c r="D75" s="51">
        <v>1032</v>
      </c>
      <c r="E75" s="54" t="s">
        <v>179</v>
      </c>
      <c r="F75" s="14">
        <f t="shared" si="10"/>
        <v>4.4662795891022775E-3</v>
      </c>
      <c r="G75" s="14">
        <f t="shared" si="7"/>
        <v>4.4580325275885343E-3</v>
      </c>
      <c r="H75" s="12">
        <f t="shared" ref="H75:H108" si="13">H74-I74</f>
        <v>95462.216874909922</v>
      </c>
      <c r="I75" s="12">
        <f t="shared" si="11"/>
        <v>425.57366798405951</v>
      </c>
      <c r="J75" s="12">
        <f t="shared" si="8"/>
        <v>95285.944261630924</v>
      </c>
      <c r="K75" s="12">
        <f t="shared" si="9"/>
        <v>2177553.9955149982</v>
      </c>
      <c r="L75" s="15">
        <f t="shared" si="12"/>
        <v>22.810637200772138</v>
      </c>
    </row>
    <row r="76" spans="1:12" x14ac:dyDescent="0.25">
      <c r="A76" s="16">
        <v>67</v>
      </c>
      <c r="B76" s="49">
        <v>11</v>
      </c>
      <c r="C76" s="51">
        <v>1397</v>
      </c>
      <c r="D76" s="51">
        <v>1199</v>
      </c>
      <c r="E76" s="54" t="s">
        <v>180</v>
      </c>
      <c r="F76" s="14">
        <f t="shared" si="10"/>
        <v>8.4745762711864406E-3</v>
      </c>
      <c r="G76" s="14">
        <f t="shared" si="7"/>
        <v>8.4418248523946918E-3</v>
      </c>
      <c r="H76" s="12">
        <f t="shared" si="13"/>
        <v>95036.643206925859</v>
      </c>
      <c r="I76" s="12">
        <f t="shared" si="11"/>
        <v>802.28269651239384</v>
      </c>
      <c r="J76" s="12">
        <f t="shared" si="8"/>
        <v>94669.358188462487</v>
      </c>
      <c r="K76" s="12">
        <f t="shared" si="9"/>
        <v>2082268.0512533672</v>
      </c>
      <c r="L76" s="15">
        <f t="shared" si="12"/>
        <v>21.910159923468555</v>
      </c>
    </row>
    <row r="77" spans="1:12" x14ac:dyDescent="0.25">
      <c r="A77" s="16">
        <v>68</v>
      </c>
      <c r="B77" s="49">
        <v>3</v>
      </c>
      <c r="C77" s="51">
        <v>1283</v>
      </c>
      <c r="D77" s="51">
        <v>1382</v>
      </c>
      <c r="E77" s="54" t="s">
        <v>181</v>
      </c>
      <c r="F77" s="14">
        <f t="shared" si="10"/>
        <v>2.2514071294559099E-3</v>
      </c>
      <c r="G77" s="14">
        <f t="shared" si="7"/>
        <v>2.2487648097091468E-3</v>
      </c>
      <c r="H77" s="12">
        <f t="shared" si="13"/>
        <v>94234.360510413462</v>
      </c>
      <c r="I77" s="12">
        <f t="shared" si="11"/>
        <v>211.91091378126308</v>
      </c>
      <c r="J77" s="12">
        <f t="shared" si="8"/>
        <v>94123.764204511026</v>
      </c>
      <c r="K77" s="12">
        <f t="shared" si="9"/>
        <v>1987598.6930649048</v>
      </c>
      <c r="L77" s="15">
        <f t="shared" si="12"/>
        <v>21.092080238028071</v>
      </c>
    </row>
    <row r="78" spans="1:12" x14ac:dyDescent="0.25">
      <c r="A78" s="16">
        <v>69</v>
      </c>
      <c r="B78" s="49">
        <v>2</v>
      </c>
      <c r="C78" s="51">
        <v>1148</v>
      </c>
      <c r="D78" s="51">
        <v>1284</v>
      </c>
      <c r="E78" s="54" t="s">
        <v>182</v>
      </c>
      <c r="F78" s="14">
        <f t="shared" si="10"/>
        <v>1.6447368421052631E-3</v>
      </c>
      <c r="G78" s="14">
        <f t="shared" si="7"/>
        <v>1.6442011246006851E-3</v>
      </c>
      <c r="H78" s="12">
        <f t="shared" si="13"/>
        <v>94022.449596632199</v>
      </c>
      <c r="I78" s="12">
        <f t="shared" si="11"/>
        <v>154.59181736449389</v>
      </c>
      <c r="J78" s="12">
        <f t="shared" si="8"/>
        <v>93991.824957612291</v>
      </c>
      <c r="K78" s="12">
        <f t="shared" si="9"/>
        <v>1893474.9288603938</v>
      </c>
      <c r="L78" s="15">
        <f t="shared" si="12"/>
        <v>20.138540710049917</v>
      </c>
    </row>
    <row r="79" spans="1:12" x14ac:dyDescent="0.25">
      <c r="A79" s="16">
        <v>70</v>
      </c>
      <c r="B79" s="49">
        <v>5</v>
      </c>
      <c r="C79" s="51">
        <v>1197</v>
      </c>
      <c r="D79" s="51">
        <v>1142</v>
      </c>
      <c r="E79" s="54" t="s">
        <v>183</v>
      </c>
      <c r="F79" s="14">
        <f t="shared" si="10"/>
        <v>4.2753313381787093E-3</v>
      </c>
      <c r="G79" s="14">
        <f t="shared" si="7"/>
        <v>4.2655855966530513E-3</v>
      </c>
      <c r="H79" s="12">
        <f t="shared" si="13"/>
        <v>93867.85777926771</v>
      </c>
      <c r="I79" s="12">
        <f t="shared" si="11"/>
        <v>400.40138213192142</v>
      </c>
      <c r="J79" s="12">
        <f t="shared" si="8"/>
        <v>93653.883280656402</v>
      </c>
      <c r="K79" s="12">
        <f t="shared" si="9"/>
        <v>1799483.1039027816</v>
      </c>
      <c r="L79" s="15">
        <f t="shared" si="12"/>
        <v>19.170386397165949</v>
      </c>
    </row>
    <row r="80" spans="1:12" x14ac:dyDescent="0.25">
      <c r="A80" s="16">
        <v>71</v>
      </c>
      <c r="B80" s="49">
        <v>9</v>
      </c>
      <c r="C80" s="51">
        <v>1143</v>
      </c>
      <c r="D80" s="51">
        <v>1189</v>
      </c>
      <c r="E80" s="54" t="s">
        <v>180</v>
      </c>
      <c r="F80" s="14">
        <f t="shared" si="10"/>
        <v>7.7186963979416811E-3</v>
      </c>
      <c r="G80" s="14">
        <f t="shared" si="7"/>
        <v>7.69151750392823E-3</v>
      </c>
      <c r="H80" s="12">
        <f t="shared" si="13"/>
        <v>93467.456397135786</v>
      </c>
      <c r="I80" s="12">
        <f t="shared" si="11"/>
        <v>718.90657692621846</v>
      </c>
      <c r="J80" s="12">
        <f t="shared" si="8"/>
        <v>93138.340966218952</v>
      </c>
      <c r="K80" s="12">
        <f t="shared" si="9"/>
        <v>1705829.2206221253</v>
      </c>
      <c r="L80" s="15">
        <f t="shared" si="12"/>
        <v>18.250515060281437</v>
      </c>
    </row>
    <row r="81" spans="1:12" x14ac:dyDescent="0.25">
      <c r="A81" s="16">
        <v>72</v>
      </c>
      <c r="B81" s="49">
        <v>7</v>
      </c>
      <c r="C81" s="51">
        <v>998</v>
      </c>
      <c r="D81" s="51">
        <v>1128</v>
      </c>
      <c r="E81" s="54" t="s">
        <v>184</v>
      </c>
      <c r="F81" s="14">
        <f t="shared" si="10"/>
        <v>6.58513640639699E-3</v>
      </c>
      <c r="G81" s="14">
        <f t="shared" si="7"/>
        <v>6.5677155871406391E-3</v>
      </c>
      <c r="H81" s="12">
        <f t="shared" si="13"/>
        <v>92748.549820209562</v>
      </c>
      <c r="I81" s="12">
        <f t="shared" si="11"/>
        <v>609.14609633888051</v>
      </c>
      <c r="J81" s="12">
        <f t="shared" si="8"/>
        <v>92503.185772604265</v>
      </c>
      <c r="K81" s="12">
        <f t="shared" si="9"/>
        <v>1612690.8796559065</v>
      </c>
      <c r="L81" s="15">
        <f t="shared" si="12"/>
        <v>17.387774609760069</v>
      </c>
    </row>
    <row r="82" spans="1:12" x14ac:dyDescent="0.25">
      <c r="A82" s="16">
        <v>73</v>
      </c>
      <c r="B82" s="49">
        <v>6</v>
      </c>
      <c r="C82" s="51">
        <v>767</v>
      </c>
      <c r="D82" s="51">
        <v>991</v>
      </c>
      <c r="E82" s="54" t="s">
        <v>185</v>
      </c>
      <c r="F82" s="14">
        <f t="shared" si="10"/>
        <v>6.8259385665529011E-3</v>
      </c>
      <c r="G82" s="14">
        <f t="shared" si="7"/>
        <v>6.8080563815997299E-3</v>
      </c>
      <c r="H82" s="12">
        <f t="shared" si="13"/>
        <v>92139.403723870681</v>
      </c>
      <c r="I82" s="12">
        <f t="shared" si="11"/>
        <v>627.29025551909172</v>
      </c>
      <c r="J82" s="12">
        <f t="shared" si="8"/>
        <v>91898.022433546925</v>
      </c>
      <c r="K82" s="12">
        <f t="shared" si="9"/>
        <v>1520187.6938833022</v>
      </c>
      <c r="L82" s="15">
        <f t="shared" si="12"/>
        <v>16.498779376075614</v>
      </c>
    </row>
    <row r="83" spans="1:12" x14ac:dyDescent="0.25">
      <c r="A83" s="16">
        <v>74</v>
      </c>
      <c r="B83" s="49">
        <v>4</v>
      </c>
      <c r="C83" s="51">
        <v>616</v>
      </c>
      <c r="D83" s="51">
        <v>762</v>
      </c>
      <c r="E83" s="54" t="s">
        <v>186</v>
      </c>
      <c r="F83" s="14">
        <f t="shared" si="10"/>
        <v>5.8055152394775036E-3</v>
      </c>
      <c r="G83" s="14">
        <f t="shared" si="7"/>
        <v>5.7869499648732139E-3</v>
      </c>
      <c r="H83" s="12">
        <f t="shared" si="13"/>
        <v>91512.113468351585</v>
      </c>
      <c r="I83" s="12">
        <f t="shared" si="11"/>
        <v>529.57602182115079</v>
      </c>
      <c r="J83" s="12">
        <f t="shared" si="8"/>
        <v>91219.469758693216</v>
      </c>
      <c r="K83" s="12">
        <f t="shared" si="9"/>
        <v>1428289.6714497553</v>
      </c>
      <c r="L83" s="15">
        <f t="shared" si="12"/>
        <v>15.607656924497903</v>
      </c>
    </row>
    <row r="84" spans="1:12" x14ac:dyDescent="0.25">
      <c r="A84" s="16">
        <v>75</v>
      </c>
      <c r="B84" s="49">
        <v>12</v>
      </c>
      <c r="C84" s="51">
        <v>787</v>
      </c>
      <c r="D84" s="51">
        <v>610</v>
      </c>
      <c r="E84" s="54" t="s">
        <v>187</v>
      </c>
      <c r="F84" s="14">
        <f t="shared" si="10"/>
        <v>1.7179670722977811E-2</v>
      </c>
      <c r="G84" s="14">
        <f t="shared" si="7"/>
        <v>1.7009483353952606E-2</v>
      </c>
      <c r="H84" s="12">
        <f t="shared" si="13"/>
        <v>90982.537446530434</v>
      </c>
      <c r="I84" s="12">
        <f t="shared" si="11"/>
        <v>1547.565956197129</v>
      </c>
      <c r="J84" s="12">
        <f t="shared" si="8"/>
        <v>90081.235033641235</v>
      </c>
      <c r="K84" s="12">
        <f t="shared" si="9"/>
        <v>1337070.2016910622</v>
      </c>
      <c r="L84" s="15">
        <f t="shared" si="12"/>
        <v>14.695899226561421</v>
      </c>
    </row>
    <row r="85" spans="1:12" x14ac:dyDescent="0.25">
      <c r="A85" s="16">
        <v>76</v>
      </c>
      <c r="B85" s="49">
        <v>3</v>
      </c>
      <c r="C85" s="51">
        <v>447</v>
      </c>
      <c r="D85" s="51">
        <v>775</v>
      </c>
      <c r="E85" s="54" t="s">
        <v>188</v>
      </c>
      <c r="F85" s="14">
        <f t="shared" si="10"/>
        <v>4.9099836333878887E-3</v>
      </c>
      <c r="G85" s="14">
        <f t="shared" si="7"/>
        <v>4.8969542087444256E-3</v>
      </c>
      <c r="H85" s="12">
        <f t="shared" si="13"/>
        <v>89434.971490333308</v>
      </c>
      <c r="I85" s="12">
        <f t="shared" si="11"/>
        <v>437.9589600485254</v>
      </c>
      <c r="J85" s="12">
        <f t="shared" si="8"/>
        <v>89197.641529883011</v>
      </c>
      <c r="K85" s="12">
        <f t="shared" si="9"/>
        <v>1246988.9666574209</v>
      </c>
      <c r="L85" s="15">
        <f t="shared" si="12"/>
        <v>13.942968235777917</v>
      </c>
    </row>
    <row r="86" spans="1:12" x14ac:dyDescent="0.25">
      <c r="A86" s="16">
        <v>77</v>
      </c>
      <c r="B86" s="49">
        <v>5</v>
      </c>
      <c r="C86" s="51">
        <v>568</v>
      </c>
      <c r="D86" s="51">
        <v>443</v>
      </c>
      <c r="E86" s="54" t="s">
        <v>189</v>
      </c>
      <c r="F86" s="14">
        <f t="shared" si="10"/>
        <v>9.8911968348170121E-3</v>
      </c>
      <c r="G86" s="14">
        <f t="shared" si="7"/>
        <v>9.8429459543523529E-3</v>
      </c>
      <c r="H86" s="12">
        <f t="shared" si="13"/>
        <v>88997.012530284788</v>
      </c>
      <c r="I86" s="12">
        <f t="shared" si="11"/>
        <v>875.99278443441233</v>
      </c>
      <c r="J86" s="12">
        <f t="shared" si="8"/>
        <v>88562.870506319101</v>
      </c>
      <c r="K86" s="12">
        <f t="shared" si="9"/>
        <v>1157791.3251275378</v>
      </c>
      <c r="L86" s="15">
        <f t="shared" si="12"/>
        <v>13.009327978661679</v>
      </c>
    </row>
    <row r="87" spans="1:12" x14ac:dyDescent="0.25">
      <c r="A87" s="16">
        <v>78</v>
      </c>
      <c r="B87" s="49">
        <v>12</v>
      </c>
      <c r="C87" s="51">
        <v>578</v>
      </c>
      <c r="D87" s="51">
        <v>562</v>
      </c>
      <c r="E87" s="54" t="s">
        <v>190</v>
      </c>
      <c r="F87" s="14">
        <f t="shared" si="10"/>
        <v>2.1052631578947368E-2</v>
      </c>
      <c r="G87" s="14">
        <f t="shared" si="7"/>
        <v>2.0831336996871133E-2</v>
      </c>
      <c r="H87" s="12">
        <f t="shared" si="13"/>
        <v>88121.019745850383</v>
      </c>
      <c r="I87" s="12">
        <f t="shared" si="11"/>
        <v>1835.6786588337447</v>
      </c>
      <c r="J87" s="12">
        <f t="shared" si="8"/>
        <v>87194.736294602873</v>
      </c>
      <c r="K87" s="12">
        <f t="shared" si="9"/>
        <v>1069228.4546212186</v>
      </c>
      <c r="L87" s="15">
        <f t="shared" si="12"/>
        <v>12.133636874663704</v>
      </c>
    </row>
    <row r="88" spans="1:12" x14ac:dyDescent="0.25">
      <c r="A88" s="16">
        <v>79</v>
      </c>
      <c r="B88" s="49">
        <v>14</v>
      </c>
      <c r="C88" s="51">
        <v>535</v>
      </c>
      <c r="D88" s="51">
        <v>566</v>
      </c>
      <c r="E88" s="54" t="s">
        <v>191</v>
      </c>
      <c r="F88" s="14">
        <f t="shared" si="10"/>
        <v>2.5431425976385105E-2</v>
      </c>
      <c r="G88" s="14">
        <f t="shared" si="7"/>
        <v>2.5126872759670075E-2</v>
      </c>
      <c r="H88" s="12">
        <f t="shared" si="13"/>
        <v>86285.341087016641</v>
      </c>
      <c r="I88" s="12">
        <f t="shared" si="11"/>
        <v>2168.0807865181996</v>
      </c>
      <c r="J88" s="12">
        <f t="shared" si="8"/>
        <v>85252.033784162064</v>
      </c>
      <c r="K88" s="12">
        <f t="shared" si="9"/>
        <v>982033.71832661564</v>
      </c>
      <c r="L88" s="15">
        <f t="shared" si="12"/>
        <v>11.381234702847832</v>
      </c>
    </row>
    <row r="89" spans="1:12" x14ac:dyDescent="0.25">
      <c r="A89" s="16">
        <v>80</v>
      </c>
      <c r="B89" s="49">
        <v>21</v>
      </c>
      <c r="C89" s="51">
        <v>505</v>
      </c>
      <c r="D89" s="51">
        <v>517</v>
      </c>
      <c r="E89" s="54" t="s">
        <v>192</v>
      </c>
      <c r="F89" s="14">
        <f t="shared" si="10"/>
        <v>4.1095890410958902E-2</v>
      </c>
      <c r="G89" s="14">
        <f t="shared" si="7"/>
        <v>4.026278175559149E-2</v>
      </c>
      <c r="H89" s="12">
        <f t="shared" si="13"/>
        <v>84117.260300498441</v>
      </c>
      <c r="I89" s="12">
        <f t="shared" si="11"/>
        <v>3386.7948933572488</v>
      </c>
      <c r="J89" s="12">
        <f t="shared" si="8"/>
        <v>82412.009071693072</v>
      </c>
      <c r="K89" s="12">
        <f t="shared" si="9"/>
        <v>896781.68454245361</v>
      </c>
      <c r="L89" s="15">
        <f t="shared" si="12"/>
        <v>10.661090022889626</v>
      </c>
    </row>
    <row r="90" spans="1:12" x14ac:dyDescent="0.25">
      <c r="A90" s="16">
        <v>81</v>
      </c>
      <c r="B90" s="49">
        <v>11</v>
      </c>
      <c r="C90" s="51">
        <v>456</v>
      </c>
      <c r="D90" s="51">
        <v>481</v>
      </c>
      <c r="E90" s="54" t="s">
        <v>193</v>
      </c>
      <c r="F90" s="14">
        <f t="shared" si="10"/>
        <v>2.3479188900747065E-2</v>
      </c>
      <c r="G90" s="14">
        <f t="shared" si="7"/>
        <v>2.3131811792850003E-2</v>
      </c>
      <c r="H90" s="12">
        <f t="shared" si="13"/>
        <v>80730.465407141193</v>
      </c>
      <c r="I90" s="12">
        <f t="shared" si="11"/>
        <v>1867.4419317471779</v>
      </c>
      <c r="J90" s="12">
        <f t="shared" si="8"/>
        <v>79536.0495475957</v>
      </c>
      <c r="K90" s="12">
        <f t="shared" si="9"/>
        <v>814369.67547076056</v>
      </c>
      <c r="L90" s="15">
        <f t="shared" si="12"/>
        <v>10.08751369589805</v>
      </c>
    </row>
    <row r="91" spans="1:12" x14ac:dyDescent="0.25">
      <c r="A91" s="16">
        <v>82</v>
      </c>
      <c r="B91" s="49">
        <v>18</v>
      </c>
      <c r="C91" s="51">
        <v>463</v>
      </c>
      <c r="D91" s="51">
        <v>443</v>
      </c>
      <c r="E91" s="54" t="s">
        <v>194</v>
      </c>
      <c r="F91" s="14">
        <f t="shared" si="10"/>
        <v>3.9735099337748346E-2</v>
      </c>
      <c r="G91" s="14">
        <f t="shared" si="7"/>
        <v>3.9028705612978352E-2</v>
      </c>
      <c r="H91" s="12">
        <f t="shared" si="13"/>
        <v>78863.023475394017</v>
      </c>
      <c r="I91" s="12">
        <f t="shared" si="11"/>
        <v>3077.9217269705541</v>
      </c>
      <c r="J91" s="12">
        <f t="shared" si="8"/>
        <v>77461.030128758925</v>
      </c>
      <c r="K91" s="12">
        <f t="shared" si="9"/>
        <v>734833.62592316489</v>
      </c>
      <c r="L91" s="15">
        <f t="shared" si="12"/>
        <v>9.3178474973437933</v>
      </c>
    </row>
    <row r="92" spans="1:12" x14ac:dyDescent="0.25">
      <c r="A92" s="16">
        <v>83</v>
      </c>
      <c r="B92" s="49">
        <v>9</v>
      </c>
      <c r="C92" s="51">
        <v>422</v>
      </c>
      <c r="D92" s="51">
        <v>451</v>
      </c>
      <c r="E92" s="54" t="s">
        <v>195</v>
      </c>
      <c r="F92" s="14">
        <f t="shared" si="10"/>
        <v>2.0618556701030927E-2</v>
      </c>
      <c r="G92" s="14">
        <f t="shared" si="7"/>
        <v>2.0412079051899751E-2</v>
      </c>
      <c r="H92" s="12">
        <f t="shared" si="13"/>
        <v>75785.101748423462</v>
      </c>
      <c r="I92" s="12">
        <f t="shared" si="11"/>
        <v>1546.9314878450857</v>
      </c>
      <c r="J92" s="12">
        <f t="shared" si="8"/>
        <v>75026.177160486666</v>
      </c>
      <c r="K92" s="12">
        <f t="shared" si="9"/>
        <v>657372.5957944059</v>
      </c>
      <c r="L92" s="15">
        <f t="shared" si="12"/>
        <v>8.6741665660966287</v>
      </c>
    </row>
    <row r="93" spans="1:12" x14ac:dyDescent="0.25">
      <c r="A93" s="16">
        <v>84</v>
      </c>
      <c r="B93" s="49">
        <v>17</v>
      </c>
      <c r="C93" s="51">
        <v>333</v>
      </c>
      <c r="D93" s="51">
        <v>408</v>
      </c>
      <c r="E93" s="54" t="s">
        <v>196</v>
      </c>
      <c r="F93" s="14">
        <f t="shared" si="10"/>
        <v>4.5883940620782729E-2</v>
      </c>
      <c r="G93" s="14">
        <f t="shared" si="7"/>
        <v>4.4607176087614796E-2</v>
      </c>
      <c r="H93" s="12">
        <f t="shared" si="13"/>
        <v>74238.170260578379</v>
      </c>
      <c r="I93" s="12">
        <f t="shared" si="11"/>
        <v>3311.5551332359478</v>
      </c>
      <c r="J93" s="12">
        <f t="shared" si="8"/>
        <v>72172.422168465797</v>
      </c>
      <c r="K93" s="12">
        <f t="shared" si="9"/>
        <v>582346.41863391921</v>
      </c>
      <c r="L93" s="15">
        <f t="shared" si="12"/>
        <v>7.8442991871952721</v>
      </c>
    </row>
    <row r="94" spans="1:12" x14ac:dyDescent="0.25">
      <c r="A94" s="16">
        <v>85</v>
      </c>
      <c r="B94" s="49">
        <v>21</v>
      </c>
      <c r="C94" s="51">
        <v>343</v>
      </c>
      <c r="D94" s="51">
        <v>318</v>
      </c>
      <c r="E94" s="54" t="s">
        <v>197</v>
      </c>
      <c r="F94" s="14">
        <f t="shared" si="10"/>
        <v>6.3540090771558241E-2</v>
      </c>
      <c r="G94" s="14">
        <f t="shared" si="7"/>
        <v>6.1724984039682691E-2</v>
      </c>
      <c r="H94" s="12">
        <f t="shared" si="13"/>
        <v>70926.615127342433</v>
      </c>
      <c r="I94" s="12">
        <f t="shared" si="11"/>
        <v>4377.9441867239284</v>
      </c>
      <c r="J94" s="12">
        <f t="shared" si="8"/>
        <v>68900.502557726606</v>
      </c>
      <c r="K94" s="12">
        <f t="shared" si="9"/>
        <v>510173.99646545341</v>
      </c>
      <c r="L94" s="15">
        <f t="shared" si="12"/>
        <v>7.192983840402948</v>
      </c>
    </row>
    <row r="95" spans="1:12" x14ac:dyDescent="0.25">
      <c r="A95" s="16">
        <v>86</v>
      </c>
      <c r="B95" s="49">
        <v>24</v>
      </c>
      <c r="C95" s="51">
        <v>282</v>
      </c>
      <c r="D95" s="51">
        <v>321</v>
      </c>
      <c r="E95" s="54" t="s">
        <v>198</v>
      </c>
      <c r="F95" s="14">
        <f t="shared" si="10"/>
        <v>7.9601990049751242E-2</v>
      </c>
      <c r="G95" s="14">
        <f t="shared" si="7"/>
        <v>7.5964752354907322E-2</v>
      </c>
      <c r="H95" s="12">
        <f t="shared" si="13"/>
        <v>66548.670940618511</v>
      </c>
      <c r="I95" s="12">
        <f t="shared" si="11"/>
        <v>5055.3533075523028</v>
      </c>
      <c r="J95" s="12">
        <f t="shared" si="8"/>
        <v>63507.875926125802</v>
      </c>
      <c r="K95" s="12">
        <f t="shared" si="9"/>
        <v>441273.49390772684</v>
      </c>
      <c r="L95" s="15">
        <f t="shared" si="12"/>
        <v>6.6308385677826065</v>
      </c>
    </row>
    <row r="96" spans="1:12" x14ac:dyDescent="0.25">
      <c r="A96" s="16">
        <v>87</v>
      </c>
      <c r="B96" s="49">
        <v>26</v>
      </c>
      <c r="C96" s="51">
        <v>292</v>
      </c>
      <c r="D96" s="51">
        <v>261</v>
      </c>
      <c r="E96" s="54" t="s">
        <v>199</v>
      </c>
      <c r="F96" s="14">
        <f t="shared" si="10"/>
        <v>9.403254972875226E-2</v>
      </c>
      <c r="G96" s="14">
        <f t="shared" si="7"/>
        <v>8.9667478502222037E-2</v>
      </c>
      <c r="H96" s="12">
        <f t="shared" si="13"/>
        <v>61493.31763306621</v>
      </c>
      <c r="I96" s="12">
        <f t="shared" si="11"/>
        <v>5513.9507368932755</v>
      </c>
      <c r="J96" s="12">
        <f t="shared" si="8"/>
        <v>58638.745336576561</v>
      </c>
      <c r="K96" s="12">
        <f t="shared" si="9"/>
        <v>377765.61798160104</v>
      </c>
      <c r="L96" s="15">
        <f t="shared" si="12"/>
        <v>6.1431978712833146</v>
      </c>
    </row>
    <row r="97" spans="1:12" x14ac:dyDescent="0.25">
      <c r="A97" s="16">
        <v>88</v>
      </c>
      <c r="B97" s="49">
        <v>18</v>
      </c>
      <c r="C97" s="51">
        <v>237</v>
      </c>
      <c r="D97" s="51">
        <v>258</v>
      </c>
      <c r="E97" s="54" t="s">
        <v>200</v>
      </c>
      <c r="F97" s="14">
        <f t="shared" si="10"/>
        <v>7.2727272727272724E-2</v>
      </c>
      <c r="G97" s="14">
        <f t="shared" si="7"/>
        <v>6.9524590847782855E-2</v>
      </c>
      <c r="H97" s="12">
        <f t="shared" si="13"/>
        <v>55979.366896172935</v>
      </c>
      <c r="I97" s="12">
        <f t="shared" si="11"/>
        <v>3891.9425793743435</v>
      </c>
      <c r="J97" s="12">
        <f t="shared" si="8"/>
        <v>53514.210466397228</v>
      </c>
      <c r="K97" s="12">
        <f t="shared" si="9"/>
        <v>319126.8726450245</v>
      </c>
      <c r="L97" s="15">
        <f t="shared" si="12"/>
        <v>5.7007946023562805</v>
      </c>
    </row>
    <row r="98" spans="1:12" x14ac:dyDescent="0.25">
      <c r="A98" s="16">
        <v>89</v>
      </c>
      <c r="B98" s="49">
        <v>20</v>
      </c>
      <c r="C98" s="51">
        <v>221</v>
      </c>
      <c r="D98" s="51">
        <v>218</v>
      </c>
      <c r="E98" s="54" t="s">
        <v>201</v>
      </c>
      <c r="F98" s="14">
        <f t="shared" si="10"/>
        <v>9.1116173120728935E-2</v>
      </c>
      <c r="G98" s="14">
        <f t="shared" si="7"/>
        <v>8.6976942412566441E-2</v>
      </c>
      <c r="H98" s="12">
        <f t="shared" si="13"/>
        <v>52087.424316798591</v>
      </c>
      <c r="I98" s="12">
        <f t="shared" si="11"/>
        <v>4530.4049052211039</v>
      </c>
      <c r="J98" s="12">
        <f t="shared" si="8"/>
        <v>49721.193834801605</v>
      </c>
      <c r="K98" s="12">
        <f>K99+J98</f>
        <v>265612.66217862727</v>
      </c>
      <c r="L98" s="15">
        <f t="shared" si="12"/>
        <v>5.0993625747964879</v>
      </c>
    </row>
    <row r="99" spans="1:12" x14ac:dyDescent="0.25">
      <c r="A99" s="16">
        <v>90</v>
      </c>
      <c r="B99" s="49">
        <v>28</v>
      </c>
      <c r="C99" s="51">
        <v>182</v>
      </c>
      <c r="D99" s="51">
        <v>198</v>
      </c>
      <c r="E99" s="55" t="s">
        <v>202</v>
      </c>
      <c r="F99" s="26">
        <f t="shared" si="10"/>
        <v>0.14736842105263157</v>
      </c>
      <c r="G99" s="26">
        <f t="shared" si="7"/>
        <v>0.13865175037931157</v>
      </c>
      <c r="H99" s="27">
        <f t="shared" si="13"/>
        <v>47557.019411577487</v>
      </c>
      <c r="I99" s="27">
        <f t="shared" si="11"/>
        <v>6593.8639842381162</v>
      </c>
      <c r="J99" s="27">
        <f t="shared" si="8"/>
        <v>44744.077035901508</v>
      </c>
      <c r="K99" s="27">
        <f t="shared" ref="K99:K108" si="14">K100+J99</f>
        <v>215891.46834382569</v>
      </c>
      <c r="L99" s="18">
        <f t="shared" si="12"/>
        <v>4.5396341279383909</v>
      </c>
    </row>
    <row r="100" spans="1:12" x14ac:dyDescent="0.25">
      <c r="A100" s="16">
        <v>91</v>
      </c>
      <c r="B100" s="49">
        <v>29</v>
      </c>
      <c r="C100" s="51">
        <v>145</v>
      </c>
      <c r="D100" s="51">
        <v>152</v>
      </c>
      <c r="E100" s="55" t="s">
        <v>163</v>
      </c>
      <c r="F100" s="26">
        <f t="shared" si="10"/>
        <v>0.19528619528619529</v>
      </c>
      <c r="G100" s="26">
        <f t="shared" si="7"/>
        <v>0.17815182835992813</v>
      </c>
      <c r="H100" s="27">
        <f t="shared" si="13"/>
        <v>40963.15542733937</v>
      </c>
      <c r="I100" s="27">
        <f t="shared" si="11"/>
        <v>7297.6610347724218</v>
      </c>
      <c r="J100" s="27">
        <f t="shared" si="8"/>
        <v>37369.057367713955</v>
      </c>
      <c r="K100" s="27">
        <f t="shared" si="14"/>
        <v>171147.39130792418</v>
      </c>
      <c r="L100" s="18">
        <f t="shared" si="12"/>
        <v>4.1780812420934268</v>
      </c>
    </row>
    <row r="101" spans="1:12" x14ac:dyDescent="0.25">
      <c r="A101" s="16">
        <v>92</v>
      </c>
      <c r="B101" s="49">
        <v>20</v>
      </c>
      <c r="C101" s="51">
        <v>128</v>
      </c>
      <c r="D101" s="51">
        <v>117</v>
      </c>
      <c r="E101" s="55" t="s">
        <v>203</v>
      </c>
      <c r="F101" s="26">
        <f t="shared" si="10"/>
        <v>0.16326530612244897</v>
      </c>
      <c r="G101" s="26">
        <f t="shared" si="7"/>
        <v>0.14911352012286952</v>
      </c>
      <c r="H101" s="27">
        <f t="shared" si="13"/>
        <v>33665.49439256695</v>
      </c>
      <c r="I101" s="27">
        <f t="shared" si="11"/>
        <v>5019.9803755523826</v>
      </c>
      <c r="J101" s="27">
        <f t="shared" si="8"/>
        <v>30747.37980025835</v>
      </c>
      <c r="K101" s="27">
        <f t="shared" si="14"/>
        <v>133778.33394021023</v>
      </c>
      <c r="L101" s="18">
        <f t="shared" si="12"/>
        <v>3.9737522455558332</v>
      </c>
    </row>
    <row r="102" spans="1:12" x14ac:dyDescent="0.25">
      <c r="A102" s="16">
        <v>93</v>
      </c>
      <c r="B102" s="49">
        <v>20</v>
      </c>
      <c r="C102" s="51">
        <v>117</v>
      </c>
      <c r="D102" s="51">
        <v>104</v>
      </c>
      <c r="E102" s="55" t="s">
        <v>204</v>
      </c>
      <c r="F102" s="26">
        <f t="shared" si="10"/>
        <v>0.18099547511312217</v>
      </c>
      <c r="G102" s="26">
        <f t="shared" si="7"/>
        <v>0.1657467720816137</v>
      </c>
      <c r="H102" s="27">
        <f t="shared" si="13"/>
        <v>28645.514017014568</v>
      </c>
      <c r="I102" s="27">
        <f t="shared" si="11"/>
        <v>4747.9014829387843</v>
      </c>
      <c r="J102" s="27">
        <f t="shared" si="8"/>
        <v>26232.155693236782</v>
      </c>
      <c r="K102" s="27">
        <f t="shared" si="14"/>
        <v>103030.95413995189</v>
      </c>
      <c r="L102" s="18">
        <f t="shared" si="12"/>
        <v>3.596757037725161</v>
      </c>
    </row>
    <row r="103" spans="1:12" x14ac:dyDescent="0.25">
      <c r="A103" s="16">
        <v>94</v>
      </c>
      <c r="B103" s="49">
        <v>23</v>
      </c>
      <c r="C103" s="51">
        <v>79</v>
      </c>
      <c r="D103" s="51">
        <v>95</v>
      </c>
      <c r="E103" s="55" t="s">
        <v>205</v>
      </c>
      <c r="F103" s="26">
        <f t="shared" si="10"/>
        <v>0.26436781609195403</v>
      </c>
      <c r="G103" s="26">
        <f t="shared" si="7"/>
        <v>0.23743332510919354</v>
      </c>
      <c r="H103" s="27">
        <f t="shared" si="13"/>
        <v>23897.612534075783</v>
      </c>
      <c r="I103" s="27">
        <f t="shared" si="11"/>
        <v>5674.0896061367539</v>
      </c>
      <c r="J103" s="27">
        <f t="shared" si="8"/>
        <v>21462.860684082501</v>
      </c>
      <c r="K103" s="27">
        <f t="shared" si="14"/>
        <v>76798.798446715111</v>
      </c>
      <c r="L103" s="18">
        <f t="shared" si="12"/>
        <v>3.2136598723913168</v>
      </c>
    </row>
    <row r="104" spans="1:12" x14ac:dyDescent="0.25">
      <c r="A104" s="16">
        <v>95</v>
      </c>
      <c r="B104" s="49">
        <v>15</v>
      </c>
      <c r="C104" s="51">
        <v>56</v>
      </c>
      <c r="D104" s="51">
        <v>57</v>
      </c>
      <c r="E104" s="55" t="s">
        <v>206</v>
      </c>
      <c r="F104" s="26">
        <f t="shared" si="10"/>
        <v>0.26548672566371684</v>
      </c>
      <c r="G104" s="26">
        <f t="shared" si="7"/>
        <v>0.23321076811853328</v>
      </c>
      <c r="H104" s="27">
        <f t="shared" si="13"/>
        <v>18223.52292793903</v>
      </c>
      <c r="I104" s="27">
        <f t="shared" si="11"/>
        <v>4249.9217798503632</v>
      </c>
      <c r="J104" s="27">
        <f t="shared" si="8"/>
        <v>16008.038704103035</v>
      </c>
      <c r="K104" s="27">
        <f t="shared" si="14"/>
        <v>55335.937762632602</v>
      </c>
      <c r="L104" s="18">
        <f t="shared" si="12"/>
        <v>3.0365115450753715</v>
      </c>
    </row>
    <row r="105" spans="1:12" x14ac:dyDescent="0.25">
      <c r="A105" s="16">
        <v>96</v>
      </c>
      <c r="B105" s="49">
        <v>9</v>
      </c>
      <c r="C105" s="51">
        <v>39</v>
      </c>
      <c r="D105" s="51">
        <v>50</v>
      </c>
      <c r="E105" s="55" t="s">
        <v>207</v>
      </c>
      <c r="F105" s="26">
        <f t="shared" si="10"/>
        <v>0.20224719101123595</v>
      </c>
      <c r="G105" s="26">
        <f t="shared" si="7"/>
        <v>0.18348810895116158</v>
      </c>
      <c r="H105" s="27">
        <f t="shared" si="13"/>
        <v>13973.601148088666</v>
      </c>
      <c r="I105" s="27">
        <f t="shared" si="11"/>
        <v>2563.9896499005699</v>
      </c>
      <c r="J105" s="27">
        <f t="shared" si="8"/>
        <v>12677.504380063929</v>
      </c>
      <c r="K105" s="27">
        <f t="shared" si="14"/>
        <v>39327.899058529569</v>
      </c>
      <c r="L105" s="18">
        <f t="shared" si="12"/>
        <v>2.814442650948922</v>
      </c>
    </row>
    <row r="106" spans="1:12" x14ac:dyDescent="0.25">
      <c r="A106" s="16">
        <v>97</v>
      </c>
      <c r="B106" s="49">
        <v>7</v>
      </c>
      <c r="C106" s="51">
        <v>31</v>
      </c>
      <c r="D106" s="51">
        <v>34</v>
      </c>
      <c r="E106" s="55" t="s">
        <v>208</v>
      </c>
      <c r="F106" s="26">
        <f t="shared" si="10"/>
        <v>0.2153846153846154</v>
      </c>
      <c r="G106" s="26">
        <f t="shared" si="7"/>
        <v>0.18937037057076231</v>
      </c>
      <c r="H106" s="27">
        <f t="shared" si="13"/>
        <v>11409.611498188096</v>
      </c>
      <c r="I106" s="27">
        <f t="shared" si="11"/>
        <v>2160.6423574803102</v>
      </c>
      <c r="J106" s="27">
        <f t="shared" si="8"/>
        <v>10031.553802587154</v>
      </c>
      <c r="K106" s="27">
        <f t="shared" si="14"/>
        <v>26650.39467846564</v>
      </c>
      <c r="L106" s="18">
        <f t="shared" si="12"/>
        <v>2.335784586766855</v>
      </c>
    </row>
    <row r="107" spans="1:12" x14ac:dyDescent="0.25">
      <c r="A107" s="16">
        <v>98</v>
      </c>
      <c r="B107" s="49">
        <v>13</v>
      </c>
      <c r="C107" s="51">
        <v>29</v>
      </c>
      <c r="D107" s="51">
        <v>25</v>
      </c>
      <c r="E107" s="55" t="s">
        <v>209</v>
      </c>
      <c r="F107" s="26">
        <f t="shared" si="10"/>
        <v>0.48148148148148145</v>
      </c>
      <c r="G107" s="26">
        <f t="shared" si="7"/>
        <v>0.40315702966305372</v>
      </c>
      <c r="H107" s="27">
        <f t="shared" si="13"/>
        <v>9248.9691407077862</v>
      </c>
      <c r="I107" s="27">
        <f t="shared" si="11"/>
        <v>3728.7869262129975</v>
      </c>
      <c r="J107" s="27">
        <f t="shared" si="8"/>
        <v>7744.403615980842</v>
      </c>
      <c r="K107" s="27">
        <f t="shared" si="14"/>
        <v>16618.840875878486</v>
      </c>
      <c r="L107" s="18">
        <f t="shared" si="12"/>
        <v>1.7968316925973344</v>
      </c>
    </row>
    <row r="108" spans="1:12" x14ac:dyDescent="0.25">
      <c r="A108" s="16">
        <v>99</v>
      </c>
      <c r="B108" s="49">
        <v>7</v>
      </c>
      <c r="C108" s="51">
        <v>15</v>
      </c>
      <c r="D108" s="51">
        <v>16</v>
      </c>
      <c r="E108" s="55" t="s">
        <v>210</v>
      </c>
      <c r="F108" s="26">
        <f t="shared" si="10"/>
        <v>0.45161290322580644</v>
      </c>
      <c r="G108" s="26">
        <f t="shared" si="7"/>
        <v>0.37088057645438166</v>
      </c>
      <c r="H108" s="27">
        <f t="shared" si="13"/>
        <v>5520.1822144947892</v>
      </c>
      <c r="I108" s="27">
        <f t="shared" si="11"/>
        <v>2047.3283618450525</v>
      </c>
      <c r="J108" s="27">
        <f t="shared" si="8"/>
        <v>4533.3699440854743</v>
      </c>
      <c r="K108" s="27">
        <f t="shared" si="14"/>
        <v>8874.4372598976443</v>
      </c>
      <c r="L108" s="18">
        <f t="shared" si="12"/>
        <v>1.6076348415810109</v>
      </c>
    </row>
    <row r="109" spans="1:12" x14ac:dyDescent="0.25">
      <c r="A109" s="16" t="s">
        <v>24</v>
      </c>
      <c r="B109" s="27">
        <v>14</v>
      </c>
      <c r="C109" s="51">
        <v>17</v>
      </c>
      <c r="D109" s="51">
        <v>18</v>
      </c>
      <c r="E109" s="25"/>
      <c r="F109" s="26">
        <f>B109/((C109+D109)/2)</f>
        <v>0.8</v>
      </c>
      <c r="G109" s="26">
        <v>1</v>
      </c>
      <c r="H109" s="27">
        <f>H108-I108</f>
        <v>3472.8538526497368</v>
      </c>
      <c r="I109" s="27">
        <f>H109*G109</f>
        <v>3472.8538526497368</v>
      </c>
      <c r="J109" s="27">
        <f>H109/F109</f>
        <v>4341.0673158121708</v>
      </c>
      <c r="K109" s="27">
        <f>J109</f>
        <v>4341.0673158121708</v>
      </c>
      <c r="L109" s="18">
        <f>K109/H109</f>
        <v>1.25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x14ac:dyDescent="0.25">
      <c r="A112" s="28" t="s">
        <v>11</v>
      </c>
      <c r="B112" s="12"/>
      <c r="C112" s="12"/>
      <c r="D112" s="12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2" t="s">
        <v>25</v>
      </c>
      <c r="B113" s="8"/>
      <c r="C113" s="8"/>
      <c r="D113" s="8"/>
      <c r="H113" s="33"/>
      <c r="I113" s="33"/>
      <c r="J113" s="33"/>
      <c r="K113" s="33"/>
      <c r="L113" s="30"/>
    </row>
    <row r="114" spans="1:12" s="31" customFormat="1" x14ac:dyDescent="0.25">
      <c r="A114" s="34" t="s">
        <v>12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13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14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15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16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17</v>
      </c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18</v>
      </c>
      <c r="B120" s="48"/>
      <c r="C120" s="48"/>
      <c r="D120" s="48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19</v>
      </c>
      <c r="B121" s="48"/>
      <c r="C121" s="48"/>
      <c r="D121" s="48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20</v>
      </c>
      <c r="B122" s="48"/>
      <c r="C122" s="48"/>
      <c r="D122" s="48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21</v>
      </c>
      <c r="B123" s="48"/>
      <c r="C123" s="48"/>
      <c r="D123" s="48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32" t="s">
        <v>22</v>
      </c>
      <c r="B124" s="48"/>
      <c r="C124" s="48"/>
      <c r="D124" s="48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29"/>
      <c r="B125" s="12"/>
      <c r="C125" s="12"/>
      <c r="D125" s="12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4" t="s">
        <v>276</v>
      </c>
      <c r="B126" s="8"/>
      <c r="C126" s="8"/>
      <c r="D126" s="8"/>
      <c r="H126" s="33"/>
      <c r="I126" s="33"/>
      <c r="J126" s="33"/>
      <c r="K126" s="33"/>
      <c r="L126" s="30"/>
    </row>
    <row r="127" spans="1:12" s="31" customFormat="1" x14ac:dyDescent="0.25">
      <c r="A127" s="33"/>
      <c r="B127" s="8"/>
      <c r="C127" s="8"/>
      <c r="D127" s="8"/>
      <c r="H127" s="33"/>
      <c r="I127" s="33"/>
      <c r="J127" s="33"/>
      <c r="K127" s="33"/>
      <c r="L127" s="30"/>
    </row>
    <row r="128" spans="1:12" s="31" customFormat="1" x14ac:dyDescent="0.25">
      <c r="A128" s="33"/>
      <c r="B128" s="8"/>
      <c r="C128" s="8"/>
      <c r="D128" s="8"/>
      <c r="H128" s="33"/>
      <c r="I128" s="33"/>
      <c r="J128" s="33"/>
      <c r="K128" s="33"/>
      <c r="L128" s="30"/>
    </row>
    <row r="129" spans="1:12" s="31" customFormat="1" x14ac:dyDescent="0.25">
      <c r="A129" s="33"/>
      <c r="B129" s="8"/>
      <c r="C129" s="8"/>
      <c r="D129" s="8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Getafe M</vt:lpstr>
      <vt:lpstr>Esperanza Vida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Getafe 2010-2022 por edad. Mujeres</dc:title>
  <dc:creator>Dirección General de Economía. Comunidad de Madrid</dc:creator>
  <cp:keywords>Defunciones, Mortalidad, Esperanza de vida, Getafe, 2022</cp:keywords>
  <cp:lastModifiedBy>Madrid Digital</cp:lastModifiedBy>
  <dcterms:created xsi:type="dcterms:W3CDTF">2018-03-23T07:16:28Z</dcterms:created>
  <dcterms:modified xsi:type="dcterms:W3CDTF">2024-01-22T11:53:29Z</dcterms:modified>
</cp:coreProperties>
</file>