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G:\MNP\Publicacion\MNP_indicadores\2_DEFUNCIONES\3_ESPERANZA_VIDA_MUNICIPIOS\0066Alcobendas\"/>
    </mc:Choice>
  </mc:AlternateContent>
  <bookViews>
    <workbookView xWindow="0" yWindow="0" windowWidth="21600" windowHeight="9440"/>
  </bookViews>
  <sheets>
    <sheet name="Esperanza Vida Alcobendas H " sheetId="15" r:id="rId1"/>
    <sheet name="Esperanza Vida " sheetId="3" r:id="rId2"/>
    <sheet name="2022" sheetId="20" r:id="rId3"/>
    <sheet name="2021" sheetId="19" r:id="rId4"/>
    <sheet name="2020" sheetId="18" r:id="rId5"/>
    <sheet name="2019" sheetId="17" r:id="rId6"/>
    <sheet name="2018" sheetId="16" r:id="rId7"/>
    <sheet name="2017" sheetId="14" r:id="rId8"/>
    <sheet name="2016" sheetId="11" r:id="rId9"/>
    <sheet name="2015" sheetId="10" r:id="rId10"/>
    <sheet name="2014" sheetId="9" r:id="rId11"/>
    <sheet name="2013" sheetId="4" r:id="rId12"/>
    <sheet name="2012" sheetId="6" r:id="rId13"/>
    <sheet name="2011" sheetId="7" r:id="rId14"/>
    <sheet name="2010" sheetId="8" r:id="rId15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0" l="1"/>
  <c r="G9" i="20"/>
  <c r="I9" i="20"/>
  <c r="H10" i="20"/>
  <c r="F10" i="20"/>
  <c r="G10" i="20"/>
  <c r="I10" i="20"/>
  <c r="H11" i="20"/>
  <c r="F11" i="20"/>
  <c r="G11" i="20"/>
  <c r="I11" i="20"/>
  <c r="H12" i="20"/>
  <c r="F12" i="20"/>
  <c r="G12" i="20"/>
  <c r="I12" i="20"/>
  <c r="H13" i="20"/>
  <c r="F13" i="20"/>
  <c r="G13" i="20"/>
  <c r="I13" i="20"/>
  <c r="H14" i="20"/>
  <c r="F14" i="20"/>
  <c r="G14" i="20"/>
  <c r="I14" i="20"/>
  <c r="H15" i="20"/>
  <c r="F15" i="20"/>
  <c r="G15" i="20"/>
  <c r="I15" i="20"/>
  <c r="H16" i="20"/>
  <c r="F16" i="20"/>
  <c r="G16" i="20"/>
  <c r="I16" i="20"/>
  <c r="H17" i="20"/>
  <c r="F17" i="20"/>
  <c r="G17" i="20"/>
  <c r="I17" i="20"/>
  <c r="H18" i="20"/>
  <c r="F18" i="20"/>
  <c r="G18" i="20"/>
  <c r="I18" i="20"/>
  <c r="H19" i="20"/>
  <c r="F19" i="20"/>
  <c r="G19" i="20"/>
  <c r="I19" i="20"/>
  <c r="H20" i="20"/>
  <c r="F20" i="20"/>
  <c r="G20" i="20"/>
  <c r="I20" i="20"/>
  <c r="H21" i="20"/>
  <c r="F21" i="20"/>
  <c r="G21" i="20"/>
  <c r="I21" i="20"/>
  <c r="H22" i="20"/>
  <c r="F22" i="20"/>
  <c r="G22" i="20"/>
  <c r="I22" i="20"/>
  <c r="H23" i="20"/>
  <c r="F23" i="20"/>
  <c r="G23" i="20"/>
  <c r="I23" i="20"/>
  <c r="H24" i="20"/>
  <c r="F24" i="20"/>
  <c r="G24" i="20"/>
  <c r="I24" i="20"/>
  <c r="H25" i="20"/>
  <c r="F25" i="20"/>
  <c r="G25" i="20"/>
  <c r="I25" i="20"/>
  <c r="H26" i="20"/>
  <c r="F26" i="20"/>
  <c r="G26" i="20"/>
  <c r="I26" i="20"/>
  <c r="H27" i="20"/>
  <c r="F27" i="20"/>
  <c r="G27" i="20"/>
  <c r="I27" i="20"/>
  <c r="H28" i="20"/>
  <c r="F28" i="20"/>
  <c r="G28" i="20"/>
  <c r="I28" i="20"/>
  <c r="H29" i="20"/>
  <c r="F29" i="20"/>
  <c r="G29" i="20"/>
  <c r="I29" i="20"/>
  <c r="H30" i="20"/>
  <c r="F30" i="20"/>
  <c r="G30" i="20"/>
  <c r="I30" i="20"/>
  <c r="H31" i="20"/>
  <c r="F31" i="20"/>
  <c r="G31" i="20"/>
  <c r="I31" i="20"/>
  <c r="H32" i="20"/>
  <c r="F32" i="20"/>
  <c r="G32" i="20"/>
  <c r="I32" i="20"/>
  <c r="H33" i="20"/>
  <c r="F33" i="20"/>
  <c r="G33" i="20"/>
  <c r="I33" i="20"/>
  <c r="H34" i="20"/>
  <c r="F34" i="20"/>
  <c r="G34" i="20"/>
  <c r="I34" i="20"/>
  <c r="H35" i="20"/>
  <c r="F35" i="20"/>
  <c r="G35" i="20"/>
  <c r="I35" i="20"/>
  <c r="H36" i="20"/>
  <c r="F36" i="20"/>
  <c r="G36" i="20"/>
  <c r="I36" i="20"/>
  <c r="H37" i="20"/>
  <c r="F37" i="20"/>
  <c r="G37" i="20"/>
  <c r="I37" i="20"/>
  <c r="H38" i="20"/>
  <c r="F38" i="20"/>
  <c r="G38" i="20"/>
  <c r="I38" i="20"/>
  <c r="H39" i="20"/>
  <c r="F39" i="20"/>
  <c r="G39" i="20"/>
  <c r="I39" i="20"/>
  <c r="H40" i="20"/>
  <c r="F40" i="20"/>
  <c r="G40" i="20"/>
  <c r="I40" i="20"/>
  <c r="H41" i="20"/>
  <c r="F41" i="20"/>
  <c r="G41" i="20"/>
  <c r="I41" i="20"/>
  <c r="H42" i="20"/>
  <c r="F42" i="20"/>
  <c r="G42" i="20"/>
  <c r="I42" i="20"/>
  <c r="H43" i="20"/>
  <c r="F43" i="20"/>
  <c r="G43" i="20"/>
  <c r="I43" i="20"/>
  <c r="H44" i="20"/>
  <c r="F44" i="20"/>
  <c r="G44" i="20"/>
  <c r="I44" i="20"/>
  <c r="H45" i="20"/>
  <c r="F45" i="20"/>
  <c r="G45" i="20"/>
  <c r="I45" i="20"/>
  <c r="H46" i="20"/>
  <c r="F46" i="20"/>
  <c r="G46" i="20"/>
  <c r="I46" i="20"/>
  <c r="H47" i="20"/>
  <c r="F47" i="20"/>
  <c r="G47" i="20"/>
  <c r="I47" i="20"/>
  <c r="H48" i="20"/>
  <c r="F48" i="20"/>
  <c r="G48" i="20"/>
  <c r="I48" i="20"/>
  <c r="H49" i="20"/>
  <c r="F49" i="20"/>
  <c r="G49" i="20"/>
  <c r="I49" i="20"/>
  <c r="H50" i="20"/>
  <c r="F50" i="20"/>
  <c r="G50" i="20"/>
  <c r="I50" i="20"/>
  <c r="H51" i="20"/>
  <c r="F51" i="20"/>
  <c r="G51" i="20"/>
  <c r="I51" i="20"/>
  <c r="H52" i="20"/>
  <c r="F52" i="20"/>
  <c r="G52" i="20"/>
  <c r="I52" i="20"/>
  <c r="H53" i="20"/>
  <c r="F53" i="20"/>
  <c r="G53" i="20"/>
  <c r="I53" i="20"/>
  <c r="H54" i="20"/>
  <c r="F54" i="20"/>
  <c r="G54" i="20"/>
  <c r="I54" i="20"/>
  <c r="H55" i="20"/>
  <c r="F55" i="20"/>
  <c r="G55" i="20"/>
  <c r="I55" i="20"/>
  <c r="H56" i="20"/>
  <c r="F56" i="20"/>
  <c r="G56" i="20"/>
  <c r="I56" i="20"/>
  <c r="H57" i="20"/>
  <c r="F57" i="20"/>
  <c r="G57" i="20"/>
  <c r="I57" i="20"/>
  <c r="H58" i="20"/>
  <c r="F58" i="20"/>
  <c r="G58" i="20"/>
  <c r="I58" i="20"/>
  <c r="H59" i="20"/>
  <c r="F59" i="20"/>
  <c r="G59" i="20"/>
  <c r="I59" i="20"/>
  <c r="H60" i="20"/>
  <c r="F60" i="20"/>
  <c r="G60" i="20"/>
  <c r="I60" i="20"/>
  <c r="H61" i="20"/>
  <c r="F61" i="20"/>
  <c r="G61" i="20"/>
  <c r="I61" i="20"/>
  <c r="H62" i="20"/>
  <c r="F62" i="20"/>
  <c r="G62" i="20"/>
  <c r="I62" i="20"/>
  <c r="H63" i="20"/>
  <c r="F63" i="20"/>
  <c r="G63" i="20"/>
  <c r="I63" i="20"/>
  <c r="H64" i="20"/>
  <c r="F64" i="20"/>
  <c r="G64" i="20"/>
  <c r="I64" i="20"/>
  <c r="H65" i="20"/>
  <c r="F65" i="20"/>
  <c r="G65" i="20"/>
  <c r="I65" i="20"/>
  <c r="H66" i="20"/>
  <c r="F66" i="20"/>
  <c r="G66" i="20"/>
  <c r="I66" i="20"/>
  <c r="H67" i="20"/>
  <c r="F67" i="20"/>
  <c r="G67" i="20"/>
  <c r="I67" i="20"/>
  <c r="H68" i="20"/>
  <c r="F68" i="20"/>
  <c r="G68" i="20"/>
  <c r="I68" i="20"/>
  <c r="H69" i="20"/>
  <c r="F69" i="20"/>
  <c r="G69" i="20"/>
  <c r="I69" i="20"/>
  <c r="H70" i="20"/>
  <c r="F70" i="20"/>
  <c r="G70" i="20"/>
  <c r="I70" i="20"/>
  <c r="H71" i="20"/>
  <c r="F71" i="20"/>
  <c r="G71" i="20"/>
  <c r="I71" i="20"/>
  <c r="H72" i="20"/>
  <c r="F72" i="20"/>
  <c r="G72" i="20"/>
  <c r="I72" i="20"/>
  <c r="H73" i="20"/>
  <c r="F73" i="20"/>
  <c r="G73" i="20"/>
  <c r="I73" i="20"/>
  <c r="H74" i="20"/>
  <c r="F74" i="20"/>
  <c r="G74" i="20"/>
  <c r="I74" i="20"/>
  <c r="H75" i="20"/>
  <c r="F75" i="20"/>
  <c r="G75" i="20"/>
  <c r="I75" i="20"/>
  <c r="H76" i="20"/>
  <c r="F76" i="20"/>
  <c r="G76" i="20"/>
  <c r="I76" i="20"/>
  <c r="H77" i="20"/>
  <c r="F77" i="20"/>
  <c r="G77" i="20"/>
  <c r="I77" i="20"/>
  <c r="H78" i="20"/>
  <c r="F78" i="20"/>
  <c r="G78" i="20"/>
  <c r="I78" i="20"/>
  <c r="H79" i="20"/>
  <c r="F79" i="20"/>
  <c r="G79" i="20"/>
  <c r="I79" i="20"/>
  <c r="H80" i="20"/>
  <c r="F80" i="20"/>
  <c r="G80" i="20"/>
  <c r="I80" i="20"/>
  <c r="H81" i="20"/>
  <c r="F81" i="20"/>
  <c r="G81" i="20"/>
  <c r="I81" i="20"/>
  <c r="H82" i="20"/>
  <c r="F82" i="20"/>
  <c r="G82" i="20"/>
  <c r="I82" i="20"/>
  <c r="H83" i="20"/>
  <c r="F83" i="20"/>
  <c r="G83" i="20"/>
  <c r="I83" i="20"/>
  <c r="H84" i="20"/>
  <c r="F84" i="20"/>
  <c r="G84" i="20"/>
  <c r="I84" i="20"/>
  <c r="H85" i="20"/>
  <c r="F85" i="20"/>
  <c r="G85" i="20"/>
  <c r="I85" i="20"/>
  <c r="H86" i="20"/>
  <c r="F86" i="20"/>
  <c r="G86" i="20"/>
  <c r="I86" i="20"/>
  <c r="H87" i="20"/>
  <c r="F87" i="20"/>
  <c r="G87" i="20"/>
  <c r="I87" i="20"/>
  <c r="H88" i="20"/>
  <c r="F88" i="20"/>
  <c r="G88" i="20"/>
  <c r="I88" i="20"/>
  <c r="H89" i="20"/>
  <c r="F89" i="20"/>
  <c r="G89" i="20"/>
  <c r="I89" i="20"/>
  <c r="H90" i="20"/>
  <c r="F90" i="20"/>
  <c r="G90" i="20"/>
  <c r="I90" i="20"/>
  <c r="H91" i="20"/>
  <c r="F91" i="20"/>
  <c r="G91" i="20"/>
  <c r="I91" i="20"/>
  <c r="H92" i="20"/>
  <c r="F92" i="20"/>
  <c r="G92" i="20"/>
  <c r="I92" i="20"/>
  <c r="H93" i="20"/>
  <c r="F93" i="20"/>
  <c r="G93" i="20"/>
  <c r="I93" i="20"/>
  <c r="H94" i="20"/>
  <c r="F94" i="20"/>
  <c r="G94" i="20"/>
  <c r="I94" i="20"/>
  <c r="H95" i="20"/>
  <c r="F95" i="20"/>
  <c r="G95" i="20"/>
  <c r="I95" i="20"/>
  <c r="H96" i="20"/>
  <c r="F96" i="20"/>
  <c r="G96" i="20"/>
  <c r="I96" i="20"/>
  <c r="H97" i="20"/>
  <c r="F97" i="20"/>
  <c r="G97" i="20"/>
  <c r="I97" i="20"/>
  <c r="H98" i="20"/>
  <c r="F98" i="20"/>
  <c r="G98" i="20"/>
  <c r="I98" i="20"/>
  <c r="H99" i="20"/>
  <c r="F99" i="20"/>
  <c r="G99" i="20"/>
  <c r="I99" i="20"/>
  <c r="H100" i="20"/>
  <c r="F100" i="20"/>
  <c r="G100" i="20"/>
  <c r="I100" i="20"/>
  <c r="H101" i="20"/>
  <c r="F101" i="20"/>
  <c r="G101" i="20"/>
  <c r="I101" i="20"/>
  <c r="H102" i="20"/>
  <c r="F102" i="20"/>
  <c r="G102" i="20"/>
  <c r="I102" i="20"/>
  <c r="H103" i="20"/>
  <c r="F103" i="20"/>
  <c r="G103" i="20"/>
  <c r="I103" i="20"/>
  <c r="H104" i="20"/>
  <c r="F104" i="20"/>
  <c r="J104" i="20"/>
  <c r="K104" i="20"/>
  <c r="L104" i="20"/>
  <c r="I104" i="20"/>
  <c r="J103" i="20"/>
  <c r="K103" i="20"/>
  <c r="L103" i="20"/>
  <c r="J102" i="20"/>
  <c r="K102" i="20"/>
  <c r="L102" i="20"/>
  <c r="J101" i="20"/>
  <c r="K101" i="20"/>
  <c r="L101" i="20"/>
  <c r="J100" i="20"/>
  <c r="K100" i="20"/>
  <c r="L100" i="20"/>
  <c r="J99" i="20"/>
  <c r="K99" i="20"/>
  <c r="L99" i="20"/>
  <c r="J98" i="20"/>
  <c r="K98" i="20"/>
  <c r="L98" i="20"/>
  <c r="J97" i="20"/>
  <c r="K97" i="20"/>
  <c r="L97" i="20"/>
  <c r="J96" i="20"/>
  <c r="K96" i="20"/>
  <c r="L96" i="20"/>
  <c r="J95" i="20"/>
  <c r="K95" i="20"/>
  <c r="L95" i="20"/>
  <c r="J94" i="20"/>
  <c r="K94" i="20"/>
  <c r="L94" i="20"/>
  <c r="J93" i="20"/>
  <c r="K93" i="20"/>
  <c r="L93" i="20"/>
  <c r="J92" i="20"/>
  <c r="K92" i="20"/>
  <c r="L92" i="20"/>
  <c r="J91" i="20"/>
  <c r="K91" i="20"/>
  <c r="L91" i="20"/>
  <c r="J90" i="20"/>
  <c r="K90" i="20"/>
  <c r="L90" i="20"/>
  <c r="J89" i="20"/>
  <c r="K89" i="20"/>
  <c r="L89" i="20"/>
  <c r="J88" i="20"/>
  <c r="K88" i="20"/>
  <c r="L88" i="20"/>
  <c r="J87" i="20"/>
  <c r="K87" i="20"/>
  <c r="L87" i="20"/>
  <c r="J86" i="20"/>
  <c r="K86" i="20"/>
  <c r="L86" i="20"/>
  <c r="J85" i="20"/>
  <c r="K85" i="20"/>
  <c r="L85" i="20"/>
  <c r="J84" i="20"/>
  <c r="K84" i="20"/>
  <c r="L84" i="20"/>
  <c r="J83" i="20"/>
  <c r="K83" i="20"/>
  <c r="L83" i="20"/>
  <c r="J82" i="20"/>
  <c r="K82" i="20"/>
  <c r="L82" i="20"/>
  <c r="J81" i="20"/>
  <c r="K81" i="20"/>
  <c r="L81" i="20"/>
  <c r="J80" i="20"/>
  <c r="K80" i="20"/>
  <c r="L80" i="20"/>
  <c r="J79" i="20"/>
  <c r="K79" i="20"/>
  <c r="L79" i="20"/>
  <c r="J78" i="20"/>
  <c r="K78" i="20"/>
  <c r="L78" i="20"/>
  <c r="J77" i="20"/>
  <c r="K77" i="20"/>
  <c r="L77" i="20"/>
  <c r="J76" i="20"/>
  <c r="K76" i="20"/>
  <c r="L76" i="20"/>
  <c r="J75" i="20"/>
  <c r="K75" i="20"/>
  <c r="L75" i="20"/>
  <c r="J74" i="20"/>
  <c r="K74" i="20"/>
  <c r="L74" i="20"/>
  <c r="J73" i="20"/>
  <c r="K73" i="20"/>
  <c r="L73" i="20"/>
  <c r="J72" i="20"/>
  <c r="K72" i="20"/>
  <c r="L72" i="20"/>
  <c r="J71" i="20"/>
  <c r="K71" i="20"/>
  <c r="L71" i="20"/>
  <c r="J70" i="20"/>
  <c r="K70" i="20"/>
  <c r="L70" i="20"/>
  <c r="J69" i="20"/>
  <c r="K69" i="20"/>
  <c r="L69" i="20"/>
  <c r="J68" i="20"/>
  <c r="K68" i="20"/>
  <c r="L68" i="20"/>
  <c r="J67" i="20"/>
  <c r="K67" i="20"/>
  <c r="L67" i="20"/>
  <c r="J66" i="20"/>
  <c r="K66" i="20"/>
  <c r="L66" i="20"/>
  <c r="J65" i="20"/>
  <c r="K65" i="20"/>
  <c r="L65" i="20"/>
  <c r="J64" i="20"/>
  <c r="K64" i="20"/>
  <c r="L64" i="20"/>
  <c r="J63" i="20"/>
  <c r="K63" i="20"/>
  <c r="L63" i="20"/>
  <c r="J62" i="20"/>
  <c r="K62" i="20"/>
  <c r="L62" i="20"/>
  <c r="J61" i="20"/>
  <c r="K61" i="20"/>
  <c r="L61" i="20"/>
  <c r="J60" i="20"/>
  <c r="K60" i="20"/>
  <c r="L60" i="20"/>
  <c r="J59" i="20"/>
  <c r="K59" i="20"/>
  <c r="L59" i="20"/>
  <c r="J58" i="20"/>
  <c r="K58" i="20"/>
  <c r="L58" i="20"/>
  <c r="J57" i="20"/>
  <c r="K57" i="20"/>
  <c r="L57" i="20"/>
  <c r="J56" i="20"/>
  <c r="K56" i="20"/>
  <c r="L56" i="20"/>
  <c r="J55" i="20"/>
  <c r="K55" i="20"/>
  <c r="L55" i="20"/>
  <c r="J54" i="20"/>
  <c r="K54" i="20"/>
  <c r="L54" i="20"/>
  <c r="J53" i="20"/>
  <c r="K53" i="20"/>
  <c r="L53" i="20"/>
  <c r="J52" i="20"/>
  <c r="K52" i="20"/>
  <c r="L52" i="20"/>
  <c r="J51" i="20"/>
  <c r="K51" i="20"/>
  <c r="L51" i="20"/>
  <c r="J50" i="20"/>
  <c r="K50" i="20"/>
  <c r="L50" i="20"/>
  <c r="J49" i="20"/>
  <c r="K49" i="20"/>
  <c r="L49" i="20"/>
  <c r="J48" i="20"/>
  <c r="K48" i="20"/>
  <c r="L48" i="20"/>
  <c r="J47" i="20"/>
  <c r="K47" i="20"/>
  <c r="L47" i="20"/>
  <c r="J46" i="20"/>
  <c r="K46" i="20"/>
  <c r="L46" i="20"/>
  <c r="J45" i="20"/>
  <c r="K45" i="20"/>
  <c r="L45" i="20"/>
  <c r="J44" i="20"/>
  <c r="K44" i="20"/>
  <c r="L44" i="20"/>
  <c r="J43" i="20"/>
  <c r="K43" i="20"/>
  <c r="L43" i="20"/>
  <c r="J42" i="20"/>
  <c r="K42" i="20"/>
  <c r="L42" i="20"/>
  <c r="J41" i="20"/>
  <c r="K41" i="20"/>
  <c r="L41" i="20"/>
  <c r="J40" i="20"/>
  <c r="K40" i="20"/>
  <c r="L40" i="20"/>
  <c r="J39" i="20"/>
  <c r="K39" i="20"/>
  <c r="L39" i="20"/>
  <c r="J38" i="20"/>
  <c r="K38" i="20"/>
  <c r="L38" i="20"/>
  <c r="J37" i="20"/>
  <c r="K37" i="20"/>
  <c r="L37" i="20"/>
  <c r="J36" i="20"/>
  <c r="K36" i="20"/>
  <c r="L36" i="20"/>
  <c r="J35" i="20"/>
  <c r="K35" i="20"/>
  <c r="L35" i="20"/>
  <c r="J34" i="20"/>
  <c r="K34" i="20"/>
  <c r="L34" i="20"/>
  <c r="J33" i="20"/>
  <c r="K33" i="20"/>
  <c r="L33" i="20"/>
  <c r="J32" i="20"/>
  <c r="K32" i="20"/>
  <c r="L32" i="20"/>
  <c r="J31" i="20"/>
  <c r="K31" i="20"/>
  <c r="L31" i="20"/>
  <c r="J30" i="20"/>
  <c r="K30" i="20"/>
  <c r="L30" i="20"/>
  <c r="J29" i="20"/>
  <c r="K29" i="20"/>
  <c r="L29" i="20"/>
  <c r="J28" i="20"/>
  <c r="K28" i="20"/>
  <c r="L28" i="20"/>
  <c r="J27" i="20"/>
  <c r="K27" i="20"/>
  <c r="L27" i="20"/>
  <c r="J26" i="20"/>
  <c r="K26" i="20"/>
  <c r="L26" i="20"/>
  <c r="J25" i="20"/>
  <c r="K25" i="20"/>
  <c r="L25" i="20"/>
  <c r="J24" i="20"/>
  <c r="K24" i="20"/>
  <c r="L24" i="20"/>
  <c r="J23" i="20"/>
  <c r="K23" i="20"/>
  <c r="L23" i="20"/>
  <c r="J22" i="20"/>
  <c r="K22" i="20"/>
  <c r="L22" i="20"/>
  <c r="J21" i="20"/>
  <c r="K21" i="20"/>
  <c r="L21" i="20"/>
  <c r="J20" i="20"/>
  <c r="K20" i="20"/>
  <c r="L20" i="20"/>
  <c r="J19" i="20"/>
  <c r="K19" i="20"/>
  <c r="L19" i="20"/>
  <c r="J18" i="20"/>
  <c r="K18" i="20"/>
  <c r="L18" i="20"/>
  <c r="J17" i="20"/>
  <c r="K17" i="20"/>
  <c r="L17" i="20"/>
  <c r="J16" i="20"/>
  <c r="K16" i="20"/>
  <c r="L16" i="20"/>
  <c r="J15" i="20"/>
  <c r="K15" i="20"/>
  <c r="L15" i="20"/>
  <c r="J14" i="20"/>
  <c r="K14" i="20"/>
  <c r="L14" i="20"/>
  <c r="J13" i="20"/>
  <c r="K13" i="20"/>
  <c r="L13" i="20"/>
  <c r="J12" i="20"/>
  <c r="K12" i="20"/>
  <c r="L12" i="20"/>
  <c r="J11" i="20"/>
  <c r="K11" i="20"/>
  <c r="L11" i="20"/>
  <c r="J10" i="20"/>
  <c r="K10" i="20"/>
  <c r="L10" i="20"/>
  <c r="J9" i="20"/>
  <c r="K9" i="20"/>
  <c r="L9" i="20"/>
  <c r="F9" i="19"/>
  <c r="G9" i="19"/>
  <c r="I9" i="19"/>
  <c r="H10" i="19"/>
  <c r="F10" i="19"/>
  <c r="G10" i="19"/>
  <c r="I10" i="19"/>
  <c r="H11" i="19"/>
  <c r="F11" i="19"/>
  <c r="G11" i="19"/>
  <c r="I11" i="19"/>
  <c r="H12" i="19"/>
  <c r="F12" i="19"/>
  <c r="G12" i="19"/>
  <c r="I12" i="19"/>
  <c r="H13" i="19"/>
  <c r="F13" i="19"/>
  <c r="G13" i="19"/>
  <c r="I13" i="19"/>
  <c r="H14" i="19"/>
  <c r="F14" i="19"/>
  <c r="G14" i="19"/>
  <c r="I14" i="19"/>
  <c r="H15" i="19"/>
  <c r="F15" i="19"/>
  <c r="G15" i="19"/>
  <c r="I15" i="19"/>
  <c r="H16" i="19"/>
  <c r="F16" i="19"/>
  <c r="G16" i="19"/>
  <c r="I16" i="19"/>
  <c r="H17" i="19"/>
  <c r="F17" i="19"/>
  <c r="G17" i="19"/>
  <c r="I17" i="19"/>
  <c r="H18" i="19"/>
  <c r="F18" i="19"/>
  <c r="G18" i="19"/>
  <c r="I18" i="19"/>
  <c r="H19" i="19"/>
  <c r="F19" i="19"/>
  <c r="G19" i="19"/>
  <c r="I19" i="19"/>
  <c r="H20" i="19"/>
  <c r="F20" i="19"/>
  <c r="G20" i="19"/>
  <c r="I20" i="19"/>
  <c r="H21" i="19"/>
  <c r="F21" i="19"/>
  <c r="G21" i="19"/>
  <c r="I21" i="19"/>
  <c r="H22" i="19"/>
  <c r="F22" i="19"/>
  <c r="G22" i="19"/>
  <c r="I22" i="19"/>
  <c r="H23" i="19"/>
  <c r="F23" i="19"/>
  <c r="G23" i="19"/>
  <c r="I23" i="19"/>
  <c r="H24" i="19"/>
  <c r="F24" i="19"/>
  <c r="G24" i="19"/>
  <c r="I24" i="19"/>
  <c r="H25" i="19"/>
  <c r="F25" i="19"/>
  <c r="G25" i="19"/>
  <c r="I25" i="19"/>
  <c r="H26" i="19"/>
  <c r="F26" i="19"/>
  <c r="G26" i="19"/>
  <c r="I26" i="19"/>
  <c r="H27" i="19"/>
  <c r="F27" i="19"/>
  <c r="G27" i="19"/>
  <c r="I27" i="19"/>
  <c r="H28" i="19"/>
  <c r="F28" i="19"/>
  <c r="G28" i="19"/>
  <c r="I28" i="19"/>
  <c r="H29" i="19"/>
  <c r="F29" i="19"/>
  <c r="G29" i="19"/>
  <c r="I29" i="19"/>
  <c r="H30" i="19"/>
  <c r="F30" i="19"/>
  <c r="G30" i="19"/>
  <c r="I30" i="19"/>
  <c r="H31" i="19"/>
  <c r="F31" i="19"/>
  <c r="G31" i="19"/>
  <c r="I31" i="19"/>
  <c r="H32" i="19"/>
  <c r="F32" i="19"/>
  <c r="G32" i="19"/>
  <c r="I32" i="19"/>
  <c r="H33" i="19"/>
  <c r="F33" i="19"/>
  <c r="G33" i="19"/>
  <c r="I33" i="19"/>
  <c r="H34" i="19"/>
  <c r="F34" i="19"/>
  <c r="G34" i="19"/>
  <c r="I34" i="19"/>
  <c r="H35" i="19"/>
  <c r="F35" i="19"/>
  <c r="G35" i="19"/>
  <c r="I35" i="19"/>
  <c r="H36" i="19"/>
  <c r="F36" i="19"/>
  <c r="G36" i="19"/>
  <c r="I36" i="19"/>
  <c r="H37" i="19"/>
  <c r="F37" i="19"/>
  <c r="G37" i="19"/>
  <c r="I37" i="19"/>
  <c r="H38" i="19"/>
  <c r="F38" i="19"/>
  <c r="G38" i="19"/>
  <c r="I38" i="19"/>
  <c r="H39" i="19"/>
  <c r="F39" i="19"/>
  <c r="G39" i="19"/>
  <c r="I39" i="19"/>
  <c r="H40" i="19"/>
  <c r="F40" i="19"/>
  <c r="G40" i="19"/>
  <c r="I40" i="19"/>
  <c r="H41" i="19"/>
  <c r="F41" i="19"/>
  <c r="G41" i="19"/>
  <c r="I41" i="19"/>
  <c r="H42" i="19"/>
  <c r="F42" i="19"/>
  <c r="G42" i="19"/>
  <c r="I42" i="19"/>
  <c r="H43" i="19"/>
  <c r="F43" i="19"/>
  <c r="G43" i="19"/>
  <c r="I43" i="19"/>
  <c r="H44" i="19"/>
  <c r="F44" i="19"/>
  <c r="G44" i="19"/>
  <c r="I44" i="19"/>
  <c r="H45" i="19"/>
  <c r="F45" i="19"/>
  <c r="G45" i="19"/>
  <c r="I45" i="19"/>
  <c r="H46" i="19"/>
  <c r="F46" i="19"/>
  <c r="G46" i="19"/>
  <c r="I46" i="19"/>
  <c r="H47" i="19"/>
  <c r="F47" i="19"/>
  <c r="G47" i="19"/>
  <c r="I47" i="19"/>
  <c r="H48" i="19"/>
  <c r="F48" i="19"/>
  <c r="G48" i="19"/>
  <c r="I48" i="19"/>
  <c r="H49" i="19"/>
  <c r="F49" i="19"/>
  <c r="G49" i="19"/>
  <c r="I49" i="19"/>
  <c r="H50" i="19"/>
  <c r="F50" i="19"/>
  <c r="G50" i="19"/>
  <c r="I50" i="19"/>
  <c r="H51" i="19"/>
  <c r="F51" i="19"/>
  <c r="G51" i="19"/>
  <c r="I51" i="19"/>
  <c r="H52" i="19"/>
  <c r="F52" i="19"/>
  <c r="G52" i="19"/>
  <c r="I52" i="19"/>
  <c r="H53" i="19"/>
  <c r="F53" i="19"/>
  <c r="G53" i="19"/>
  <c r="I53" i="19"/>
  <c r="H54" i="19"/>
  <c r="F54" i="19"/>
  <c r="G54" i="19"/>
  <c r="I54" i="19"/>
  <c r="H55" i="19"/>
  <c r="F55" i="19"/>
  <c r="G55" i="19"/>
  <c r="I55" i="19"/>
  <c r="H56" i="19"/>
  <c r="F56" i="19"/>
  <c r="G56" i="19"/>
  <c r="I56" i="19"/>
  <c r="H57" i="19"/>
  <c r="F57" i="19"/>
  <c r="G57" i="19"/>
  <c r="I57" i="19"/>
  <c r="H58" i="19"/>
  <c r="F58" i="19"/>
  <c r="G58" i="19"/>
  <c r="I58" i="19"/>
  <c r="H59" i="19"/>
  <c r="F59" i="19"/>
  <c r="G59" i="19"/>
  <c r="I59" i="19"/>
  <c r="H60" i="19"/>
  <c r="F60" i="19"/>
  <c r="G60" i="19"/>
  <c r="I60" i="19"/>
  <c r="H61" i="19"/>
  <c r="F61" i="19"/>
  <c r="G61" i="19"/>
  <c r="I61" i="19"/>
  <c r="H62" i="19"/>
  <c r="F62" i="19"/>
  <c r="G62" i="19"/>
  <c r="I62" i="19"/>
  <c r="H63" i="19"/>
  <c r="F63" i="19"/>
  <c r="G63" i="19"/>
  <c r="I63" i="19"/>
  <c r="H64" i="19"/>
  <c r="F64" i="19"/>
  <c r="G64" i="19"/>
  <c r="I64" i="19"/>
  <c r="H65" i="19"/>
  <c r="F65" i="19"/>
  <c r="G65" i="19"/>
  <c r="I65" i="19"/>
  <c r="H66" i="19"/>
  <c r="F66" i="19"/>
  <c r="G66" i="19"/>
  <c r="I66" i="19"/>
  <c r="H67" i="19"/>
  <c r="F67" i="19"/>
  <c r="G67" i="19"/>
  <c r="I67" i="19"/>
  <c r="H68" i="19"/>
  <c r="F68" i="19"/>
  <c r="G68" i="19"/>
  <c r="I68" i="19"/>
  <c r="H69" i="19"/>
  <c r="F69" i="19"/>
  <c r="G69" i="19"/>
  <c r="I69" i="19"/>
  <c r="H70" i="19"/>
  <c r="F70" i="19"/>
  <c r="G70" i="19"/>
  <c r="I70" i="19"/>
  <c r="H71" i="19"/>
  <c r="F71" i="19"/>
  <c r="G71" i="19"/>
  <c r="I71" i="19"/>
  <c r="H72" i="19"/>
  <c r="F72" i="19"/>
  <c r="G72" i="19"/>
  <c r="I72" i="19"/>
  <c r="H73" i="19"/>
  <c r="F73" i="19"/>
  <c r="G73" i="19"/>
  <c r="I73" i="19"/>
  <c r="H74" i="19"/>
  <c r="F74" i="19"/>
  <c r="G74" i="19"/>
  <c r="I74" i="19"/>
  <c r="H75" i="19"/>
  <c r="F75" i="19"/>
  <c r="G75" i="19"/>
  <c r="I75" i="19"/>
  <c r="H76" i="19"/>
  <c r="F76" i="19"/>
  <c r="G76" i="19"/>
  <c r="I76" i="19"/>
  <c r="H77" i="19"/>
  <c r="F77" i="19"/>
  <c r="G77" i="19"/>
  <c r="I77" i="19"/>
  <c r="H78" i="19"/>
  <c r="F78" i="19"/>
  <c r="G78" i="19"/>
  <c r="I78" i="19"/>
  <c r="H79" i="19"/>
  <c r="F79" i="19"/>
  <c r="G79" i="19"/>
  <c r="I79" i="19"/>
  <c r="H80" i="19"/>
  <c r="F80" i="19"/>
  <c r="G80" i="19"/>
  <c r="I80" i="19"/>
  <c r="H81" i="19"/>
  <c r="F81" i="19"/>
  <c r="G81" i="19"/>
  <c r="I81" i="19"/>
  <c r="H82" i="19"/>
  <c r="F82" i="19"/>
  <c r="G82" i="19"/>
  <c r="I82" i="19"/>
  <c r="H83" i="19"/>
  <c r="F83" i="19"/>
  <c r="G83" i="19"/>
  <c r="I83" i="19"/>
  <c r="H84" i="19"/>
  <c r="F84" i="19"/>
  <c r="G84" i="19"/>
  <c r="I84" i="19"/>
  <c r="H85" i="19"/>
  <c r="F85" i="19"/>
  <c r="G85" i="19"/>
  <c r="I85" i="19"/>
  <c r="H86" i="19"/>
  <c r="F86" i="19"/>
  <c r="G86" i="19"/>
  <c r="I86" i="19"/>
  <c r="H87" i="19"/>
  <c r="F87" i="19"/>
  <c r="G87" i="19"/>
  <c r="I87" i="19"/>
  <c r="H88" i="19"/>
  <c r="F88" i="19"/>
  <c r="G88" i="19"/>
  <c r="I88" i="19"/>
  <c r="H89" i="19"/>
  <c r="F89" i="19"/>
  <c r="G89" i="19"/>
  <c r="I89" i="19"/>
  <c r="H90" i="19"/>
  <c r="F90" i="19"/>
  <c r="G90" i="19"/>
  <c r="I90" i="19"/>
  <c r="H91" i="19"/>
  <c r="F91" i="19"/>
  <c r="G91" i="19"/>
  <c r="I91" i="19"/>
  <c r="H92" i="19"/>
  <c r="F92" i="19"/>
  <c r="G92" i="19"/>
  <c r="I92" i="19"/>
  <c r="H93" i="19"/>
  <c r="F93" i="19"/>
  <c r="G93" i="19"/>
  <c r="I93" i="19"/>
  <c r="H94" i="19"/>
  <c r="F94" i="19"/>
  <c r="G94" i="19"/>
  <c r="I94" i="19"/>
  <c r="H95" i="19"/>
  <c r="F95" i="19"/>
  <c r="G95" i="19"/>
  <c r="I95" i="19"/>
  <c r="H96" i="19"/>
  <c r="F96" i="19"/>
  <c r="G96" i="19"/>
  <c r="I96" i="19"/>
  <c r="H97" i="19"/>
  <c r="F97" i="19"/>
  <c r="G97" i="19"/>
  <c r="I97" i="19"/>
  <c r="H98" i="19"/>
  <c r="F98" i="19"/>
  <c r="G98" i="19"/>
  <c r="I98" i="19"/>
  <c r="H99" i="19"/>
  <c r="F99" i="19"/>
  <c r="G99" i="19"/>
  <c r="I99" i="19"/>
  <c r="H100" i="19"/>
  <c r="F100" i="19"/>
  <c r="G100" i="19"/>
  <c r="I100" i="19"/>
  <c r="H101" i="19"/>
  <c r="F101" i="19"/>
  <c r="G101" i="19"/>
  <c r="I101" i="19"/>
  <c r="H102" i="19"/>
  <c r="F102" i="19"/>
  <c r="G102" i="19"/>
  <c r="I102" i="19"/>
  <c r="H103" i="19"/>
  <c r="F103" i="19"/>
  <c r="G103" i="19"/>
  <c r="I103" i="19"/>
  <c r="H104" i="19"/>
  <c r="F104" i="19"/>
  <c r="J104" i="19"/>
  <c r="K104" i="19"/>
  <c r="L104" i="19"/>
  <c r="I104" i="19"/>
  <c r="J103" i="19"/>
  <c r="K103" i="19"/>
  <c r="L103" i="19"/>
  <c r="J102" i="19"/>
  <c r="K102" i="19"/>
  <c r="L102" i="19"/>
  <c r="J101" i="19"/>
  <c r="K101" i="19"/>
  <c r="L101" i="19"/>
  <c r="J100" i="19"/>
  <c r="K100" i="19"/>
  <c r="L100" i="19"/>
  <c r="J99" i="19"/>
  <c r="K99" i="19"/>
  <c r="L99" i="19"/>
  <c r="J98" i="19"/>
  <c r="K98" i="19"/>
  <c r="L98" i="19"/>
  <c r="J97" i="19"/>
  <c r="K97" i="19"/>
  <c r="L97" i="19"/>
  <c r="J96" i="19"/>
  <c r="K96" i="19"/>
  <c r="L96" i="19"/>
  <c r="J95" i="19"/>
  <c r="K95" i="19"/>
  <c r="L95" i="19"/>
  <c r="J94" i="19"/>
  <c r="K94" i="19"/>
  <c r="L94" i="19"/>
  <c r="J93" i="19"/>
  <c r="K93" i="19"/>
  <c r="L93" i="19"/>
  <c r="J92" i="19"/>
  <c r="K92" i="19"/>
  <c r="L92" i="19"/>
  <c r="J91" i="19"/>
  <c r="K91" i="19"/>
  <c r="L91" i="19"/>
  <c r="J90" i="19"/>
  <c r="K90" i="19"/>
  <c r="L90" i="19"/>
  <c r="J89" i="19"/>
  <c r="K89" i="19"/>
  <c r="L89" i="19"/>
  <c r="J88" i="19"/>
  <c r="K88" i="19"/>
  <c r="L88" i="19"/>
  <c r="J87" i="19"/>
  <c r="K87" i="19"/>
  <c r="L87" i="19"/>
  <c r="J86" i="19"/>
  <c r="K86" i="19"/>
  <c r="L86" i="19"/>
  <c r="J85" i="19"/>
  <c r="K85" i="19"/>
  <c r="L85" i="19"/>
  <c r="J84" i="19"/>
  <c r="K84" i="19"/>
  <c r="L84" i="19"/>
  <c r="J83" i="19"/>
  <c r="K83" i="19"/>
  <c r="L83" i="19"/>
  <c r="J82" i="19"/>
  <c r="K82" i="19"/>
  <c r="L82" i="19"/>
  <c r="J81" i="19"/>
  <c r="K81" i="19"/>
  <c r="L81" i="19"/>
  <c r="J80" i="19"/>
  <c r="K80" i="19"/>
  <c r="L80" i="19"/>
  <c r="J79" i="19"/>
  <c r="K79" i="19"/>
  <c r="L79" i="19"/>
  <c r="J78" i="19"/>
  <c r="K78" i="19"/>
  <c r="L78" i="19"/>
  <c r="J77" i="19"/>
  <c r="K77" i="19"/>
  <c r="L77" i="19"/>
  <c r="J76" i="19"/>
  <c r="K76" i="19"/>
  <c r="L76" i="19"/>
  <c r="J75" i="19"/>
  <c r="K75" i="19"/>
  <c r="L75" i="19"/>
  <c r="J74" i="19"/>
  <c r="K74" i="19"/>
  <c r="L74" i="19"/>
  <c r="J73" i="19"/>
  <c r="K73" i="19"/>
  <c r="L73" i="19"/>
  <c r="J72" i="19"/>
  <c r="K72" i="19"/>
  <c r="L72" i="19"/>
  <c r="J71" i="19"/>
  <c r="K71" i="19"/>
  <c r="L71" i="19"/>
  <c r="J70" i="19"/>
  <c r="K70" i="19"/>
  <c r="L70" i="19"/>
  <c r="J69" i="19"/>
  <c r="K69" i="19"/>
  <c r="L69" i="19"/>
  <c r="J68" i="19"/>
  <c r="K68" i="19"/>
  <c r="L68" i="19"/>
  <c r="J67" i="19"/>
  <c r="K67" i="19"/>
  <c r="L67" i="19"/>
  <c r="J66" i="19"/>
  <c r="K66" i="19"/>
  <c r="L66" i="19"/>
  <c r="J65" i="19"/>
  <c r="K65" i="19"/>
  <c r="L65" i="19"/>
  <c r="J64" i="19"/>
  <c r="K64" i="19"/>
  <c r="L64" i="19"/>
  <c r="J63" i="19"/>
  <c r="K63" i="19"/>
  <c r="L63" i="19"/>
  <c r="J62" i="19"/>
  <c r="K62" i="19"/>
  <c r="L62" i="19"/>
  <c r="J61" i="19"/>
  <c r="K61" i="19"/>
  <c r="L61" i="19"/>
  <c r="J60" i="19"/>
  <c r="K60" i="19"/>
  <c r="L60" i="19"/>
  <c r="J59" i="19"/>
  <c r="K59" i="19"/>
  <c r="L59" i="19"/>
  <c r="J58" i="19"/>
  <c r="K58" i="19"/>
  <c r="L58" i="19"/>
  <c r="J57" i="19"/>
  <c r="K57" i="19"/>
  <c r="L57" i="19"/>
  <c r="J56" i="19"/>
  <c r="K56" i="19"/>
  <c r="L56" i="19"/>
  <c r="J55" i="19"/>
  <c r="K55" i="19"/>
  <c r="L55" i="19"/>
  <c r="J54" i="19"/>
  <c r="K54" i="19"/>
  <c r="L54" i="19"/>
  <c r="J53" i="19"/>
  <c r="K53" i="19"/>
  <c r="L53" i="19"/>
  <c r="J52" i="19"/>
  <c r="K52" i="19"/>
  <c r="L52" i="19"/>
  <c r="J51" i="19"/>
  <c r="K51" i="19"/>
  <c r="L51" i="19"/>
  <c r="J50" i="19"/>
  <c r="K50" i="19"/>
  <c r="L50" i="19"/>
  <c r="J49" i="19"/>
  <c r="K49" i="19"/>
  <c r="L49" i="19"/>
  <c r="J48" i="19"/>
  <c r="K48" i="19"/>
  <c r="L48" i="19"/>
  <c r="J47" i="19"/>
  <c r="K47" i="19"/>
  <c r="L47" i="19"/>
  <c r="J46" i="19"/>
  <c r="K46" i="19"/>
  <c r="L46" i="19"/>
  <c r="J45" i="19"/>
  <c r="K45" i="19"/>
  <c r="L45" i="19"/>
  <c r="J44" i="19"/>
  <c r="K44" i="19"/>
  <c r="L44" i="19"/>
  <c r="J43" i="19"/>
  <c r="K43" i="19"/>
  <c r="L43" i="19"/>
  <c r="J42" i="19"/>
  <c r="K42" i="19"/>
  <c r="L42" i="19"/>
  <c r="J41" i="19"/>
  <c r="K41" i="19"/>
  <c r="L41" i="19"/>
  <c r="J40" i="19"/>
  <c r="K40" i="19"/>
  <c r="L40" i="19"/>
  <c r="J39" i="19"/>
  <c r="K39" i="19"/>
  <c r="L39" i="19"/>
  <c r="J38" i="19"/>
  <c r="K38" i="19"/>
  <c r="L38" i="19"/>
  <c r="J37" i="19"/>
  <c r="K37" i="19"/>
  <c r="L37" i="19"/>
  <c r="J36" i="19"/>
  <c r="K36" i="19"/>
  <c r="L36" i="19"/>
  <c r="J35" i="19"/>
  <c r="K35" i="19"/>
  <c r="L35" i="19"/>
  <c r="J34" i="19"/>
  <c r="K34" i="19"/>
  <c r="L34" i="19"/>
  <c r="J33" i="19"/>
  <c r="K33" i="19"/>
  <c r="L33" i="19"/>
  <c r="J32" i="19"/>
  <c r="K32" i="19"/>
  <c r="L32" i="19"/>
  <c r="J31" i="19"/>
  <c r="K31" i="19"/>
  <c r="L31" i="19"/>
  <c r="J30" i="19"/>
  <c r="K30" i="19"/>
  <c r="L30" i="19"/>
  <c r="J29" i="19"/>
  <c r="K29" i="19"/>
  <c r="L29" i="19"/>
  <c r="J28" i="19"/>
  <c r="K28" i="19"/>
  <c r="L28" i="19"/>
  <c r="J27" i="19"/>
  <c r="K27" i="19"/>
  <c r="L27" i="19"/>
  <c r="J26" i="19"/>
  <c r="K26" i="19"/>
  <c r="L26" i="19"/>
  <c r="J25" i="19"/>
  <c r="K25" i="19"/>
  <c r="L25" i="19"/>
  <c r="J24" i="19"/>
  <c r="K24" i="19"/>
  <c r="L24" i="19"/>
  <c r="J23" i="19"/>
  <c r="K23" i="19"/>
  <c r="L23" i="19"/>
  <c r="J22" i="19"/>
  <c r="K22" i="19"/>
  <c r="L22" i="19"/>
  <c r="J21" i="19"/>
  <c r="K21" i="19"/>
  <c r="L21" i="19"/>
  <c r="J20" i="19"/>
  <c r="K20" i="19"/>
  <c r="L20" i="19"/>
  <c r="J19" i="19"/>
  <c r="K19" i="19"/>
  <c r="L19" i="19"/>
  <c r="J18" i="19"/>
  <c r="K18" i="19"/>
  <c r="L18" i="19"/>
  <c r="J17" i="19"/>
  <c r="K17" i="19"/>
  <c r="L17" i="19"/>
  <c r="J16" i="19"/>
  <c r="K16" i="19"/>
  <c r="L16" i="19"/>
  <c r="J15" i="19"/>
  <c r="K15" i="19"/>
  <c r="L15" i="19"/>
  <c r="J14" i="19"/>
  <c r="K14" i="19"/>
  <c r="L14" i="19"/>
  <c r="J13" i="19"/>
  <c r="K13" i="19"/>
  <c r="L13" i="19"/>
  <c r="J12" i="19"/>
  <c r="K12" i="19"/>
  <c r="L12" i="19"/>
  <c r="J11" i="19"/>
  <c r="K11" i="19"/>
  <c r="L11" i="19"/>
  <c r="J10" i="19"/>
  <c r="K10" i="19"/>
  <c r="L10" i="19"/>
  <c r="J9" i="19"/>
  <c r="K9" i="19"/>
  <c r="L9" i="19"/>
  <c r="F9" i="18"/>
  <c r="G9" i="18"/>
  <c r="I9" i="18"/>
  <c r="H10" i="18"/>
  <c r="F10" i="18"/>
  <c r="G10" i="18"/>
  <c r="I10" i="18"/>
  <c r="H11" i="18"/>
  <c r="F11" i="18"/>
  <c r="G11" i="18"/>
  <c r="I11" i="18"/>
  <c r="H12" i="18"/>
  <c r="F12" i="18"/>
  <c r="G12" i="18"/>
  <c r="I12" i="18"/>
  <c r="H13" i="18"/>
  <c r="F13" i="18"/>
  <c r="G13" i="18"/>
  <c r="I13" i="18"/>
  <c r="H14" i="18"/>
  <c r="F14" i="18"/>
  <c r="G14" i="18"/>
  <c r="I14" i="18"/>
  <c r="H15" i="18"/>
  <c r="F15" i="18"/>
  <c r="G15" i="18"/>
  <c r="I15" i="18"/>
  <c r="H16" i="18"/>
  <c r="F16" i="18"/>
  <c r="G16" i="18"/>
  <c r="I16" i="18"/>
  <c r="H17" i="18"/>
  <c r="F17" i="18"/>
  <c r="G17" i="18"/>
  <c r="I17" i="18"/>
  <c r="H18" i="18"/>
  <c r="F18" i="18"/>
  <c r="G18" i="18"/>
  <c r="I18" i="18"/>
  <c r="H19" i="18"/>
  <c r="F19" i="18"/>
  <c r="G19" i="18"/>
  <c r="I19" i="18"/>
  <c r="H20" i="18"/>
  <c r="F20" i="18"/>
  <c r="G20" i="18"/>
  <c r="I20" i="18"/>
  <c r="H21" i="18"/>
  <c r="F21" i="18"/>
  <c r="G21" i="18"/>
  <c r="I21" i="18"/>
  <c r="H22" i="18"/>
  <c r="F22" i="18"/>
  <c r="G22" i="18"/>
  <c r="I22" i="18"/>
  <c r="H23" i="18"/>
  <c r="F23" i="18"/>
  <c r="G23" i="18"/>
  <c r="I23" i="18"/>
  <c r="H24" i="18"/>
  <c r="F24" i="18"/>
  <c r="G24" i="18"/>
  <c r="I24" i="18"/>
  <c r="H25" i="18"/>
  <c r="F25" i="18"/>
  <c r="G25" i="18"/>
  <c r="I25" i="18"/>
  <c r="H26" i="18"/>
  <c r="F26" i="18"/>
  <c r="G26" i="18"/>
  <c r="I26" i="18"/>
  <c r="H27" i="18"/>
  <c r="F27" i="18"/>
  <c r="G27" i="18"/>
  <c r="I27" i="18"/>
  <c r="H28" i="18"/>
  <c r="F28" i="18"/>
  <c r="G28" i="18"/>
  <c r="I28" i="18"/>
  <c r="H29" i="18"/>
  <c r="F29" i="18"/>
  <c r="G29" i="18"/>
  <c r="I29" i="18"/>
  <c r="H30" i="18"/>
  <c r="F30" i="18"/>
  <c r="G30" i="18"/>
  <c r="I30" i="18"/>
  <c r="H31" i="18"/>
  <c r="F31" i="18"/>
  <c r="G31" i="18"/>
  <c r="I31" i="18"/>
  <c r="H32" i="18"/>
  <c r="F32" i="18"/>
  <c r="G32" i="18"/>
  <c r="I32" i="18"/>
  <c r="H33" i="18"/>
  <c r="F33" i="18"/>
  <c r="G33" i="18"/>
  <c r="I33" i="18"/>
  <c r="H34" i="18"/>
  <c r="F34" i="18"/>
  <c r="G34" i="18"/>
  <c r="I34" i="18"/>
  <c r="H35" i="18"/>
  <c r="F35" i="18"/>
  <c r="G35" i="18"/>
  <c r="I35" i="18"/>
  <c r="H36" i="18"/>
  <c r="F36" i="18"/>
  <c r="G36" i="18"/>
  <c r="I36" i="18"/>
  <c r="H37" i="18"/>
  <c r="F37" i="18"/>
  <c r="G37" i="18"/>
  <c r="I37" i="18"/>
  <c r="H38" i="18"/>
  <c r="F38" i="18"/>
  <c r="G38" i="18"/>
  <c r="I38" i="18"/>
  <c r="H39" i="18"/>
  <c r="F39" i="18"/>
  <c r="G39" i="18"/>
  <c r="I39" i="18"/>
  <c r="H40" i="18"/>
  <c r="F40" i="18"/>
  <c r="G40" i="18"/>
  <c r="I40" i="18"/>
  <c r="H41" i="18"/>
  <c r="F41" i="18"/>
  <c r="G41" i="18"/>
  <c r="I41" i="18"/>
  <c r="H42" i="18"/>
  <c r="F42" i="18"/>
  <c r="G42" i="18"/>
  <c r="I42" i="18"/>
  <c r="H43" i="18"/>
  <c r="F43" i="18"/>
  <c r="G43" i="18"/>
  <c r="I43" i="18"/>
  <c r="H44" i="18"/>
  <c r="F44" i="18"/>
  <c r="G44" i="18"/>
  <c r="I44" i="18"/>
  <c r="H45" i="18"/>
  <c r="F45" i="18"/>
  <c r="G45" i="18"/>
  <c r="I45" i="18"/>
  <c r="H46" i="18"/>
  <c r="F46" i="18"/>
  <c r="G46" i="18"/>
  <c r="I46" i="18"/>
  <c r="H47" i="18"/>
  <c r="F47" i="18"/>
  <c r="G47" i="18"/>
  <c r="I47" i="18"/>
  <c r="H48" i="18"/>
  <c r="F48" i="18"/>
  <c r="G48" i="18"/>
  <c r="I48" i="18"/>
  <c r="H49" i="18"/>
  <c r="F49" i="18"/>
  <c r="G49" i="18"/>
  <c r="I49" i="18"/>
  <c r="H50" i="18"/>
  <c r="F50" i="18"/>
  <c r="G50" i="18"/>
  <c r="I50" i="18"/>
  <c r="H51" i="18"/>
  <c r="F51" i="18"/>
  <c r="G51" i="18"/>
  <c r="I51" i="18"/>
  <c r="H52" i="18"/>
  <c r="F52" i="18"/>
  <c r="G52" i="18"/>
  <c r="I52" i="18"/>
  <c r="H53" i="18"/>
  <c r="F53" i="18"/>
  <c r="G53" i="18"/>
  <c r="I53" i="18"/>
  <c r="H54" i="18"/>
  <c r="F54" i="18"/>
  <c r="G54" i="18"/>
  <c r="I54" i="18"/>
  <c r="H55" i="18"/>
  <c r="F55" i="18"/>
  <c r="G55" i="18"/>
  <c r="I55" i="18"/>
  <c r="H56" i="18"/>
  <c r="F56" i="18"/>
  <c r="G56" i="18"/>
  <c r="I56" i="18"/>
  <c r="H57" i="18"/>
  <c r="F57" i="18"/>
  <c r="G57" i="18"/>
  <c r="I57" i="18"/>
  <c r="H58" i="18"/>
  <c r="F58" i="18"/>
  <c r="G58" i="18"/>
  <c r="I58" i="18"/>
  <c r="H59" i="18"/>
  <c r="F59" i="18"/>
  <c r="G59" i="18"/>
  <c r="I59" i="18"/>
  <c r="H60" i="18"/>
  <c r="F60" i="18"/>
  <c r="G60" i="18"/>
  <c r="I60" i="18"/>
  <c r="H61" i="18"/>
  <c r="F61" i="18"/>
  <c r="G61" i="18"/>
  <c r="I61" i="18"/>
  <c r="H62" i="18"/>
  <c r="F62" i="18"/>
  <c r="G62" i="18"/>
  <c r="I62" i="18"/>
  <c r="H63" i="18"/>
  <c r="F63" i="18"/>
  <c r="G63" i="18"/>
  <c r="I63" i="18"/>
  <c r="H64" i="18"/>
  <c r="F64" i="18"/>
  <c r="G64" i="18"/>
  <c r="I64" i="18"/>
  <c r="H65" i="18"/>
  <c r="F65" i="18"/>
  <c r="G65" i="18"/>
  <c r="I65" i="18"/>
  <c r="H66" i="18"/>
  <c r="F66" i="18"/>
  <c r="G66" i="18"/>
  <c r="I66" i="18"/>
  <c r="H67" i="18"/>
  <c r="F67" i="18"/>
  <c r="G67" i="18"/>
  <c r="I67" i="18"/>
  <c r="H68" i="18"/>
  <c r="F68" i="18"/>
  <c r="G68" i="18"/>
  <c r="I68" i="18"/>
  <c r="H69" i="18"/>
  <c r="F69" i="18"/>
  <c r="G69" i="18"/>
  <c r="I69" i="18"/>
  <c r="H70" i="18"/>
  <c r="F70" i="18"/>
  <c r="G70" i="18"/>
  <c r="I70" i="18"/>
  <c r="H71" i="18"/>
  <c r="F71" i="18"/>
  <c r="G71" i="18"/>
  <c r="I71" i="18"/>
  <c r="H72" i="18"/>
  <c r="F72" i="18"/>
  <c r="G72" i="18"/>
  <c r="I72" i="18"/>
  <c r="H73" i="18"/>
  <c r="F73" i="18"/>
  <c r="G73" i="18"/>
  <c r="I73" i="18"/>
  <c r="H74" i="18"/>
  <c r="F74" i="18"/>
  <c r="G74" i="18"/>
  <c r="I74" i="18"/>
  <c r="H75" i="18"/>
  <c r="F75" i="18"/>
  <c r="G75" i="18"/>
  <c r="I75" i="18"/>
  <c r="H76" i="18"/>
  <c r="F76" i="18"/>
  <c r="G76" i="18"/>
  <c r="I76" i="18"/>
  <c r="H77" i="18"/>
  <c r="F77" i="18"/>
  <c r="G77" i="18"/>
  <c r="I77" i="18"/>
  <c r="H78" i="18"/>
  <c r="F78" i="18"/>
  <c r="G78" i="18"/>
  <c r="I78" i="18"/>
  <c r="H79" i="18"/>
  <c r="F79" i="18"/>
  <c r="G79" i="18"/>
  <c r="I79" i="18"/>
  <c r="H80" i="18"/>
  <c r="F80" i="18"/>
  <c r="G80" i="18"/>
  <c r="I80" i="18"/>
  <c r="H81" i="18"/>
  <c r="F81" i="18"/>
  <c r="G81" i="18"/>
  <c r="I81" i="18"/>
  <c r="H82" i="18"/>
  <c r="F82" i="18"/>
  <c r="G82" i="18"/>
  <c r="I82" i="18"/>
  <c r="H83" i="18"/>
  <c r="F83" i="18"/>
  <c r="G83" i="18"/>
  <c r="I83" i="18"/>
  <c r="H84" i="18"/>
  <c r="F84" i="18"/>
  <c r="G84" i="18"/>
  <c r="I84" i="18"/>
  <c r="H85" i="18"/>
  <c r="F85" i="18"/>
  <c r="G85" i="18"/>
  <c r="I85" i="18"/>
  <c r="H86" i="18"/>
  <c r="F86" i="18"/>
  <c r="G86" i="18"/>
  <c r="I86" i="18"/>
  <c r="H87" i="18"/>
  <c r="F87" i="18"/>
  <c r="G87" i="18"/>
  <c r="I87" i="18"/>
  <c r="H88" i="18"/>
  <c r="F88" i="18"/>
  <c r="G88" i="18"/>
  <c r="I88" i="18"/>
  <c r="H89" i="18"/>
  <c r="F89" i="18"/>
  <c r="G89" i="18"/>
  <c r="I89" i="18"/>
  <c r="H90" i="18"/>
  <c r="F90" i="18"/>
  <c r="G90" i="18"/>
  <c r="I90" i="18"/>
  <c r="H91" i="18"/>
  <c r="F91" i="18"/>
  <c r="G91" i="18"/>
  <c r="I91" i="18"/>
  <c r="H92" i="18"/>
  <c r="F92" i="18"/>
  <c r="G92" i="18"/>
  <c r="I92" i="18"/>
  <c r="H93" i="18"/>
  <c r="F93" i="18"/>
  <c r="G93" i="18"/>
  <c r="I93" i="18"/>
  <c r="H94" i="18"/>
  <c r="F94" i="18"/>
  <c r="G94" i="18"/>
  <c r="I94" i="18"/>
  <c r="H95" i="18"/>
  <c r="F95" i="18"/>
  <c r="G95" i="18"/>
  <c r="I95" i="18"/>
  <c r="H96" i="18"/>
  <c r="F96" i="18"/>
  <c r="G96" i="18"/>
  <c r="I96" i="18"/>
  <c r="H97" i="18"/>
  <c r="F97" i="18"/>
  <c r="G97" i="18"/>
  <c r="I97" i="18"/>
  <c r="H98" i="18"/>
  <c r="F98" i="18"/>
  <c r="G98" i="18"/>
  <c r="I98" i="18"/>
  <c r="H99" i="18"/>
  <c r="F99" i="18"/>
  <c r="G99" i="18"/>
  <c r="I99" i="18"/>
  <c r="H100" i="18"/>
  <c r="F100" i="18"/>
  <c r="G100" i="18"/>
  <c r="I100" i="18"/>
  <c r="H101" i="18"/>
  <c r="F101" i="18"/>
  <c r="G101" i="18"/>
  <c r="I101" i="18"/>
  <c r="H102" i="18"/>
  <c r="F102" i="18"/>
  <c r="G102" i="18"/>
  <c r="I102" i="18"/>
  <c r="H103" i="18"/>
  <c r="F103" i="18"/>
  <c r="G103" i="18"/>
  <c r="I103" i="18"/>
  <c r="H104" i="18"/>
  <c r="F104" i="18"/>
  <c r="J104" i="18"/>
  <c r="K104" i="18"/>
  <c r="L104" i="18"/>
  <c r="I104" i="18"/>
  <c r="J103" i="18"/>
  <c r="K103" i="18"/>
  <c r="L103" i="18"/>
  <c r="J102" i="18"/>
  <c r="K102" i="18"/>
  <c r="L102" i="18"/>
  <c r="J101" i="18"/>
  <c r="K101" i="18"/>
  <c r="L101" i="18"/>
  <c r="J100" i="18"/>
  <c r="K100" i="18"/>
  <c r="L100" i="18"/>
  <c r="J99" i="18"/>
  <c r="K99" i="18"/>
  <c r="L99" i="18"/>
  <c r="J98" i="18"/>
  <c r="K98" i="18"/>
  <c r="L98" i="18"/>
  <c r="J97" i="18"/>
  <c r="K97" i="18"/>
  <c r="L97" i="18"/>
  <c r="J96" i="18"/>
  <c r="K96" i="18"/>
  <c r="L96" i="18"/>
  <c r="J95" i="18"/>
  <c r="K95" i="18"/>
  <c r="L95" i="18"/>
  <c r="J94" i="18"/>
  <c r="K94" i="18"/>
  <c r="L94" i="18"/>
  <c r="J93" i="18"/>
  <c r="K93" i="18"/>
  <c r="L93" i="18"/>
  <c r="J92" i="18"/>
  <c r="K92" i="18"/>
  <c r="L92" i="18"/>
  <c r="J91" i="18"/>
  <c r="K91" i="18"/>
  <c r="L91" i="18"/>
  <c r="J90" i="18"/>
  <c r="K90" i="18"/>
  <c r="L90" i="18"/>
  <c r="J89" i="18"/>
  <c r="K89" i="18"/>
  <c r="L89" i="18"/>
  <c r="J88" i="18"/>
  <c r="K88" i="18"/>
  <c r="L88" i="18"/>
  <c r="J87" i="18"/>
  <c r="K87" i="18"/>
  <c r="L87" i="18"/>
  <c r="J86" i="18"/>
  <c r="K86" i="18"/>
  <c r="L86" i="18"/>
  <c r="J85" i="18"/>
  <c r="K85" i="18"/>
  <c r="L85" i="18"/>
  <c r="J84" i="18"/>
  <c r="K84" i="18"/>
  <c r="L84" i="18"/>
  <c r="J83" i="18"/>
  <c r="K83" i="18"/>
  <c r="L83" i="18"/>
  <c r="J82" i="18"/>
  <c r="K82" i="18"/>
  <c r="L82" i="18"/>
  <c r="J81" i="18"/>
  <c r="K81" i="18"/>
  <c r="L81" i="18"/>
  <c r="J80" i="18"/>
  <c r="K80" i="18"/>
  <c r="L80" i="18"/>
  <c r="J79" i="18"/>
  <c r="K79" i="18"/>
  <c r="L79" i="18"/>
  <c r="J78" i="18"/>
  <c r="K78" i="18"/>
  <c r="L78" i="18"/>
  <c r="J77" i="18"/>
  <c r="K77" i="18"/>
  <c r="L77" i="18"/>
  <c r="J76" i="18"/>
  <c r="K76" i="18"/>
  <c r="L76" i="18"/>
  <c r="J75" i="18"/>
  <c r="K75" i="18"/>
  <c r="L75" i="18"/>
  <c r="J74" i="18"/>
  <c r="K74" i="18"/>
  <c r="L74" i="18"/>
  <c r="J73" i="18"/>
  <c r="K73" i="18"/>
  <c r="L73" i="18"/>
  <c r="J72" i="18"/>
  <c r="K72" i="18"/>
  <c r="L72" i="18"/>
  <c r="J71" i="18"/>
  <c r="K71" i="18"/>
  <c r="L71" i="18"/>
  <c r="J70" i="18"/>
  <c r="K70" i="18"/>
  <c r="L70" i="18"/>
  <c r="J69" i="18"/>
  <c r="K69" i="18"/>
  <c r="L69" i="18"/>
  <c r="J68" i="18"/>
  <c r="K68" i="18"/>
  <c r="L68" i="18"/>
  <c r="J67" i="18"/>
  <c r="K67" i="18"/>
  <c r="L67" i="18"/>
  <c r="J66" i="18"/>
  <c r="K66" i="18"/>
  <c r="L66" i="18"/>
  <c r="J65" i="18"/>
  <c r="K65" i="18"/>
  <c r="L65" i="18"/>
  <c r="J64" i="18"/>
  <c r="K64" i="18"/>
  <c r="L64" i="18"/>
  <c r="J63" i="18"/>
  <c r="K63" i="18"/>
  <c r="L63" i="18"/>
  <c r="J62" i="18"/>
  <c r="K62" i="18"/>
  <c r="L62" i="18"/>
  <c r="J61" i="18"/>
  <c r="K61" i="18"/>
  <c r="L61" i="18"/>
  <c r="J60" i="18"/>
  <c r="K60" i="18"/>
  <c r="L60" i="18"/>
  <c r="J59" i="18"/>
  <c r="K59" i="18"/>
  <c r="L59" i="18"/>
  <c r="J58" i="18"/>
  <c r="K58" i="18"/>
  <c r="L58" i="18"/>
  <c r="J57" i="18"/>
  <c r="K57" i="18"/>
  <c r="L57" i="18"/>
  <c r="J56" i="18"/>
  <c r="K56" i="18"/>
  <c r="L56" i="18"/>
  <c r="J55" i="18"/>
  <c r="K55" i="18"/>
  <c r="L55" i="18"/>
  <c r="J54" i="18"/>
  <c r="K54" i="18"/>
  <c r="L54" i="18"/>
  <c r="J53" i="18"/>
  <c r="K53" i="18"/>
  <c r="L53" i="18"/>
  <c r="J52" i="18"/>
  <c r="K52" i="18"/>
  <c r="L52" i="18"/>
  <c r="J51" i="18"/>
  <c r="K51" i="18"/>
  <c r="L51" i="18"/>
  <c r="J50" i="18"/>
  <c r="K50" i="18"/>
  <c r="L50" i="18"/>
  <c r="J49" i="18"/>
  <c r="K49" i="18"/>
  <c r="L49" i="18"/>
  <c r="J48" i="18"/>
  <c r="K48" i="18"/>
  <c r="L48" i="18"/>
  <c r="J47" i="18"/>
  <c r="K47" i="18"/>
  <c r="L47" i="18"/>
  <c r="J46" i="18"/>
  <c r="K46" i="18"/>
  <c r="L46" i="18"/>
  <c r="J45" i="18"/>
  <c r="K45" i="18"/>
  <c r="L45" i="18"/>
  <c r="J44" i="18"/>
  <c r="K44" i="18"/>
  <c r="L44" i="18"/>
  <c r="J43" i="18"/>
  <c r="K43" i="18"/>
  <c r="L43" i="18"/>
  <c r="J42" i="18"/>
  <c r="K42" i="18"/>
  <c r="L42" i="18"/>
  <c r="J41" i="18"/>
  <c r="K41" i="18"/>
  <c r="L41" i="18"/>
  <c r="J40" i="18"/>
  <c r="K40" i="18"/>
  <c r="L40" i="18"/>
  <c r="J39" i="18"/>
  <c r="K39" i="18"/>
  <c r="L39" i="18"/>
  <c r="J38" i="18"/>
  <c r="K38" i="18"/>
  <c r="L38" i="18"/>
  <c r="J37" i="18"/>
  <c r="K37" i="18"/>
  <c r="L37" i="18"/>
  <c r="J36" i="18"/>
  <c r="K36" i="18"/>
  <c r="L36" i="18"/>
  <c r="J35" i="18"/>
  <c r="K35" i="18"/>
  <c r="L35" i="18"/>
  <c r="J34" i="18"/>
  <c r="K34" i="18"/>
  <c r="L34" i="18"/>
  <c r="J33" i="18"/>
  <c r="K33" i="18"/>
  <c r="L33" i="18"/>
  <c r="J32" i="18"/>
  <c r="K32" i="18"/>
  <c r="L32" i="18"/>
  <c r="J31" i="18"/>
  <c r="K31" i="18"/>
  <c r="L31" i="18"/>
  <c r="J30" i="18"/>
  <c r="K30" i="18"/>
  <c r="L30" i="18"/>
  <c r="J29" i="18"/>
  <c r="K29" i="18"/>
  <c r="L29" i="18"/>
  <c r="J28" i="18"/>
  <c r="K28" i="18"/>
  <c r="L28" i="18"/>
  <c r="J27" i="18"/>
  <c r="K27" i="18"/>
  <c r="L27" i="18"/>
  <c r="J26" i="18"/>
  <c r="K26" i="18"/>
  <c r="L26" i="18"/>
  <c r="J25" i="18"/>
  <c r="K25" i="18"/>
  <c r="L25" i="18"/>
  <c r="J24" i="18"/>
  <c r="K24" i="18"/>
  <c r="L24" i="18"/>
  <c r="J23" i="18"/>
  <c r="K23" i="18"/>
  <c r="L23" i="18"/>
  <c r="J22" i="18"/>
  <c r="K22" i="18"/>
  <c r="L22" i="18"/>
  <c r="J21" i="18"/>
  <c r="K21" i="18"/>
  <c r="L21" i="18"/>
  <c r="J20" i="18"/>
  <c r="K20" i="18"/>
  <c r="L20" i="18"/>
  <c r="J19" i="18"/>
  <c r="K19" i="18"/>
  <c r="L19" i="18"/>
  <c r="J18" i="18"/>
  <c r="K18" i="18"/>
  <c r="L18" i="18"/>
  <c r="J17" i="18"/>
  <c r="K17" i="18"/>
  <c r="L17" i="18"/>
  <c r="J16" i="18"/>
  <c r="K16" i="18"/>
  <c r="L16" i="18"/>
  <c r="J15" i="18"/>
  <c r="K15" i="18"/>
  <c r="L15" i="18"/>
  <c r="J14" i="18"/>
  <c r="K14" i="18"/>
  <c r="L14" i="18"/>
  <c r="J13" i="18"/>
  <c r="K13" i="18"/>
  <c r="L13" i="18"/>
  <c r="J12" i="18"/>
  <c r="K12" i="18"/>
  <c r="L12" i="18"/>
  <c r="J11" i="18"/>
  <c r="K11" i="18"/>
  <c r="L11" i="18"/>
  <c r="J10" i="18"/>
  <c r="K10" i="18"/>
  <c r="L10" i="18"/>
  <c r="J9" i="18"/>
  <c r="K9" i="18"/>
  <c r="L9" i="18"/>
  <c r="F104" i="17"/>
  <c r="F103" i="17"/>
  <c r="G103" i="17"/>
  <c r="F102" i="17"/>
  <c r="G102" i="17"/>
  <c r="F101" i="17"/>
  <c r="G101" i="17"/>
  <c r="F100" i="17"/>
  <c r="G100" i="17"/>
  <c r="F99" i="17"/>
  <c r="G99" i="17"/>
  <c r="F98" i="17"/>
  <c r="G98" i="17"/>
  <c r="F97" i="17"/>
  <c r="G97" i="17"/>
  <c r="F96" i="17"/>
  <c r="G96" i="17"/>
  <c r="F95" i="17"/>
  <c r="G95" i="17"/>
  <c r="F94" i="17"/>
  <c r="G94" i="17"/>
  <c r="F93" i="17"/>
  <c r="G93" i="17"/>
  <c r="F92" i="17"/>
  <c r="G92" i="17"/>
  <c r="F91" i="17"/>
  <c r="G91" i="17"/>
  <c r="F90" i="17"/>
  <c r="G90" i="17"/>
  <c r="F89" i="17"/>
  <c r="G89" i="17"/>
  <c r="F88" i="17"/>
  <c r="G88" i="17"/>
  <c r="F87" i="17"/>
  <c r="G87" i="17"/>
  <c r="F86" i="17"/>
  <c r="G86" i="17"/>
  <c r="F85" i="17"/>
  <c r="G85" i="17"/>
  <c r="F84" i="17"/>
  <c r="G84" i="17"/>
  <c r="F83" i="17"/>
  <c r="G83" i="17"/>
  <c r="F82" i="17"/>
  <c r="G82" i="17"/>
  <c r="F81" i="17"/>
  <c r="G81" i="17"/>
  <c r="F80" i="17"/>
  <c r="G80" i="17"/>
  <c r="F79" i="17"/>
  <c r="G79" i="17"/>
  <c r="F78" i="17"/>
  <c r="G78" i="17"/>
  <c r="F77" i="17"/>
  <c r="G77" i="17"/>
  <c r="F76" i="17"/>
  <c r="G76" i="17"/>
  <c r="F75" i="17"/>
  <c r="G75" i="17"/>
  <c r="F74" i="17"/>
  <c r="G74" i="17"/>
  <c r="F73" i="17"/>
  <c r="G73" i="17"/>
  <c r="F72" i="17"/>
  <c r="G72" i="17"/>
  <c r="F71" i="17"/>
  <c r="G71" i="17"/>
  <c r="F70" i="17"/>
  <c r="G70" i="17"/>
  <c r="F69" i="17"/>
  <c r="G69" i="17"/>
  <c r="F68" i="17"/>
  <c r="G68" i="17"/>
  <c r="F67" i="17"/>
  <c r="G67" i="17"/>
  <c r="F66" i="17"/>
  <c r="G66" i="17"/>
  <c r="F65" i="17"/>
  <c r="G65" i="17"/>
  <c r="F64" i="17"/>
  <c r="G64" i="17"/>
  <c r="F63" i="17"/>
  <c r="G63" i="17"/>
  <c r="F62" i="17"/>
  <c r="G62" i="17"/>
  <c r="F61" i="17"/>
  <c r="G61" i="17"/>
  <c r="F60" i="17"/>
  <c r="G60" i="17"/>
  <c r="F59" i="17"/>
  <c r="G59" i="17"/>
  <c r="F58" i="17"/>
  <c r="G58" i="17"/>
  <c r="F57" i="17"/>
  <c r="G57" i="17"/>
  <c r="F56" i="17"/>
  <c r="G56" i="17"/>
  <c r="F55" i="17"/>
  <c r="G55" i="17"/>
  <c r="F54" i="17"/>
  <c r="G54" i="17"/>
  <c r="F53" i="17"/>
  <c r="G53" i="17"/>
  <c r="F52" i="17"/>
  <c r="G52" i="17"/>
  <c r="F51" i="17"/>
  <c r="G51" i="17"/>
  <c r="F50" i="17"/>
  <c r="G50" i="17"/>
  <c r="F49" i="17"/>
  <c r="G49" i="17"/>
  <c r="F48" i="17"/>
  <c r="G48" i="17"/>
  <c r="F47" i="17"/>
  <c r="G47" i="17"/>
  <c r="F46" i="17"/>
  <c r="G46" i="17"/>
  <c r="F45" i="17"/>
  <c r="G45" i="17"/>
  <c r="F44" i="17"/>
  <c r="G44" i="17"/>
  <c r="F43" i="17"/>
  <c r="G43" i="17"/>
  <c r="F42" i="17"/>
  <c r="G42" i="17"/>
  <c r="F41" i="17"/>
  <c r="G41" i="17"/>
  <c r="F40" i="17"/>
  <c r="G40" i="17"/>
  <c r="F39" i="17"/>
  <c r="G39" i="17"/>
  <c r="F38" i="17"/>
  <c r="G38" i="17"/>
  <c r="F37" i="17"/>
  <c r="G37" i="17"/>
  <c r="F36" i="17"/>
  <c r="G36" i="17"/>
  <c r="F35" i="17"/>
  <c r="G35" i="17"/>
  <c r="F34" i="17"/>
  <c r="G34" i="17"/>
  <c r="F33" i="17"/>
  <c r="G33" i="17"/>
  <c r="F32" i="17"/>
  <c r="G32" i="17"/>
  <c r="F31" i="17"/>
  <c r="G31" i="17"/>
  <c r="F30" i="17"/>
  <c r="G30" i="17"/>
  <c r="F29" i="17"/>
  <c r="G29" i="17"/>
  <c r="F28" i="17"/>
  <c r="G28" i="17"/>
  <c r="F27" i="17"/>
  <c r="G27" i="17"/>
  <c r="F26" i="17"/>
  <c r="G26" i="17"/>
  <c r="F25" i="17"/>
  <c r="G25" i="17"/>
  <c r="F24" i="17"/>
  <c r="G24" i="17"/>
  <c r="F23" i="17"/>
  <c r="G23" i="17"/>
  <c r="F22" i="17"/>
  <c r="G22" i="17"/>
  <c r="F21" i="17"/>
  <c r="G21" i="17"/>
  <c r="F20" i="17"/>
  <c r="G20" i="17"/>
  <c r="F19" i="17"/>
  <c r="G19" i="17"/>
  <c r="F18" i="17"/>
  <c r="G18" i="17"/>
  <c r="F17" i="17"/>
  <c r="G17" i="17"/>
  <c r="F16" i="17"/>
  <c r="G16" i="17"/>
  <c r="F15" i="17"/>
  <c r="G15" i="17"/>
  <c r="F14" i="17"/>
  <c r="G14" i="17"/>
  <c r="F13" i="17"/>
  <c r="G13" i="17"/>
  <c r="F12" i="17"/>
  <c r="G12" i="17"/>
  <c r="F11" i="17"/>
  <c r="G11" i="17"/>
  <c r="F10" i="17"/>
  <c r="G10" i="17"/>
  <c r="F9" i="17"/>
  <c r="G9" i="17"/>
  <c r="I9" i="17"/>
  <c r="H10" i="17"/>
  <c r="J9" i="17"/>
  <c r="I10" i="17"/>
  <c r="H11" i="17"/>
  <c r="F104" i="11"/>
  <c r="I11" i="17"/>
  <c r="H12" i="17"/>
  <c r="J10" i="17"/>
  <c r="F104" i="16"/>
  <c r="F103" i="16"/>
  <c r="G103" i="16"/>
  <c r="F102" i="16"/>
  <c r="G102" i="16"/>
  <c r="F101" i="16"/>
  <c r="G101" i="16"/>
  <c r="F100" i="16"/>
  <c r="G100" i="16"/>
  <c r="F99" i="16"/>
  <c r="G99" i="16"/>
  <c r="F98" i="16"/>
  <c r="G98" i="16"/>
  <c r="F97" i="16"/>
  <c r="G97" i="16"/>
  <c r="F96" i="16"/>
  <c r="G96" i="16"/>
  <c r="F95" i="16"/>
  <c r="G95" i="16"/>
  <c r="F94" i="16"/>
  <c r="G94" i="16"/>
  <c r="F93" i="16"/>
  <c r="G93" i="16"/>
  <c r="F92" i="16"/>
  <c r="G92" i="16"/>
  <c r="F91" i="16"/>
  <c r="G91" i="16"/>
  <c r="F90" i="16"/>
  <c r="G90" i="16"/>
  <c r="F89" i="16"/>
  <c r="G89" i="16"/>
  <c r="F88" i="16"/>
  <c r="G88" i="16"/>
  <c r="F87" i="16"/>
  <c r="G87" i="16"/>
  <c r="F86" i="16"/>
  <c r="G86" i="16"/>
  <c r="F85" i="16"/>
  <c r="G85" i="16"/>
  <c r="F84" i="16"/>
  <c r="G84" i="16"/>
  <c r="F83" i="16"/>
  <c r="G83" i="16"/>
  <c r="F82" i="16"/>
  <c r="G82" i="16"/>
  <c r="F81" i="16"/>
  <c r="G81" i="16"/>
  <c r="F80" i="16"/>
  <c r="G80" i="16"/>
  <c r="F79" i="16"/>
  <c r="G79" i="16"/>
  <c r="F78" i="16"/>
  <c r="G78" i="16"/>
  <c r="F77" i="16"/>
  <c r="G77" i="16"/>
  <c r="F76" i="16"/>
  <c r="G76" i="16"/>
  <c r="F75" i="16"/>
  <c r="G75" i="16"/>
  <c r="F74" i="16"/>
  <c r="G74" i="16"/>
  <c r="F73" i="16"/>
  <c r="G73" i="16"/>
  <c r="F72" i="16"/>
  <c r="G72" i="16"/>
  <c r="F71" i="16"/>
  <c r="G71" i="16"/>
  <c r="F70" i="16"/>
  <c r="G70" i="16"/>
  <c r="F69" i="16"/>
  <c r="G69" i="16"/>
  <c r="F68" i="16"/>
  <c r="G68" i="16"/>
  <c r="F67" i="16"/>
  <c r="G67" i="16"/>
  <c r="F66" i="16"/>
  <c r="G66" i="16"/>
  <c r="F65" i="16"/>
  <c r="G65" i="16"/>
  <c r="F64" i="16"/>
  <c r="G64" i="16"/>
  <c r="F63" i="16"/>
  <c r="G63" i="16"/>
  <c r="F62" i="16"/>
  <c r="G62" i="16"/>
  <c r="F61" i="16"/>
  <c r="G61" i="16"/>
  <c r="F60" i="16"/>
  <c r="G60" i="16"/>
  <c r="F59" i="16"/>
  <c r="G59" i="16"/>
  <c r="F58" i="16"/>
  <c r="G58" i="16"/>
  <c r="F57" i="16"/>
  <c r="G57" i="16"/>
  <c r="F56" i="16"/>
  <c r="G56" i="16"/>
  <c r="F55" i="16"/>
  <c r="G55" i="16"/>
  <c r="F54" i="16"/>
  <c r="G54" i="16"/>
  <c r="F53" i="16"/>
  <c r="G53" i="16"/>
  <c r="F52" i="16"/>
  <c r="G52" i="16"/>
  <c r="F51" i="16"/>
  <c r="G51" i="16"/>
  <c r="F50" i="16"/>
  <c r="G50" i="16"/>
  <c r="F49" i="16"/>
  <c r="G49" i="16"/>
  <c r="F48" i="16"/>
  <c r="G48" i="16"/>
  <c r="F47" i="16"/>
  <c r="G47" i="16"/>
  <c r="F46" i="16"/>
  <c r="G46" i="16"/>
  <c r="F45" i="16"/>
  <c r="G45" i="16"/>
  <c r="F44" i="16"/>
  <c r="G44" i="16"/>
  <c r="F43" i="16"/>
  <c r="G43" i="16"/>
  <c r="F42" i="16"/>
  <c r="G42" i="16"/>
  <c r="F41" i="16"/>
  <c r="G41" i="16"/>
  <c r="F40" i="16"/>
  <c r="G40" i="16"/>
  <c r="F39" i="16"/>
  <c r="G39" i="16"/>
  <c r="F38" i="16"/>
  <c r="G38" i="16"/>
  <c r="F37" i="16"/>
  <c r="G37" i="16"/>
  <c r="F36" i="16"/>
  <c r="G36" i="16"/>
  <c r="F35" i="16"/>
  <c r="G35" i="16"/>
  <c r="F34" i="16"/>
  <c r="G34" i="16"/>
  <c r="F33" i="16"/>
  <c r="G33" i="16"/>
  <c r="F32" i="16"/>
  <c r="G32" i="16"/>
  <c r="F31" i="16"/>
  <c r="G31" i="16"/>
  <c r="F30" i="16"/>
  <c r="G30" i="16"/>
  <c r="F29" i="16"/>
  <c r="G29" i="16"/>
  <c r="F28" i="16"/>
  <c r="G28" i="16"/>
  <c r="F27" i="16"/>
  <c r="G27" i="16"/>
  <c r="F26" i="16"/>
  <c r="G26" i="16"/>
  <c r="F25" i="16"/>
  <c r="G25" i="16"/>
  <c r="F24" i="16"/>
  <c r="G24" i="16"/>
  <c r="F23" i="16"/>
  <c r="G23" i="16"/>
  <c r="F22" i="16"/>
  <c r="G22" i="16"/>
  <c r="F21" i="16"/>
  <c r="G21" i="16"/>
  <c r="F20" i="16"/>
  <c r="G20" i="16"/>
  <c r="F19" i="16"/>
  <c r="G19" i="16"/>
  <c r="F18" i="16"/>
  <c r="G18" i="16"/>
  <c r="F17" i="16"/>
  <c r="G17" i="16"/>
  <c r="F16" i="16"/>
  <c r="G16" i="16"/>
  <c r="F15" i="16"/>
  <c r="G15" i="16"/>
  <c r="F14" i="16"/>
  <c r="G14" i="16"/>
  <c r="F13" i="16"/>
  <c r="G13" i="16"/>
  <c r="F12" i="16"/>
  <c r="G12" i="16"/>
  <c r="F11" i="16"/>
  <c r="G11" i="16"/>
  <c r="F10" i="16"/>
  <c r="G10" i="16"/>
  <c r="F9" i="16"/>
  <c r="G9" i="16"/>
  <c r="I9" i="16"/>
  <c r="H10" i="16"/>
  <c r="I12" i="17"/>
  <c r="H13" i="17"/>
  <c r="J11" i="17"/>
  <c r="J9" i="16"/>
  <c r="I10" i="16"/>
  <c r="H11" i="16"/>
  <c r="F104" i="14"/>
  <c r="F103" i="14"/>
  <c r="G103" i="14"/>
  <c r="F102" i="14"/>
  <c r="G102" i="14"/>
  <c r="F101" i="14"/>
  <c r="G101" i="14"/>
  <c r="F100" i="14"/>
  <c r="G100" i="14"/>
  <c r="F99" i="14"/>
  <c r="G99" i="14"/>
  <c r="F98" i="14"/>
  <c r="G98" i="14"/>
  <c r="F97" i="14"/>
  <c r="G97" i="14"/>
  <c r="F96" i="14"/>
  <c r="G96" i="14"/>
  <c r="F95" i="14"/>
  <c r="G95" i="14"/>
  <c r="F94" i="14"/>
  <c r="G94" i="14"/>
  <c r="F93" i="14"/>
  <c r="G93" i="14"/>
  <c r="F92" i="14"/>
  <c r="G92" i="14"/>
  <c r="F91" i="14"/>
  <c r="G91" i="14"/>
  <c r="F90" i="14"/>
  <c r="G90" i="14"/>
  <c r="F89" i="14"/>
  <c r="G89" i="14"/>
  <c r="F88" i="14"/>
  <c r="G88" i="14"/>
  <c r="F87" i="14"/>
  <c r="G87" i="14"/>
  <c r="F86" i="14"/>
  <c r="G86" i="14"/>
  <c r="F85" i="14"/>
  <c r="G85" i="14"/>
  <c r="F84" i="14"/>
  <c r="G84" i="14"/>
  <c r="F83" i="14"/>
  <c r="G83" i="14"/>
  <c r="F82" i="14"/>
  <c r="G82" i="14"/>
  <c r="F81" i="14"/>
  <c r="G81" i="14"/>
  <c r="F80" i="14"/>
  <c r="G80" i="14"/>
  <c r="F79" i="14"/>
  <c r="G79" i="14"/>
  <c r="F78" i="14"/>
  <c r="G78" i="14"/>
  <c r="F77" i="14"/>
  <c r="G77" i="14"/>
  <c r="F76" i="14"/>
  <c r="G76" i="14"/>
  <c r="F75" i="14"/>
  <c r="G75" i="14"/>
  <c r="F74" i="14"/>
  <c r="G74" i="14"/>
  <c r="F73" i="14"/>
  <c r="G73" i="14"/>
  <c r="F72" i="14"/>
  <c r="G72" i="14"/>
  <c r="F71" i="14"/>
  <c r="G71" i="14"/>
  <c r="F70" i="14"/>
  <c r="G70" i="14"/>
  <c r="F69" i="14"/>
  <c r="G69" i="14"/>
  <c r="F68" i="14"/>
  <c r="G68" i="14"/>
  <c r="F67" i="14"/>
  <c r="G67" i="14"/>
  <c r="F66" i="14"/>
  <c r="G66" i="14"/>
  <c r="F65" i="14"/>
  <c r="G65" i="14"/>
  <c r="F64" i="14"/>
  <c r="G64" i="14"/>
  <c r="F63" i="14"/>
  <c r="G63" i="14"/>
  <c r="F62" i="14"/>
  <c r="G62" i="14"/>
  <c r="F61" i="14"/>
  <c r="G61" i="14"/>
  <c r="F60" i="14"/>
  <c r="G60" i="14"/>
  <c r="F59" i="14"/>
  <c r="G59" i="14"/>
  <c r="F58" i="14"/>
  <c r="G58" i="14"/>
  <c r="F57" i="14"/>
  <c r="G57" i="14"/>
  <c r="F56" i="14"/>
  <c r="G56" i="14"/>
  <c r="F55" i="14"/>
  <c r="G55" i="14"/>
  <c r="F54" i="14"/>
  <c r="G54" i="14"/>
  <c r="F53" i="14"/>
  <c r="G53" i="14"/>
  <c r="F52" i="14"/>
  <c r="G52" i="14"/>
  <c r="F51" i="14"/>
  <c r="G51" i="14"/>
  <c r="F50" i="14"/>
  <c r="G50" i="14"/>
  <c r="F49" i="14"/>
  <c r="G49" i="14"/>
  <c r="F48" i="14"/>
  <c r="G48" i="14"/>
  <c r="F47" i="14"/>
  <c r="G47" i="14"/>
  <c r="F46" i="14"/>
  <c r="G46" i="14"/>
  <c r="F45" i="14"/>
  <c r="G45" i="14"/>
  <c r="F44" i="14"/>
  <c r="G44" i="14"/>
  <c r="F43" i="14"/>
  <c r="G43" i="14"/>
  <c r="F42" i="14"/>
  <c r="G42" i="14"/>
  <c r="F41" i="14"/>
  <c r="G41" i="14"/>
  <c r="F40" i="14"/>
  <c r="G40" i="14"/>
  <c r="F39" i="14"/>
  <c r="G39" i="14"/>
  <c r="F38" i="14"/>
  <c r="G38" i="14"/>
  <c r="F37" i="14"/>
  <c r="G37" i="14"/>
  <c r="F36" i="14"/>
  <c r="G36" i="14"/>
  <c r="F35" i="14"/>
  <c r="G35" i="14"/>
  <c r="F34" i="14"/>
  <c r="G34" i="14"/>
  <c r="F33" i="14"/>
  <c r="G33" i="14"/>
  <c r="F32" i="14"/>
  <c r="G32" i="14"/>
  <c r="F31" i="14"/>
  <c r="G31" i="14"/>
  <c r="F30" i="14"/>
  <c r="G30" i="14"/>
  <c r="F29" i="14"/>
  <c r="G29" i="14"/>
  <c r="F28" i="14"/>
  <c r="G28" i="14"/>
  <c r="F27" i="14"/>
  <c r="G27" i="14"/>
  <c r="F26" i="14"/>
  <c r="G26" i="14"/>
  <c r="F25" i="14"/>
  <c r="G25" i="14"/>
  <c r="F24" i="14"/>
  <c r="G24" i="14"/>
  <c r="F23" i="14"/>
  <c r="G23" i="14"/>
  <c r="F22" i="14"/>
  <c r="G22" i="14"/>
  <c r="F21" i="14"/>
  <c r="G21" i="14"/>
  <c r="F20" i="14"/>
  <c r="G20" i="14"/>
  <c r="F19" i="14"/>
  <c r="G19" i="14"/>
  <c r="F18" i="14"/>
  <c r="G18" i="14"/>
  <c r="F17" i="14"/>
  <c r="G17" i="14"/>
  <c r="F16" i="14"/>
  <c r="G16" i="14"/>
  <c r="F15" i="14"/>
  <c r="G15" i="14"/>
  <c r="F14" i="14"/>
  <c r="G14" i="14"/>
  <c r="F13" i="14"/>
  <c r="G13" i="14"/>
  <c r="F12" i="14"/>
  <c r="G12" i="14"/>
  <c r="F11" i="14"/>
  <c r="G11" i="14"/>
  <c r="F10" i="14"/>
  <c r="G10" i="14"/>
  <c r="F9" i="14"/>
  <c r="G9" i="14"/>
  <c r="I9" i="14"/>
  <c r="H10" i="14"/>
  <c r="I13" i="17"/>
  <c r="H14" i="17"/>
  <c r="J12" i="17"/>
  <c r="I11" i="16"/>
  <c r="H12" i="16"/>
  <c r="J10" i="16"/>
  <c r="J9" i="14"/>
  <c r="I10" i="14"/>
  <c r="H11" i="14"/>
  <c r="J13" i="17"/>
  <c r="I14" i="17"/>
  <c r="H15" i="17"/>
  <c r="I12" i="16"/>
  <c r="H13" i="16"/>
  <c r="J11" i="16"/>
  <c r="J10" i="14"/>
  <c r="I11" i="14"/>
  <c r="H12" i="14"/>
  <c r="I15" i="17"/>
  <c r="H16" i="17"/>
  <c r="J14" i="17"/>
  <c r="J12" i="16"/>
  <c r="I13" i="16"/>
  <c r="H14" i="16"/>
  <c r="I12" i="14"/>
  <c r="H13" i="14"/>
  <c r="J11" i="14"/>
  <c r="J15" i="17"/>
  <c r="I16" i="17"/>
  <c r="H17" i="17"/>
  <c r="I14" i="16"/>
  <c r="H15" i="16"/>
  <c r="J13" i="16"/>
  <c r="I13" i="14"/>
  <c r="H14" i="14"/>
  <c r="J12" i="14"/>
  <c r="J16" i="17"/>
  <c r="I17" i="17"/>
  <c r="H18" i="17"/>
  <c r="I15" i="16"/>
  <c r="H16" i="16"/>
  <c r="J14" i="16"/>
  <c r="J13" i="14"/>
  <c r="I14" i="14"/>
  <c r="H15" i="14"/>
  <c r="I18" i="17"/>
  <c r="H19" i="17"/>
  <c r="J17" i="17"/>
  <c r="J15" i="16"/>
  <c r="I16" i="16"/>
  <c r="H17" i="16"/>
  <c r="J14" i="14"/>
  <c r="I15" i="14"/>
  <c r="H16" i="14"/>
  <c r="J18" i="17"/>
  <c r="I19" i="17"/>
  <c r="H20" i="17"/>
  <c r="J16" i="16"/>
  <c r="I17" i="16"/>
  <c r="H18" i="16"/>
  <c r="I16" i="14"/>
  <c r="H17" i="14"/>
  <c r="J15" i="14"/>
  <c r="I20" i="17"/>
  <c r="H21" i="17"/>
  <c r="J19" i="17"/>
  <c r="I18" i="16"/>
  <c r="J17" i="16"/>
  <c r="H19" i="16"/>
  <c r="I17" i="14"/>
  <c r="H18" i="14"/>
  <c r="J16" i="14"/>
  <c r="J20" i="17"/>
  <c r="I21" i="17"/>
  <c r="H22" i="17"/>
  <c r="J18" i="16"/>
  <c r="I19" i="16"/>
  <c r="H20" i="16"/>
  <c r="J17" i="14"/>
  <c r="I18" i="14"/>
  <c r="H19" i="14"/>
  <c r="J21" i="17"/>
  <c r="I22" i="17"/>
  <c r="H23" i="17"/>
  <c r="I20" i="16"/>
  <c r="H21" i="16"/>
  <c r="J19" i="16"/>
  <c r="I19" i="14"/>
  <c r="H20" i="14"/>
  <c r="J18" i="14"/>
  <c r="J22" i="17"/>
  <c r="I23" i="17"/>
  <c r="H24" i="17"/>
  <c r="I21" i="16"/>
  <c r="H22" i="16"/>
  <c r="J20" i="16"/>
  <c r="I20" i="14"/>
  <c r="H21" i="14"/>
  <c r="J19" i="14"/>
  <c r="I24" i="17"/>
  <c r="H25" i="17"/>
  <c r="J23" i="17"/>
  <c r="I22" i="16"/>
  <c r="H23" i="16"/>
  <c r="J21" i="16"/>
  <c r="J20" i="14"/>
  <c r="I21" i="14"/>
  <c r="H22" i="14"/>
  <c r="I25" i="17"/>
  <c r="H26" i="17"/>
  <c r="J24" i="17"/>
  <c r="I23" i="16"/>
  <c r="H24" i="16"/>
  <c r="J22" i="16"/>
  <c r="J21" i="14"/>
  <c r="I22" i="14"/>
  <c r="H23" i="14"/>
  <c r="I26" i="17"/>
  <c r="H27" i="17"/>
  <c r="J25" i="17"/>
  <c r="J23" i="16"/>
  <c r="I24" i="16"/>
  <c r="H25" i="16"/>
  <c r="I23" i="14"/>
  <c r="H24" i="14"/>
  <c r="J22" i="14"/>
  <c r="I27" i="17"/>
  <c r="H28" i="17"/>
  <c r="J26" i="17"/>
  <c r="J24" i="16"/>
  <c r="I25" i="16"/>
  <c r="H26" i="16"/>
  <c r="I24" i="14"/>
  <c r="H25" i="14"/>
  <c r="J23" i="14"/>
  <c r="I28" i="17"/>
  <c r="H29" i="17"/>
  <c r="J27" i="17"/>
  <c r="J25" i="16"/>
  <c r="I26" i="16"/>
  <c r="H27" i="16"/>
  <c r="J24" i="14"/>
  <c r="I25" i="14"/>
  <c r="H26" i="14"/>
  <c r="J28" i="17"/>
  <c r="I29" i="17"/>
  <c r="H30" i="17"/>
  <c r="I27" i="16"/>
  <c r="H28" i="16"/>
  <c r="J26" i="16"/>
  <c r="J25" i="14"/>
  <c r="I26" i="14"/>
  <c r="H27" i="14"/>
  <c r="J29" i="17"/>
  <c r="I30" i="17"/>
  <c r="H31" i="17"/>
  <c r="I28" i="16"/>
  <c r="H29" i="16"/>
  <c r="J27" i="16"/>
  <c r="I27" i="14"/>
  <c r="H28" i="14"/>
  <c r="J26" i="14"/>
  <c r="J30" i="17"/>
  <c r="I31" i="17"/>
  <c r="H32" i="17"/>
  <c r="J28" i="16"/>
  <c r="I29" i="16"/>
  <c r="H30" i="16"/>
  <c r="I28" i="14"/>
  <c r="H29" i="14"/>
  <c r="J27" i="14"/>
  <c r="J31" i="17"/>
  <c r="I32" i="17"/>
  <c r="H33" i="17"/>
  <c r="I30" i="16"/>
  <c r="H31" i="16"/>
  <c r="J29" i="16"/>
  <c r="J28" i="14"/>
  <c r="I29" i="14"/>
  <c r="H30" i="14"/>
  <c r="I33" i="17"/>
  <c r="H34" i="17"/>
  <c r="J32" i="17"/>
  <c r="I31" i="16"/>
  <c r="H32" i="16"/>
  <c r="J30" i="16"/>
  <c r="J29" i="14"/>
  <c r="I30" i="14"/>
  <c r="H31" i="14"/>
  <c r="I34" i="17"/>
  <c r="H35" i="17"/>
  <c r="J33" i="17"/>
  <c r="J31" i="16"/>
  <c r="I32" i="16"/>
  <c r="H33" i="16"/>
  <c r="I31" i="14"/>
  <c r="H32" i="14"/>
  <c r="J30" i="14"/>
  <c r="I35" i="17"/>
  <c r="H36" i="17"/>
  <c r="J34" i="17"/>
  <c r="J32" i="16"/>
  <c r="I33" i="16"/>
  <c r="H34" i="16"/>
  <c r="I32" i="14"/>
  <c r="H33" i="14"/>
  <c r="J31" i="14"/>
  <c r="I36" i="17"/>
  <c r="H37" i="17"/>
  <c r="J35" i="17"/>
  <c r="I34" i="16"/>
  <c r="H35" i="16"/>
  <c r="J33" i="16"/>
  <c r="J32" i="14"/>
  <c r="I33" i="14"/>
  <c r="H34" i="14"/>
  <c r="I37" i="17"/>
  <c r="H38" i="17"/>
  <c r="J36" i="17"/>
  <c r="J34" i="16"/>
  <c r="I35" i="16"/>
  <c r="H36" i="16"/>
  <c r="J33" i="14"/>
  <c r="I34" i="14"/>
  <c r="H35" i="14"/>
  <c r="J37" i="17"/>
  <c r="I38" i="17"/>
  <c r="H39" i="17"/>
  <c r="J35" i="16"/>
  <c r="I36" i="16"/>
  <c r="H37" i="16"/>
  <c r="I35" i="14"/>
  <c r="H36" i="14"/>
  <c r="J34" i="14"/>
  <c r="J38" i="17"/>
  <c r="I39" i="17"/>
  <c r="H40" i="17"/>
  <c r="I37" i="16"/>
  <c r="H38" i="16"/>
  <c r="J36" i="16"/>
  <c r="J35" i="14"/>
  <c r="I36" i="14"/>
  <c r="H37" i="14"/>
  <c r="J39" i="17"/>
  <c r="I40" i="17"/>
  <c r="H41" i="17"/>
  <c r="I38" i="16"/>
  <c r="H39" i="16"/>
  <c r="J37" i="16"/>
  <c r="J36" i="14"/>
  <c r="I37" i="14"/>
  <c r="H38" i="14"/>
  <c r="J40" i="17"/>
  <c r="I41" i="17"/>
  <c r="H42" i="17"/>
  <c r="I39" i="16"/>
  <c r="H40" i="16"/>
  <c r="J38" i="16"/>
  <c r="I38" i="14"/>
  <c r="H39" i="14"/>
  <c r="J37" i="14"/>
  <c r="I42" i="17"/>
  <c r="H43" i="17"/>
  <c r="J41" i="17"/>
  <c r="J39" i="16"/>
  <c r="I40" i="16"/>
  <c r="H41" i="16"/>
  <c r="I39" i="14"/>
  <c r="H40" i="14"/>
  <c r="J38" i="14"/>
  <c r="I43" i="17"/>
  <c r="H44" i="17"/>
  <c r="J42" i="17"/>
  <c r="J40" i="16"/>
  <c r="I41" i="16"/>
  <c r="H42" i="16"/>
  <c r="I40" i="14"/>
  <c r="H41" i="14"/>
  <c r="J39" i="14"/>
  <c r="I44" i="17"/>
  <c r="H45" i="17"/>
  <c r="J43" i="17"/>
  <c r="J41" i="16"/>
  <c r="I42" i="16"/>
  <c r="H43" i="16"/>
  <c r="J40" i="14"/>
  <c r="I41" i="14"/>
  <c r="H42" i="14"/>
  <c r="J44" i="17"/>
  <c r="I45" i="17"/>
  <c r="H46" i="17"/>
  <c r="I43" i="16"/>
  <c r="H44" i="16"/>
  <c r="J42" i="16"/>
  <c r="J41" i="14"/>
  <c r="I42" i="14"/>
  <c r="H43" i="14"/>
  <c r="J45" i="17"/>
  <c r="I46" i="17"/>
  <c r="H47" i="17"/>
  <c r="I44" i="16"/>
  <c r="H45" i="16"/>
  <c r="J43" i="16"/>
  <c r="I43" i="14"/>
  <c r="H44" i="14"/>
  <c r="J42" i="14"/>
  <c r="I47" i="17"/>
  <c r="H48" i="17"/>
  <c r="J46" i="17"/>
  <c r="J44" i="16"/>
  <c r="I45" i="16"/>
  <c r="H46" i="16"/>
  <c r="I44" i="14"/>
  <c r="H45" i="14"/>
  <c r="J43" i="14"/>
  <c r="I48" i="17"/>
  <c r="H49" i="17"/>
  <c r="J47" i="17"/>
  <c r="I46" i="16"/>
  <c r="H47" i="16"/>
  <c r="J45" i="16"/>
  <c r="J44" i="14"/>
  <c r="I45" i="14"/>
  <c r="H46" i="14"/>
  <c r="J48" i="17"/>
  <c r="I49" i="17"/>
  <c r="H50" i="17"/>
  <c r="I47" i="16"/>
  <c r="H48" i="16"/>
  <c r="J46" i="16"/>
  <c r="J45" i="14"/>
  <c r="I46" i="14"/>
  <c r="H47" i="14"/>
  <c r="J49" i="17"/>
  <c r="I50" i="17"/>
  <c r="H51" i="17"/>
  <c r="J47" i="16"/>
  <c r="I48" i="16"/>
  <c r="H49" i="16"/>
  <c r="I47" i="14"/>
  <c r="H48" i="14"/>
  <c r="J46" i="14"/>
  <c r="I51" i="17"/>
  <c r="H52" i="17"/>
  <c r="J50" i="17"/>
  <c r="J48" i="16"/>
  <c r="I49" i="16"/>
  <c r="H50" i="16"/>
  <c r="I48" i="14"/>
  <c r="H49" i="14"/>
  <c r="J47" i="14"/>
  <c r="I52" i="17"/>
  <c r="H53" i="17"/>
  <c r="J51" i="17"/>
  <c r="I50" i="16"/>
  <c r="H51" i="16"/>
  <c r="J49" i="16"/>
  <c r="I49" i="14"/>
  <c r="H50" i="14"/>
  <c r="J48" i="14"/>
  <c r="I53" i="17"/>
  <c r="H54" i="17"/>
  <c r="J52" i="17"/>
  <c r="J50" i="16"/>
  <c r="I51" i="16"/>
  <c r="H52" i="16"/>
  <c r="J49" i="14"/>
  <c r="I50" i="14"/>
  <c r="H51" i="14"/>
  <c r="J53" i="17"/>
  <c r="I54" i="17"/>
  <c r="H55" i="17"/>
  <c r="J51" i="16"/>
  <c r="I52" i="16"/>
  <c r="H53" i="16"/>
  <c r="J50" i="14"/>
  <c r="I51" i="14"/>
  <c r="H52" i="14"/>
  <c r="J54" i="17"/>
  <c r="I55" i="17"/>
  <c r="H56" i="17"/>
  <c r="I53" i="16"/>
  <c r="H54" i="16"/>
  <c r="J52" i="16"/>
  <c r="I52" i="14"/>
  <c r="H53" i="14"/>
  <c r="J51" i="14"/>
  <c r="I56" i="17"/>
  <c r="H57" i="17"/>
  <c r="J55" i="17"/>
  <c r="I54" i="16"/>
  <c r="H55" i="16"/>
  <c r="J53" i="16"/>
  <c r="I53" i="14"/>
  <c r="H54" i="14"/>
  <c r="J52" i="14"/>
  <c r="I57" i="17"/>
  <c r="H58" i="17"/>
  <c r="J56" i="17"/>
  <c r="I55" i="16"/>
  <c r="H56" i="16"/>
  <c r="J54" i="16"/>
  <c r="I54" i="14"/>
  <c r="H55" i="14"/>
  <c r="J53" i="14"/>
  <c r="I58" i="17"/>
  <c r="H59" i="17"/>
  <c r="J57" i="17"/>
  <c r="J55" i="16"/>
  <c r="I56" i="16"/>
  <c r="H57" i="16"/>
  <c r="J54" i="14"/>
  <c r="I55" i="14"/>
  <c r="H56" i="14"/>
  <c r="J58" i="17"/>
  <c r="I59" i="17"/>
  <c r="H60" i="17"/>
  <c r="J56" i="16"/>
  <c r="I57" i="16"/>
  <c r="H58" i="16"/>
  <c r="I56" i="14"/>
  <c r="H57" i="14"/>
  <c r="J55" i="14"/>
  <c r="I60" i="17"/>
  <c r="H61" i="17"/>
  <c r="J59" i="17"/>
  <c r="J57" i="16"/>
  <c r="I58" i="16"/>
  <c r="H59" i="16"/>
  <c r="I57" i="14"/>
  <c r="H58" i="14"/>
  <c r="J56" i="14"/>
  <c r="J60" i="17"/>
  <c r="I61" i="17"/>
  <c r="H62" i="17"/>
  <c r="I59" i="16"/>
  <c r="H60" i="16"/>
  <c r="J58" i="16"/>
  <c r="J57" i="14"/>
  <c r="I58" i="14"/>
  <c r="H59" i="14"/>
  <c r="J61" i="17"/>
  <c r="I62" i="17"/>
  <c r="H63" i="17"/>
  <c r="I60" i="16"/>
  <c r="H61" i="16"/>
  <c r="J59" i="16"/>
  <c r="J58" i="14"/>
  <c r="I59" i="14"/>
  <c r="H60" i="14"/>
  <c r="J62" i="17"/>
  <c r="I63" i="17"/>
  <c r="H64" i="17"/>
  <c r="J60" i="16"/>
  <c r="I61" i="16"/>
  <c r="H62" i="16"/>
  <c r="I60" i="14"/>
  <c r="H61" i="14"/>
  <c r="J59" i="14"/>
  <c r="J63" i="17"/>
  <c r="I64" i="17"/>
  <c r="H65" i="17"/>
  <c r="I62" i="16"/>
  <c r="H63" i="16"/>
  <c r="J61" i="16"/>
  <c r="I61" i="14"/>
  <c r="H62" i="14"/>
  <c r="J60" i="14"/>
  <c r="I65" i="17"/>
  <c r="H66" i="17"/>
  <c r="J64" i="17"/>
  <c r="I63" i="16"/>
  <c r="H64" i="16"/>
  <c r="J62" i="16"/>
  <c r="I62" i="14"/>
  <c r="H63" i="14"/>
  <c r="J61" i="14"/>
  <c r="I66" i="17"/>
  <c r="H67" i="17"/>
  <c r="J65" i="17"/>
  <c r="J63" i="16"/>
  <c r="I64" i="16"/>
  <c r="H65" i="16"/>
  <c r="J62" i="14"/>
  <c r="I63" i="14"/>
  <c r="H64" i="14"/>
  <c r="I67" i="17"/>
  <c r="J66" i="17"/>
  <c r="H68" i="17"/>
  <c r="J64" i="16"/>
  <c r="I65" i="16"/>
  <c r="H66" i="16"/>
  <c r="I64" i="14"/>
  <c r="H65" i="14"/>
  <c r="J63" i="14"/>
  <c r="I68" i="17"/>
  <c r="H69" i="17"/>
  <c r="J67" i="17"/>
  <c r="I66" i="16"/>
  <c r="H67" i="16"/>
  <c r="J65" i="16"/>
  <c r="I65" i="14"/>
  <c r="H66" i="14"/>
  <c r="J64" i="14"/>
  <c r="J68" i="17"/>
  <c r="I69" i="17"/>
  <c r="H70" i="17"/>
  <c r="J66" i="16"/>
  <c r="I67" i="16"/>
  <c r="H68" i="16"/>
  <c r="J65" i="14"/>
  <c r="I66" i="14"/>
  <c r="H67" i="14"/>
  <c r="J69" i="17"/>
  <c r="I70" i="17"/>
  <c r="H71" i="17"/>
  <c r="J67" i="16"/>
  <c r="I68" i="16"/>
  <c r="H69" i="16"/>
  <c r="J66" i="14"/>
  <c r="I67" i="14"/>
  <c r="H68" i="14"/>
  <c r="I71" i="17"/>
  <c r="H72" i="17"/>
  <c r="J70" i="17"/>
  <c r="I69" i="16"/>
  <c r="H70" i="16"/>
  <c r="J68" i="16"/>
  <c r="I68" i="14"/>
  <c r="H69" i="14"/>
  <c r="J67" i="14"/>
  <c r="J71" i="17"/>
  <c r="I72" i="17"/>
  <c r="H73" i="17"/>
  <c r="I70" i="16"/>
  <c r="H71" i="16"/>
  <c r="J69" i="16"/>
  <c r="I69" i="14"/>
  <c r="H70" i="14"/>
  <c r="J68" i="14"/>
  <c r="J72" i="17"/>
  <c r="I73" i="17"/>
  <c r="H74" i="17"/>
  <c r="I71" i="16"/>
  <c r="H72" i="16"/>
  <c r="J70" i="16"/>
  <c r="I70" i="14"/>
  <c r="H71" i="14"/>
  <c r="J69" i="14"/>
  <c r="J73" i="17"/>
  <c r="I74" i="17"/>
  <c r="H75" i="17"/>
  <c r="J71" i="16"/>
  <c r="I72" i="16"/>
  <c r="H73" i="16"/>
  <c r="J70" i="14"/>
  <c r="I71" i="14"/>
  <c r="H72" i="14"/>
  <c r="I75" i="17"/>
  <c r="H76" i="17"/>
  <c r="J74" i="17"/>
  <c r="J72" i="16"/>
  <c r="I73" i="16"/>
  <c r="H74" i="16"/>
  <c r="I72" i="14"/>
  <c r="H73" i="14"/>
  <c r="J71" i="14"/>
  <c r="I76" i="17"/>
  <c r="H77" i="17"/>
  <c r="J75" i="17"/>
  <c r="J73" i="16"/>
  <c r="I74" i="16"/>
  <c r="H75" i="16"/>
  <c r="I73" i="14"/>
  <c r="H74" i="14"/>
  <c r="J72" i="14"/>
  <c r="I77" i="17"/>
  <c r="H78" i="17"/>
  <c r="J76" i="17"/>
  <c r="I75" i="16"/>
  <c r="H76" i="16"/>
  <c r="J74" i="16"/>
  <c r="J73" i="14"/>
  <c r="I74" i="14"/>
  <c r="H75" i="14"/>
  <c r="J77" i="17"/>
  <c r="I78" i="17"/>
  <c r="H79" i="17"/>
  <c r="I76" i="16"/>
  <c r="H77" i="16"/>
  <c r="J75" i="16"/>
  <c r="J74" i="14"/>
  <c r="I75" i="14"/>
  <c r="H76" i="14"/>
  <c r="I79" i="17"/>
  <c r="H80" i="17"/>
  <c r="J78" i="17"/>
  <c r="J76" i="16"/>
  <c r="I77" i="16"/>
  <c r="H78" i="16"/>
  <c r="I76" i="14"/>
  <c r="H77" i="14"/>
  <c r="J75" i="14"/>
  <c r="J79" i="17"/>
  <c r="I80" i="17"/>
  <c r="H81" i="17"/>
  <c r="I78" i="16"/>
  <c r="H79" i="16"/>
  <c r="J77" i="16"/>
  <c r="I77" i="14"/>
  <c r="H78" i="14"/>
  <c r="J76" i="14"/>
  <c r="J80" i="17"/>
  <c r="I81" i="17"/>
  <c r="H82" i="17"/>
  <c r="I79" i="16"/>
  <c r="H80" i="16"/>
  <c r="J78" i="16"/>
  <c r="I78" i="14"/>
  <c r="H79" i="14"/>
  <c r="J77" i="14"/>
  <c r="I82" i="17"/>
  <c r="H83" i="17"/>
  <c r="J81" i="17"/>
  <c r="J79" i="16"/>
  <c r="I80" i="16"/>
  <c r="H81" i="16"/>
  <c r="J78" i="14"/>
  <c r="I79" i="14"/>
  <c r="H80" i="14"/>
  <c r="J82" i="17"/>
  <c r="I83" i="17"/>
  <c r="H84" i="17"/>
  <c r="J80" i="16"/>
  <c r="I81" i="16"/>
  <c r="H82" i="16"/>
  <c r="I80" i="14"/>
  <c r="H81" i="14"/>
  <c r="J79" i="14"/>
  <c r="I84" i="17"/>
  <c r="H85" i="17"/>
  <c r="J83" i="17"/>
  <c r="I82" i="16"/>
  <c r="H83" i="16"/>
  <c r="J81" i="16"/>
  <c r="I81" i="14"/>
  <c r="H82" i="14"/>
  <c r="J80" i="14"/>
  <c r="J84" i="17"/>
  <c r="I85" i="17"/>
  <c r="H86" i="17"/>
  <c r="J82" i="16"/>
  <c r="I83" i="16"/>
  <c r="H84" i="16"/>
  <c r="J81" i="14"/>
  <c r="I82" i="14"/>
  <c r="H83" i="14"/>
  <c r="J85" i="17"/>
  <c r="I86" i="17"/>
  <c r="H87" i="17"/>
  <c r="J83" i="16"/>
  <c r="I84" i="16"/>
  <c r="H85" i="16"/>
  <c r="J82" i="14"/>
  <c r="I83" i="14"/>
  <c r="H84" i="14"/>
  <c r="J86" i="17"/>
  <c r="I87" i="17"/>
  <c r="H88" i="17"/>
  <c r="I85" i="16"/>
  <c r="H86" i="16"/>
  <c r="J84" i="16"/>
  <c r="I84" i="14"/>
  <c r="H85" i="14"/>
  <c r="J83" i="14"/>
  <c r="I88" i="17"/>
  <c r="H89" i="17"/>
  <c r="J87" i="17"/>
  <c r="I86" i="16"/>
  <c r="H87" i="16"/>
  <c r="J85" i="16"/>
  <c r="I85" i="14"/>
  <c r="H86" i="14"/>
  <c r="J84" i="14"/>
  <c r="I89" i="17"/>
  <c r="H90" i="17"/>
  <c r="J88" i="17"/>
  <c r="I87" i="16"/>
  <c r="H88" i="16"/>
  <c r="J86" i="16"/>
  <c r="I86" i="14"/>
  <c r="H87" i="14"/>
  <c r="J85" i="14"/>
  <c r="J89" i="17"/>
  <c r="I90" i="17"/>
  <c r="H91" i="17"/>
  <c r="J87" i="16"/>
  <c r="I88" i="16"/>
  <c r="H89" i="16"/>
  <c r="J86" i="14"/>
  <c r="I87" i="14"/>
  <c r="H88" i="14"/>
  <c r="J90" i="17"/>
  <c r="I91" i="17"/>
  <c r="H92" i="17"/>
  <c r="J88" i="16"/>
  <c r="I89" i="16"/>
  <c r="H90" i="16"/>
  <c r="I88" i="14"/>
  <c r="H89" i="14"/>
  <c r="J87" i="14"/>
  <c r="I92" i="17"/>
  <c r="J91" i="17"/>
  <c r="H93" i="17"/>
  <c r="J89" i="16"/>
  <c r="I90" i="16"/>
  <c r="H91" i="16"/>
  <c r="I89" i="14"/>
  <c r="H90" i="14"/>
  <c r="J88" i="14"/>
  <c r="I93" i="17"/>
  <c r="J92" i="17"/>
  <c r="H94" i="17"/>
  <c r="I91" i="16"/>
  <c r="H92" i="16"/>
  <c r="J90" i="16"/>
  <c r="J89" i="14"/>
  <c r="I90" i="14"/>
  <c r="H91" i="14"/>
  <c r="J93" i="17"/>
  <c r="I94" i="17"/>
  <c r="H95" i="17"/>
  <c r="J91" i="16"/>
  <c r="I92" i="16"/>
  <c r="H93" i="16"/>
  <c r="J90" i="14"/>
  <c r="I91" i="14"/>
  <c r="H92" i="14"/>
  <c r="J94" i="17"/>
  <c r="I95" i="17"/>
  <c r="H96" i="17"/>
  <c r="I93" i="16"/>
  <c r="H94" i="16"/>
  <c r="J92" i="16"/>
  <c r="I92" i="14"/>
  <c r="H93" i="14"/>
  <c r="J91" i="14"/>
  <c r="J95" i="17"/>
  <c r="I96" i="17"/>
  <c r="H97" i="17"/>
  <c r="I94" i="16"/>
  <c r="H95" i="16"/>
  <c r="J93" i="16"/>
  <c r="I93" i="14"/>
  <c r="H94" i="14"/>
  <c r="J92" i="14"/>
  <c r="J96" i="17"/>
  <c r="I97" i="17"/>
  <c r="H98" i="17"/>
  <c r="I95" i="16"/>
  <c r="H96" i="16"/>
  <c r="J94" i="16"/>
  <c r="I94" i="14"/>
  <c r="H95" i="14"/>
  <c r="J93" i="14"/>
  <c r="I98" i="17"/>
  <c r="H99" i="17"/>
  <c r="J97" i="17"/>
  <c r="J95" i="16"/>
  <c r="I96" i="16"/>
  <c r="H97" i="16"/>
  <c r="J94" i="14"/>
  <c r="I95" i="14"/>
  <c r="H96" i="14"/>
  <c r="I99" i="17"/>
  <c r="H100" i="17"/>
  <c r="J98" i="17"/>
  <c r="J96" i="16"/>
  <c r="I97" i="16"/>
  <c r="H98" i="16"/>
  <c r="I96" i="14"/>
  <c r="H97" i="14"/>
  <c r="J95" i="14"/>
  <c r="I100" i="17"/>
  <c r="H101" i="17"/>
  <c r="J99" i="17"/>
  <c r="J97" i="16"/>
  <c r="I98" i="16"/>
  <c r="H99" i="16"/>
  <c r="I97" i="14"/>
  <c r="H98" i="14"/>
  <c r="J96" i="14"/>
  <c r="I101" i="17"/>
  <c r="H102" i="17"/>
  <c r="J100" i="17"/>
  <c r="J98" i="16"/>
  <c r="I99" i="16"/>
  <c r="H100" i="16"/>
  <c r="J97" i="14"/>
  <c r="I98" i="14"/>
  <c r="H99" i="14"/>
  <c r="J101" i="17"/>
  <c r="I102" i="17"/>
  <c r="H103" i="17"/>
  <c r="I100" i="16"/>
  <c r="H101" i="16"/>
  <c r="J99" i="16"/>
  <c r="J98" i="14"/>
  <c r="I99" i="14"/>
  <c r="H100" i="14"/>
  <c r="J102" i="17"/>
  <c r="I103" i="17"/>
  <c r="H104" i="17"/>
  <c r="I101" i="16"/>
  <c r="H102" i="16"/>
  <c r="J100" i="16"/>
  <c r="I100" i="14"/>
  <c r="H101" i="14"/>
  <c r="J99" i="14"/>
  <c r="J104" i="17"/>
  <c r="K104" i="17"/>
  <c r="I104" i="17"/>
  <c r="J103" i="17"/>
  <c r="I102" i="16"/>
  <c r="H103" i="16"/>
  <c r="J101" i="16"/>
  <c r="I101" i="14"/>
  <c r="H102" i="14"/>
  <c r="J100" i="14"/>
  <c r="K103" i="17"/>
  <c r="L104" i="17"/>
  <c r="I103" i="16"/>
  <c r="J102" i="16"/>
  <c r="H104" i="16"/>
  <c r="I102" i="14"/>
  <c r="H103" i="14"/>
  <c r="J101" i="14"/>
  <c r="L103" i="17"/>
  <c r="K102" i="17"/>
  <c r="J103" i="16"/>
  <c r="J104" i="16"/>
  <c r="K104" i="16"/>
  <c r="I104" i="16"/>
  <c r="J102" i="14"/>
  <c r="I103" i="14"/>
  <c r="H104" i="14"/>
  <c r="L102" i="17"/>
  <c r="K101" i="17"/>
  <c r="L104" i="16"/>
  <c r="K103" i="16"/>
  <c r="I104" i="14"/>
  <c r="J104" i="14"/>
  <c r="K104" i="14"/>
  <c r="J103" i="14"/>
  <c r="L101" i="17"/>
  <c r="K100" i="17"/>
  <c r="K102" i="16"/>
  <c r="L103" i="16"/>
  <c r="K103" i="14"/>
  <c r="L104" i="14"/>
  <c r="K99" i="17"/>
  <c r="L100" i="17"/>
  <c r="K101" i="16"/>
  <c r="L102" i="16"/>
  <c r="L103" i="14"/>
  <c r="K102" i="14"/>
  <c r="L99" i="17"/>
  <c r="K98" i="17"/>
  <c r="L101" i="16"/>
  <c r="K100" i="16"/>
  <c r="K101" i="14"/>
  <c r="L102" i="14"/>
  <c r="L98" i="17"/>
  <c r="K97" i="17"/>
  <c r="K99" i="16"/>
  <c r="L100" i="16"/>
  <c r="L101" i="14"/>
  <c r="K100" i="14"/>
  <c r="K96" i="17"/>
  <c r="L97" i="17"/>
  <c r="L99" i="16"/>
  <c r="K98" i="16"/>
  <c r="L100" i="14"/>
  <c r="K99" i="14"/>
  <c r="L96" i="17"/>
  <c r="K95" i="17"/>
  <c r="L98" i="16"/>
  <c r="K97" i="16"/>
  <c r="K98" i="14"/>
  <c r="L99" i="14"/>
  <c r="L95" i="17"/>
  <c r="K94" i="17"/>
  <c r="L97" i="16"/>
  <c r="K96" i="16"/>
  <c r="L98" i="14"/>
  <c r="K97" i="14"/>
  <c r="K93" i="17"/>
  <c r="L94" i="17"/>
  <c r="L96" i="16"/>
  <c r="K95" i="16"/>
  <c r="K96" i="14"/>
  <c r="L97" i="14"/>
  <c r="K92" i="17"/>
  <c r="L93" i="17"/>
  <c r="K94" i="16"/>
  <c r="L95" i="16"/>
  <c r="L96" i="14"/>
  <c r="K95" i="14"/>
  <c r="K91" i="17"/>
  <c r="L92" i="17"/>
  <c r="L94" i="16"/>
  <c r="K93" i="16"/>
  <c r="L95" i="14"/>
  <c r="K94" i="14"/>
  <c r="K90" i="17"/>
  <c r="L91" i="17"/>
  <c r="K92" i="16"/>
  <c r="L93" i="16"/>
  <c r="K93" i="14"/>
  <c r="L94" i="14"/>
  <c r="K89" i="17"/>
  <c r="L90" i="17"/>
  <c r="K91" i="16"/>
  <c r="L92" i="16"/>
  <c r="L93" i="14"/>
  <c r="K92" i="14"/>
  <c r="K88" i="17"/>
  <c r="L89" i="17"/>
  <c r="L91" i="16"/>
  <c r="K90" i="16"/>
  <c r="L92" i="14"/>
  <c r="K91" i="14"/>
  <c r="L88" i="17"/>
  <c r="K87" i="17"/>
  <c r="L90" i="16"/>
  <c r="K89" i="16"/>
  <c r="K90" i="14"/>
  <c r="L91" i="14"/>
  <c r="L87" i="17"/>
  <c r="K86" i="17"/>
  <c r="L89" i="16"/>
  <c r="K88" i="16"/>
  <c r="L90" i="14"/>
  <c r="K89" i="14"/>
  <c r="K85" i="17"/>
  <c r="L86" i="17"/>
  <c r="L88" i="16"/>
  <c r="K87" i="16"/>
  <c r="K88" i="14"/>
  <c r="L89" i="14"/>
  <c r="K84" i="17"/>
  <c r="L85" i="17"/>
  <c r="K86" i="16"/>
  <c r="L87" i="16"/>
  <c r="L88" i="14"/>
  <c r="K87" i="14"/>
  <c r="L84" i="17"/>
  <c r="K83" i="17"/>
  <c r="L86" i="16"/>
  <c r="K85" i="16"/>
  <c r="L87" i="14"/>
  <c r="K86" i="14"/>
  <c r="K82" i="17"/>
  <c r="L83" i="17"/>
  <c r="K84" i="16"/>
  <c r="L85" i="16"/>
  <c r="K85" i="14"/>
  <c r="L86" i="14"/>
  <c r="K81" i="17"/>
  <c r="L82" i="17"/>
  <c r="L84" i="16"/>
  <c r="K83" i="16"/>
  <c r="L85" i="14"/>
  <c r="K84" i="14"/>
  <c r="L81" i="17"/>
  <c r="K80" i="17"/>
  <c r="L83" i="16"/>
  <c r="K82" i="16"/>
  <c r="L84" i="14"/>
  <c r="K83" i="14"/>
  <c r="K79" i="17"/>
  <c r="L80" i="17"/>
  <c r="L82" i="16"/>
  <c r="K81" i="16"/>
  <c r="K82" i="14"/>
  <c r="L83" i="14"/>
  <c r="L79" i="17"/>
  <c r="K78" i="17"/>
  <c r="L81" i="16"/>
  <c r="K80" i="16"/>
  <c r="L82" i="14"/>
  <c r="K81" i="14"/>
  <c r="K77" i="17"/>
  <c r="L78" i="17"/>
  <c r="K79" i="16"/>
  <c r="L80" i="16"/>
  <c r="K80" i="14"/>
  <c r="L81" i="14"/>
  <c r="K76" i="17"/>
  <c r="L77" i="17"/>
  <c r="L79" i="16"/>
  <c r="K78" i="16"/>
  <c r="L80" i="14"/>
  <c r="K79" i="14"/>
  <c r="K75" i="17"/>
  <c r="L76" i="17"/>
  <c r="K77" i="16"/>
  <c r="L78" i="16"/>
  <c r="L79" i="14"/>
  <c r="K78" i="14"/>
  <c r="L75" i="17"/>
  <c r="K74" i="17"/>
  <c r="L77" i="16"/>
  <c r="K76" i="16"/>
  <c r="K77" i="14"/>
  <c r="L78" i="14"/>
  <c r="K73" i="17"/>
  <c r="L74" i="17"/>
  <c r="K75" i="16"/>
  <c r="L76" i="16"/>
  <c r="L77" i="14"/>
  <c r="K76" i="14"/>
  <c r="K72" i="17"/>
  <c r="L73" i="17"/>
  <c r="K74" i="16"/>
  <c r="L75" i="16"/>
  <c r="L76" i="14"/>
  <c r="K75" i="14"/>
  <c r="L72" i="17"/>
  <c r="K71" i="17"/>
  <c r="L74" i="16"/>
  <c r="K73" i="16"/>
  <c r="K74" i="14"/>
  <c r="L75" i="14"/>
  <c r="L71" i="17"/>
  <c r="K70" i="17"/>
  <c r="L73" i="16"/>
  <c r="K72" i="16"/>
  <c r="L74" i="14"/>
  <c r="K73" i="14"/>
  <c r="L70" i="17"/>
  <c r="K69" i="17"/>
  <c r="K71" i="16"/>
  <c r="L72" i="16"/>
  <c r="K72" i="14"/>
  <c r="L73" i="14"/>
  <c r="K68" i="17"/>
  <c r="L69" i="17"/>
  <c r="K70" i="16"/>
  <c r="L71" i="16"/>
  <c r="L72" i="14"/>
  <c r="K71" i="14"/>
  <c r="K67" i="17"/>
  <c r="L68" i="17"/>
  <c r="L70" i="16"/>
  <c r="K69" i="16"/>
  <c r="L71" i="14"/>
  <c r="K70" i="14"/>
  <c r="K66" i="17"/>
  <c r="L67" i="17"/>
  <c r="L69" i="16"/>
  <c r="K68" i="16"/>
  <c r="K69" i="14"/>
  <c r="L70" i="14"/>
  <c r="L66" i="17"/>
  <c r="K65" i="17"/>
  <c r="L68" i="16"/>
  <c r="K67" i="16"/>
  <c r="L69" i="14"/>
  <c r="K68" i="14"/>
  <c r="L65" i="17"/>
  <c r="K64" i="17"/>
  <c r="L67" i="16"/>
  <c r="K66" i="16"/>
  <c r="L68" i="14"/>
  <c r="K67" i="14"/>
  <c r="L64" i="17"/>
  <c r="K63" i="17"/>
  <c r="L66" i="16"/>
  <c r="K65" i="16"/>
  <c r="K66" i="14"/>
  <c r="L67" i="14"/>
  <c r="L63" i="17"/>
  <c r="K62" i="17"/>
  <c r="L65" i="16"/>
  <c r="K64" i="16"/>
  <c r="L66" i="14"/>
  <c r="K65" i="14"/>
  <c r="K61" i="17"/>
  <c r="L62" i="17"/>
  <c r="K63" i="16"/>
  <c r="L64" i="16"/>
  <c r="K64" i="14"/>
  <c r="L65" i="14"/>
  <c r="L61" i="17"/>
  <c r="K60" i="17"/>
  <c r="L63" i="16"/>
  <c r="K62" i="16"/>
  <c r="L64" i="14"/>
  <c r="K63" i="14"/>
  <c r="K59" i="17"/>
  <c r="L60" i="17"/>
  <c r="K61" i="16"/>
  <c r="L62" i="16"/>
  <c r="L63" i="14"/>
  <c r="K62" i="14"/>
  <c r="K58" i="17"/>
  <c r="L59" i="17"/>
  <c r="L61" i="16"/>
  <c r="K60" i="16"/>
  <c r="K61" i="14"/>
  <c r="L62" i="14"/>
  <c r="L58" i="17"/>
  <c r="K57" i="17"/>
  <c r="K59" i="16"/>
  <c r="L60" i="16"/>
  <c r="L61" i="14"/>
  <c r="K60" i="14"/>
  <c r="L57" i="17"/>
  <c r="K56" i="17"/>
  <c r="K58" i="16"/>
  <c r="L59" i="16"/>
  <c r="L60" i="14"/>
  <c r="K59" i="14"/>
  <c r="L56" i="17"/>
  <c r="K55" i="17"/>
  <c r="L58" i="16"/>
  <c r="K57" i="16"/>
  <c r="K58" i="14"/>
  <c r="L59" i="14"/>
  <c r="L55" i="17"/>
  <c r="K54" i="17"/>
  <c r="L57" i="16"/>
  <c r="K56" i="16"/>
  <c r="L58" i="14"/>
  <c r="K57" i="14"/>
  <c r="K53" i="17"/>
  <c r="L54" i="17"/>
  <c r="L56" i="16"/>
  <c r="K55" i="16"/>
  <c r="K56" i="14"/>
  <c r="L57" i="14"/>
  <c r="K52" i="17"/>
  <c r="L53" i="17"/>
  <c r="K54" i="16"/>
  <c r="L55" i="16"/>
  <c r="L56" i="14"/>
  <c r="K55" i="14"/>
  <c r="L52" i="17"/>
  <c r="K51" i="17"/>
  <c r="L54" i="16"/>
  <c r="K53" i="16"/>
  <c r="L55" i="14"/>
  <c r="K54" i="14"/>
  <c r="K50" i="17"/>
  <c r="L51" i="17"/>
  <c r="K52" i="16"/>
  <c r="L53" i="16"/>
  <c r="K53" i="14"/>
  <c r="L54" i="14"/>
  <c r="K49" i="17"/>
  <c r="L50" i="17"/>
  <c r="L52" i="16"/>
  <c r="K51" i="16"/>
  <c r="L53" i="14"/>
  <c r="K52" i="14"/>
  <c r="L49" i="17"/>
  <c r="K48" i="17"/>
  <c r="L51" i="16"/>
  <c r="K50" i="16"/>
  <c r="L52" i="14"/>
  <c r="K51" i="14"/>
  <c r="K47" i="17"/>
  <c r="L48" i="17"/>
  <c r="L50" i="16"/>
  <c r="K49" i="16"/>
  <c r="K50" i="14"/>
  <c r="L51" i="14"/>
  <c r="L47" i="17"/>
  <c r="K46" i="17"/>
  <c r="L49" i="16"/>
  <c r="K48" i="16"/>
  <c r="L50" i="14"/>
  <c r="K49" i="14"/>
  <c r="K45" i="17"/>
  <c r="L46" i="17"/>
  <c r="K47" i="16"/>
  <c r="L48" i="16"/>
  <c r="K48" i="14"/>
  <c r="L49" i="14"/>
  <c r="K44" i="17"/>
  <c r="L45" i="17"/>
  <c r="L47" i="16"/>
  <c r="K46" i="16"/>
  <c r="L48" i="14"/>
  <c r="K47" i="14"/>
  <c r="K43" i="17"/>
  <c r="L44" i="17"/>
  <c r="K45" i="16"/>
  <c r="L46" i="16"/>
  <c r="L47" i="14"/>
  <c r="K46" i="14"/>
  <c r="L43" i="17"/>
  <c r="K42" i="17"/>
  <c r="L45" i="16"/>
  <c r="K44" i="16"/>
  <c r="L46" i="14"/>
  <c r="K45" i="14"/>
  <c r="K41" i="17"/>
  <c r="L42" i="17"/>
  <c r="K43" i="16"/>
  <c r="L44" i="16"/>
  <c r="K44" i="14"/>
  <c r="L45" i="14"/>
  <c r="K40" i="17"/>
  <c r="L41" i="17"/>
  <c r="K42" i="16"/>
  <c r="L43" i="16"/>
  <c r="K43" i="14"/>
  <c r="L44" i="14"/>
  <c r="L40" i="17"/>
  <c r="K39" i="17"/>
  <c r="L42" i="16"/>
  <c r="K41" i="16"/>
  <c r="L43" i="14"/>
  <c r="K42" i="14"/>
  <c r="L39" i="17"/>
  <c r="K38" i="17"/>
  <c r="L41" i="16"/>
  <c r="K40" i="16"/>
  <c r="L42" i="14"/>
  <c r="K41" i="14"/>
  <c r="L38" i="17"/>
  <c r="K37" i="17"/>
  <c r="L40" i="16"/>
  <c r="K39" i="16"/>
  <c r="K40" i="14"/>
  <c r="L41" i="14"/>
  <c r="K36" i="17"/>
  <c r="L37" i="17"/>
  <c r="K38" i="16"/>
  <c r="L39" i="16"/>
  <c r="K39" i="14"/>
  <c r="L40" i="14"/>
  <c r="K35" i="17"/>
  <c r="L36" i="17"/>
  <c r="L38" i="16"/>
  <c r="K37" i="16"/>
  <c r="K38" i="14"/>
  <c r="L39" i="14"/>
  <c r="K34" i="17"/>
  <c r="L35" i="17"/>
  <c r="L37" i="16"/>
  <c r="K36" i="16"/>
  <c r="L38" i="14"/>
  <c r="K37" i="14"/>
  <c r="L34" i="17"/>
  <c r="K33" i="17"/>
  <c r="K35" i="16"/>
  <c r="L36" i="16"/>
  <c r="L37" i="14"/>
  <c r="K36" i="14"/>
  <c r="K32" i="17"/>
  <c r="L33" i="17"/>
  <c r="L35" i="16"/>
  <c r="K34" i="16"/>
  <c r="K35" i="14"/>
  <c r="L36" i="14"/>
  <c r="L32" i="17"/>
  <c r="K31" i="17"/>
  <c r="L34" i="16"/>
  <c r="K33" i="16"/>
  <c r="L35" i="14"/>
  <c r="K34" i="14"/>
  <c r="L31" i="17"/>
  <c r="K30" i="17"/>
  <c r="L33" i="16"/>
  <c r="K32" i="16"/>
  <c r="L34" i="14"/>
  <c r="K33" i="14"/>
  <c r="K29" i="17"/>
  <c r="L30" i="17"/>
  <c r="K31" i="16"/>
  <c r="L32" i="16"/>
  <c r="L33" i="14"/>
  <c r="K32" i="14"/>
  <c r="L29" i="17"/>
  <c r="K28" i="17"/>
  <c r="L31" i="16"/>
  <c r="K30" i="16"/>
  <c r="L32" i="14"/>
  <c r="K31" i="14"/>
  <c r="K27" i="17"/>
  <c r="L28" i="17"/>
  <c r="L30" i="16"/>
  <c r="K29" i="16"/>
  <c r="L31" i="14"/>
  <c r="K30" i="14"/>
  <c r="K26" i="17"/>
  <c r="L27" i="17"/>
  <c r="L29" i="16"/>
  <c r="K28" i="16"/>
  <c r="L30" i="14"/>
  <c r="K29" i="14"/>
  <c r="K25" i="17"/>
  <c r="L26" i="17"/>
  <c r="K27" i="16"/>
  <c r="L28" i="16"/>
  <c r="L29" i="14"/>
  <c r="K28" i="14"/>
  <c r="L25" i="17"/>
  <c r="K24" i="17"/>
  <c r="K26" i="16"/>
  <c r="L27" i="16"/>
  <c r="L28" i="14"/>
  <c r="K27" i="14"/>
  <c r="K23" i="17"/>
  <c r="L24" i="17"/>
  <c r="L26" i="16"/>
  <c r="K25" i="16"/>
  <c r="L27" i="14"/>
  <c r="K26" i="14"/>
  <c r="L23" i="17"/>
  <c r="K22" i="17"/>
  <c r="L25" i="16"/>
  <c r="K24" i="16"/>
  <c r="L26" i="14"/>
  <c r="K25" i="14"/>
  <c r="K21" i="17"/>
  <c r="L22" i="17"/>
  <c r="K23" i="16"/>
  <c r="L24" i="16"/>
  <c r="L25" i="14"/>
  <c r="K24" i="14"/>
  <c r="K20" i="17"/>
  <c r="L21" i="17"/>
  <c r="K22" i="16"/>
  <c r="L23" i="16"/>
  <c r="L24" i="14"/>
  <c r="K23" i="14"/>
  <c r="L20" i="17"/>
  <c r="K19" i="17"/>
  <c r="L22" i="16"/>
  <c r="K21" i="16"/>
  <c r="L23" i="14"/>
  <c r="K22" i="14"/>
  <c r="K18" i="17"/>
  <c r="L19" i="17"/>
  <c r="L21" i="16"/>
  <c r="K20" i="16"/>
  <c r="K21" i="14"/>
  <c r="L22" i="14"/>
  <c r="K17" i="17"/>
  <c r="L18" i="17"/>
  <c r="K19" i="16"/>
  <c r="L20" i="16"/>
  <c r="L21" i="14"/>
  <c r="K20" i="14"/>
  <c r="K16" i="17"/>
  <c r="L17" i="17"/>
  <c r="L19" i="16"/>
  <c r="K18" i="16"/>
  <c r="L20" i="14"/>
  <c r="K19" i="14"/>
  <c r="K15" i="17"/>
  <c r="L16" i="17"/>
  <c r="L18" i="16"/>
  <c r="K17" i="16"/>
  <c r="L19" i="14"/>
  <c r="K18" i="14"/>
  <c r="L15" i="17"/>
  <c r="K14" i="17"/>
  <c r="L17" i="16"/>
  <c r="K16" i="16"/>
  <c r="L18" i="14"/>
  <c r="K17" i="14"/>
  <c r="K13" i="17"/>
  <c r="L14" i="17"/>
  <c r="K15" i="16"/>
  <c r="L16" i="16"/>
  <c r="L17" i="14"/>
  <c r="K16" i="14"/>
  <c r="K12" i="17"/>
  <c r="L13" i="17"/>
  <c r="K14" i="16"/>
  <c r="L15" i="16"/>
  <c r="L16" i="14"/>
  <c r="K15" i="14"/>
  <c r="K11" i="17"/>
  <c r="L12" i="17"/>
  <c r="L14" i="16"/>
  <c r="K13" i="16"/>
  <c r="L15" i="14"/>
  <c r="K14" i="14"/>
  <c r="L11" i="17"/>
  <c r="K10" i="17"/>
  <c r="L13" i="16"/>
  <c r="K12" i="16"/>
  <c r="L14" i="14"/>
  <c r="K13" i="14"/>
  <c r="K9" i="17"/>
  <c r="L9" i="17"/>
  <c r="L10" i="17"/>
  <c r="K11" i="16"/>
  <c r="L12" i="16"/>
  <c r="L13" i="14"/>
  <c r="K12" i="14"/>
  <c r="K10" i="16"/>
  <c r="L11" i="16"/>
  <c r="L12" i="14"/>
  <c r="K11" i="14"/>
  <c r="L10" i="16"/>
  <c r="K9" i="16"/>
  <c r="L9" i="16"/>
  <c r="L11" i="14"/>
  <c r="K10" i="14"/>
  <c r="K9" i="14"/>
  <c r="L9" i="14"/>
  <c r="L10" i="14"/>
  <c r="F103" i="11"/>
  <c r="G103" i="11"/>
  <c r="F102" i="11"/>
  <c r="G102" i="11"/>
  <c r="F101" i="11"/>
  <c r="G101" i="11"/>
  <c r="F100" i="11"/>
  <c r="G100" i="11"/>
  <c r="F99" i="11"/>
  <c r="G99" i="11"/>
  <c r="F98" i="11"/>
  <c r="G98" i="11"/>
  <c r="F97" i="11"/>
  <c r="G97" i="11"/>
  <c r="F96" i="11"/>
  <c r="G96" i="11"/>
  <c r="F95" i="11"/>
  <c r="G95" i="11"/>
  <c r="F94" i="11"/>
  <c r="G94" i="11"/>
  <c r="F93" i="11"/>
  <c r="G93" i="11"/>
  <c r="F92" i="11"/>
  <c r="G92" i="11"/>
  <c r="F91" i="11"/>
  <c r="G91" i="11"/>
  <c r="F90" i="11"/>
  <c r="G90" i="11"/>
  <c r="F89" i="11"/>
  <c r="G89" i="11"/>
  <c r="F88" i="11"/>
  <c r="G88" i="11"/>
  <c r="F87" i="11"/>
  <c r="G87" i="11"/>
  <c r="F86" i="11"/>
  <c r="G86" i="11"/>
  <c r="F85" i="11"/>
  <c r="G85" i="11"/>
  <c r="F84" i="11"/>
  <c r="G84" i="11"/>
  <c r="F83" i="11"/>
  <c r="G83" i="11"/>
  <c r="F82" i="11"/>
  <c r="G82" i="11"/>
  <c r="F81" i="11"/>
  <c r="G81" i="11"/>
  <c r="F80" i="11"/>
  <c r="G80" i="11"/>
  <c r="F79" i="11"/>
  <c r="G79" i="11"/>
  <c r="F78" i="11"/>
  <c r="G78" i="11"/>
  <c r="F77" i="11"/>
  <c r="G77" i="11"/>
  <c r="F76" i="11"/>
  <c r="G76" i="11"/>
  <c r="F75" i="11"/>
  <c r="G75" i="11"/>
  <c r="F74" i="11"/>
  <c r="G74" i="11"/>
  <c r="F73" i="11"/>
  <c r="G73" i="11"/>
  <c r="F72" i="11"/>
  <c r="G72" i="11"/>
  <c r="F71" i="11"/>
  <c r="G71" i="11"/>
  <c r="F70" i="11"/>
  <c r="G70" i="11"/>
  <c r="F69" i="11"/>
  <c r="G69" i="11"/>
  <c r="F68" i="11"/>
  <c r="G68" i="11"/>
  <c r="F67" i="11"/>
  <c r="G67" i="11"/>
  <c r="F66" i="11"/>
  <c r="G66" i="11"/>
  <c r="F65" i="11"/>
  <c r="G65" i="11"/>
  <c r="F64" i="11"/>
  <c r="G64" i="11"/>
  <c r="F63" i="11"/>
  <c r="G63" i="11"/>
  <c r="F62" i="11"/>
  <c r="G62" i="11"/>
  <c r="F61" i="11"/>
  <c r="G61" i="11"/>
  <c r="F60" i="11"/>
  <c r="G60" i="11"/>
  <c r="F59" i="11"/>
  <c r="G59" i="11"/>
  <c r="F58" i="11"/>
  <c r="G58" i="11"/>
  <c r="F57" i="11"/>
  <c r="G57" i="11"/>
  <c r="F56" i="11"/>
  <c r="G56" i="11"/>
  <c r="F55" i="11"/>
  <c r="G55" i="11"/>
  <c r="F54" i="11"/>
  <c r="G54" i="11"/>
  <c r="F53" i="11"/>
  <c r="G53" i="11"/>
  <c r="F52" i="11"/>
  <c r="G52" i="11"/>
  <c r="F51" i="11"/>
  <c r="G51" i="11"/>
  <c r="F50" i="11"/>
  <c r="G50" i="11"/>
  <c r="F49" i="11"/>
  <c r="G49" i="11"/>
  <c r="F48" i="11"/>
  <c r="G48" i="11"/>
  <c r="F47" i="11"/>
  <c r="G47" i="11"/>
  <c r="F46" i="11"/>
  <c r="G46" i="11"/>
  <c r="F45" i="11"/>
  <c r="G45" i="11"/>
  <c r="F44" i="11"/>
  <c r="G44" i="11"/>
  <c r="F43" i="11"/>
  <c r="G43" i="11"/>
  <c r="F42" i="11"/>
  <c r="G42" i="11"/>
  <c r="F41" i="11"/>
  <c r="G41" i="11"/>
  <c r="F40" i="11"/>
  <c r="G40" i="11"/>
  <c r="F39" i="11"/>
  <c r="G39" i="11"/>
  <c r="F38" i="11"/>
  <c r="G38" i="11"/>
  <c r="F37" i="11"/>
  <c r="G37" i="11"/>
  <c r="F36" i="11"/>
  <c r="G36" i="11"/>
  <c r="F35" i="11"/>
  <c r="G35" i="11"/>
  <c r="F34" i="11"/>
  <c r="G34" i="11"/>
  <c r="F33" i="11"/>
  <c r="G33" i="11"/>
  <c r="F32" i="11"/>
  <c r="G32" i="11"/>
  <c r="F31" i="11"/>
  <c r="G31" i="11"/>
  <c r="F30" i="11"/>
  <c r="G30" i="11"/>
  <c r="F29" i="11"/>
  <c r="G29" i="11"/>
  <c r="F28" i="11"/>
  <c r="G28" i="11"/>
  <c r="F27" i="11"/>
  <c r="G27" i="11"/>
  <c r="F26" i="11"/>
  <c r="G26" i="11"/>
  <c r="F25" i="11"/>
  <c r="G25" i="11"/>
  <c r="F24" i="11"/>
  <c r="G24" i="11"/>
  <c r="F23" i="11"/>
  <c r="G23" i="11"/>
  <c r="F22" i="11"/>
  <c r="G22" i="11"/>
  <c r="F21" i="11"/>
  <c r="G21" i="11"/>
  <c r="F20" i="11"/>
  <c r="G20" i="11"/>
  <c r="F19" i="11"/>
  <c r="G19" i="11"/>
  <c r="F18" i="11"/>
  <c r="G18" i="11"/>
  <c r="F17" i="11"/>
  <c r="G17" i="11"/>
  <c r="F16" i="11"/>
  <c r="G16" i="11"/>
  <c r="F15" i="11"/>
  <c r="G15" i="11"/>
  <c r="F14" i="11"/>
  <c r="G14" i="11"/>
  <c r="F13" i="11"/>
  <c r="G13" i="11"/>
  <c r="F12" i="11"/>
  <c r="G12" i="11"/>
  <c r="F11" i="11"/>
  <c r="G11" i="11"/>
  <c r="F10" i="11"/>
  <c r="G10" i="11"/>
  <c r="F9" i="11"/>
  <c r="G9" i="11"/>
  <c r="I9" i="11"/>
  <c r="H10" i="11"/>
  <c r="F104" i="10"/>
  <c r="F103" i="10"/>
  <c r="G103" i="10"/>
  <c r="F102" i="10"/>
  <c r="G102" i="10"/>
  <c r="F101" i="10"/>
  <c r="G101" i="10"/>
  <c r="F100" i="10"/>
  <c r="G100" i="10"/>
  <c r="F99" i="10"/>
  <c r="G99" i="10"/>
  <c r="F98" i="10"/>
  <c r="G98" i="10"/>
  <c r="F97" i="10"/>
  <c r="G97" i="10"/>
  <c r="F96" i="10"/>
  <c r="G96" i="10"/>
  <c r="F95" i="10"/>
  <c r="G95" i="10"/>
  <c r="F94" i="10"/>
  <c r="G94" i="10"/>
  <c r="F93" i="10"/>
  <c r="G93" i="10"/>
  <c r="F92" i="10"/>
  <c r="G92" i="10"/>
  <c r="F91" i="10"/>
  <c r="G91" i="10"/>
  <c r="F90" i="10"/>
  <c r="G90" i="10"/>
  <c r="F89" i="10"/>
  <c r="G89" i="10"/>
  <c r="F88" i="10"/>
  <c r="G88" i="10"/>
  <c r="F87" i="10"/>
  <c r="G87" i="10"/>
  <c r="F86" i="10"/>
  <c r="G86" i="10"/>
  <c r="F85" i="10"/>
  <c r="G85" i="10"/>
  <c r="F84" i="10"/>
  <c r="G84" i="10"/>
  <c r="F83" i="10"/>
  <c r="G83" i="10"/>
  <c r="F82" i="10"/>
  <c r="G82" i="10"/>
  <c r="F81" i="10"/>
  <c r="G81" i="10"/>
  <c r="F80" i="10"/>
  <c r="G80" i="10"/>
  <c r="F79" i="10"/>
  <c r="G79" i="10"/>
  <c r="F78" i="10"/>
  <c r="G78" i="10"/>
  <c r="F77" i="10"/>
  <c r="G77" i="10"/>
  <c r="F76" i="10"/>
  <c r="G76" i="10"/>
  <c r="F75" i="10"/>
  <c r="G75" i="10"/>
  <c r="F74" i="10"/>
  <c r="G74" i="10"/>
  <c r="F73" i="10"/>
  <c r="G73" i="10"/>
  <c r="F72" i="10"/>
  <c r="G72" i="10"/>
  <c r="F71" i="10"/>
  <c r="G71" i="10"/>
  <c r="F70" i="10"/>
  <c r="G70" i="10"/>
  <c r="F69" i="10"/>
  <c r="G69" i="10"/>
  <c r="F68" i="10"/>
  <c r="G68" i="10"/>
  <c r="F67" i="10"/>
  <c r="G67" i="10"/>
  <c r="F66" i="10"/>
  <c r="G66" i="10"/>
  <c r="F65" i="10"/>
  <c r="G65" i="10"/>
  <c r="F64" i="10"/>
  <c r="G64" i="10"/>
  <c r="F63" i="10"/>
  <c r="G63" i="10"/>
  <c r="F62" i="10"/>
  <c r="G62" i="10"/>
  <c r="F61" i="10"/>
  <c r="G61" i="10"/>
  <c r="F60" i="10"/>
  <c r="G60" i="10"/>
  <c r="F59" i="10"/>
  <c r="G59" i="10"/>
  <c r="F58" i="10"/>
  <c r="G58" i="10"/>
  <c r="F57" i="10"/>
  <c r="G57" i="10"/>
  <c r="F56" i="10"/>
  <c r="G56" i="10"/>
  <c r="F55" i="10"/>
  <c r="G55" i="10"/>
  <c r="F54" i="10"/>
  <c r="G54" i="10"/>
  <c r="F53" i="10"/>
  <c r="G53" i="10"/>
  <c r="F52" i="10"/>
  <c r="G52" i="10"/>
  <c r="F51" i="10"/>
  <c r="G51" i="10"/>
  <c r="F50" i="10"/>
  <c r="G50" i="10"/>
  <c r="F49" i="10"/>
  <c r="G49" i="10"/>
  <c r="F48" i="10"/>
  <c r="G48" i="10"/>
  <c r="F47" i="10"/>
  <c r="G47" i="10"/>
  <c r="F46" i="10"/>
  <c r="G46" i="10"/>
  <c r="F45" i="10"/>
  <c r="G45" i="10"/>
  <c r="F44" i="10"/>
  <c r="G44" i="10"/>
  <c r="F43" i="10"/>
  <c r="G43" i="10"/>
  <c r="F42" i="10"/>
  <c r="G42" i="10"/>
  <c r="F41" i="10"/>
  <c r="G41" i="10"/>
  <c r="F40" i="10"/>
  <c r="G40" i="10"/>
  <c r="F39" i="10"/>
  <c r="G39" i="10"/>
  <c r="F38" i="10"/>
  <c r="G38" i="10"/>
  <c r="F37" i="10"/>
  <c r="G37" i="10"/>
  <c r="F36" i="10"/>
  <c r="G36" i="10"/>
  <c r="F35" i="10"/>
  <c r="G35" i="10"/>
  <c r="F34" i="10"/>
  <c r="G34" i="10"/>
  <c r="F33" i="10"/>
  <c r="G33" i="10"/>
  <c r="F32" i="10"/>
  <c r="G32" i="10"/>
  <c r="F31" i="10"/>
  <c r="G31" i="10"/>
  <c r="F30" i="10"/>
  <c r="G30" i="10"/>
  <c r="F29" i="10"/>
  <c r="G29" i="10"/>
  <c r="F28" i="10"/>
  <c r="G28" i="10"/>
  <c r="F27" i="10"/>
  <c r="G27" i="10"/>
  <c r="F26" i="10"/>
  <c r="G26" i="10"/>
  <c r="F25" i="10"/>
  <c r="G25" i="10"/>
  <c r="F24" i="10"/>
  <c r="G24" i="10"/>
  <c r="F23" i="10"/>
  <c r="G23" i="10"/>
  <c r="F22" i="10"/>
  <c r="G22" i="10"/>
  <c r="F21" i="10"/>
  <c r="G21" i="10"/>
  <c r="F20" i="10"/>
  <c r="G20" i="10"/>
  <c r="F19" i="10"/>
  <c r="G19" i="10"/>
  <c r="F18" i="10"/>
  <c r="G18" i="10"/>
  <c r="F17" i="10"/>
  <c r="G17" i="10"/>
  <c r="F16" i="10"/>
  <c r="G16" i="10"/>
  <c r="F15" i="10"/>
  <c r="G15" i="10"/>
  <c r="F14" i="10"/>
  <c r="G14" i="10"/>
  <c r="F13" i="10"/>
  <c r="G13" i="10"/>
  <c r="F12" i="10"/>
  <c r="G12" i="10"/>
  <c r="F11" i="10"/>
  <c r="G11" i="10"/>
  <c r="F10" i="10"/>
  <c r="G10" i="10"/>
  <c r="F9" i="10"/>
  <c r="G9" i="10"/>
  <c r="I9" i="10"/>
  <c r="H10" i="10"/>
  <c r="I10" i="11"/>
  <c r="H11" i="11"/>
  <c r="J9" i="11"/>
  <c r="I10" i="10"/>
  <c r="H11" i="10"/>
  <c r="J9" i="10"/>
  <c r="F9" i="9"/>
  <c r="G9" i="9"/>
  <c r="I9" i="9"/>
  <c r="J10" i="11"/>
  <c r="I11" i="11"/>
  <c r="H12" i="11"/>
  <c r="I11" i="10"/>
  <c r="H12" i="10"/>
  <c r="J10" i="10"/>
  <c r="J11" i="11"/>
  <c r="I12" i="11"/>
  <c r="H13" i="11"/>
  <c r="J11" i="10"/>
  <c r="I12" i="10"/>
  <c r="H13" i="10"/>
  <c r="F104" i="9"/>
  <c r="F103" i="9"/>
  <c r="G103" i="9"/>
  <c r="F102" i="9"/>
  <c r="G102" i="9"/>
  <c r="F101" i="9"/>
  <c r="G101" i="9"/>
  <c r="F100" i="9"/>
  <c r="G100" i="9"/>
  <c r="F99" i="9"/>
  <c r="G99" i="9"/>
  <c r="F98" i="9"/>
  <c r="G98" i="9"/>
  <c r="F97" i="9"/>
  <c r="G97" i="9"/>
  <c r="F96" i="9"/>
  <c r="G96" i="9"/>
  <c r="F95" i="9"/>
  <c r="G95" i="9"/>
  <c r="F94" i="9"/>
  <c r="G94" i="9"/>
  <c r="F93" i="9"/>
  <c r="G93" i="9"/>
  <c r="F92" i="9"/>
  <c r="G92" i="9"/>
  <c r="F91" i="9"/>
  <c r="G91" i="9"/>
  <c r="F90" i="9"/>
  <c r="G90" i="9"/>
  <c r="F89" i="9"/>
  <c r="G89" i="9"/>
  <c r="F88" i="9"/>
  <c r="G88" i="9"/>
  <c r="F87" i="9"/>
  <c r="G87" i="9"/>
  <c r="F86" i="9"/>
  <c r="G86" i="9"/>
  <c r="F85" i="9"/>
  <c r="G85" i="9"/>
  <c r="F84" i="9"/>
  <c r="G84" i="9"/>
  <c r="F83" i="9"/>
  <c r="G83" i="9"/>
  <c r="F82" i="9"/>
  <c r="G82" i="9"/>
  <c r="F81" i="9"/>
  <c r="G81" i="9"/>
  <c r="F80" i="9"/>
  <c r="G80" i="9"/>
  <c r="F79" i="9"/>
  <c r="G79" i="9"/>
  <c r="F78" i="9"/>
  <c r="G78" i="9"/>
  <c r="F77" i="9"/>
  <c r="G77" i="9"/>
  <c r="F76" i="9"/>
  <c r="G76" i="9"/>
  <c r="F75" i="9"/>
  <c r="G75" i="9"/>
  <c r="F74" i="9"/>
  <c r="G74" i="9"/>
  <c r="F73" i="9"/>
  <c r="G73" i="9"/>
  <c r="F72" i="9"/>
  <c r="G72" i="9"/>
  <c r="F71" i="9"/>
  <c r="G71" i="9"/>
  <c r="F70" i="9"/>
  <c r="G70" i="9"/>
  <c r="F69" i="9"/>
  <c r="G69" i="9"/>
  <c r="F68" i="9"/>
  <c r="G68" i="9"/>
  <c r="F67" i="9"/>
  <c r="G67" i="9"/>
  <c r="F66" i="9"/>
  <c r="G66" i="9"/>
  <c r="F65" i="9"/>
  <c r="G65" i="9"/>
  <c r="F64" i="9"/>
  <c r="G64" i="9"/>
  <c r="F63" i="9"/>
  <c r="G63" i="9"/>
  <c r="F62" i="9"/>
  <c r="G62" i="9"/>
  <c r="F61" i="9"/>
  <c r="G61" i="9"/>
  <c r="F60" i="9"/>
  <c r="G60" i="9"/>
  <c r="F59" i="9"/>
  <c r="G59" i="9"/>
  <c r="F58" i="9"/>
  <c r="G58" i="9"/>
  <c r="F57" i="9"/>
  <c r="G57" i="9"/>
  <c r="F56" i="9"/>
  <c r="G56" i="9"/>
  <c r="F55" i="9"/>
  <c r="G55" i="9"/>
  <c r="F54" i="9"/>
  <c r="G54" i="9"/>
  <c r="F53" i="9"/>
  <c r="G53" i="9"/>
  <c r="F52" i="9"/>
  <c r="G52" i="9"/>
  <c r="F51" i="9"/>
  <c r="G51" i="9"/>
  <c r="F50" i="9"/>
  <c r="G50" i="9"/>
  <c r="F49" i="9"/>
  <c r="G49" i="9"/>
  <c r="F48" i="9"/>
  <c r="G48" i="9"/>
  <c r="F47" i="9"/>
  <c r="G47" i="9"/>
  <c r="F46" i="9"/>
  <c r="G46" i="9"/>
  <c r="F45" i="9"/>
  <c r="G45" i="9"/>
  <c r="F44" i="9"/>
  <c r="G44" i="9"/>
  <c r="F43" i="9"/>
  <c r="G43" i="9"/>
  <c r="F42" i="9"/>
  <c r="G42" i="9"/>
  <c r="F41" i="9"/>
  <c r="G41" i="9"/>
  <c r="F40" i="9"/>
  <c r="G40" i="9"/>
  <c r="F39" i="9"/>
  <c r="G39" i="9"/>
  <c r="F38" i="9"/>
  <c r="G38" i="9"/>
  <c r="F37" i="9"/>
  <c r="G37" i="9"/>
  <c r="F36" i="9"/>
  <c r="G36" i="9"/>
  <c r="F35" i="9"/>
  <c r="G35" i="9"/>
  <c r="F34" i="9"/>
  <c r="G34" i="9"/>
  <c r="F33" i="9"/>
  <c r="G33" i="9"/>
  <c r="F32" i="9"/>
  <c r="G32" i="9"/>
  <c r="F31" i="9"/>
  <c r="G31" i="9"/>
  <c r="F30" i="9"/>
  <c r="G30" i="9"/>
  <c r="F29" i="9"/>
  <c r="G29" i="9"/>
  <c r="F28" i="9"/>
  <c r="G28" i="9"/>
  <c r="F27" i="9"/>
  <c r="G27" i="9"/>
  <c r="F26" i="9"/>
  <c r="G26" i="9"/>
  <c r="F25" i="9"/>
  <c r="G25" i="9"/>
  <c r="F24" i="9"/>
  <c r="G24" i="9"/>
  <c r="F23" i="9"/>
  <c r="G23" i="9"/>
  <c r="F22" i="9"/>
  <c r="G22" i="9"/>
  <c r="F21" i="9"/>
  <c r="G21" i="9"/>
  <c r="F20" i="9"/>
  <c r="G20" i="9"/>
  <c r="F19" i="9"/>
  <c r="G19" i="9"/>
  <c r="F18" i="9"/>
  <c r="G18" i="9"/>
  <c r="F17" i="9"/>
  <c r="G17" i="9"/>
  <c r="F16" i="9"/>
  <c r="G16" i="9"/>
  <c r="F15" i="9"/>
  <c r="G15" i="9"/>
  <c r="F14" i="9"/>
  <c r="G14" i="9"/>
  <c r="F13" i="9"/>
  <c r="G13" i="9"/>
  <c r="F12" i="9"/>
  <c r="G12" i="9"/>
  <c r="F11" i="9"/>
  <c r="G11" i="9"/>
  <c r="F10" i="9"/>
  <c r="G10" i="9"/>
  <c r="H10" i="9"/>
  <c r="J9" i="9"/>
  <c r="I13" i="11"/>
  <c r="H14" i="11"/>
  <c r="J12" i="11"/>
  <c r="J12" i="10"/>
  <c r="I13" i="10"/>
  <c r="H14" i="10"/>
  <c r="I10" i="9"/>
  <c r="H11" i="9"/>
  <c r="F104" i="8"/>
  <c r="F103" i="8"/>
  <c r="G103" i="8"/>
  <c r="F102" i="8"/>
  <c r="G102" i="8"/>
  <c r="F101" i="8"/>
  <c r="G101" i="8"/>
  <c r="F100" i="8"/>
  <c r="G100" i="8"/>
  <c r="F99" i="8"/>
  <c r="G99" i="8"/>
  <c r="F98" i="8"/>
  <c r="G98" i="8"/>
  <c r="F97" i="8"/>
  <c r="G97" i="8"/>
  <c r="F96" i="8"/>
  <c r="G96" i="8"/>
  <c r="F95" i="8"/>
  <c r="G95" i="8"/>
  <c r="F94" i="8"/>
  <c r="G94" i="8"/>
  <c r="F93" i="8"/>
  <c r="G93" i="8"/>
  <c r="F92" i="8"/>
  <c r="G92" i="8"/>
  <c r="F91" i="8"/>
  <c r="G91" i="8"/>
  <c r="F90" i="8"/>
  <c r="G90" i="8"/>
  <c r="F89" i="8"/>
  <c r="G89" i="8"/>
  <c r="F88" i="8"/>
  <c r="G88" i="8"/>
  <c r="F87" i="8"/>
  <c r="G87" i="8"/>
  <c r="F86" i="8"/>
  <c r="G86" i="8"/>
  <c r="F85" i="8"/>
  <c r="G85" i="8"/>
  <c r="F84" i="8"/>
  <c r="G84" i="8"/>
  <c r="F83" i="8"/>
  <c r="G83" i="8"/>
  <c r="F82" i="8"/>
  <c r="G82" i="8"/>
  <c r="F81" i="8"/>
  <c r="G81" i="8"/>
  <c r="F80" i="8"/>
  <c r="G80" i="8"/>
  <c r="F79" i="8"/>
  <c r="G79" i="8"/>
  <c r="F78" i="8"/>
  <c r="G78" i="8"/>
  <c r="F77" i="8"/>
  <c r="G77" i="8"/>
  <c r="F76" i="8"/>
  <c r="G76" i="8"/>
  <c r="F75" i="8"/>
  <c r="G75" i="8"/>
  <c r="F74" i="8"/>
  <c r="G74" i="8"/>
  <c r="F73" i="8"/>
  <c r="G73" i="8"/>
  <c r="F72" i="8"/>
  <c r="G72" i="8"/>
  <c r="F71" i="8"/>
  <c r="G71" i="8"/>
  <c r="F70" i="8"/>
  <c r="G70" i="8"/>
  <c r="F69" i="8"/>
  <c r="G69" i="8"/>
  <c r="F68" i="8"/>
  <c r="G68" i="8"/>
  <c r="F67" i="8"/>
  <c r="G67" i="8"/>
  <c r="F66" i="8"/>
  <c r="G66" i="8"/>
  <c r="F65" i="8"/>
  <c r="G65" i="8"/>
  <c r="F64" i="8"/>
  <c r="G64" i="8"/>
  <c r="F63" i="8"/>
  <c r="G63" i="8"/>
  <c r="F62" i="8"/>
  <c r="G62" i="8"/>
  <c r="F61" i="8"/>
  <c r="G61" i="8"/>
  <c r="F60" i="8"/>
  <c r="G60" i="8"/>
  <c r="F59" i="8"/>
  <c r="G59" i="8"/>
  <c r="F58" i="8"/>
  <c r="G58" i="8"/>
  <c r="F57" i="8"/>
  <c r="G57" i="8"/>
  <c r="F56" i="8"/>
  <c r="G56" i="8"/>
  <c r="F55" i="8"/>
  <c r="G55" i="8"/>
  <c r="F54" i="8"/>
  <c r="G54" i="8"/>
  <c r="F53" i="8"/>
  <c r="G53" i="8"/>
  <c r="F52" i="8"/>
  <c r="G52" i="8"/>
  <c r="F51" i="8"/>
  <c r="G51" i="8"/>
  <c r="F50" i="8"/>
  <c r="G50" i="8"/>
  <c r="F49" i="8"/>
  <c r="G49" i="8"/>
  <c r="F48" i="8"/>
  <c r="G48" i="8"/>
  <c r="F47" i="8"/>
  <c r="G47" i="8"/>
  <c r="F46" i="8"/>
  <c r="G46" i="8"/>
  <c r="F45" i="8"/>
  <c r="G45" i="8"/>
  <c r="F44" i="8"/>
  <c r="G44" i="8"/>
  <c r="F43" i="8"/>
  <c r="G43" i="8"/>
  <c r="F42" i="8"/>
  <c r="G42" i="8"/>
  <c r="F41" i="8"/>
  <c r="G41" i="8"/>
  <c r="F40" i="8"/>
  <c r="G40" i="8"/>
  <c r="F39" i="8"/>
  <c r="G39" i="8"/>
  <c r="F38" i="8"/>
  <c r="G38" i="8"/>
  <c r="F37" i="8"/>
  <c r="G37" i="8"/>
  <c r="F36" i="8"/>
  <c r="G36" i="8"/>
  <c r="F35" i="8"/>
  <c r="G35" i="8"/>
  <c r="F34" i="8"/>
  <c r="G34" i="8"/>
  <c r="F33" i="8"/>
  <c r="G33" i="8"/>
  <c r="F32" i="8"/>
  <c r="G32" i="8"/>
  <c r="F31" i="8"/>
  <c r="G31" i="8"/>
  <c r="F30" i="8"/>
  <c r="G30" i="8"/>
  <c r="F29" i="8"/>
  <c r="G29" i="8"/>
  <c r="F28" i="8"/>
  <c r="G28" i="8"/>
  <c r="F27" i="8"/>
  <c r="G27" i="8"/>
  <c r="F26" i="8"/>
  <c r="G26" i="8"/>
  <c r="F25" i="8"/>
  <c r="G25" i="8"/>
  <c r="F24" i="8"/>
  <c r="G24" i="8"/>
  <c r="F23" i="8"/>
  <c r="G23" i="8"/>
  <c r="F22" i="8"/>
  <c r="G22" i="8"/>
  <c r="F21" i="8"/>
  <c r="G21" i="8"/>
  <c r="F20" i="8"/>
  <c r="G20" i="8"/>
  <c r="F19" i="8"/>
  <c r="G19" i="8"/>
  <c r="F18" i="8"/>
  <c r="G18" i="8"/>
  <c r="F17" i="8"/>
  <c r="G17" i="8"/>
  <c r="F16" i="8"/>
  <c r="G16" i="8"/>
  <c r="F15" i="8"/>
  <c r="G15" i="8"/>
  <c r="F14" i="8"/>
  <c r="G14" i="8"/>
  <c r="F13" i="8"/>
  <c r="G13" i="8"/>
  <c r="F12" i="8"/>
  <c r="G12" i="8"/>
  <c r="F11" i="8"/>
  <c r="G11" i="8"/>
  <c r="F10" i="8"/>
  <c r="G10" i="8"/>
  <c r="F9" i="8"/>
  <c r="G9" i="8"/>
  <c r="I9" i="8"/>
  <c r="H10" i="8"/>
  <c r="I14" i="11"/>
  <c r="H15" i="11"/>
  <c r="J13" i="11"/>
  <c r="I14" i="10"/>
  <c r="H15" i="10"/>
  <c r="J13" i="10"/>
  <c r="I11" i="9"/>
  <c r="H12" i="9"/>
  <c r="J10" i="9"/>
  <c r="I10" i="8"/>
  <c r="H11" i="8"/>
  <c r="J9" i="8"/>
  <c r="F104" i="7"/>
  <c r="F103" i="7"/>
  <c r="G103" i="7"/>
  <c r="F102" i="7"/>
  <c r="G102" i="7"/>
  <c r="F101" i="7"/>
  <c r="G101" i="7"/>
  <c r="F100" i="7"/>
  <c r="G100" i="7"/>
  <c r="F99" i="7"/>
  <c r="G99" i="7"/>
  <c r="F98" i="7"/>
  <c r="G98" i="7"/>
  <c r="F97" i="7"/>
  <c r="G97" i="7"/>
  <c r="F96" i="7"/>
  <c r="G96" i="7"/>
  <c r="F95" i="7"/>
  <c r="G95" i="7"/>
  <c r="F94" i="7"/>
  <c r="G94" i="7"/>
  <c r="F93" i="7"/>
  <c r="G93" i="7"/>
  <c r="F92" i="7"/>
  <c r="G92" i="7"/>
  <c r="F91" i="7"/>
  <c r="G91" i="7"/>
  <c r="F90" i="7"/>
  <c r="G90" i="7"/>
  <c r="F89" i="7"/>
  <c r="G89" i="7"/>
  <c r="F88" i="7"/>
  <c r="G88" i="7"/>
  <c r="F87" i="7"/>
  <c r="G87" i="7"/>
  <c r="F86" i="7"/>
  <c r="G86" i="7"/>
  <c r="F85" i="7"/>
  <c r="G85" i="7"/>
  <c r="F84" i="7"/>
  <c r="G84" i="7"/>
  <c r="F83" i="7"/>
  <c r="G83" i="7"/>
  <c r="F82" i="7"/>
  <c r="G82" i="7"/>
  <c r="F81" i="7"/>
  <c r="G81" i="7"/>
  <c r="F80" i="7"/>
  <c r="G80" i="7"/>
  <c r="F79" i="7"/>
  <c r="G79" i="7"/>
  <c r="F78" i="7"/>
  <c r="G78" i="7"/>
  <c r="F77" i="7"/>
  <c r="G77" i="7"/>
  <c r="F76" i="7"/>
  <c r="G76" i="7"/>
  <c r="F75" i="7"/>
  <c r="G75" i="7"/>
  <c r="F74" i="7"/>
  <c r="G74" i="7"/>
  <c r="F73" i="7"/>
  <c r="G73" i="7"/>
  <c r="F72" i="7"/>
  <c r="G72" i="7"/>
  <c r="F71" i="7"/>
  <c r="G71" i="7"/>
  <c r="F70" i="7"/>
  <c r="G70" i="7"/>
  <c r="F69" i="7"/>
  <c r="G69" i="7"/>
  <c r="F68" i="7"/>
  <c r="G68" i="7"/>
  <c r="F67" i="7"/>
  <c r="G67" i="7"/>
  <c r="F66" i="7"/>
  <c r="G66" i="7"/>
  <c r="F65" i="7"/>
  <c r="G65" i="7"/>
  <c r="F64" i="7"/>
  <c r="G64" i="7"/>
  <c r="F63" i="7"/>
  <c r="G63" i="7"/>
  <c r="F62" i="7"/>
  <c r="G62" i="7"/>
  <c r="F61" i="7"/>
  <c r="G61" i="7"/>
  <c r="F60" i="7"/>
  <c r="G60" i="7"/>
  <c r="F59" i="7"/>
  <c r="G59" i="7"/>
  <c r="F58" i="7"/>
  <c r="G58" i="7"/>
  <c r="F57" i="7"/>
  <c r="G57" i="7"/>
  <c r="F56" i="7"/>
  <c r="G56" i="7"/>
  <c r="F55" i="7"/>
  <c r="G55" i="7"/>
  <c r="F54" i="7"/>
  <c r="G54" i="7"/>
  <c r="F53" i="7"/>
  <c r="G53" i="7"/>
  <c r="F52" i="7"/>
  <c r="G52" i="7"/>
  <c r="F51" i="7"/>
  <c r="G51" i="7"/>
  <c r="F50" i="7"/>
  <c r="G50" i="7"/>
  <c r="F49" i="7"/>
  <c r="G49" i="7"/>
  <c r="F48" i="7"/>
  <c r="G48" i="7"/>
  <c r="F47" i="7"/>
  <c r="G47" i="7"/>
  <c r="F46" i="7"/>
  <c r="G46" i="7"/>
  <c r="F45" i="7"/>
  <c r="G45" i="7"/>
  <c r="F44" i="7"/>
  <c r="G44" i="7"/>
  <c r="F43" i="7"/>
  <c r="G43" i="7"/>
  <c r="F42" i="7"/>
  <c r="G42" i="7"/>
  <c r="F41" i="7"/>
  <c r="G41" i="7"/>
  <c r="F40" i="7"/>
  <c r="G40" i="7"/>
  <c r="F39" i="7"/>
  <c r="G39" i="7"/>
  <c r="F38" i="7"/>
  <c r="G38" i="7"/>
  <c r="F37" i="7"/>
  <c r="G37" i="7"/>
  <c r="F36" i="7"/>
  <c r="G36" i="7"/>
  <c r="F35" i="7"/>
  <c r="G35" i="7"/>
  <c r="F34" i="7"/>
  <c r="G34" i="7"/>
  <c r="F33" i="7"/>
  <c r="G33" i="7"/>
  <c r="F32" i="7"/>
  <c r="G32" i="7"/>
  <c r="F31" i="7"/>
  <c r="G31" i="7"/>
  <c r="F30" i="7"/>
  <c r="G30" i="7"/>
  <c r="F29" i="7"/>
  <c r="G29" i="7"/>
  <c r="F28" i="7"/>
  <c r="G28" i="7"/>
  <c r="F27" i="7"/>
  <c r="G27" i="7"/>
  <c r="F26" i="7"/>
  <c r="G26" i="7"/>
  <c r="F25" i="7"/>
  <c r="G25" i="7"/>
  <c r="F24" i="7"/>
  <c r="G24" i="7"/>
  <c r="F23" i="7"/>
  <c r="G23" i="7"/>
  <c r="F22" i="7"/>
  <c r="G22" i="7"/>
  <c r="F21" i="7"/>
  <c r="G21" i="7"/>
  <c r="F20" i="7"/>
  <c r="G20" i="7"/>
  <c r="F19" i="7"/>
  <c r="G19" i="7"/>
  <c r="F18" i="7"/>
  <c r="G18" i="7"/>
  <c r="F17" i="7"/>
  <c r="G17" i="7"/>
  <c r="F16" i="7"/>
  <c r="G16" i="7"/>
  <c r="F15" i="7"/>
  <c r="G15" i="7"/>
  <c r="F14" i="7"/>
  <c r="G14" i="7"/>
  <c r="F13" i="7"/>
  <c r="G13" i="7"/>
  <c r="F12" i="7"/>
  <c r="G12" i="7"/>
  <c r="F11" i="7"/>
  <c r="G11" i="7"/>
  <c r="F10" i="7"/>
  <c r="G10" i="7"/>
  <c r="F9" i="7"/>
  <c r="G9" i="7"/>
  <c r="I9" i="7"/>
  <c r="H10" i="7"/>
  <c r="F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/>
  <c r="F84" i="6"/>
  <c r="G84" i="6"/>
  <c r="F83" i="6"/>
  <c r="G83" i="6"/>
  <c r="F82" i="6"/>
  <c r="G82" i="6"/>
  <c r="F81" i="6"/>
  <c r="G81" i="6"/>
  <c r="F80" i="6"/>
  <c r="G80" i="6"/>
  <c r="F79" i="6"/>
  <c r="G79" i="6"/>
  <c r="F78" i="6"/>
  <c r="G78" i="6"/>
  <c r="F77" i="6"/>
  <c r="G77" i="6"/>
  <c r="F76" i="6"/>
  <c r="G76" i="6"/>
  <c r="F75" i="6"/>
  <c r="G75" i="6"/>
  <c r="F74" i="6"/>
  <c r="G74" i="6"/>
  <c r="F73" i="6"/>
  <c r="G73" i="6"/>
  <c r="F72" i="6"/>
  <c r="G72" i="6"/>
  <c r="F71" i="6"/>
  <c r="G71" i="6"/>
  <c r="F70" i="6"/>
  <c r="G70" i="6"/>
  <c r="F69" i="6"/>
  <c r="G69" i="6"/>
  <c r="F68" i="6"/>
  <c r="G68" i="6"/>
  <c r="F67" i="6"/>
  <c r="G67" i="6"/>
  <c r="F66" i="6"/>
  <c r="G66" i="6"/>
  <c r="F65" i="6"/>
  <c r="G65" i="6"/>
  <c r="F64" i="6"/>
  <c r="G64" i="6"/>
  <c r="F63" i="6"/>
  <c r="G63" i="6"/>
  <c r="F62" i="6"/>
  <c r="G62" i="6"/>
  <c r="F61" i="6"/>
  <c r="G61" i="6"/>
  <c r="F60" i="6"/>
  <c r="G60" i="6"/>
  <c r="F59" i="6"/>
  <c r="G59" i="6"/>
  <c r="F58" i="6"/>
  <c r="G58" i="6"/>
  <c r="F57" i="6"/>
  <c r="G57" i="6"/>
  <c r="F56" i="6"/>
  <c r="G56" i="6"/>
  <c r="F55" i="6"/>
  <c r="G55" i="6"/>
  <c r="F54" i="6"/>
  <c r="G54" i="6"/>
  <c r="F53" i="6"/>
  <c r="G53" i="6"/>
  <c r="F52" i="6"/>
  <c r="G52" i="6"/>
  <c r="F51" i="6"/>
  <c r="G51" i="6"/>
  <c r="F50" i="6"/>
  <c r="G50" i="6"/>
  <c r="F49" i="6"/>
  <c r="G49" i="6"/>
  <c r="F48" i="6"/>
  <c r="G48" i="6"/>
  <c r="F47" i="6"/>
  <c r="G47" i="6"/>
  <c r="F46" i="6"/>
  <c r="G46" i="6"/>
  <c r="F45" i="6"/>
  <c r="G45" i="6"/>
  <c r="F44" i="6"/>
  <c r="G44" i="6"/>
  <c r="F43" i="6"/>
  <c r="G43" i="6"/>
  <c r="F42" i="6"/>
  <c r="G42" i="6"/>
  <c r="F41" i="6"/>
  <c r="G41" i="6"/>
  <c r="F40" i="6"/>
  <c r="G40" i="6"/>
  <c r="F39" i="6"/>
  <c r="G39" i="6"/>
  <c r="F38" i="6"/>
  <c r="G38" i="6"/>
  <c r="F37" i="6"/>
  <c r="G37" i="6"/>
  <c r="F36" i="6"/>
  <c r="G36" i="6"/>
  <c r="F35" i="6"/>
  <c r="G35" i="6"/>
  <c r="F34" i="6"/>
  <c r="G34" i="6"/>
  <c r="F33" i="6"/>
  <c r="G33" i="6"/>
  <c r="F32" i="6"/>
  <c r="G32" i="6"/>
  <c r="F31" i="6"/>
  <c r="G31" i="6"/>
  <c r="F30" i="6"/>
  <c r="G30" i="6"/>
  <c r="F29" i="6"/>
  <c r="G29" i="6"/>
  <c r="F28" i="6"/>
  <c r="G28" i="6"/>
  <c r="F27" i="6"/>
  <c r="G27" i="6"/>
  <c r="F26" i="6"/>
  <c r="G26" i="6"/>
  <c r="F25" i="6"/>
  <c r="G25" i="6"/>
  <c r="F24" i="6"/>
  <c r="G24" i="6"/>
  <c r="F23" i="6"/>
  <c r="G23" i="6"/>
  <c r="F22" i="6"/>
  <c r="G22" i="6"/>
  <c r="F21" i="6"/>
  <c r="G21" i="6"/>
  <c r="F20" i="6"/>
  <c r="G20" i="6"/>
  <c r="F19" i="6"/>
  <c r="G19" i="6"/>
  <c r="F18" i="6"/>
  <c r="G18" i="6"/>
  <c r="F17" i="6"/>
  <c r="G17" i="6"/>
  <c r="F16" i="6"/>
  <c r="G16" i="6"/>
  <c r="F15" i="6"/>
  <c r="G15" i="6"/>
  <c r="F14" i="6"/>
  <c r="G14" i="6"/>
  <c r="F13" i="6"/>
  <c r="G13" i="6"/>
  <c r="F12" i="6"/>
  <c r="G12" i="6"/>
  <c r="F11" i="6"/>
  <c r="G11" i="6"/>
  <c r="F10" i="6"/>
  <c r="G10" i="6"/>
  <c r="F9" i="6"/>
  <c r="G9" i="6"/>
  <c r="I9" i="6"/>
  <c r="H10" i="6"/>
  <c r="J9" i="6"/>
  <c r="F9" i="4"/>
  <c r="G9" i="4"/>
  <c r="I9" i="4"/>
  <c r="H10" i="4"/>
  <c r="F104" i="4"/>
  <c r="F103" i="4"/>
  <c r="G103" i="4"/>
  <c r="F102" i="4"/>
  <c r="G102" i="4"/>
  <c r="F101" i="4"/>
  <c r="G101" i="4"/>
  <c r="F100" i="4"/>
  <c r="G100" i="4"/>
  <c r="F99" i="4"/>
  <c r="G99" i="4"/>
  <c r="F98" i="4"/>
  <c r="G98" i="4"/>
  <c r="F97" i="4"/>
  <c r="G97" i="4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/>
  <c r="F72" i="4"/>
  <c r="G72" i="4"/>
  <c r="F71" i="4"/>
  <c r="G71" i="4"/>
  <c r="F70" i="4"/>
  <c r="G70" i="4"/>
  <c r="F69" i="4"/>
  <c r="G69" i="4"/>
  <c r="F68" i="4"/>
  <c r="G68" i="4"/>
  <c r="F67" i="4"/>
  <c r="G67" i="4"/>
  <c r="F66" i="4"/>
  <c r="G66" i="4"/>
  <c r="F65" i="4"/>
  <c r="G65" i="4"/>
  <c r="F64" i="4"/>
  <c r="G64" i="4"/>
  <c r="F63" i="4"/>
  <c r="G63" i="4"/>
  <c r="F62" i="4"/>
  <c r="G62" i="4"/>
  <c r="F61" i="4"/>
  <c r="G61" i="4"/>
  <c r="F60" i="4"/>
  <c r="G60" i="4"/>
  <c r="F59" i="4"/>
  <c r="G59" i="4"/>
  <c r="F58" i="4"/>
  <c r="G58" i="4"/>
  <c r="F57" i="4"/>
  <c r="G57" i="4"/>
  <c r="F56" i="4"/>
  <c r="G56" i="4"/>
  <c r="F55" i="4"/>
  <c r="G55" i="4"/>
  <c r="F54" i="4"/>
  <c r="G54" i="4"/>
  <c r="F53" i="4"/>
  <c r="G53" i="4"/>
  <c r="F52" i="4"/>
  <c r="G52" i="4"/>
  <c r="F51" i="4"/>
  <c r="G51" i="4"/>
  <c r="F50" i="4"/>
  <c r="G50" i="4"/>
  <c r="F49" i="4"/>
  <c r="G49" i="4"/>
  <c r="F48" i="4"/>
  <c r="G48" i="4"/>
  <c r="F47" i="4"/>
  <c r="G47" i="4"/>
  <c r="F46" i="4"/>
  <c r="G46" i="4"/>
  <c r="F45" i="4"/>
  <c r="G45" i="4"/>
  <c r="F44" i="4"/>
  <c r="G44" i="4"/>
  <c r="F43" i="4"/>
  <c r="G43" i="4"/>
  <c r="F42" i="4"/>
  <c r="G42" i="4"/>
  <c r="F41" i="4"/>
  <c r="G41" i="4"/>
  <c r="F40" i="4"/>
  <c r="G40" i="4"/>
  <c r="F39" i="4"/>
  <c r="G39" i="4"/>
  <c r="F38" i="4"/>
  <c r="G38" i="4"/>
  <c r="F37" i="4"/>
  <c r="G37" i="4"/>
  <c r="F36" i="4"/>
  <c r="G36" i="4"/>
  <c r="F35" i="4"/>
  <c r="G35" i="4"/>
  <c r="F34" i="4"/>
  <c r="G34" i="4"/>
  <c r="F33" i="4"/>
  <c r="G33" i="4"/>
  <c r="F32" i="4"/>
  <c r="G32" i="4"/>
  <c r="F31" i="4"/>
  <c r="G31" i="4"/>
  <c r="F30" i="4"/>
  <c r="G30" i="4"/>
  <c r="F29" i="4"/>
  <c r="G29" i="4"/>
  <c r="F28" i="4"/>
  <c r="G28" i="4"/>
  <c r="F27" i="4"/>
  <c r="G27" i="4"/>
  <c r="F26" i="4"/>
  <c r="G26" i="4"/>
  <c r="F25" i="4"/>
  <c r="G25" i="4"/>
  <c r="F24" i="4"/>
  <c r="G24" i="4"/>
  <c r="F23" i="4"/>
  <c r="G23" i="4"/>
  <c r="F22" i="4"/>
  <c r="G22" i="4"/>
  <c r="F21" i="4"/>
  <c r="G21" i="4"/>
  <c r="F20" i="4"/>
  <c r="G20" i="4"/>
  <c r="F19" i="4"/>
  <c r="G19" i="4"/>
  <c r="F18" i="4"/>
  <c r="G18" i="4"/>
  <c r="F17" i="4"/>
  <c r="G17" i="4"/>
  <c r="F16" i="4"/>
  <c r="G16" i="4"/>
  <c r="F15" i="4"/>
  <c r="G15" i="4"/>
  <c r="F14" i="4"/>
  <c r="G14" i="4"/>
  <c r="F13" i="4"/>
  <c r="G13" i="4"/>
  <c r="F12" i="4"/>
  <c r="G12" i="4"/>
  <c r="F11" i="4"/>
  <c r="G11" i="4"/>
  <c r="F10" i="4"/>
  <c r="G10" i="4"/>
  <c r="I15" i="11"/>
  <c r="H16" i="11"/>
  <c r="J14" i="11"/>
  <c r="J14" i="10"/>
  <c r="I15" i="10"/>
  <c r="H16" i="10"/>
  <c r="J11" i="9"/>
  <c r="I12" i="9"/>
  <c r="H13" i="9"/>
  <c r="J10" i="8"/>
  <c r="I11" i="8"/>
  <c r="H12" i="8"/>
  <c r="J9" i="7"/>
  <c r="I10" i="7"/>
  <c r="H11" i="7"/>
  <c r="I10" i="6"/>
  <c r="H11" i="6"/>
  <c r="J9" i="4"/>
  <c r="I10" i="4"/>
  <c r="H11" i="4"/>
  <c r="J15" i="11"/>
  <c r="I16" i="11"/>
  <c r="H17" i="11"/>
  <c r="J15" i="10"/>
  <c r="I16" i="10"/>
  <c r="H17" i="10"/>
  <c r="J12" i="9"/>
  <c r="I13" i="9"/>
  <c r="H14" i="9"/>
  <c r="I12" i="8"/>
  <c r="H13" i="8"/>
  <c r="J11" i="8"/>
  <c r="I11" i="7"/>
  <c r="H12" i="7"/>
  <c r="J10" i="7"/>
  <c r="I11" i="6"/>
  <c r="H12" i="6"/>
  <c r="J10" i="6"/>
  <c r="I11" i="4"/>
  <c r="H12" i="4"/>
  <c r="J10" i="4"/>
  <c r="I17" i="11"/>
  <c r="H18" i="11"/>
  <c r="J16" i="11"/>
  <c r="I17" i="10"/>
  <c r="H18" i="10"/>
  <c r="J16" i="10"/>
  <c r="I14" i="9"/>
  <c r="H15" i="9"/>
  <c r="J13" i="9"/>
  <c r="I13" i="8"/>
  <c r="H14" i="8"/>
  <c r="J12" i="8"/>
  <c r="I12" i="7"/>
  <c r="H13" i="7"/>
  <c r="J11" i="7"/>
  <c r="I12" i="6"/>
  <c r="H13" i="6"/>
  <c r="J11" i="6"/>
  <c r="I12" i="4"/>
  <c r="H13" i="4"/>
  <c r="J11" i="4"/>
  <c r="I18" i="11"/>
  <c r="H19" i="11"/>
  <c r="J17" i="11"/>
  <c r="I18" i="10"/>
  <c r="H19" i="10"/>
  <c r="J17" i="10"/>
  <c r="I15" i="9"/>
  <c r="H16" i="9"/>
  <c r="J14" i="9"/>
  <c r="J13" i="8"/>
  <c r="I14" i="8"/>
  <c r="H15" i="8"/>
  <c r="J12" i="7"/>
  <c r="I13" i="7"/>
  <c r="H14" i="7"/>
  <c r="J12" i="6"/>
  <c r="I13" i="6"/>
  <c r="H14" i="6"/>
  <c r="J12" i="4"/>
  <c r="I13" i="4"/>
  <c r="H14" i="4"/>
  <c r="J18" i="11"/>
  <c r="I19" i="11"/>
  <c r="H20" i="11"/>
  <c r="I19" i="10"/>
  <c r="H20" i="10"/>
  <c r="J18" i="10"/>
  <c r="J15" i="9"/>
  <c r="I16" i="9"/>
  <c r="H17" i="9"/>
  <c r="J14" i="8"/>
  <c r="I15" i="8"/>
  <c r="H16" i="8"/>
  <c r="J13" i="7"/>
  <c r="I14" i="7"/>
  <c r="H15" i="7"/>
  <c r="I14" i="6"/>
  <c r="H15" i="6"/>
  <c r="J13" i="6"/>
  <c r="J13" i="4"/>
  <c r="I14" i="4"/>
  <c r="H15" i="4"/>
  <c r="J19" i="11"/>
  <c r="I20" i="11"/>
  <c r="H21" i="11"/>
  <c r="J19" i="10"/>
  <c r="I20" i="10"/>
  <c r="H21" i="10"/>
  <c r="J16" i="9"/>
  <c r="I17" i="9"/>
  <c r="H18" i="9"/>
  <c r="I16" i="8"/>
  <c r="H17" i="8"/>
  <c r="J15" i="8"/>
  <c r="I15" i="7"/>
  <c r="H16" i="7"/>
  <c r="J14" i="7"/>
  <c r="I15" i="6"/>
  <c r="H16" i="6"/>
  <c r="J14" i="6"/>
  <c r="I15" i="4"/>
  <c r="H16" i="4"/>
  <c r="J14" i="4"/>
  <c r="I21" i="11"/>
  <c r="H22" i="11"/>
  <c r="J20" i="11"/>
  <c r="I21" i="10"/>
  <c r="H22" i="10"/>
  <c r="J20" i="10"/>
  <c r="I18" i="9"/>
  <c r="H19" i="9"/>
  <c r="J17" i="9"/>
  <c r="I17" i="8"/>
  <c r="H18" i="8"/>
  <c r="J16" i="8"/>
  <c r="I16" i="7"/>
  <c r="H17" i="7"/>
  <c r="J15" i="7"/>
  <c r="J15" i="6"/>
  <c r="I16" i="6"/>
  <c r="H17" i="6"/>
  <c r="J15" i="4"/>
  <c r="I16" i="4"/>
  <c r="H17" i="4"/>
  <c r="I22" i="11"/>
  <c r="H23" i="11"/>
  <c r="J21" i="11"/>
  <c r="I22" i="10"/>
  <c r="H23" i="10"/>
  <c r="J21" i="10"/>
  <c r="I19" i="9"/>
  <c r="H20" i="9"/>
  <c r="J18" i="9"/>
  <c r="J17" i="8"/>
  <c r="I18" i="8"/>
  <c r="H19" i="8"/>
  <c r="I17" i="7"/>
  <c r="H18" i="7"/>
  <c r="J16" i="7"/>
  <c r="J16" i="6"/>
  <c r="I17" i="6"/>
  <c r="H18" i="6"/>
  <c r="J16" i="4"/>
  <c r="I17" i="4"/>
  <c r="H18" i="4"/>
  <c r="I23" i="11"/>
  <c r="H24" i="11"/>
  <c r="J22" i="11"/>
  <c r="J22" i="10"/>
  <c r="I23" i="10"/>
  <c r="H24" i="10"/>
  <c r="J19" i="9"/>
  <c r="I20" i="9"/>
  <c r="H21" i="9"/>
  <c r="J18" i="8"/>
  <c r="I19" i="8"/>
  <c r="H20" i="8"/>
  <c r="J17" i="7"/>
  <c r="I18" i="7"/>
  <c r="H19" i="7"/>
  <c r="I18" i="6"/>
  <c r="H19" i="6"/>
  <c r="J17" i="6"/>
  <c r="J17" i="4"/>
  <c r="I18" i="4"/>
  <c r="H19" i="4"/>
  <c r="J23" i="11"/>
  <c r="I24" i="11"/>
  <c r="H25" i="11"/>
  <c r="J23" i="10"/>
  <c r="I24" i="10"/>
  <c r="H25" i="10"/>
  <c r="J20" i="9"/>
  <c r="I21" i="9"/>
  <c r="H22" i="9"/>
  <c r="J19" i="8"/>
  <c r="I20" i="8"/>
  <c r="H21" i="8"/>
  <c r="J18" i="7"/>
  <c r="I19" i="7"/>
  <c r="H20" i="7"/>
  <c r="I19" i="6"/>
  <c r="H20" i="6"/>
  <c r="J18" i="6"/>
  <c r="I19" i="4"/>
  <c r="H20" i="4"/>
  <c r="J18" i="4"/>
  <c r="I25" i="11"/>
  <c r="H26" i="11"/>
  <c r="J24" i="11"/>
  <c r="I25" i="10"/>
  <c r="H26" i="10"/>
  <c r="J24" i="10"/>
  <c r="I22" i="9"/>
  <c r="H23" i="9"/>
  <c r="J21" i="9"/>
  <c r="I21" i="8"/>
  <c r="H22" i="8"/>
  <c r="J20" i="8"/>
  <c r="I20" i="7"/>
  <c r="H21" i="7"/>
  <c r="J19" i="7"/>
  <c r="J19" i="6"/>
  <c r="I20" i="6"/>
  <c r="H21" i="6"/>
  <c r="I20" i="4"/>
  <c r="H21" i="4"/>
  <c r="J19" i="4"/>
  <c r="I26" i="11"/>
  <c r="H27" i="11"/>
  <c r="J25" i="11"/>
  <c r="I26" i="10"/>
  <c r="H27" i="10"/>
  <c r="J25" i="10"/>
  <c r="I23" i="9"/>
  <c r="H24" i="9"/>
  <c r="J22" i="9"/>
  <c r="I22" i="8"/>
  <c r="H23" i="8"/>
  <c r="J21" i="8"/>
  <c r="J20" i="7"/>
  <c r="I21" i="7"/>
  <c r="H22" i="7"/>
  <c r="J20" i="6"/>
  <c r="I21" i="6"/>
  <c r="H22" i="6"/>
  <c r="J20" i="4"/>
  <c r="I21" i="4"/>
  <c r="H22" i="4"/>
  <c r="J26" i="11"/>
  <c r="I27" i="11"/>
  <c r="H28" i="11"/>
  <c r="I27" i="10"/>
  <c r="H28" i="10"/>
  <c r="J26" i="10"/>
  <c r="J23" i="9"/>
  <c r="I24" i="9"/>
  <c r="H25" i="9"/>
  <c r="J22" i="8"/>
  <c r="I23" i="8"/>
  <c r="H24" i="8"/>
  <c r="J21" i="7"/>
  <c r="I22" i="7"/>
  <c r="H23" i="7"/>
  <c r="I22" i="6"/>
  <c r="H23" i="6"/>
  <c r="J21" i="6"/>
  <c r="I22" i="4"/>
  <c r="H23" i="4"/>
  <c r="J21" i="4"/>
  <c r="J27" i="11"/>
  <c r="I28" i="11"/>
  <c r="H29" i="11"/>
  <c r="J27" i="10"/>
  <c r="I28" i="10"/>
  <c r="H29" i="10"/>
  <c r="J24" i="9"/>
  <c r="I25" i="9"/>
  <c r="H26" i="9"/>
  <c r="I24" i="8"/>
  <c r="H25" i="8"/>
  <c r="J23" i="8"/>
  <c r="I23" i="7"/>
  <c r="H24" i="7"/>
  <c r="J22" i="7"/>
  <c r="I23" i="6"/>
  <c r="H24" i="6"/>
  <c r="J22" i="6"/>
  <c r="I23" i="4"/>
  <c r="H24" i="4"/>
  <c r="J22" i="4"/>
  <c r="I29" i="11"/>
  <c r="H30" i="11"/>
  <c r="J28" i="11"/>
  <c r="J28" i="10"/>
  <c r="I29" i="10"/>
  <c r="H30" i="10"/>
  <c r="I26" i="9"/>
  <c r="H27" i="9"/>
  <c r="J25" i="9"/>
  <c r="I25" i="8"/>
  <c r="H26" i="8"/>
  <c r="J24" i="8"/>
  <c r="I24" i="7"/>
  <c r="H25" i="7"/>
  <c r="J23" i="7"/>
  <c r="J23" i="6"/>
  <c r="I24" i="6"/>
  <c r="H25" i="6"/>
  <c r="J23" i="4"/>
  <c r="I24" i="4"/>
  <c r="H25" i="4"/>
  <c r="I30" i="11"/>
  <c r="H31" i="11"/>
  <c r="J29" i="11"/>
  <c r="I30" i="10"/>
  <c r="H31" i="10"/>
  <c r="J29" i="10"/>
  <c r="I27" i="9"/>
  <c r="H28" i="9"/>
  <c r="J26" i="9"/>
  <c r="I26" i="8"/>
  <c r="H27" i="8"/>
  <c r="J25" i="8"/>
  <c r="I25" i="7"/>
  <c r="H26" i="7"/>
  <c r="J24" i="7"/>
  <c r="J24" i="6"/>
  <c r="I25" i="6"/>
  <c r="H26" i="6"/>
  <c r="J24" i="4"/>
  <c r="I25" i="4"/>
  <c r="H26" i="4"/>
  <c r="I31" i="11"/>
  <c r="H32" i="11"/>
  <c r="J30" i="11"/>
  <c r="I31" i="10"/>
  <c r="H32" i="10"/>
  <c r="J30" i="10"/>
  <c r="J27" i="9"/>
  <c r="I28" i="9"/>
  <c r="H29" i="9"/>
  <c r="J26" i="8"/>
  <c r="I27" i="8"/>
  <c r="H28" i="8"/>
  <c r="J25" i="7"/>
  <c r="I26" i="7"/>
  <c r="H27" i="7"/>
  <c r="I26" i="6"/>
  <c r="H27" i="6"/>
  <c r="J25" i="6"/>
  <c r="I26" i="4"/>
  <c r="H27" i="4"/>
  <c r="J25" i="4"/>
  <c r="J31" i="11"/>
  <c r="I32" i="11"/>
  <c r="H33" i="11"/>
  <c r="J31" i="10"/>
  <c r="I32" i="10"/>
  <c r="H33" i="10"/>
  <c r="J28" i="9"/>
  <c r="I29" i="9"/>
  <c r="H30" i="9"/>
  <c r="I28" i="8"/>
  <c r="H29" i="8"/>
  <c r="J27" i="8"/>
  <c r="J26" i="7"/>
  <c r="I27" i="7"/>
  <c r="H28" i="7"/>
  <c r="I27" i="6"/>
  <c r="H28" i="6"/>
  <c r="J26" i="6"/>
  <c r="I27" i="4"/>
  <c r="H28" i="4"/>
  <c r="J26" i="4"/>
  <c r="I33" i="11"/>
  <c r="H34" i="11"/>
  <c r="J32" i="11"/>
  <c r="I33" i="10"/>
  <c r="H34" i="10"/>
  <c r="J32" i="10"/>
  <c r="I30" i="9"/>
  <c r="H31" i="9"/>
  <c r="J29" i="9"/>
  <c r="I29" i="8"/>
  <c r="H30" i="8"/>
  <c r="J28" i="8"/>
  <c r="I28" i="7"/>
  <c r="H29" i="7"/>
  <c r="J27" i="7"/>
  <c r="J27" i="6"/>
  <c r="I28" i="6"/>
  <c r="H29" i="6"/>
  <c r="I28" i="4"/>
  <c r="H29" i="4"/>
  <c r="J27" i="4"/>
  <c r="I34" i="11"/>
  <c r="H35" i="11"/>
  <c r="J33" i="11"/>
  <c r="I34" i="10"/>
  <c r="H35" i="10"/>
  <c r="J33" i="10"/>
  <c r="I31" i="9"/>
  <c r="H32" i="9"/>
  <c r="J30" i="9"/>
  <c r="I30" i="8"/>
  <c r="H31" i="8"/>
  <c r="J29" i="8"/>
  <c r="J28" i="7"/>
  <c r="I29" i="7"/>
  <c r="H30" i="7"/>
  <c r="J28" i="6"/>
  <c r="I29" i="6"/>
  <c r="H30" i="6"/>
  <c r="I29" i="4"/>
  <c r="H30" i="4"/>
  <c r="J28" i="4"/>
  <c r="J34" i="11"/>
  <c r="I35" i="11"/>
  <c r="H36" i="11"/>
  <c r="I35" i="10"/>
  <c r="H36" i="10"/>
  <c r="J34" i="10"/>
  <c r="J31" i="9"/>
  <c r="I32" i="9"/>
  <c r="H33" i="9"/>
  <c r="J30" i="8"/>
  <c r="I31" i="8"/>
  <c r="H32" i="8"/>
  <c r="J29" i="7"/>
  <c r="I30" i="7"/>
  <c r="H31" i="7"/>
  <c r="J29" i="6"/>
  <c r="I30" i="6"/>
  <c r="H31" i="6"/>
  <c r="I30" i="4"/>
  <c r="H31" i="4"/>
  <c r="J29" i="4"/>
  <c r="J35" i="11"/>
  <c r="I36" i="11"/>
  <c r="H37" i="11"/>
  <c r="J35" i="10"/>
  <c r="I36" i="10"/>
  <c r="H37" i="10"/>
  <c r="J32" i="9"/>
  <c r="I33" i="9"/>
  <c r="H34" i="9"/>
  <c r="J31" i="8"/>
  <c r="I32" i="8"/>
  <c r="H33" i="8"/>
  <c r="I31" i="7"/>
  <c r="H32" i="7"/>
  <c r="J30" i="7"/>
  <c r="I31" i="6"/>
  <c r="H32" i="6"/>
  <c r="J30" i="6"/>
  <c r="J30" i="4"/>
  <c r="I31" i="4"/>
  <c r="H32" i="4"/>
  <c r="I37" i="11"/>
  <c r="H38" i="11"/>
  <c r="J36" i="11"/>
  <c r="I37" i="10"/>
  <c r="H38" i="10"/>
  <c r="J36" i="10"/>
  <c r="I34" i="9"/>
  <c r="H35" i="9"/>
  <c r="J33" i="9"/>
  <c r="I33" i="8"/>
  <c r="H34" i="8"/>
  <c r="J32" i="8"/>
  <c r="I32" i="7"/>
  <c r="H33" i="7"/>
  <c r="J31" i="7"/>
  <c r="I32" i="6"/>
  <c r="H33" i="6"/>
  <c r="J31" i="6"/>
  <c r="I32" i="4"/>
  <c r="H33" i="4"/>
  <c r="J31" i="4"/>
  <c r="I38" i="11"/>
  <c r="H39" i="11"/>
  <c r="J37" i="11"/>
  <c r="I38" i="10"/>
  <c r="H39" i="10"/>
  <c r="J37" i="10"/>
  <c r="I35" i="9"/>
  <c r="H36" i="9"/>
  <c r="J34" i="9"/>
  <c r="I34" i="8"/>
  <c r="H35" i="8"/>
  <c r="J33" i="8"/>
  <c r="I33" i="7"/>
  <c r="H34" i="7"/>
  <c r="J32" i="7"/>
  <c r="J32" i="6"/>
  <c r="I33" i="6"/>
  <c r="H34" i="6"/>
  <c r="I33" i="4"/>
  <c r="H34" i="4"/>
  <c r="J32" i="4"/>
  <c r="I39" i="11"/>
  <c r="H40" i="11"/>
  <c r="J38" i="11"/>
  <c r="I39" i="10"/>
  <c r="H40" i="10"/>
  <c r="J38" i="10"/>
  <c r="J35" i="9"/>
  <c r="I36" i="9"/>
  <c r="H37" i="9"/>
  <c r="J34" i="8"/>
  <c r="I35" i="8"/>
  <c r="H36" i="8"/>
  <c r="J33" i="7"/>
  <c r="I34" i="7"/>
  <c r="H35" i="7"/>
  <c r="J33" i="6"/>
  <c r="I34" i="6"/>
  <c r="H35" i="6"/>
  <c r="I34" i="4"/>
  <c r="H35" i="4"/>
  <c r="J33" i="4"/>
  <c r="J39" i="11"/>
  <c r="I40" i="11"/>
  <c r="H41" i="11"/>
  <c r="J39" i="10"/>
  <c r="I40" i="10"/>
  <c r="H41" i="10"/>
  <c r="J36" i="9"/>
  <c r="I37" i="9"/>
  <c r="H38" i="9"/>
  <c r="J35" i="8"/>
  <c r="I36" i="8"/>
  <c r="H37" i="8"/>
  <c r="I35" i="7"/>
  <c r="H36" i="7"/>
  <c r="J34" i="7"/>
  <c r="I35" i="6"/>
  <c r="H36" i="6"/>
  <c r="J34" i="6"/>
  <c r="J34" i="4"/>
  <c r="I35" i="4"/>
  <c r="H36" i="4"/>
  <c r="I41" i="11"/>
  <c r="H42" i="11"/>
  <c r="J40" i="11"/>
  <c r="I41" i="10"/>
  <c r="H42" i="10"/>
  <c r="J40" i="10"/>
  <c r="I38" i="9"/>
  <c r="H39" i="9"/>
  <c r="J37" i="9"/>
  <c r="I37" i="8"/>
  <c r="H38" i="8"/>
  <c r="J36" i="8"/>
  <c r="I36" i="7"/>
  <c r="H37" i="7"/>
  <c r="J35" i="7"/>
  <c r="I36" i="6"/>
  <c r="H37" i="6"/>
  <c r="J35" i="6"/>
  <c r="I36" i="4"/>
  <c r="H37" i="4"/>
  <c r="J35" i="4"/>
  <c r="I42" i="11"/>
  <c r="H43" i="11"/>
  <c r="J41" i="11"/>
  <c r="I42" i="10"/>
  <c r="H43" i="10"/>
  <c r="J41" i="10"/>
  <c r="I39" i="9"/>
  <c r="H40" i="9"/>
  <c r="J38" i="9"/>
  <c r="I38" i="8"/>
  <c r="H39" i="8"/>
  <c r="J37" i="8"/>
  <c r="J36" i="7"/>
  <c r="I37" i="7"/>
  <c r="H38" i="7"/>
  <c r="J36" i="6"/>
  <c r="I37" i="6"/>
  <c r="H38" i="6"/>
  <c r="I37" i="4"/>
  <c r="H38" i="4"/>
  <c r="J36" i="4"/>
  <c r="I43" i="11"/>
  <c r="H44" i="11"/>
  <c r="J42" i="11"/>
  <c r="J42" i="10"/>
  <c r="I43" i="10"/>
  <c r="H44" i="10"/>
  <c r="J39" i="9"/>
  <c r="I40" i="9"/>
  <c r="H41" i="9"/>
  <c r="J38" i="8"/>
  <c r="I39" i="8"/>
  <c r="H40" i="8"/>
  <c r="J37" i="7"/>
  <c r="I38" i="7"/>
  <c r="H39" i="7"/>
  <c r="J37" i="6"/>
  <c r="I38" i="6"/>
  <c r="H39" i="6"/>
  <c r="I38" i="4"/>
  <c r="H39" i="4"/>
  <c r="J37" i="4"/>
  <c r="I44" i="11"/>
  <c r="H45" i="11"/>
  <c r="J43" i="11"/>
  <c r="J43" i="10"/>
  <c r="I44" i="10"/>
  <c r="H45" i="10"/>
  <c r="J40" i="9"/>
  <c r="I41" i="9"/>
  <c r="H42" i="9"/>
  <c r="J39" i="8"/>
  <c r="I40" i="8"/>
  <c r="H41" i="8"/>
  <c r="I39" i="7"/>
  <c r="H40" i="7"/>
  <c r="J38" i="7"/>
  <c r="I39" i="6"/>
  <c r="H40" i="6"/>
  <c r="J38" i="6"/>
  <c r="J38" i="4"/>
  <c r="I39" i="4"/>
  <c r="H40" i="4"/>
  <c r="I45" i="11"/>
  <c r="H46" i="11"/>
  <c r="J44" i="11"/>
  <c r="J44" i="10"/>
  <c r="I45" i="10"/>
  <c r="H46" i="10"/>
  <c r="I42" i="9"/>
  <c r="H43" i="9"/>
  <c r="J41" i="9"/>
  <c r="I41" i="8"/>
  <c r="H42" i="8"/>
  <c r="J40" i="8"/>
  <c r="I40" i="7"/>
  <c r="H41" i="7"/>
  <c r="J39" i="7"/>
  <c r="J39" i="6"/>
  <c r="I40" i="6"/>
  <c r="H41" i="6"/>
  <c r="I40" i="4"/>
  <c r="H41" i="4"/>
  <c r="J39" i="4"/>
  <c r="J45" i="11"/>
  <c r="I46" i="11"/>
  <c r="H47" i="11"/>
  <c r="I46" i="10"/>
  <c r="J45" i="10"/>
  <c r="H47" i="10"/>
  <c r="I43" i="9"/>
  <c r="H44" i="9"/>
  <c r="J42" i="9"/>
  <c r="I42" i="8"/>
  <c r="H43" i="8"/>
  <c r="J41" i="8"/>
  <c r="I41" i="7"/>
  <c r="H42" i="7"/>
  <c r="J40" i="7"/>
  <c r="I41" i="6"/>
  <c r="H42" i="6"/>
  <c r="J40" i="6"/>
  <c r="I41" i="4"/>
  <c r="H42" i="4"/>
  <c r="J40" i="4"/>
  <c r="I47" i="11"/>
  <c r="H48" i="11"/>
  <c r="J46" i="11"/>
  <c r="I47" i="10"/>
  <c r="H48" i="10"/>
  <c r="J46" i="10"/>
  <c r="J43" i="9"/>
  <c r="I44" i="9"/>
  <c r="H45" i="9"/>
  <c r="J42" i="8"/>
  <c r="I43" i="8"/>
  <c r="H44" i="8"/>
  <c r="J41" i="7"/>
  <c r="I42" i="7"/>
  <c r="H43" i="7"/>
  <c r="J41" i="6"/>
  <c r="I42" i="6"/>
  <c r="H43" i="6"/>
  <c r="I42" i="4"/>
  <c r="H43" i="4"/>
  <c r="J41" i="4"/>
  <c r="I48" i="11"/>
  <c r="H49" i="11"/>
  <c r="J47" i="11"/>
  <c r="J47" i="10"/>
  <c r="I48" i="10"/>
  <c r="H49" i="10"/>
  <c r="J44" i="9"/>
  <c r="I45" i="9"/>
  <c r="H46" i="9"/>
  <c r="J43" i="8"/>
  <c r="I44" i="8"/>
  <c r="H45" i="8"/>
  <c r="J42" i="7"/>
  <c r="I43" i="7"/>
  <c r="H44" i="7"/>
  <c r="J42" i="6"/>
  <c r="I43" i="6"/>
  <c r="H44" i="6"/>
  <c r="J42" i="4"/>
  <c r="I43" i="4"/>
  <c r="H44" i="4"/>
  <c r="I49" i="11"/>
  <c r="H50" i="11"/>
  <c r="J48" i="11"/>
  <c r="I49" i="10"/>
  <c r="H50" i="10"/>
  <c r="J48" i="10"/>
  <c r="I46" i="9"/>
  <c r="H47" i="9"/>
  <c r="J45" i="9"/>
  <c r="I45" i="8"/>
  <c r="H46" i="8"/>
  <c r="J44" i="8"/>
  <c r="I44" i="7"/>
  <c r="H45" i="7"/>
  <c r="J43" i="7"/>
  <c r="I44" i="6"/>
  <c r="H45" i="6"/>
  <c r="J43" i="6"/>
  <c r="I44" i="4"/>
  <c r="H45" i="4"/>
  <c r="J43" i="4"/>
  <c r="J49" i="11"/>
  <c r="I50" i="11"/>
  <c r="H51" i="11"/>
  <c r="I50" i="10"/>
  <c r="H51" i="10"/>
  <c r="J49" i="10"/>
  <c r="I47" i="9"/>
  <c r="H48" i="9"/>
  <c r="J46" i="9"/>
  <c r="I46" i="8"/>
  <c r="H47" i="8"/>
  <c r="J45" i="8"/>
  <c r="J44" i="7"/>
  <c r="I45" i="7"/>
  <c r="H46" i="7"/>
  <c r="I45" i="6"/>
  <c r="H46" i="6"/>
  <c r="J44" i="6"/>
  <c r="I45" i="4"/>
  <c r="H46" i="4"/>
  <c r="J44" i="4"/>
  <c r="I51" i="11"/>
  <c r="H52" i="11"/>
  <c r="J50" i="11"/>
  <c r="J50" i="10"/>
  <c r="I51" i="10"/>
  <c r="H52" i="10"/>
  <c r="J47" i="9"/>
  <c r="I48" i="9"/>
  <c r="H49" i="9"/>
  <c r="J46" i="8"/>
  <c r="I47" i="8"/>
  <c r="H48" i="8"/>
  <c r="J45" i="7"/>
  <c r="I46" i="7"/>
  <c r="H47" i="7"/>
  <c r="I46" i="6"/>
  <c r="H47" i="6"/>
  <c r="J45" i="6"/>
  <c r="I46" i="4"/>
  <c r="H47" i="4"/>
  <c r="J45" i="4"/>
  <c r="I52" i="11"/>
  <c r="H53" i="11"/>
  <c r="J51" i="11"/>
  <c r="J51" i="10"/>
  <c r="I52" i="10"/>
  <c r="H53" i="10"/>
  <c r="J48" i="9"/>
  <c r="I49" i="9"/>
  <c r="H50" i="9"/>
  <c r="J47" i="8"/>
  <c r="I48" i="8"/>
  <c r="H49" i="8"/>
  <c r="I47" i="7"/>
  <c r="H48" i="7"/>
  <c r="J46" i="7"/>
  <c r="J46" i="6"/>
  <c r="I47" i="6"/>
  <c r="H48" i="6"/>
  <c r="J46" i="4"/>
  <c r="I47" i="4"/>
  <c r="H48" i="4"/>
  <c r="I53" i="11"/>
  <c r="H54" i="11"/>
  <c r="J52" i="11"/>
  <c r="I53" i="10"/>
  <c r="H54" i="10"/>
  <c r="J52" i="10"/>
  <c r="I50" i="9"/>
  <c r="H51" i="9"/>
  <c r="J49" i="9"/>
  <c r="I49" i="8"/>
  <c r="H50" i="8"/>
  <c r="J48" i="8"/>
  <c r="I48" i="7"/>
  <c r="H49" i="7"/>
  <c r="J47" i="7"/>
  <c r="I48" i="6"/>
  <c r="H49" i="6"/>
  <c r="J47" i="6"/>
  <c r="I48" i="4"/>
  <c r="H49" i="4"/>
  <c r="J47" i="4"/>
  <c r="I54" i="11"/>
  <c r="H55" i="11"/>
  <c r="J53" i="11"/>
  <c r="I54" i="10"/>
  <c r="H55" i="10"/>
  <c r="J53" i="10"/>
  <c r="I51" i="9"/>
  <c r="H52" i="9"/>
  <c r="J50" i="9"/>
  <c r="I50" i="8"/>
  <c r="H51" i="8"/>
  <c r="J49" i="8"/>
  <c r="I49" i="7"/>
  <c r="H50" i="7"/>
  <c r="J48" i="7"/>
  <c r="I49" i="6"/>
  <c r="H50" i="6"/>
  <c r="J48" i="6"/>
  <c r="I49" i="4"/>
  <c r="H50" i="4"/>
  <c r="J48" i="4"/>
  <c r="J54" i="11"/>
  <c r="I55" i="11"/>
  <c r="H56" i="11"/>
  <c r="J54" i="10"/>
  <c r="I55" i="10"/>
  <c r="H56" i="10"/>
  <c r="I52" i="9"/>
  <c r="H53" i="9"/>
  <c r="J51" i="9"/>
  <c r="J50" i="8"/>
  <c r="I51" i="8"/>
  <c r="H52" i="8"/>
  <c r="J49" i="7"/>
  <c r="I50" i="7"/>
  <c r="H51" i="7"/>
  <c r="J49" i="6"/>
  <c r="I50" i="6"/>
  <c r="H51" i="6"/>
  <c r="I50" i="4"/>
  <c r="H51" i="4"/>
  <c r="J49" i="4"/>
  <c r="J55" i="11"/>
  <c r="I56" i="11"/>
  <c r="H57" i="11"/>
  <c r="I56" i="10"/>
  <c r="H57" i="10"/>
  <c r="J55" i="10"/>
  <c r="I53" i="9"/>
  <c r="H54" i="9"/>
  <c r="J52" i="9"/>
  <c r="J51" i="8"/>
  <c r="I52" i="8"/>
  <c r="H53" i="8"/>
  <c r="I51" i="7"/>
  <c r="H52" i="7"/>
  <c r="J50" i="7"/>
  <c r="J50" i="6"/>
  <c r="I51" i="6"/>
  <c r="H52" i="6"/>
  <c r="J50" i="4"/>
  <c r="I51" i="4"/>
  <c r="H52" i="4"/>
  <c r="I57" i="11"/>
  <c r="H58" i="11"/>
  <c r="J56" i="11"/>
  <c r="I57" i="10"/>
  <c r="H58" i="10"/>
  <c r="J56" i="10"/>
  <c r="J53" i="9"/>
  <c r="I54" i="9"/>
  <c r="H55" i="9"/>
  <c r="I53" i="8"/>
  <c r="H54" i="8"/>
  <c r="J52" i="8"/>
  <c r="I52" i="7"/>
  <c r="H53" i="7"/>
  <c r="J51" i="7"/>
  <c r="I52" i="6"/>
  <c r="H53" i="6"/>
  <c r="J51" i="6"/>
  <c r="I52" i="4"/>
  <c r="H53" i="4"/>
  <c r="J51" i="4"/>
  <c r="I58" i="11"/>
  <c r="H59" i="11"/>
  <c r="J57" i="11"/>
  <c r="I58" i="10"/>
  <c r="H59" i="10"/>
  <c r="J57" i="10"/>
  <c r="J54" i="9"/>
  <c r="I55" i="9"/>
  <c r="H56" i="9"/>
  <c r="I54" i="8"/>
  <c r="H55" i="8"/>
  <c r="J53" i="8"/>
  <c r="I53" i="7"/>
  <c r="H54" i="7"/>
  <c r="J52" i="7"/>
  <c r="I53" i="6"/>
  <c r="H54" i="6"/>
  <c r="J52" i="6"/>
  <c r="I53" i="4"/>
  <c r="H54" i="4"/>
  <c r="J52" i="4"/>
  <c r="J58" i="11"/>
  <c r="I59" i="11"/>
  <c r="H60" i="11"/>
  <c r="J58" i="10"/>
  <c r="I59" i="10"/>
  <c r="H60" i="10"/>
  <c r="I56" i="9"/>
  <c r="H57" i="9"/>
  <c r="J55" i="9"/>
  <c r="I55" i="8"/>
  <c r="H56" i="8"/>
  <c r="J54" i="8"/>
  <c r="I54" i="7"/>
  <c r="H55" i="7"/>
  <c r="J53" i="7"/>
  <c r="J53" i="6"/>
  <c r="I54" i="6"/>
  <c r="H55" i="6"/>
  <c r="J53" i="4"/>
  <c r="I54" i="4"/>
  <c r="H55" i="4"/>
  <c r="I60" i="11"/>
  <c r="H61" i="11"/>
  <c r="J59" i="11"/>
  <c r="J59" i="10"/>
  <c r="I60" i="10"/>
  <c r="H61" i="10"/>
  <c r="I57" i="9"/>
  <c r="H58" i="9"/>
  <c r="J56" i="9"/>
  <c r="J55" i="8"/>
  <c r="I56" i="8"/>
  <c r="H57" i="8"/>
  <c r="J54" i="7"/>
  <c r="I55" i="7"/>
  <c r="H56" i="7"/>
  <c r="J54" i="6"/>
  <c r="I55" i="6"/>
  <c r="H56" i="6"/>
  <c r="J54" i="4"/>
  <c r="I55" i="4"/>
  <c r="H56" i="4"/>
  <c r="I61" i="11"/>
  <c r="H62" i="11"/>
  <c r="J60" i="11"/>
  <c r="I61" i="10"/>
  <c r="H62" i="10"/>
  <c r="J60" i="10"/>
  <c r="J57" i="9"/>
  <c r="I58" i="9"/>
  <c r="H59" i="9"/>
  <c r="I57" i="8"/>
  <c r="H58" i="8"/>
  <c r="J56" i="8"/>
  <c r="J55" i="7"/>
  <c r="I56" i="7"/>
  <c r="H57" i="7"/>
  <c r="I56" i="6"/>
  <c r="H57" i="6"/>
  <c r="J55" i="6"/>
  <c r="I56" i="4"/>
  <c r="H57" i="4"/>
  <c r="J55" i="4"/>
  <c r="I62" i="11"/>
  <c r="H63" i="11"/>
  <c r="J61" i="11"/>
  <c r="J61" i="10"/>
  <c r="I62" i="10"/>
  <c r="H63" i="10"/>
  <c r="J58" i="9"/>
  <c r="I59" i="9"/>
  <c r="H60" i="9"/>
  <c r="I58" i="8"/>
  <c r="H59" i="8"/>
  <c r="J57" i="8"/>
  <c r="I57" i="7"/>
  <c r="H58" i="7"/>
  <c r="J56" i="7"/>
  <c r="I57" i="6"/>
  <c r="H58" i="6"/>
  <c r="J56" i="6"/>
  <c r="I57" i="4"/>
  <c r="H58" i="4"/>
  <c r="J56" i="4"/>
  <c r="J62" i="11"/>
  <c r="I63" i="11"/>
  <c r="H64" i="11"/>
  <c r="J62" i="10"/>
  <c r="I63" i="10"/>
  <c r="H64" i="10"/>
  <c r="I60" i="9"/>
  <c r="H61" i="9"/>
  <c r="J59" i="9"/>
  <c r="J58" i="8"/>
  <c r="I59" i="8"/>
  <c r="H60" i="8"/>
  <c r="I58" i="7"/>
  <c r="H59" i="7"/>
  <c r="J57" i="7"/>
  <c r="I58" i="6"/>
  <c r="H59" i="6"/>
  <c r="J57" i="6"/>
  <c r="I58" i="4"/>
  <c r="H59" i="4"/>
  <c r="J57" i="4"/>
  <c r="I64" i="11"/>
  <c r="H65" i="11"/>
  <c r="J63" i="11"/>
  <c r="I64" i="10"/>
  <c r="H65" i="10"/>
  <c r="J63" i="10"/>
  <c r="I61" i="9"/>
  <c r="H62" i="9"/>
  <c r="J60" i="9"/>
  <c r="J59" i="8"/>
  <c r="I60" i="8"/>
  <c r="H61" i="8"/>
  <c r="I59" i="7"/>
  <c r="H60" i="7"/>
  <c r="J58" i="7"/>
  <c r="J58" i="6"/>
  <c r="I59" i="6"/>
  <c r="H60" i="6"/>
  <c r="J58" i="4"/>
  <c r="I59" i="4"/>
  <c r="H60" i="4"/>
  <c r="I65" i="11"/>
  <c r="H66" i="11"/>
  <c r="J64" i="11"/>
  <c r="I65" i="10"/>
  <c r="H66" i="10"/>
  <c r="J64" i="10"/>
  <c r="J61" i="9"/>
  <c r="I62" i="9"/>
  <c r="H63" i="9"/>
  <c r="I61" i="8"/>
  <c r="H62" i="8"/>
  <c r="J60" i="8"/>
  <c r="J59" i="7"/>
  <c r="I60" i="7"/>
  <c r="H61" i="7"/>
  <c r="I60" i="6"/>
  <c r="H61" i="6"/>
  <c r="J59" i="6"/>
  <c r="I60" i="4"/>
  <c r="H61" i="4"/>
  <c r="J59" i="4"/>
  <c r="J65" i="11"/>
  <c r="I66" i="11"/>
  <c r="H67" i="11"/>
  <c r="I66" i="10"/>
  <c r="H67" i="10"/>
  <c r="J65" i="10"/>
  <c r="I63" i="9"/>
  <c r="H64" i="9"/>
  <c r="J62" i="9"/>
  <c r="I62" i="8"/>
  <c r="H63" i="8"/>
  <c r="J61" i="8"/>
  <c r="I61" i="7"/>
  <c r="H62" i="7"/>
  <c r="J60" i="7"/>
  <c r="I61" i="6"/>
  <c r="H62" i="6"/>
  <c r="J60" i="6"/>
  <c r="I61" i="4"/>
  <c r="H62" i="4"/>
  <c r="J60" i="4"/>
  <c r="J66" i="11"/>
  <c r="I67" i="11"/>
  <c r="H68" i="11"/>
  <c r="J66" i="10"/>
  <c r="I67" i="10"/>
  <c r="H68" i="10"/>
  <c r="I64" i="9"/>
  <c r="H65" i="9"/>
  <c r="J63" i="9"/>
  <c r="I63" i="8"/>
  <c r="H64" i="8"/>
  <c r="J62" i="8"/>
  <c r="I62" i="7"/>
  <c r="H63" i="7"/>
  <c r="J61" i="7"/>
  <c r="J61" i="6"/>
  <c r="I62" i="6"/>
  <c r="H63" i="6"/>
  <c r="J61" i="4"/>
  <c r="I62" i="4"/>
  <c r="H63" i="4"/>
  <c r="I68" i="11"/>
  <c r="H69" i="11"/>
  <c r="J67" i="11"/>
  <c r="I68" i="10"/>
  <c r="H69" i="10"/>
  <c r="J67" i="10"/>
  <c r="J64" i="9"/>
  <c r="I65" i="9"/>
  <c r="H66" i="9"/>
  <c r="J63" i="8"/>
  <c r="I64" i="8"/>
  <c r="H65" i="8"/>
  <c r="J62" i="7"/>
  <c r="I63" i="7"/>
  <c r="H64" i="7"/>
  <c r="J62" i="6"/>
  <c r="I63" i="6"/>
  <c r="H64" i="6"/>
  <c r="J62" i="4"/>
  <c r="I63" i="4"/>
  <c r="H64" i="4"/>
  <c r="I69" i="11"/>
  <c r="H70" i="11"/>
  <c r="J68" i="11"/>
  <c r="I69" i="10"/>
  <c r="H70" i="10"/>
  <c r="J68" i="10"/>
  <c r="J65" i="9"/>
  <c r="I66" i="9"/>
  <c r="H67" i="9"/>
  <c r="J64" i="8"/>
  <c r="I65" i="8"/>
  <c r="H66" i="8"/>
  <c r="J63" i="7"/>
  <c r="I64" i="7"/>
  <c r="H65" i="7"/>
  <c r="I64" i="6"/>
  <c r="H65" i="6"/>
  <c r="J63" i="6"/>
  <c r="I64" i="4"/>
  <c r="H65" i="4"/>
  <c r="J63" i="4"/>
  <c r="I70" i="11"/>
  <c r="H71" i="11"/>
  <c r="J69" i="11"/>
  <c r="I70" i="10"/>
  <c r="H71" i="10"/>
  <c r="J69" i="10"/>
  <c r="I67" i="9"/>
  <c r="H68" i="9"/>
  <c r="J66" i="9"/>
  <c r="I66" i="8"/>
  <c r="H67" i="8"/>
  <c r="J65" i="8"/>
  <c r="I65" i="7"/>
  <c r="H66" i="7"/>
  <c r="J64" i="7"/>
  <c r="I65" i="6"/>
  <c r="H66" i="6"/>
  <c r="J64" i="6"/>
  <c r="I65" i="4"/>
  <c r="H66" i="4"/>
  <c r="J64" i="4"/>
  <c r="J70" i="11"/>
  <c r="I71" i="11"/>
  <c r="H72" i="11"/>
  <c r="J70" i="10"/>
  <c r="I71" i="10"/>
  <c r="H72" i="10"/>
  <c r="I68" i="9"/>
  <c r="H69" i="9"/>
  <c r="J67" i="9"/>
  <c r="J66" i="8"/>
  <c r="I67" i="8"/>
  <c r="H68" i="8"/>
  <c r="I66" i="7"/>
  <c r="H67" i="7"/>
  <c r="J65" i="7"/>
  <c r="I66" i="6"/>
  <c r="H67" i="6"/>
  <c r="J65" i="6"/>
  <c r="I66" i="4"/>
  <c r="H67" i="4"/>
  <c r="J65" i="4"/>
  <c r="I72" i="11"/>
  <c r="H73" i="11"/>
  <c r="J71" i="11"/>
  <c r="J71" i="10"/>
  <c r="I72" i="10"/>
  <c r="H73" i="10"/>
  <c r="J68" i="9"/>
  <c r="I69" i="9"/>
  <c r="H70" i="9"/>
  <c r="J67" i="8"/>
  <c r="I68" i="8"/>
  <c r="H69" i="8"/>
  <c r="J66" i="7"/>
  <c r="I67" i="7"/>
  <c r="H68" i="7"/>
  <c r="J66" i="6"/>
  <c r="I67" i="6"/>
  <c r="H68" i="6"/>
  <c r="J66" i="4"/>
  <c r="I67" i="4"/>
  <c r="H68" i="4"/>
  <c r="I73" i="11"/>
  <c r="H74" i="11"/>
  <c r="J72" i="11"/>
  <c r="I73" i="10"/>
  <c r="H74" i="10"/>
  <c r="J72" i="10"/>
  <c r="J69" i="9"/>
  <c r="I70" i="9"/>
  <c r="H71" i="9"/>
  <c r="I69" i="8"/>
  <c r="H70" i="8"/>
  <c r="J68" i="8"/>
  <c r="I68" i="7"/>
  <c r="H69" i="7"/>
  <c r="J67" i="7"/>
  <c r="J67" i="6"/>
  <c r="I68" i="6"/>
  <c r="H69" i="6"/>
  <c r="I68" i="4"/>
  <c r="H69" i="4"/>
  <c r="J67" i="4"/>
  <c r="J73" i="11"/>
  <c r="I74" i="11"/>
  <c r="H75" i="11"/>
  <c r="J73" i="10"/>
  <c r="I74" i="10"/>
  <c r="H75" i="10"/>
  <c r="I71" i="9"/>
  <c r="H72" i="9"/>
  <c r="J70" i="9"/>
  <c r="I70" i="8"/>
  <c r="H71" i="8"/>
  <c r="J69" i="8"/>
  <c r="J68" i="7"/>
  <c r="I69" i="7"/>
  <c r="H70" i="7"/>
  <c r="I69" i="6"/>
  <c r="H70" i="6"/>
  <c r="J68" i="6"/>
  <c r="I69" i="4"/>
  <c r="H70" i="4"/>
  <c r="J68" i="4"/>
  <c r="J74" i="11"/>
  <c r="I75" i="11"/>
  <c r="H76" i="11"/>
  <c r="J74" i="10"/>
  <c r="I75" i="10"/>
  <c r="H76" i="10"/>
  <c r="I72" i="9"/>
  <c r="H73" i="9"/>
  <c r="J71" i="9"/>
  <c r="J70" i="8"/>
  <c r="I71" i="8"/>
  <c r="H72" i="8"/>
  <c r="J69" i="7"/>
  <c r="I70" i="7"/>
  <c r="H71" i="7"/>
  <c r="J69" i="6"/>
  <c r="I70" i="6"/>
  <c r="H71" i="6"/>
  <c r="J69" i="4"/>
  <c r="I70" i="4"/>
  <c r="H71" i="4"/>
  <c r="I76" i="11"/>
  <c r="H77" i="11"/>
  <c r="J75" i="11"/>
  <c r="I76" i="10"/>
  <c r="H77" i="10"/>
  <c r="J75" i="10"/>
  <c r="J72" i="9"/>
  <c r="I73" i="9"/>
  <c r="H74" i="9"/>
  <c r="J71" i="8"/>
  <c r="I72" i="8"/>
  <c r="H73" i="8"/>
  <c r="J70" i="7"/>
  <c r="I71" i="7"/>
  <c r="H72" i="7"/>
  <c r="J70" i="6"/>
  <c r="I71" i="6"/>
  <c r="H72" i="6"/>
  <c r="J70" i="4"/>
  <c r="I71" i="4"/>
  <c r="H72" i="4"/>
  <c r="I77" i="11"/>
  <c r="H78" i="11"/>
  <c r="J76" i="11"/>
  <c r="I77" i="10"/>
  <c r="H78" i="10"/>
  <c r="J76" i="10"/>
  <c r="J73" i="9"/>
  <c r="I74" i="9"/>
  <c r="H75" i="9"/>
  <c r="I73" i="8"/>
  <c r="H74" i="8"/>
  <c r="J72" i="8"/>
  <c r="I72" i="7"/>
  <c r="H73" i="7"/>
  <c r="J71" i="7"/>
  <c r="I72" i="6"/>
  <c r="H73" i="6"/>
  <c r="J71" i="6"/>
  <c r="I72" i="4"/>
  <c r="H73" i="4"/>
  <c r="J71" i="4"/>
  <c r="I78" i="11"/>
  <c r="H79" i="11"/>
  <c r="J77" i="11"/>
  <c r="I78" i="10"/>
  <c r="H79" i="10"/>
  <c r="J77" i="10"/>
  <c r="I75" i="9"/>
  <c r="H76" i="9"/>
  <c r="J74" i="9"/>
  <c r="I74" i="8"/>
  <c r="H75" i="8"/>
  <c r="J73" i="8"/>
  <c r="J72" i="7"/>
  <c r="I73" i="7"/>
  <c r="H74" i="7"/>
  <c r="I73" i="6"/>
  <c r="H74" i="6"/>
  <c r="J72" i="6"/>
  <c r="I73" i="4"/>
  <c r="H74" i="4"/>
  <c r="J72" i="4"/>
  <c r="J78" i="11"/>
  <c r="I79" i="11"/>
  <c r="H80" i="11"/>
  <c r="J78" i="10"/>
  <c r="I79" i="10"/>
  <c r="H80" i="10"/>
  <c r="I76" i="9"/>
  <c r="H77" i="9"/>
  <c r="J75" i="9"/>
  <c r="J74" i="8"/>
  <c r="I75" i="8"/>
  <c r="H76" i="8"/>
  <c r="J73" i="7"/>
  <c r="I74" i="7"/>
  <c r="H75" i="7"/>
  <c r="I74" i="6"/>
  <c r="H75" i="6"/>
  <c r="J73" i="6"/>
  <c r="I74" i="4"/>
  <c r="H75" i="4"/>
  <c r="J73" i="4"/>
  <c r="I80" i="11"/>
  <c r="H81" i="11"/>
  <c r="J79" i="11"/>
  <c r="J79" i="10"/>
  <c r="I80" i="10"/>
  <c r="H81" i="10"/>
  <c r="J76" i="9"/>
  <c r="I77" i="9"/>
  <c r="H78" i="9"/>
  <c r="J75" i="8"/>
  <c r="I76" i="8"/>
  <c r="H77" i="8"/>
  <c r="I75" i="7"/>
  <c r="H76" i="7"/>
  <c r="J74" i="7"/>
  <c r="J74" i="6"/>
  <c r="I75" i="6"/>
  <c r="H76" i="6"/>
  <c r="J74" i="4"/>
  <c r="I75" i="4"/>
  <c r="H76" i="4"/>
  <c r="I81" i="11"/>
  <c r="H82" i="11"/>
  <c r="J80" i="11"/>
  <c r="I81" i="10"/>
  <c r="H82" i="10"/>
  <c r="J80" i="10"/>
  <c r="J77" i="9"/>
  <c r="I78" i="9"/>
  <c r="H79" i="9"/>
  <c r="I77" i="8"/>
  <c r="H78" i="8"/>
  <c r="J76" i="8"/>
  <c r="I76" i="7"/>
  <c r="H77" i="7"/>
  <c r="J75" i="7"/>
  <c r="I76" i="6"/>
  <c r="H77" i="6"/>
  <c r="J75" i="6"/>
  <c r="I76" i="4"/>
  <c r="H77" i="4"/>
  <c r="J75" i="4"/>
  <c r="J81" i="11"/>
  <c r="I82" i="11"/>
  <c r="H83" i="11"/>
  <c r="J81" i="10"/>
  <c r="I82" i="10"/>
  <c r="H83" i="10"/>
  <c r="I79" i="9"/>
  <c r="H80" i="9"/>
  <c r="J78" i="9"/>
  <c r="I78" i="8"/>
  <c r="H79" i="8"/>
  <c r="J77" i="8"/>
  <c r="I77" i="7"/>
  <c r="H78" i="7"/>
  <c r="J76" i="7"/>
  <c r="I77" i="6"/>
  <c r="H78" i="6"/>
  <c r="J76" i="6"/>
  <c r="I77" i="4"/>
  <c r="H78" i="4"/>
  <c r="J76" i="4"/>
  <c r="J82" i="11"/>
  <c r="I83" i="11"/>
  <c r="H84" i="11"/>
  <c r="J82" i="10"/>
  <c r="I83" i="10"/>
  <c r="H84" i="10"/>
  <c r="I80" i="9"/>
  <c r="H81" i="9"/>
  <c r="J79" i="9"/>
  <c r="J78" i="8"/>
  <c r="I79" i="8"/>
  <c r="H80" i="8"/>
  <c r="J77" i="7"/>
  <c r="I78" i="7"/>
  <c r="H79" i="7"/>
  <c r="J77" i="6"/>
  <c r="I78" i="6"/>
  <c r="H79" i="6"/>
  <c r="J77" i="4"/>
  <c r="I78" i="4"/>
  <c r="H79" i="4"/>
  <c r="I84" i="11"/>
  <c r="H85" i="11"/>
  <c r="J83" i="11"/>
  <c r="I84" i="10"/>
  <c r="H85" i="10"/>
  <c r="J83" i="10"/>
  <c r="J80" i="9"/>
  <c r="I81" i="9"/>
  <c r="H82" i="9"/>
  <c r="J79" i="8"/>
  <c r="I80" i="8"/>
  <c r="H81" i="8"/>
  <c r="I79" i="7"/>
  <c r="H80" i="7"/>
  <c r="J78" i="7"/>
  <c r="J78" i="6"/>
  <c r="I79" i="6"/>
  <c r="H80" i="6"/>
  <c r="J78" i="4"/>
  <c r="I79" i="4"/>
  <c r="H80" i="4"/>
  <c r="I85" i="11"/>
  <c r="H86" i="11"/>
  <c r="J84" i="11"/>
  <c r="I85" i="10"/>
  <c r="H86" i="10"/>
  <c r="J84" i="10"/>
  <c r="J81" i="9"/>
  <c r="I82" i="9"/>
  <c r="H83" i="9"/>
  <c r="I81" i="8"/>
  <c r="H82" i="8"/>
  <c r="J80" i="8"/>
  <c r="I80" i="7"/>
  <c r="H81" i="7"/>
  <c r="J79" i="7"/>
  <c r="I80" i="6"/>
  <c r="H81" i="6"/>
  <c r="J79" i="6"/>
  <c r="I80" i="4"/>
  <c r="H81" i="4"/>
  <c r="J79" i="4"/>
  <c r="J85" i="11"/>
  <c r="I86" i="11"/>
  <c r="H87" i="11"/>
  <c r="J85" i="10"/>
  <c r="I86" i="10"/>
  <c r="H87" i="10"/>
  <c r="I83" i="9"/>
  <c r="H84" i="9"/>
  <c r="J82" i="9"/>
  <c r="I82" i="8"/>
  <c r="H83" i="8"/>
  <c r="J81" i="8"/>
  <c r="I81" i="7"/>
  <c r="H82" i="7"/>
  <c r="J80" i="7"/>
  <c r="I81" i="6"/>
  <c r="H82" i="6"/>
  <c r="J80" i="6"/>
  <c r="I81" i="4"/>
  <c r="H82" i="4"/>
  <c r="J80" i="4"/>
  <c r="J86" i="11"/>
  <c r="I87" i="11"/>
  <c r="H88" i="11"/>
  <c r="J86" i="10"/>
  <c r="I87" i="10"/>
  <c r="H88" i="10"/>
  <c r="I84" i="9"/>
  <c r="H85" i="9"/>
  <c r="J83" i="9"/>
  <c r="J82" i="8"/>
  <c r="I83" i="8"/>
  <c r="H84" i="8"/>
  <c r="J81" i="7"/>
  <c r="I82" i="7"/>
  <c r="H83" i="7"/>
  <c r="I82" i="6"/>
  <c r="H83" i="6"/>
  <c r="J81" i="6"/>
  <c r="J81" i="4"/>
  <c r="I82" i="4"/>
  <c r="H83" i="4"/>
  <c r="I88" i="11"/>
  <c r="H89" i="11"/>
  <c r="J87" i="11"/>
  <c r="I88" i="10"/>
  <c r="H89" i="10"/>
  <c r="J87" i="10"/>
  <c r="J84" i="9"/>
  <c r="I85" i="9"/>
  <c r="H86" i="9"/>
  <c r="J83" i="8"/>
  <c r="I84" i="8"/>
  <c r="H85" i="8"/>
  <c r="I83" i="7"/>
  <c r="H84" i="7"/>
  <c r="J82" i="7"/>
  <c r="J82" i="6"/>
  <c r="I83" i="6"/>
  <c r="H84" i="6"/>
  <c r="I83" i="4"/>
  <c r="H84" i="4"/>
  <c r="J82" i="4"/>
  <c r="I89" i="11"/>
  <c r="H90" i="11"/>
  <c r="J88" i="11"/>
  <c r="I89" i="10"/>
  <c r="H90" i="10"/>
  <c r="J88" i="10"/>
  <c r="J85" i="9"/>
  <c r="I86" i="9"/>
  <c r="H87" i="9"/>
  <c r="I85" i="8"/>
  <c r="H86" i="8"/>
  <c r="J84" i="8"/>
  <c r="I84" i="7"/>
  <c r="H85" i="7"/>
  <c r="J83" i="7"/>
  <c r="I84" i="6"/>
  <c r="H85" i="6"/>
  <c r="J83" i="6"/>
  <c r="J83" i="4"/>
  <c r="I84" i="4"/>
  <c r="H85" i="4"/>
  <c r="I90" i="11"/>
  <c r="H91" i="11"/>
  <c r="J89" i="11"/>
  <c r="I90" i="10"/>
  <c r="H91" i="10"/>
  <c r="J89" i="10"/>
  <c r="I87" i="9"/>
  <c r="H88" i="9"/>
  <c r="J86" i="9"/>
  <c r="I86" i="8"/>
  <c r="H87" i="8"/>
  <c r="J85" i="8"/>
  <c r="I85" i="7"/>
  <c r="H86" i="7"/>
  <c r="J84" i="7"/>
  <c r="I85" i="6"/>
  <c r="H86" i="6"/>
  <c r="J84" i="6"/>
  <c r="J84" i="4"/>
  <c r="I85" i="4"/>
  <c r="H86" i="4"/>
  <c r="J90" i="11"/>
  <c r="I91" i="11"/>
  <c r="H92" i="11"/>
  <c r="J90" i="10"/>
  <c r="I91" i="10"/>
  <c r="H92" i="10"/>
  <c r="I88" i="9"/>
  <c r="H89" i="9"/>
  <c r="J87" i="9"/>
  <c r="J86" i="8"/>
  <c r="I87" i="8"/>
  <c r="H88" i="8"/>
  <c r="J85" i="7"/>
  <c r="I86" i="7"/>
  <c r="H87" i="7"/>
  <c r="J85" i="6"/>
  <c r="I86" i="6"/>
  <c r="H87" i="6"/>
  <c r="I86" i="4"/>
  <c r="H87" i="4"/>
  <c r="J85" i="4"/>
  <c r="I92" i="11"/>
  <c r="H93" i="11"/>
  <c r="J91" i="11"/>
  <c r="I92" i="10"/>
  <c r="H93" i="10"/>
  <c r="J91" i="10"/>
  <c r="J88" i="9"/>
  <c r="I89" i="9"/>
  <c r="H90" i="9"/>
  <c r="J87" i="8"/>
  <c r="I88" i="8"/>
  <c r="H89" i="8"/>
  <c r="I87" i="7"/>
  <c r="H88" i="7"/>
  <c r="J86" i="7"/>
  <c r="J86" i="6"/>
  <c r="I87" i="6"/>
  <c r="H88" i="6"/>
  <c r="I87" i="4"/>
  <c r="H88" i="4"/>
  <c r="J86" i="4"/>
  <c r="I93" i="11"/>
  <c r="H94" i="11"/>
  <c r="J92" i="11"/>
  <c r="I93" i="10"/>
  <c r="H94" i="10"/>
  <c r="J92" i="10"/>
  <c r="J89" i="9"/>
  <c r="I90" i="9"/>
  <c r="H91" i="9"/>
  <c r="I89" i="8"/>
  <c r="H90" i="8"/>
  <c r="J88" i="8"/>
  <c r="I88" i="7"/>
  <c r="H89" i="7"/>
  <c r="J87" i="7"/>
  <c r="I88" i="6"/>
  <c r="H89" i="6"/>
  <c r="J87" i="6"/>
  <c r="J87" i="4"/>
  <c r="I88" i="4"/>
  <c r="H89" i="4"/>
  <c r="J93" i="11"/>
  <c r="I94" i="11"/>
  <c r="H95" i="11"/>
  <c r="J93" i="10"/>
  <c r="I94" i="10"/>
  <c r="H95" i="10"/>
  <c r="I91" i="9"/>
  <c r="H92" i="9"/>
  <c r="J90" i="9"/>
  <c r="I90" i="8"/>
  <c r="H91" i="8"/>
  <c r="J89" i="8"/>
  <c r="I89" i="7"/>
  <c r="H90" i="7"/>
  <c r="J88" i="7"/>
  <c r="I89" i="6"/>
  <c r="H90" i="6"/>
  <c r="J88" i="6"/>
  <c r="J88" i="4"/>
  <c r="I89" i="4"/>
  <c r="H90" i="4"/>
  <c r="J94" i="11"/>
  <c r="I95" i="11"/>
  <c r="H96" i="11"/>
  <c r="J94" i="10"/>
  <c r="I95" i="10"/>
  <c r="H96" i="10"/>
  <c r="I92" i="9"/>
  <c r="H93" i="9"/>
  <c r="J91" i="9"/>
  <c r="J90" i="8"/>
  <c r="I91" i="8"/>
  <c r="H92" i="8"/>
  <c r="J89" i="7"/>
  <c r="I90" i="7"/>
  <c r="H91" i="7"/>
  <c r="I90" i="6"/>
  <c r="H91" i="6"/>
  <c r="J89" i="6"/>
  <c r="J89" i="4"/>
  <c r="I90" i="4"/>
  <c r="H91" i="4"/>
  <c r="I96" i="11"/>
  <c r="H97" i="11"/>
  <c r="J95" i="11"/>
  <c r="I96" i="10"/>
  <c r="H97" i="10"/>
  <c r="J95" i="10"/>
  <c r="J92" i="9"/>
  <c r="I93" i="9"/>
  <c r="H94" i="9"/>
  <c r="J91" i="8"/>
  <c r="I92" i="8"/>
  <c r="H93" i="8"/>
  <c r="I91" i="7"/>
  <c r="H92" i="7"/>
  <c r="J90" i="7"/>
  <c r="J90" i="6"/>
  <c r="I91" i="6"/>
  <c r="H92" i="6"/>
  <c r="I91" i="4"/>
  <c r="H92" i="4"/>
  <c r="J90" i="4"/>
  <c r="I97" i="11"/>
  <c r="H98" i="11"/>
  <c r="J96" i="11"/>
  <c r="I97" i="10"/>
  <c r="H98" i="10"/>
  <c r="J96" i="10"/>
  <c r="J93" i="9"/>
  <c r="I94" i="9"/>
  <c r="H95" i="9"/>
  <c r="I93" i="8"/>
  <c r="H94" i="8"/>
  <c r="J92" i="8"/>
  <c r="I92" i="7"/>
  <c r="H93" i="7"/>
  <c r="J91" i="7"/>
  <c r="I92" i="6"/>
  <c r="H93" i="6"/>
  <c r="J91" i="6"/>
  <c r="J91" i="4"/>
  <c r="I92" i="4"/>
  <c r="H93" i="4"/>
  <c r="I98" i="11"/>
  <c r="H99" i="11"/>
  <c r="J97" i="11"/>
  <c r="I98" i="10"/>
  <c r="H99" i="10"/>
  <c r="J97" i="10"/>
  <c r="I95" i="9"/>
  <c r="H96" i="9"/>
  <c r="J94" i="9"/>
  <c r="I94" i="8"/>
  <c r="H95" i="8"/>
  <c r="J93" i="8"/>
  <c r="I93" i="7"/>
  <c r="H94" i="7"/>
  <c r="J92" i="7"/>
  <c r="I93" i="6"/>
  <c r="H94" i="6"/>
  <c r="J92" i="6"/>
  <c r="J92" i="4"/>
  <c r="I93" i="4"/>
  <c r="H94" i="4"/>
  <c r="J98" i="11"/>
  <c r="I99" i="11"/>
  <c r="H100" i="11"/>
  <c r="J98" i="10"/>
  <c r="I99" i="10"/>
  <c r="H100" i="10"/>
  <c r="I96" i="9"/>
  <c r="H97" i="9"/>
  <c r="J95" i="9"/>
  <c r="J94" i="8"/>
  <c r="I95" i="8"/>
  <c r="H96" i="8"/>
  <c r="J93" i="7"/>
  <c r="I94" i="7"/>
  <c r="H95" i="7"/>
  <c r="J93" i="6"/>
  <c r="I94" i="6"/>
  <c r="H95" i="6"/>
  <c r="I94" i="4"/>
  <c r="H95" i="4"/>
  <c r="J93" i="4"/>
  <c r="I100" i="11"/>
  <c r="H101" i="11"/>
  <c r="J99" i="11"/>
  <c r="I100" i="10"/>
  <c r="H101" i="10"/>
  <c r="J99" i="10"/>
  <c r="J96" i="9"/>
  <c r="I97" i="9"/>
  <c r="H98" i="9"/>
  <c r="J95" i="8"/>
  <c r="I96" i="8"/>
  <c r="H97" i="8"/>
  <c r="I95" i="7"/>
  <c r="H96" i="7"/>
  <c r="J94" i="7"/>
  <c r="J94" i="6"/>
  <c r="I95" i="6"/>
  <c r="H96" i="6"/>
  <c r="I95" i="4"/>
  <c r="H96" i="4"/>
  <c r="J94" i="4"/>
  <c r="I101" i="11"/>
  <c r="H102" i="11"/>
  <c r="J100" i="11"/>
  <c r="I101" i="10"/>
  <c r="H102" i="10"/>
  <c r="J100" i="10"/>
  <c r="J97" i="9"/>
  <c r="I98" i="9"/>
  <c r="H99" i="9"/>
  <c r="I97" i="8"/>
  <c r="H98" i="8"/>
  <c r="J96" i="8"/>
  <c r="I96" i="7"/>
  <c r="H97" i="7"/>
  <c r="J95" i="7"/>
  <c r="I96" i="6"/>
  <c r="H97" i="6"/>
  <c r="J95" i="6"/>
  <c r="J95" i="4"/>
  <c r="I96" i="4"/>
  <c r="H97" i="4"/>
  <c r="J101" i="11"/>
  <c r="I102" i="11"/>
  <c r="H103" i="11"/>
  <c r="J101" i="10"/>
  <c r="I102" i="10"/>
  <c r="H103" i="10"/>
  <c r="I99" i="9"/>
  <c r="H100" i="9"/>
  <c r="J98" i="9"/>
  <c r="I98" i="8"/>
  <c r="H99" i="8"/>
  <c r="J97" i="8"/>
  <c r="I97" i="7"/>
  <c r="H98" i="7"/>
  <c r="J96" i="7"/>
  <c r="I97" i="6"/>
  <c r="H98" i="6"/>
  <c r="J96" i="6"/>
  <c r="J96" i="4"/>
  <c r="I97" i="4"/>
  <c r="H98" i="4"/>
  <c r="J102" i="11"/>
  <c r="I103" i="11"/>
  <c r="H104" i="11"/>
  <c r="J102" i="10"/>
  <c r="I103" i="10"/>
  <c r="H104" i="10"/>
  <c r="J104" i="10"/>
  <c r="K104" i="10"/>
  <c r="I100" i="9"/>
  <c r="H101" i="9"/>
  <c r="J99" i="9"/>
  <c r="J98" i="8"/>
  <c r="I99" i="8"/>
  <c r="H100" i="8"/>
  <c r="J97" i="7"/>
  <c r="I98" i="7"/>
  <c r="H99" i="7"/>
  <c r="I98" i="6"/>
  <c r="H99" i="6"/>
  <c r="J97" i="6"/>
  <c r="J97" i="4"/>
  <c r="I98" i="4"/>
  <c r="H99" i="4"/>
  <c r="I104" i="11"/>
  <c r="J104" i="11"/>
  <c r="K104" i="11"/>
  <c r="J103" i="11"/>
  <c r="I104" i="10"/>
  <c r="J103" i="10"/>
  <c r="J100" i="9"/>
  <c r="I101" i="9"/>
  <c r="H102" i="9"/>
  <c r="J99" i="8"/>
  <c r="I100" i="8"/>
  <c r="H101" i="8"/>
  <c r="I99" i="7"/>
  <c r="H100" i="7"/>
  <c r="J98" i="7"/>
  <c r="J98" i="6"/>
  <c r="I99" i="6"/>
  <c r="H100" i="6"/>
  <c r="I99" i="4"/>
  <c r="H100" i="4"/>
  <c r="J98" i="4"/>
  <c r="J101" i="9"/>
  <c r="I102" i="9"/>
  <c r="H103" i="9"/>
  <c r="I101" i="8"/>
  <c r="H102" i="8"/>
  <c r="J100" i="8"/>
  <c r="I100" i="7"/>
  <c r="H101" i="7"/>
  <c r="J99" i="7"/>
  <c r="I100" i="6"/>
  <c r="H101" i="6"/>
  <c r="J99" i="6"/>
  <c r="J99" i="4"/>
  <c r="I100" i="4"/>
  <c r="H101" i="4"/>
  <c r="I103" i="9"/>
  <c r="H104" i="9"/>
  <c r="J104" i="9"/>
  <c r="K104" i="9"/>
  <c r="J102" i="9"/>
  <c r="I102" i="8"/>
  <c r="H103" i="8"/>
  <c r="J101" i="8"/>
  <c r="I101" i="7"/>
  <c r="H102" i="7"/>
  <c r="J100" i="7"/>
  <c r="I101" i="6"/>
  <c r="H102" i="6"/>
  <c r="J100" i="6"/>
  <c r="J100" i="4"/>
  <c r="I101" i="4"/>
  <c r="H102" i="4"/>
  <c r="I104" i="9"/>
  <c r="J103" i="9"/>
  <c r="J102" i="8"/>
  <c r="I103" i="8"/>
  <c r="H104" i="8"/>
  <c r="J104" i="8"/>
  <c r="K104" i="8"/>
  <c r="J101" i="7"/>
  <c r="I102" i="7"/>
  <c r="H103" i="7"/>
  <c r="J101" i="6"/>
  <c r="I102" i="6"/>
  <c r="H103" i="6"/>
  <c r="I102" i="4"/>
  <c r="H103" i="4"/>
  <c r="J101" i="4"/>
  <c r="J103" i="8"/>
  <c r="I104" i="8"/>
  <c r="J102" i="7"/>
  <c r="I103" i="7"/>
  <c r="H104" i="7"/>
  <c r="J104" i="7"/>
  <c r="K104" i="7"/>
  <c r="J102" i="6"/>
  <c r="I103" i="6"/>
  <c r="H104" i="6"/>
  <c r="J104" i="6"/>
  <c r="K104" i="6"/>
  <c r="I103" i="4"/>
  <c r="H104" i="4"/>
  <c r="J104" i="4"/>
  <c r="K104" i="4"/>
  <c r="J102" i="4"/>
  <c r="I104" i="7"/>
  <c r="J103" i="7"/>
  <c r="I104" i="6"/>
  <c r="J103" i="6"/>
  <c r="J103" i="4"/>
  <c r="I104" i="4"/>
  <c r="L104" i="11"/>
  <c r="K103" i="11"/>
  <c r="L104" i="10"/>
  <c r="K103" i="10"/>
  <c r="L103" i="11"/>
  <c r="K102" i="11"/>
  <c r="L103" i="10"/>
  <c r="K102" i="10"/>
  <c r="K101" i="11"/>
  <c r="L102" i="11"/>
  <c r="K101" i="10"/>
  <c r="L102" i="10"/>
  <c r="K100" i="11"/>
  <c r="L101" i="11"/>
  <c r="K100" i="10"/>
  <c r="L101" i="10"/>
  <c r="L104" i="9"/>
  <c r="K103" i="9"/>
  <c r="L100" i="11"/>
  <c r="K99" i="11"/>
  <c r="L100" i="10"/>
  <c r="K99" i="10"/>
  <c r="L103" i="9"/>
  <c r="K102" i="9"/>
  <c r="L104" i="8"/>
  <c r="K103" i="8"/>
  <c r="K98" i="11"/>
  <c r="L99" i="11"/>
  <c r="K98" i="10"/>
  <c r="L99" i="10"/>
  <c r="L102" i="9"/>
  <c r="K101" i="9"/>
  <c r="K102" i="8"/>
  <c r="L103" i="8"/>
  <c r="L104" i="7"/>
  <c r="K103" i="7"/>
  <c r="L104" i="6"/>
  <c r="K103" i="6"/>
  <c r="L104" i="4"/>
  <c r="K103" i="4"/>
  <c r="K97" i="11"/>
  <c r="L98" i="11"/>
  <c r="K97" i="10"/>
  <c r="L98" i="10"/>
  <c r="K100" i="9"/>
  <c r="L101" i="9"/>
  <c r="K101" i="8"/>
  <c r="L102" i="8"/>
  <c r="L103" i="7"/>
  <c r="K102" i="7"/>
  <c r="L103" i="6"/>
  <c r="K102" i="6"/>
  <c r="L103" i="4"/>
  <c r="K102" i="4"/>
  <c r="L97" i="11"/>
  <c r="K96" i="11"/>
  <c r="L97" i="10"/>
  <c r="K96" i="10"/>
  <c r="L100" i="9"/>
  <c r="K99" i="9"/>
  <c r="L101" i="8"/>
  <c r="K100" i="8"/>
  <c r="L102" i="7"/>
  <c r="K101" i="7"/>
  <c r="L102" i="6"/>
  <c r="K101" i="6"/>
  <c r="L102" i="4"/>
  <c r="K101" i="4"/>
  <c r="L96" i="11"/>
  <c r="K95" i="11"/>
  <c r="L96" i="10"/>
  <c r="K95" i="10"/>
  <c r="L99" i="9"/>
  <c r="K98" i="9"/>
  <c r="L100" i="8"/>
  <c r="K99" i="8"/>
  <c r="L101" i="7"/>
  <c r="K100" i="7"/>
  <c r="K100" i="6"/>
  <c r="L101" i="6"/>
  <c r="L101" i="4"/>
  <c r="K100" i="4"/>
  <c r="L95" i="11"/>
  <c r="K94" i="11"/>
  <c r="L95" i="10"/>
  <c r="K94" i="10"/>
  <c r="L98" i="9"/>
  <c r="K97" i="9"/>
  <c r="K98" i="8"/>
  <c r="L99" i="8"/>
  <c r="L100" i="7"/>
  <c r="K99" i="7"/>
  <c r="L100" i="6"/>
  <c r="K99" i="6"/>
  <c r="L100" i="4"/>
  <c r="K99" i="4"/>
  <c r="K93" i="11"/>
  <c r="L94" i="11"/>
  <c r="K93" i="10"/>
  <c r="L94" i="10"/>
  <c r="L97" i="9"/>
  <c r="K96" i="9"/>
  <c r="L98" i="8"/>
  <c r="K97" i="8"/>
  <c r="L99" i="7"/>
  <c r="K98" i="7"/>
  <c r="K98" i="6"/>
  <c r="L99" i="6"/>
  <c r="L99" i="4"/>
  <c r="K98" i="4"/>
  <c r="K92" i="11"/>
  <c r="L93" i="11"/>
  <c r="K92" i="10"/>
  <c r="L93" i="10"/>
  <c r="L96" i="9"/>
  <c r="K95" i="9"/>
  <c r="L97" i="8"/>
  <c r="K96" i="8"/>
  <c r="L98" i="7"/>
  <c r="K97" i="7"/>
  <c r="K97" i="6"/>
  <c r="L98" i="6"/>
  <c r="L98" i="4"/>
  <c r="K97" i="4"/>
  <c r="L92" i="11"/>
  <c r="K91" i="11"/>
  <c r="L92" i="10"/>
  <c r="K91" i="10"/>
  <c r="L95" i="9"/>
  <c r="K94" i="9"/>
  <c r="L96" i="8"/>
  <c r="K95" i="8"/>
  <c r="L97" i="7"/>
  <c r="K96" i="7"/>
  <c r="L97" i="6"/>
  <c r="K96" i="6"/>
  <c r="L97" i="4"/>
  <c r="K96" i="4"/>
  <c r="K90" i="11"/>
  <c r="L91" i="11"/>
  <c r="K90" i="10"/>
  <c r="L91" i="10"/>
  <c r="L94" i="9"/>
  <c r="K93" i="9"/>
  <c r="L95" i="8"/>
  <c r="K94" i="8"/>
  <c r="L96" i="7"/>
  <c r="K95" i="7"/>
  <c r="L96" i="6"/>
  <c r="K95" i="6"/>
  <c r="L96" i="4"/>
  <c r="K95" i="4"/>
  <c r="K89" i="11"/>
  <c r="L90" i="11"/>
  <c r="K89" i="10"/>
  <c r="L90" i="10"/>
  <c r="K92" i="9"/>
  <c r="L93" i="9"/>
  <c r="L94" i="8"/>
  <c r="K93" i="8"/>
  <c r="L95" i="7"/>
  <c r="K94" i="7"/>
  <c r="L95" i="6"/>
  <c r="K94" i="6"/>
  <c r="L95" i="4"/>
  <c r="K94" i="4"/>
  <c r="L89" i="11"/>
  <c r="K88" i="11"/>
  <c r="L89" i="10"/>
  <c r="K88" i="10"/>
  <c r="L92" i="9"/>
  <c r="K91" i="9"/>
  <c r="L93" i="8"/>
  <c r="K92" i="8"/>
  <c r="L94" i="7"/>
  <c r="K93" i="7"/>
  <c r="L94" i="6"/>
  <c r="K93" i="6"/>
  <c r="L94" i="4"/>
  <c r="K93" i="4"/>
  <c r="L88" i="11"/>
  <c r="K87" i="11"/>
  <c r="L88" i="10"/>
  <c r="K87" i="10"/>
  <c r="L91" i="9"/>
  <c r="K90" i="9"/>
  <c r="L92" i="8"/>
  <c r="K91" i="8"/>
  <c r="L93" i="7"/>
  <c r="K92" i="7"/>
  <c r="K92" i="6"/>
  <c r="L93" i="6"/>
  <c r="L93" i="4"/>
  <c r="K92" i="4"/>
  <c r="L87" i="11"/>
  <c r="K86" i="11"/>
  <c r="L87" i="10"/>
  <c r="K86" i="10"/>
  <c r="L90" i="9"/>
  <c r="K89" i="9"/>
  <c r="L91" i="8"/>
  <c r="K90" i="8"/>
  <c r="L92" i="7"/>
  <c r="K91" i="7"/>
  <c r="L92" i="6"/>
  <c r="K91" i="6"/>
  <c r="L92" i="4"/>
  <c r="K91" i="4"/>
  <c r="K85" i="11"/>
  <c r="L86" i="11"/>
  <c r="K85" i="10"/>
  <c r="L86" i="10"/>
  <c r="L89" i="9"/>
  <c r="K88" i="9"/>
  <c r="L90" i="8"/>
  <c r="K89" i="8"/>
  <c r="L91" i="7"/>
  <c r="K90" i="7"/>
  <c r="L91" i="6"/>
  <c r="K90" i="6"/>
  <c r="L91" i="4"/>
  <c r="K90" i="4"/>
  <c r="K84" i="11"/>
  <c r="L85" i="11"/>
  <c r="K84" i="10"/>
  <c r="L85" i="10"/>
  <c r="L88" i="9"/>
  <c r="K87" i="9"/>
  <c r="L89" i="8"/>
  <c r="K88" i="8"/>
  <c r="L90" i="7"/>
  <c r="K89" i="7"/>
  <c r="L90" i="6"/>
  <c r="K89" i="6"/>
  <c r="L90" i="4"/>
  <c r="K89" i="4"/>
  <c r="L84" i="11"/>
  <c r="K83" i="11"/>
  <c r="L84" i="10"/>
  <c r="K83" i="10"/>
  <c r="L87" i="9"/>
  <c r="K86" i="9"/>
  <c r="L88" i="8"/>
  <c r="K87" i="8"/>
  <c r="L89" i="7"/>
  <c r="K88" i="7"/>
  <c r="L89" i="6"/>
  <c r="K88" i="6"/>
  <c r="L89" i="4"/>
  <c r="K88" i="4"/>
  <c r="K82" i="11"/>
  <c r="L83" i="11"/>
  <c r="L83" i="10"/>
  <c r="K82" i="10"/>
  <c r="L86" i="9"/>
  <c r="K85" i="9"/>
  <c r="K86" i="8"/>
  <c r="L87" i="8"/>
  <c r="L88" i="7"/>
  <c r="K87" i="7"/>
  <c r="L88" i="6"/>
  <c r="K87" i="6"/>
  <c r="L88" i="4"/>
  <c r="K87" i="4"/>
  <c r="K81" i="11"/>
  <c r="L82" i="11"/>
  <c r="K81" i="10"/>
  <c r="L82" i="10"/>
  <c r="L85" i="9"/>
  <c r="K84" i="9"/>
  <c r="K85" i="8"/>
  <c r="L86" i="8"/>
  <c r="L87" i="7"/>
  <c r="K86" i="7"/>
  <c r="L87" i="6"/>
  <c r="K86" i="6"/>
  <c r="L87" i="4"/>
  <c r="K86" i="4"/>
  <c r="K80" i="11"/>
  <c r="L81" i="11"/>
  <c r="K80" i="10"/>
  <c r="L81" i="10"/>
  <c r="L84" i="9"/>
  <c r="K83" i="9"/>
  <c r="L85" i="8"/>
  <c r="K84" i="8"/>
  <c r="L86" i="7"/>
  <c r="K85" i="7"/>
  <c r="L86" i="6"/>
  <c r="K85" i="6"/>
  <c r="L86" i="4"/>
  <c r="K85" i="4"/>
  <c r="L80" i="11"/>
  <c r="K79" i="11"/>
  <c r="L80" i="10"/>
  <c r="K79" i="10"/>
  <c r="L83" i="9"/>
  <c r="K82" i="9"/>
  <c r="L84" i="8"/>
  <c r="K83" i="8"/>
  <c r="L85" i="7"/>
  <c r="K84" i="7"/>
  <c r="K84" i="6"/>
  <c r="L85" i="6"/>
  <c r="L85" i="4"/>
  <c r="K84" i="4"/>
  <c r="L79" i="11"/>
  <c r="K78" i="11"/>
  <c r="K78" i="10"/>
  <c r="L79" i="10"/>
  <c r="L82" i="9"/>
  <c r="K81" i="9"/>
  <c r="K82" i="8"/>
  <c r="L83" i="8"/>
  <c r="L84" i="7"/>
  <c r="K83" i="7"/>
  <c r="L84" i="6"/>
  <c r="K83" i="6"/>
  <c r="L84" i="4"/>
  <c r="K83" i="4"/>
  <c r="K77" i="11"/>
  <c r="L78" i="11"/>
  <c r="L78" i="10"/>
  <c r="K77" i="10"/>
  <c r="L81" i="9"/>
  <c r="K80" i="9"/>
  <c r="L82" i="8"/>
  <c r="K81" i="8"/>
  <c r="L83" i="7"/>
  <c r="K82" i="7"/>
  <c r="L83" i="6"/>
  <c r="K82" i="6"/>
  <c r="L83" i="4"/>
  <c r="K82" i="4"/>
  <c r="L77" i="11"/>
  <c r="K76" i="11"/>
  <c r="L77" i="10"/>
  <c r="K76" i="10"/>
  <c r="L80" i="9"/>
  <c r="K79" i="9"/>
  <c r="L81" i="8"/>
  <c r="K80" i="8"/>
  <c r="L82" i="7"/>
  <c r="K81" i="7"/>
  <c r="L82" i="6"/>
  <c r="K81" i="6"/>
  <c r="L82" i="4"/>
  <c r="K81" i="4"/>
  <c r="L76" i="11"/>
  <c r="K75" i="11"/>
  <c r="L76" i="10"/>
  <c r="K75" i="10"/>
  <c r="L79" i="9"/>
  <c r="K78" i="9"/>
  <c r="L80" i="8"/>
  <c r="K79" i="8"/>
  <c r="L81" i="7"/>
  <c r="K80" i="7"/>
  <c r="L81" i="6"/>
  <c r="K80" i="6"/>
  <c r="L81" i="4"/>
  <c r="K80" i="4"/>
  <c r="K74" i="11"/>
  <c r="L75" i="11"/>
  <c r="L75" i="10"/>
  <c r="K74" i="10"/>
  <c r="L78" i="9"/>
  <c r="K77" i="9"/>
  <c r="L79" i="8"/>
  <c r="K78" i="8"/>
  <c r="L80" i="7"/>
  <c r="K79" i="7"/>
  <c r="L80" i="6"/>
  <c r="K79" i="6"/>
  <c r="L80" i="4"/>
  <c r="K79" i="4"/>
  <c r="K73" i="11"/>
  <c r="L74" i="11"/>
  <c r="K73" i="10"/>
  <c r="L74" i="10"/>
  <c r="L77" i="9"/>
  <c r="K76" i="9"/>
  <c r="L78" i="8"/>
  <c r="K77" i="8"/>
  <c r="L79" i="7"/>
  <c r="K78" i="7"/>
  <c r="L79" i="6"/>
  <c r="K78" i="6"/>
  <c r="K78" i="4"/>
  <c r="L79" i="4"/>
  <c r="K72" i="11"/>
  <c r="L73" i="11"/>
  <c r="K72" i="10"/>
  <c r="L73" i="10"/>
  <c r="L76" i="9"/>
  <c r="K75" i="9"/>
  <c r="L77" i="8"/>
  <c r="K76" i="8"/>
  <c r="L78" i="7"/>
  <c r="K77" i="7"/>
  <c r="L78" i="6"/>
  <c r="K77" i="6"/>
  <c r="L78" i="4"/>
  <c r="K77" i="4"/>
  <c r="L72" i="11"/>
  <c r="K71" i="11"/>
  <c r="L72" i="10"/>
  <c r="K71" i="10"/>
  <c r="L75" i="9"/>
  <c r="K74" i="9"/>
  <c r="L76" i="8"/>
  <c r="K75" i="8"/>
  <c r="L77" i="7"/>
  <c r="K76" i="7"/>
  <c r="K76" i="6"/>
  <c r="L77" i="6"/>
  <c r="K76" i="4"/>
  <c r="L77" i="4"/>
  <c r="L71" i="11"/>
  <c r="K70" i="11"/>
  <c r="K70" i="10"/>
  <c r="L71" i="10"/>
  <c r="L74" i="9"/>
  <c r="K73" i="9"/>
  <c r="L75" i="8"/>
  <c r="K74" i="8"/>
  <c r="L76" i="7"/>
  <c r="K75" i="7"/>
  <c r="L76" i="6"/>
  <c r="K75" i="6"/>
  <c r="L76" i="4"/>
  <c r="K75" i="4"/>
  <c r="K69" i="11"/>
  <c r="L70" i="11"/>
  <c r="L70" i="10"/>
  <c r="K69" i="10"/>
  <c r="K72" i="9"/>
  <c r="L73" i="9"/>
  <c r="L74" i="8"/>
  <c r="K73" i="8"/>
  <c r="L75" i="7"/>
  <c r="K74" i="7"/>
  <c r="L75" i="6"/>
  <c r="K74" i="6"/>
  <c r="K74" i="4"/>
  <c r="L75" i="4"/>
  <c r="L69" i="11"/>
  <c r="K68" i="11"/>
  <c r="L69" i="10"/>
  <c r="K68" i="10"/>
  <c r="L72" i="9"/>
  <c r="K71" i="9"/>
  <c r="L73" i="8"/>
  <c r="K72" i="8"/>
  <c r="L74" i="7"/>
  <c r="K73" i="7"/>
  <c r="L74" i="6"/>
  <c r="K73" i="6"/>
  <c r="L74" i="4"/>
  <c r="K73" i="4"/>
  <c r="L68" i="11"/>
  <c r="K67" i="11"/>
  <c r="L68" i="10"/>
  <c r="K67" i="10"/>
  <c r="L71" i="9"/>
  <c r="K70" i="9"/>
  <c r="L72" i="8"/>
  <c r="K71" i="8"/>
  <c r="L73" i="7"/>
  <c r="K72" i="7"/>
  <c r="L73" i="6"/>
  <c r="K72" i="6"/>
  <c r="L73" i="4"/>
  <c r="K72" i="4"/>
  <c r="K66" i="11"/>
  <c r="L67" i="11"/>
  <c r="L67" i="10"/>
  <c r="K66" i="10"/>
  <c r="L70" i="9"/>
  <c r="K69" i="9"/>
  <c r="K70" i="8"/>
  <c r="L71" i="8"/>
  <c r="L72" i="7"/>
  <c r="K71" i="7"/>
  <c r="L72" i="6"/>
  <c r="K71" i="6"/>
  <c r="L72" i="4"/>
  <c r="K71" i="4"/>
  <c r="K65" i="11"/>
  <c r="L66" i="11"/>
  <c r="K65" i="10"/>
  <c r="L66" i="10"/>
  <c r="L69" i="9"/>
  <c r="K68" i="9"/>
  <c r="K69" i="8"/>
  <c r="L70" i="8"/>
  <c r="L71" i="7"/>
  <c r="K70" i="7"/>
  <c r="L71" i="6"/>
  <c r="K70" i="6"/>
  <c r="L71" i="4"/>
  <c r="K70" i="4"/>
  <c r="K64" i="11"/>
  <c r="L65" i="11"/>
  <c r="L65" i="10"/>
  <c r="K64" i="10"/>
  <c r="L68" i="9"/>
  <c r="K67" i="9"/>
  <c r="L69" i="8"/>
  <c r="K68" i="8"/>
  <c r="L70" i="7"/>
  <c r="K69" i="7"/>
  <c r="L70" i="6"/>
  <c r="K69" i="6"/>
  <c r="L70" i="4"/>
  <c r="K69" i="4"/>
  <c r="L64" i="11"/>
  <c r="K63" i="11"/>
  <c r="L64" i="10"/>
  <c r="K63" i="10"/>
  <c r="L67" i="9"/>
  <c r="K66" i="9"/>
  <c r="L68" i="8"/>
  <c r="K67" i="8"/>
  <c r="L69" i="7"/>
  <c r="K68" i="7"/>
  <c r="K68" i="6"/>
  <c r="L69" i="6"/>
  <c r="K68" i="4"/>
  <c r="L69" i="4"/>
  <c r="L63" i="11"/>
  <c r="K62" i="11"/>
  <c r="K62" i="10"/>
  <c r="L63" i="10"/>
  <c r="L66" i="9"/>
  <c r="K65" i="9"/>
  <c r="K66" i="8"/>
  <c r="L67" i="8"/>
  <c r="L68" i="7"/>
  <c r="K67" i="7"/>
  <c r="L68" i="6"/>
  <c r="K67" i="6"/>
  <c r="L68" i="4"/>
  <c r="K67" i="4"/>
  <c r="K61" i="11"/>
  <c r="L62" i="11"/>
  <c r="K61" i="10"/>
  <c r="L62" i="10"/>
  <c r="L65" i="9"/>
  <c r="K64" i="9"/>
  <c r="L66" i="8"/>
  <c r="K65" i="8"/>
  <c r="L67" i="7"/>
  <c r="K66" i="7"/>
  <c r="L67" i="6"/>
  <c r="K66" i="6"/>
  <c r="K66" i="4"/>
  <c r="L67" i="4"/>
  <c r="L61" i="11"/>
  <c r="K60" i="11"/>
  <c r="K60" i="10"/>
  <c r="L61" i="10"/>
  <c r="L64" i="9"/>
  <c r="K63" i="9"/>
  <c r="L65" i="8"/>
  <c r="K64" i="8"/>
  <c r="L66" i="7"/>
  <c r="K65" i="7"/>
  <c r="L66" i="6"/>
  <c r="K65" i="6"/>
  <c r="L66" i="4"/>
  <c r="K65" i="4"/>
  <c r="L60" i="11"/>
  <c r="K59" i="11"/>
  <c r="L60" i="10"/>
  <c r="K59" i="10"/>
  <c r="L63" i="9"/>
  <c r="K62" i="9"/>
  <c r="K63" i="8"/>
  <c r="L64" i="8"/>
  <c r="L65" i="7"/>
  <c r="K64" i="7"/>
  <c r="L65" i="6"/>
  <c r="K64" i="6"/>
  <c r="L65" i="4"/>
  <c r="K64" i="4"/>
  <c r="K58" i="11"/>
  <c r="L59" i="11"/>
  <c r="L59" i="10"/>
  <c r="K58" i="10"/>
  <c r="L62" i="9"/>
  <c r="K61" i="9"/>
  <c r="K62" i="8"/>
  <c r="L63" i="8"/>
  <c r="L64" i="7"/>
  <c r="K63" i="7"/>
  <c r="L64" i="6"/>
  <c r="K63" i="6"/>
  <c r="L64" i="4"/>
  <c r="K63" i="4"/>
  <c r="K57" i="11"/>
  <c r="L58" i="11"/>
  <c r="K57" i="10"/>
  <c r="L58" i="10"/>
  <c r="L61" i="9"/>
  <c r="K60" i="9"/>
  <c r="L62" i="8"/>
  <c r="K61" i="8"/>
  <c r="L63" i="7"/>
  <c r="K62" i="7"/>
  <c r="K62" i="6"/>
  <c r="L63" i="6"/>
  <c r="K62" i="4"/>
  <c r="L63" i="4"/>
  <c r="L57" i="11"/>
  <c r="K56" i="11"/>
  <c r="L57" i="10"/>
  <c r="K56" i="10"/>
  <c r="L60" i="9"/>
  <c r="K59" i="9"/>
  <c r="L61" i="8"/>
  <c r="K60" i="8"/>
  <c r="K61" i="7"/>
  <c r="L62" i="7"/>
  <c r="L62" i="6"/>
  <c r="K61" i="6"/>
  <c r="L62" i="4"/>
  <c r="K61" i="4"/>
  <c r="L56" i="11"/>
  <c r="K55" i="11"/>
  <c r="L56" i="10"/>
  <c r="K55" i="10"/>
  <c r="L59" i="9"/>
  <c r="K58" i="9"/>
  <c r="L60" i="8"/>
  <c r="K59" i="8"/>
  <c r="L61" i="7"/>
  <c r="K60" i="7"/>
  <c r="K60" i="6"/>
  <c r="L61" i="6"/>
  <c r="K60" i="4"/>
  <c r="L61" i="4"/>
  <c r="L55" i="11"/>
  <c r="K54" i="11"/>
  <c r="K54" i="10"/>
  <c r="L55" i="10"/>
  <c r="K57" i="9"/>
  <c r="L58" i="9"/>
  <c r="K58" i="8"/>
  <c r="L59" i="8"/>
  <c r="L60" i="7"/>
  <c r="K59" i="7"/>
  <c r="L60" i="6"/>
  <c r="K59" i="6"/>
  <c r="L60" i="4"/>
  <c r="K59" i="4"/>
  <c r="K53" i="11"/>
  <c r="L54" i="11"/>
  <c r="K53" i="10"/>
  <c r="L54" i="10"/>
  <c r="K56" i="9"/>
  <c r="L57" i="9"/>
  <c r="K57" i="8"/>
  <c r="L58" i="8"/>
  <c r="L59" i="7"/>
  <c r="K58" i="7"/>
  <c r="L59" i="6"/>
  <c r="K58" i="6"/>
  <c r="K58" i="4"/>
  <c r="L59" i="4"/>
  <c r="K52" i="11"/>
  <c r="L53" i="11"/>
  <c r="K52" i="10"/>
  <c r="L53" i="10"/>
  <c r="L56" i="9"/>
  <c r="K55" i="9"/>
  <c r="L57" i="8"/>
  <c r="K56" i="8"/>
  <c r="L58" i="7"/>
  <c r="K57" i="7"/>
  <c r="L58" i="6"/>
  <c r="K57" i="6"/>
  <c r="L58" i="4"/>
  <c r="K57" i="4"/>
  <c r="L52" i="11"/>
  <c r="K51" i="11"/>
  <c r="L52" i="10"/>
  <c r="K51" i="10"/>
  <c r="L55" i="9"/>
  <c r="K54" i="9"/>
  <c r="K55" i="8"/>
  <c r="L56" i="8"/>
  <c r="L57" i="7"/>
  <c r="K56" i="7"/>
  <c r="L57" i="6"/>
  <c r="K56" i="6"/>
  <c r="L57" i="4"/>
  <c r="K56" i="4"/>
  <c r="L51" i="11"/>
  <c r="K50" i="11"/>
  <c r="K50" i="10"/>
  <c r="L51" i="10"/>
  <c r="K53" i="9"/>
  <c r="L54" i="9"/>
  <c r="K54" i="8"/>
  <c r="L55" i="8"/>
  <c r="L56" i="7"/>
  <c r="K55" i="7"/>
  <c r="L56" i="6"/>
  <c r="K55" i="6"/>
  <c r="L56" i="4"/>
  <c r="K55" i="4"/>
  <c r="L50" i="11"/>
  <c r="K49" i="11"/>
  <c r="K49" i="10"/>
  <c r="L50" i="10"/>
  <c r="K52" i="9"/>
  <c r="L53" i="9"/>
  <c r="L54" i="8"/>
  <c r="K53" i="8"/>
  <c r="L55" i="7"/>
  <c r="K54" i="7"/>
  <c r="L55" i="6"/>
  <c r="K54" i="6"/>
  <c r="L55" i="4"/>
  <c r="K54" i="4"/>
  <c r="L49" i="11"/>
  <c r="K48" i="11"/>
  <c r="L49" i="10"/>
  <c r="K48" i="10"/>
  <c r="L52" i="9"/>
  <c r="K51" i="9"/>
  <c r="L53" i="8"/>
  <c r="K52" i="8"/>
  <c r="K53" i="7"/>
  <c r="L54" i="7"/>
  <c r="L54" i="6"/>
  <c r="K53" i="6"/>
  <c r="L54" i="4"/>
  <c r="K53" i="4"/>
  <c r="L48" i="11"/>
  <c r="K47" i="11"/>
  <c r="K47" i="10"/>
  <c r="L48" i="10"/>
  <c r="L51" i="9"/>
  <c r="K50" i="9"/>
  <c r="L52" i="8"/>
  <c r="K51" i="8"/>
  <c r="L53" i="7"/>
  <c r="K52" i="7"/>
  <c r="K52" i="6"/>
  <c r="L53" i="6"/>
  <c r="L53" i="4"/>
  <c r="K52" i="4"/>
  <c r="L47" i="11"/>
  <c r="K46" i="11"/>
  <c r="K46" i="10"/>
  <c r="L47" i="10"/>
  <c r="L50" i="9"/>
  <c r="K49" i="9"/>
  <c r="K50" i="8"/>
  <c r="L51" i="8"/>
  <c r="K51" i="7"/>
  <c r="L52" i="7"/>
  <c r="L52" i="6"/>
  <c r="K51" i="6"/>
  <c r="L52" i="4"/>
  <c r="K51" i="4"/>
  <c r="L46" i="11"/>
  <c r="K45" i="11"/>
  <c r="K45" i="10"/>
  <c r="L46" i="10"/>
  <c r="L49" i="9"/>
  <c r="K48" i="9"/>
  <c r="L50" i="8"/>
  <c r="K49" i="8"/>
  <c r="L51" i="7"/>
  <c r="K50" i="7"/>
  <c r="L51" i="6"/>
  <c r="K50" i="6"/>
  <c r="L51" i="4"/>
  <c r="K50" i="4"/>
  <c r="L45" i="11"/>
  <c r="K44" i="11"/>
  <c r="L45" i="10"/>
  <c r="K44" i="10"/>
  <c r="L48" i="9"/>
  <c r="K47" i="9"/>
  <c r="L49" i="8"/>
  <c r="K48" i="8"/>
  <c r="K49" i="7"/>
  <c r="L50" i="7"/>
  <c r="K49" i="6"/>
  <c r="L50" i="6"/>
  <c r="L50" i="4"/>
  <c r="K49" i="4"/>
  <c r="L44" i="11"/>
  <c r="K43" i="11"/>
  <c r="L44" i="10"/>
  <c r="K43" i="10"/>
  <c r="L47" i="9"/>
  <c r="K46" i="9"/>
  <c r="L48" i="8"/>
  <c r="K47" i="8"/>
  <c r="L49" i="7"/>
  <c r="K48" i="7"/>
  <c r="K48" i="6"/>
  <c r="L49" i="6"/>
  <c r="L49" i="4"/>
  <c r="K48" i="4"/>
  <c r="L43" i="11"/>
  <c r="K42" i="11"/>
  <c r="K42" i="10"/>
  <c r="L43" i="10"/>
  <c r="L46" i="9"/>
  <c r="K45" i="9"/>
  <c r="K46" i="8"/>
  <c r="L47" i="8"/>
  <c r="L48" i="7"/>
  <c r="K47" i="7"/>
  <c r="L48" i="6"/>
  <c r="K47" i="6"/>
  <c r="L48" i="4"/>
  <c r="K47" i="4"/>
  <c r="L42" i="11"/>
  <c r="K41" i="11"/>
  <c r="L42" i="10"/>
  <c r="K41" i="10"/>
  <c r="L45" i="9"/>
  <c r="K44" i="9"/>
  <c r="L46" i="8"/>
  <c r="K45" i="8"/>
  <c r="L47" i="7"/>
  <c r="K46" i="7"/>
  <c r="K46" i="6"/>
  <c r="L47" i="6"/>
  <c r="L47" i="4"/>
  <c r="K46" i="4"/>
  <c r="L41" i="11"/>
  <c r="K40" i="11"/>
  <c r="L41" i="10"/>
  <c r="K40" i="10"/>
  <c r="L44" i="9"/>
  <c r="K43" i="9"/>
  <c r="L45" i="8"/>
  <c r="K44" i="8"/>
  <c r="L46" i="7"/>
  <c r="K45" i="7"/>
  <c r="L46" i="6"/>
  <c r="K45" i="6"/>
  <c r="L46" i="4"/>
  <c r="K45" i="4"/>
  <c r="L40" i="11"/>
  <c r="K39" i="11"/>
  <c r="L40" i="10"/>
  <c r="K39" i="10"/>
  <c r="L43" i="9"/>
  <c r="K42" i="9"/>
  <c r="L44" i="8"/>
  <c r="K43" i="8"/>
  <c r="L45" i="7"/>
  <c r="K44" i="7"/>
  <c r="L45" i="6"/>
  <c r="K44" i="6"/>
  <c r="L45" i="4"/>
  <c r="K44" i="4"/>
  <c r="K38" i="11"/>
  <c r="L39" i="11"/>
  <c r="K38" i="10"/>
  <c r="L39" i="10"/>
  <c r="L42" i="9"/>
  <c r="K41" i="9"/>
  <c r="L43" i="8"/>
  <c r="K42" i="8"/>
  <c r="K43" i="7"/>
  <c r="L44" i="7"/>
  <c r="L44" i="6"/>
  <c r="K43" i="6"/>
  <c r="L44" i="4"/>
  <c r="K43" i="4"/>
  <c r="L38" i="11"/>
  <c r="K37" i="11"/>
  <c r="K37" i="10"/>
  <c r="L38" i="10"/>
  <c r="L41" i="9"/>
  <c r="K40" i="9"/>
  <c r="L42" i="8"/>
  <c r="K41" i="8"/>
  <c r="L43" i="7"/>
  <c r="K42" i="7"/>
  <c r="L43" i="6"/>
  <c r="K42" i="6"/>
  <c r="L43" i="4"/>
  <c r="K42" i="4"/>
  <c r="L37" i="11"/>
  <c r="K36" i="11"/>
  <c r="L37" i="10"/>
  <c r="K36" i="10"/>
  <c r="L40" i="9"/>
  <c r="K39" i="9"/>
  <c r="L41" i="8"/>
  <c r="K40" i="8"/>
  <c r="L42" i="7"/>
  <c r="K41" i="7"/>
  <c r="K41" i="6"/>
  <c r="L42" i="6"/>
  <c r="L42" i="4"/>
  <c r="K41" i="4"/>
  <c r="K35" i="11"/>
  <c r="L36" i="11"/>
  <c r="K35" i="10"/>
  <c r="L36" i="10"/>
  <c r="L39" i="9"/>
  <c r="K38" i="9"/>
  <c r="L40" i="8"/>
  <c r="K39" i="8"/>
  <c r="K40" i="7"/>
  <c r="L41" i="7"/>
  <c r="K40" i="6"/>
  <c r="L41" i="6"/>
  <c r="L41" i="4"/>
  <c r="K40" i="4"/>
  <c r="K34" i="11"/>
  <c r="L35" i="11"/>
  <c r="K34" i="10"/>
  <c r="L35" i="10"/>
  <c r="L38" i="9"/>
  <c r="K37" i="9"/>
  <c r="K38" i="8"/>
  <c r="L39" i="8"/>
  <c r="L40" i="7"/>
  <c r="K39" i="7"/>
  <c r="L40" i="6"/>
  <c r="K39" i="6"/>
  <c r="L40" i="4"/>
  <c r="K39" i="4"/>
  <c r="K33" i="11"/>
  <c r="L34" i="11"/>
  <c r="K33" i="10"/>
  <c r="L34" i="10"/>
  <c r="L37" i="9"/>
  <c r="K36" i="9"/>
  <c r="L38" i="8"/>
  <c r="K37" i="8"/>
  <c r="L39" i="7"/>
  <c r="K38" i="7"/>
  <c r="K38" i="6"/>
  <c r="L39" i="6"/>
  <c r="L39" i="4"/>
  <c r="K38" i="4"/>
  <c r="L33" i="11"/>
  <c r="K32" i="11"/>
  <c r="L33" i="10"/>
  <c r="K32" i="10"/>
  <c r="K35" i="9"/>
  <c r="L36" i="9"/>
  <c r="L37" i="8"/>
  <c r="K36" i="8"/>
  <c r="K37" i="7"/>
  <c r="L38" i="7"/>
  <c r="L38" i="6"/>
  <c r="K37" i="6"/>
  <c r="L38" i="4"/>
  <c r="K37" i="4"/>
  <c r="K31" i="11"/>
  <c r="L32" i="11"/>
  <c r="K31" i="10"/>
  <c r="L32" i="10"/>
  <c r="L35" i="9"/>
  <c r="K34" i="9"/>
  <c r="L36" i="8"/>
  <c r="K35" i="8"/>
  <c r="L37" i="7"/>
  <c r="K36" i="7"/>
  <c r="K36" i="6"/>
  <c r="L37" i="6"/>
  <c r="L37" i="4"/>
  <c r="K36" i="4"/>
  <c r="K30" i="11"/>
  <c r="L31" i="11"/>
  <c r="K30" i="10"/>
  <c r="L31" i="10"/>
  <c r="L34" i="9"/>
  <c r="K33" i="9"/>
  <c r="K34" i="8"/>
  <c r="L35" i="8"/>
  <c r="K35" i="7"/>
  <c r="L36" i="7"/>
  <c r="K35" i="6"/>
  <c r="L36" i="6"/>
  <c r="L36" i="4"/>
  <c r="K35" i="4"/>
  <c r="L30" i="11"/>
  <c r="K29" i="11"/>
  <c r="L30" i="10"/>
  <c r="K29" i="10"/>
  <c r="L33" i="9"/>
  <c r="K32" i="9"/>
  <c r="L34" i="8"/>
  <c r="K33" i="8"/>
  <c r="L35" i="7"/>
  <c r="K34" i="7"/>
  <c r="L35" i="6"/>
  <c r="K34" i="6"/>
  <c r="L35" i="4"/>
  <c r="K34" i="4"/>
  <c r="L29" i="11"/>
  <c r="K28" i="11"/>
  <c r="L29" i="10"/>
  <c r="K28" i="10"/>
  <c r="L32" i="9"/>
  <c r="K31" i="9"/>
  <c r="L33" i="8"/>
  <c r="K32" i="8"/>
  <c r="L34" i="7"/>
  <c r="K33" i="7"/>
  <c r="L34" i="6"/>
  <c r="K33" i="6"/>
  <c r="L34" i="4"/>
  <c r="K33" i="4"/>
  <c r="L28" i="11"/>
  <c r="K27" i="11"/>
  <c r="L28" i="10"/>
  <c r="K27" i="10"/>
  <c r="K30" i="9"/>
  <c r="L31" i="9"/>
  <c r="L32" i="8"/>
  <c r="K31" i="8"/>
  <c r="K32" i="7"/>
  <c r="L33" i="7"/>
  <c r="L33" i="6"/>
  <c r="K32" i="6"/>
  <c r="L33" i="4"/>
  <c r="K32" i="4"/>
  <c r="K26" i="11"/>
  <c r="L27" i="11"/>
  <c r="K26" i="10"/>
  <c r="L27" i="10"/>
  <c r="L30" i="9"/>
  <c r="K29" i="9"/>
  <c r="K30" i="8"/>
  <c r="L31" i="8"/>
  <c r="L32" i="7"/>
  <c r="K31" i="7"/>
  <c r="L32" i="6"/>
  <c r="K31" i="6"/>
  <c r="L32" i="4"/>
  <c r="K31" i="4"/>
  <c r="K25" i="11"/>
  <c r="L26" i="11"/>
  <c r="L26" i="10"/>
  <c r="K25" i="10"/>
  <c r="L29" i="9"/>
  <c r="K28" i="9"/>
  <c r="L30" i="8"/>
  <c r="K29" i="8"/>
  <c r="L31" i="7"/>
  <c r="K30" i="7"/>
  <c r="L31" i="6"/>
  <c r="K30" i="6"/>
  <c r="L31" i="4"/>
  <c r="K30" i="4"/>
  <c r="L25" i="11"/>
  <c r="K24" i="11"/>
  <c r="L25" i="10"/>
  <c r="K24" i="10"/>
  <c r="K27" i="9"/>
  <c r="L28" i="9"/>
  <c r="L29" i="8"/>
  <c r="K28" i="8"/>
  <c r="K29" i="7"/>
  <c r="L30" i="7"/>
  <c r="L30" i="6"/>
  <c r="K29" i="6"/>
  <c r="L30" i="4"/>
  <c r="K29" i="4"/>
  <c r="K23" i="11"/>
  <c r="L24" i="11"/>
  <c r="K23" i="10"/>
  <c r="L24" i="10"/>
  <c r="K26" i="9"/>
  <c r="L27" i="9"/>
  <c r="L28" i="8"/>
  <c r="K27" i="8"/>
  <c r="L29" i="7"/>
  <c r="K28" i="7"/>
  <c r="K28" i="6"/>
  <c r="L29" i="6"/>
  <c r="L29" i="4"/>
  <c r="K28" i="4"/>
  <c r="K22" i="11"/>
  <c r="L23" i="11"/>
  <c r="K22" i="10"/>
  <c r="L23" i="10"/>
  <c r="L26" i="9"/>
  <c r="K25" i="9"/>
  <c r="L27" i="8"/>
  <c r="K26" i="8"/>
  <c r="K27" i="7"/>
  <c r="L28" i="7"/>
  <c r="K27" i="6"/>
  <c r="L28" i="6"/>
  <c r="L28" i="4"/>
  <c r="K27" i="4"/>
  <c r="L22" i="11"/>
  <c r="K21" i="11"/>
  <c r="L22" i="10"/>
  <c r="K21" i="10"/>
  <c r="L25" i="9"/>
  <c r="K24" i="9"/>
  <c r="L26" i="8"/>
  <c r="K25" i="8"/>
  <c r="L27" i="7"/>
  <c r="K26" i="7"/>
  <c r="L27" i="6"/>
  <c r="K26" i="6"/>
  <c r="L27" i="4"/>
  <c r="K26" i="4"/>
  <c r="L21" i="11"/>
  <c r="K20" i="11"/>
  <c r="L21" i="10"/>
  <c r="K20" i="10"/>
  <c r="K23" i="9"/>
  <c r="L24" i="9"/>
  <c r="L25" i="8"/>
  <c r="K24" i="8"/>
  <c r="L26" i="7"/>
  <c r="K25" i="7"/>
  <c r="L26" i="6"/>
  <c r="K25" i="6"/>
  <c r="L26" i="4"/>
  <c r="K25" i="4"/>
  <c r="K19" i="11"/>
  <c r="L20" i="11"/>
  <c r="L20" i="10"/>
  <c r="K19" i="10"/>
  <c r="K22" i="9"/>
  <c r="L23" i="9"/>
  <c r="K23" i="8"/>
  <c r="L24" i="8"/>
  <c r="K24" i="7"/>
  <c r="L25" i="7"/>
  <c r="L25" i="6"/>
  <c r="K24" i="6"/>
  <c r="L25" i="4"/>
  <c r="K24" i="4"/>
  <c r="L19" i="11"/>
  <c r="K18" i="11"/>
  <c r="K18" i="10"/>
  <c r="L19" i="10"/>
  <c r="L22" i="9"/>
  <c r="K21" i="9"/>
  <c r="K22" i="8"/>
  <c r="L23" i="8"/>
  <c r="L24" i="7"/>
  <c r="K23" i="7"/>
  <c r="L24" i="6"/>
  <c r="K23" i="6"/>
  <c r="K23" i="4"/>
  <c r="L24" i="4"/>
  <c r="K17" i="11"/>
  <c r="L18" i="11"/>
  <c r="L18" i="10"/>
  <c r="K17" i="10"/>
  <c r="L21" i="9"/>
  <c r="K20" i="9"/>
  <c r="L22" i="8"/>
  <c r="K21" i="8"/>
  <c r="L23" i="7"/>
  <c r="K22" i="7"/>
  <c r="L23" i="6"/>
  <c r="K22" i="6"/>
  <c r="K22" i="4"/>
  <c r="L23" i="4"/>
  <c r="L17" i="11"/>
  <c r="K16" i="11"/>
  <c r="L17" i="10"/>
  <c r="K16" i="10"/>
  <c r="K19" i="9"/>
  <c r="L20" i="9"/>
  <c r="L21" i="8"/>
  <c r="K20" i="8"/>
  <c r="K21" i="7"/>
  <c r="L22" i="7"/>
  <c r="L22" i="6"/>
  <c r="K21" i="6"/>
  <c r="L22" i="4"/>
  <c r="K21" i="4"/>
  <c r="L16" i="11"/>
  <c r="K15" i="11"/>
  <c r="L16" i="10"/>
  <c r="K15" i="10"/>
  <c r="L19" i="9"/>
  <c r="K18" i="9"/>
  <c r="L20" i="8"/>
  <c r="K19" i="8"/>
  <c r="L21" i="7"/>
  <c r="K20" i="7"/>
  <c r="L21" i="6"/>
  <c r="K20" i="6"/>
  <c r="K20" i="4"/>
  <c r="L21" i="4"/>
  <c r="K14" i="11"/>
  <c r="L15" i="11"/>
  <c r="K14" i="10"/>
  <c r="L15" i="10"/>
  <c r="L18" i="9"/>
  <c r="K17" i="9"/>
  <c r="K18" i="8"/>
  <c r="L19" i="8"/>
  <c r="K19" i="7"/>
  <c r="L20" i="7"/>
  <c r="K19" i="6"/>
  <c r="L20" i="6"/>
  <c r="K19" i="4"/>
  <c r="L20" i="4"/>
  <c r="L14" i="11"/>
  <c r="K13" i="11"/>
  <c r="K13" i="10"/>
  <c r="L14" i="10"/>
  <c r="L17" i="9"/>
  <c r="K16" i="9"/>
  <c r="L18" i="8"/>
  <c r="K17" i="8"/>
  <c r="L19" i="7"/>
  <c r="K18" i="7"/>
  <c r="K18" i="6"/>
  <c r="L19" i="6"/>
  <c r="K18" i="4"/>
  <c r="L19" i="4"/>
  <c r="L13" i="11"/>
  <c r="K12" i="11"/>
  <c r="L13" i="10"/>
  <c r="K12" i="10"/>
  <c r="L16" i="9"/>
  <c r="K15" i="9"/>
  <c r="L17" i="8"/>
  <c r="K16" i="8"/>
  <c r="L18" i="7"/>
  <c r="K17" i="7"/>
  <c r="L18" i="6"/>
  <c r="K17" i="6"/>
  <c r="L18" i="4"/>
  <c r="K17" i="4"/>
  <c r="L12" i="11"/>
  <c r="K11" i="11"/>
  <c r="K11" i="10"/>
  <c r="L12" i="10"/>
  <c r="K14" i="9"/>
  <c r="L15" i="9"/>
  <c r="L16" i="8"/>
  <c r="K15" i="8"/>
  <c r="K16" i="7"/>
  <c r="L17" i="7"/>
  <c r="K16" i="6"/>
  <c r="L17" i="6"/>
  <c r="L17" i="4"/>
  <c r="K16" i="4"/>
  <c r="K10" i="11"/>
  <c r="L11" i="11"/>
  <c r="K10" i="10"/>
  <c r="L11" i="10"/>
  <c r="L14" i="9"/>
  <c r="K13" i="9"/>
  <c r="L15" i="8"/>
  <c r="K14" i="8"/>
  <c r="L16" i="7"/>
  <c r="K15" i="7"/>
  <c r="K15" i="6"/>
  <c r="L16" i="6"/>
  <c r="L16" i="4"/>
  <c r="K15" i="4"/>
  <c r="K9" i="11"/>
  <c r="L9" i="11"/>
  <c r="L10" i="11"/>
  <c r="L10" i="10"/>
  <c r="K9" i="10"/>
  <c r="L9" i="10"/>
  <c r="L13" i="9"/>
  <c r="K12" i="9"/>
  <c r="L14" i="8"/>
  <c r="K13" i="8"/>
  <c r="L15" i="7"/>
  <c r="K14" i="7"/>
  <c r="L15" i="6"/>
  <c r="K14" i="6"/>
  <c r="L15" i="4"/>
  <c r="K14" i="4"/>
  <c r="K11" i="9"/>
  <c r="L12" i="9"/>
  <c r="L13" i="8"/>
  <c r="K12" i="8"/>
  <c r="K13" i="7"/>
  <c r="L14" i="7"/>
  <c r="L14" i="6"/>
  <c r="K13" i="6"/>
  <c r="L14" i="4"/>
  <c r="K13" i="4"/>
  <c r="L11" i="9"/>
  <c r="K10" i="9"/>
  <c r="K9" i="9"/>
  <c r="L9" i="9"/>
  <c r="L12" i="8"/>
  <c r="K11" i="8"/>
  <c r="L13" i="7"/>
  <c r="K12" i="7"/>
  <c r="L13" i="6"/>
  <c r="K12" i="6"/>
  <c r="L13" i="4"/>
  <c r="K12" i="4"/>
  <c r="L10" i="9"/>
  <c r="L11" i="8"/>
  <c r="K10" i="8"/>
  <c r="K11" i="7"/>
  <c r="L12" i="7"/>
  <c r="K11" i="6"/>
  <c r="L12" i="6"/>
  <c r="L12" i="4"/>
  <c r="K11" i="4"/>
  <c r="L10" i="8"/>
  <c r="K9" i="8"/>
  <c r="L9" i="8"/>
  <c r="L11" i="7"/>
  <c r="K10" i="7"/>
  <c r="K10" i="6"/>
  <c r="L11" i="6"/>
  <c r="L11" i="4"/>
  <c r="K10" i="4"/>
  <c r="K9" i="4"/>
  <c r="L10" i="7"/>
  <c r="K9" i="7"/>
  <c r="L9" i="7"/>
  <c r="L10" i="6"/>
  <c r="K9" i="6"/>
  <c r="L9" i="6"/>
  <c r="L10" i="4"/>
  <c r="L9" i="4"/>
</calcChain>
</file>

<file path=xl/sharedStrings.xml><?xml version="1.0" encoding="utf-8"?>
<sst xmlns="http://schemas.openxmlformats.org/spreadsheetml/2006/main" count="689" uniqueCount="213">
  <si>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</si>
  <si>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</si>
  <si>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t>Población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</si>
  <si>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</si>
  <si>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</si>
  <si>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</si>
  <si>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</si>
  <si>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</si>
  <si>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</si>
  <si>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</si>
  <si>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</si>
  <si>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(*) Resultados provisionales. A la espera del cálculo exacto de la fracción de los años vividos por las personas fallecidas de cada edad cumplida (columna a(x)), se ha incluido el cálculo ficticio de defunción a mitad de cada año cumplido.</t>
  </si>
  <si>
    <t>(2) a(x) = fracción de los años vividos por las personas fallecidas de edad cumplida x , esto es, en el intervalo [ x, x+1 )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</si>
  <si>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</si>
  <si>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</si>
  <si>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</si>
  <si>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</si>
  <si>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</si>
  <si>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</si>
  <si>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>(8) T(x) = años vividos</t>
  </si>
  <si>
    <t>(9) E(x) = esperanza de vida a la edad x</t>
  </si>
  <si>
    <t>Edad</t>
  </si>
  <si>
    <t>Tabla de mortalidad masculina. Alcobendas 2013 (*)</t>
  </si>
  <si>
    <t>Tabla de mortalidad masculina. Alcobendas 2012 (*)</t>
  </si>
  <si>
    <t>Tabla de mortalidad masculina. Alcobendas 2011 (*)</t>
  </si>
  <si>
    <t>Tabla de mortalidad masculina. Alcobendas 2010 (*)</t>
  </si>
  <si>
    <t>Tabla de mortalidad masculina. Alcobendas 2014 (*)</t>
  </si>
  <si>
    <t>Tabla de mortalidad masculina. Alcobendas 2015 (*)</t>
  </si>
  <si>
    <t>Tabla de mortalidad masculina. Alcobendas 2016 (*)</t>
  </si>
  <si>
    <t>Esperanza de vida de Alcobendas desde 2010 por edad. Hombres</t>
  </si>
  <si>
    <t>Tabla de mortalidad masculina. Alcobendas 2017 (*)</t>
  </si>
  <si>
    <t>95 y más</t>
  </si>
  <si>
    <t>(1) x = 95 y más es el intervalo abierto que comprende a las personas de 95 y más años. Cuando en ese intervalo no hay defunciones en el año de referencia, la fracción de años vividos se establece en 0,5000 y en 1 la probabilidad de defunción.</t>
  </si>
  <si>
    <t xml:space="preserve">     No se puede calcular para el intervalo abierto x = 95 y más.</t>
  </si>
  <si>
    <t xml:space="preserve">     En el caso del intervalo abierto x = 95 y más, dado que no se puede usar a(x), se utiliza la fórmula l(x) / m(x)</t>
  </si>
  <si>
    <t>0,0247</t>
  </si>
  <si>
    <t>0,0000</t>
  </si>
  <si>
    <t>0,8000</t>
  </si>
  <si>
    <t>0,4411</t>
  </si>
  <si>
    <t>0,4274</t>
  </si>
  <si>
    <t>0,9397</t>
  </si>
  <si>
    <t>0,8164</t>
  </si>
  <si>
    <t>0,5397</t>
  </si>
  <si>
    <t>0,6685</t>
  </si>
  <si>
    <t>0,3863</t>
  </si>
  <si>
    <t>0,4836</t>
  </si>
  <si>
    <t>0,4452</t>
  </si>
  <si>
    <t>0,3315</t>
  </si>
  <si>
    <t>0,4938</t>
  </si>
  <si>
    <t>0,5260</t>
  </si>
  <si>
    <t>0,7397</t>
  </si>
  <si>
    <t>0,4342</t>
  </si>
  <si>
    <t>0,8840</t>
  </si>
  <si>
    <t>0,7034</t>
  </si>
  <si>
    <t>0,6151</t>
  </si>
  <si>
    <t>0,4774</t>
  </si>
  <si>
    <t>0,4715</t>
  </si>
  <si>
    <t>0,5800</t>
  </si>
  <si>
    <t>0,6306</t>
  </si>
  <si>
    <t>0,5655</t>
  </si>
  <si>
    <t>0,5107</t>
  </si>
  <si>
    <t>0,3900</t>
  </si>
  <si>
    <t>0,4068</t>
  </si>
  <si>
    <t>0,3463</t>
  </si>
  <si>
    <t>0,5131</t>
  </si>
  <si>
    <t>0,6452</t>
  </si>
  <si>
    <t>0,5123</t>
  </si>
  <si>
    <t>0,3151</t>
  </si>
  <si>
    <t>0,6446</t>
  </si>
  <si>
    <t>0,4647</t>
  </si>
  <si>
    <t>0,5640</t>
  </si>
  <si>
    <t>0,4749</t>
  </si>
  <si>
    <t>0,4642</t>
  </si>
  <si>
    <t>0,4100</t>
  </si>
  <si>
    <t>0,5147</t>
  </si>
  <si>
    <t>0,3957</t>
  </si>
  <si>
    <t>0,3126</t>
  </si>
  <si>
    <t>0,5504</t>
  </si>
  <si>
    <t>0,4644</t>
  </si>
  <si>
    <t>0,5526</t>
  </si>
  <si>
    <t>0,4610</t>
  </si>
  <si>
    <t>0,6532</t>
  </si>
  <si>
    <t>0,5498</t>
  </si>
  <si>
    <t>0,5438</t>
  </si>
  <si>
    <t>0,5068</t>
  </si>
  <si>
    <t>0,6208</t>
  </si>
  <si>
    <t>0,5712</t>
  </si>
  <si>
    <t>0,3030</t>
  </si>
  <si>
    <t>0,5548</t>
  </si>
  <si>
    <t>0,0956</t>
  </si>
  <si>
    <t>0,0137</t>
  </si>
  <si>
    <t>0,6557</t>
  </si>
  <si>
    <t>0,5683</t>
  </si>
  <si>
    <t>0,6257</t>
  </si>
  <si>
    <t>0,0601</t>
  </si>
  <si>
    <t>0,6858</t>
  </si>
  <si>
    <t>0,9481</t>
  </si>
  <si>
    <t>0,4973</t>
  </si>
  <si>
    <t>0,5483</t>
  </si>
  <si>
    <t>0,5000</t>
  </si>
  <si>
    <t>0,7514</t>
  </si>
  <si>
    <t>0,2978</t>
  </si>
  <si>
    <t>0,5893</t>
  </si>
  <si>
    <t>0,8497</t>
  </si>
  <si>
    <t>0,4590</t>
  </si>
  <si>
    <t>0,5096</t>
  </si>
  <si>
    <t>0,7036</t>
  </si>
  <si>
    <t>0,8270</t>
  </si>
  <si>
    <t>0,5856</t>
  </si>
  <si>
    <t>0,5364</t>
  </si>
  <si>
    <t>0,6653</t>
  </si>
  <si>
    <t>0,5301</t>
  </si>
  <si>
    <t>0,2721</t>
  </si>
  <si>
    <t>0,4581</t>
  </si>
  <si>
    <t>0,5891</t>
  </si>
  <si>
    <t>0,6538</t>
  </si>
  <si>
    <t>0,6885</t>
  </si>
  <si>
    <t>0,6810</t>
  </si>
  <si>
    <t>0,6178</t>
  </si>
  <si>
    <t>0,2814</t>
  </si>
  <si>
    <t>0,5513</t>
  </si>
  <si>
    <t>0,5895</t>
  </si>
  <si>
    <t>0,4532</t>
  </si>
  <si>
    <t>0,4501</t>
  </si>
  <si>
    <t>0,5238</t>
  </si>
  <si>
    <t>0,4381</t>
  </si>
  <si>
    <t>0,5232</t>
  </si>
  <si>
    <t>0,5255</t>
  </si>
  <si>
    <t>0,6783</t>
  </si>
  <si>
    <t>0,5014</t>
  </si>
  <si>
    <t>0,5569</t>
  </si>
  <si>
    <t>0,5565</t>
  </si>
  <si>
    <t>0,3813</t>
  </si>
  <si>
    <t>0,5199</t>
  </si>
  <si>
    <t>0,6439</t>
  </si>
  <si>
    <t>0,4309</t>
  </si>
  <si>
    <t>0,2664</t>
  </si>
  <si>
    <t>0,5228</t>
  </si>
  <si>
    <t>0,4706</t>
  </si>
  <si>
    <t>0,3238</t>
  </si>
  <si>
    <t>0,6633</t>
  </si>
  <si>
    <t>0,0151</t>
  </si>
  <si>
    <t>0,9945</t>
  </si>
  <si>
    <t>0,5370</t>
  </si>
  <si>
    <t>0,3178</t>
  </si>
  <si>
    <t>0,9918</t>
  </si>
  <si>
    <t>0,8356</t>
  </si>
  <si>
    <t>0,6767</t>
  </si>
  <si>
    <t>0,2658</t>
  </si>
  <si>
    <t>0,5114</t>
  </si>
  <si>
    <t>0,4658</t>
  </si>
  <si>
    <t>0,3068</t>
  </si>
  <si>
    <t>0,4027</t>
  </si>
  <si>
    <t>0,2274</t>
  </si>
  <si>
    <t>0,3635</t>
  </si>
  <si>
    <t>0,4128</t>
  </si>
  <si>
    <t>0,6233</t>
  </si>
  <si>
    <t>0,3680</t>
  </si>
  <si>
    <t>0,7096</t>
  </si>
  <si>
    <t>0,2731</t>
  </si>
  <si>
    <t>0,4082</t>
  </si>
  <si>
    <t>0,3849</t>
  </si>
  <si>
    <t>0,5881</t>
  </si>
  <si>
    <t>0,9205</t>
  </si>
  <si>
    <t>0,4726</t>
  </si>
  <si>
    <t>0,4174</t>
  </si>
  <si>
    <t>0,7306</t>
  </si>
  <si>
    <t>0,7753</t>
  </si>
  <si>
    <t>0,5229</t>
  </si>
  <si>
    <t>0,7050</t>
  </si>
  <si>
    <t>0,5753</t>
  </si>
  <si>
    <t>0,5205</t>
  </si>
  <si>
    <t>0,8425</t>
  </si>
  <si>
    <t>0,5522</t>
  </si>
  <si>
    <t>0,5767</t>
  </si>
  <si>
    <t>0,3114</t>
  </si>
  <si>
    <t>0,7205</t>
  </si>
  <si>
    <t>0,6469</t>
  </si>
  <si>
    <t>0,3840</t>
  </si>
  <si>
    <t>0,4307</t>
  </si>
  <si>
    <t>0,5633</t>
  </si>
  <si>
    <t>0,3694</t>
  </si>
  <si>
    <t>0,5139</t>
  </si>
  <si>
    <t>0,6802</t>
  </si>
  <si>
    <t>0,4921</t>
  </si>
  <si>
    <t>0,5218</t>
  </si>
  <si>
    <t>0,6010</t>
  </si>
  <si>
    <t>0,5380</t>
  </si>
  <si>
    <t>0,6058</t>
  </si>
  <si>
    <t>0,4058</t>
  </si>
  <si>
    <t>0,2636</t>
  </si>
  <si>
    <t>0,7100</t>
  </si>
  <si>
    <t>0,4320</t>
  </si>
  <si>
    <t>0,5473</t>
  </si>
  <si>
    <t>0,8126</t>
  </si>
  <si>
    <t>0,4621</t>
  </si>
  <si>
    <t>Tabla de mortalidad masculina. Alcobendas 2018 (*)</t>
  </si>
  <si>
    <t>Defunciones registradas de residentes de cada edad</t>
  </si>
  <si>
    <t>Población masculina empadronada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</si>
  <si>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</si>
  <si>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</si>
  <si>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</si>
  <si>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</si>
  <si>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</si>
  <si>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</si>
  <si>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</si>
  <si>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</si>
  <si>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 xml:space="preserve">95 y más </t>
  </si>
  <si>
    <t>Fuente: Dirección General de Economía. Comunidad de Madrid</t>
  </si>
  <si>
    <t>Tabla de mortalidad masculina. Alcobendas 2021</t>
  </si>
  <si>
    <t>Tabla de mortalidad masculina. Alcobendas 2020</t>
  </si>
  <si>
    <t>Tabla de mortalidad masculina. Alcobendas 2019</t>
  </si>
  <si>
    <t>Tabla de mortalidad masculina. Alcobendas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</si>
</sst>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00"/>
  </numFmts>
  <fonts count="12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89">
    <xf numFmtId="0" fontId="0" fillId="0" borderId="0" xfId="0"/>
    <xf numFmtId="0" fontId="0" fillId="0" borderId="0" xfId="0"/>
    <xf numFmtId="3" fontId="0" fillId="0" borderId="0" xfId="0" applyNumberFormat="1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0" fillId="0" borderId="0" xfId="0" applyNumberFormat="1" applyBorder="1"/>
    <xf numFmtId="3" fontId="0" fillId="0" borderId="6" xfId="0" applyNumberFormat="1" applyBorder="1"/>
    <xf numFmtId="3" fontId="6" fillId="0" borderId="0" xfId="0" applyNumberFormat="1" applyFont="1"/>
    <xf numFmtId="3" fontId="2" fillId="0" borderId="0" xfId="1" applyNumberFormat="1" applyFont="1" applyBorder="1"/>
    <xf numFmtId="3" fontId="7" fillId="0" borderId="0" xfId="0" applyNumberFormat="1" applyFont="1"/>
    <xf numFmtId="3" fontId="8" fillId="0" borderId="0" xfId="0" applyNumberFormat="1" applyFont="1"/>
    <xf numFmtId="0" fontId="8" fillId="0" borderId="0" xfId="0" applyFont="1"/>
    <xf numFmtId="3" fontId="8" fillId="0" borderId="0" xfId="0" applyNumberFormat="1" applyFont="1" applyFill="1"/>
    <xf numFmtId="0" fontId="8" fillId="0" borderId="0" xfId="0" applyFont="1" applyFill="1"/>
    <xf numFmtId="3" fontId="8" fillId="0" borderId="0" xfId="0" applyNumberFormat="1" applyFont="1" applyBorder="1"/>
    <xf numFmtId="0" fontId="8" fillId="0" borderId="0" xfId="0" applyFont="1" applyBorder="1"/>
    <xf numFmtId="0" fontId="8" fillId="0" borderId="2" xfId="0" applyFont="1" applyBorder="1"/>
    <xf numFmtId="3" fontId="8" fillId="2" borderId="0" xfId="0" applyNumberFormat="1" applyFont="1" applyFill="1" applyBorder="1" applyAlignment="1">
      <alignment horizontal="center"/>
    </xf>
    <xf numFmtId="164" fontId="8" fillId="0" borderId="0" xfId="0" applyNumberFormat="1" applyFont="1" applyBorder="1"/>
    <xf numFmtId="165" fontId="8" fillId="0" borderId="0" xfId="0" applyNumberFormat="1" applyFont="1" applyBorder="1"/>
    <xf numFmtId="2" fontId="8" fillId="2" borderId="0" xfId="0" applyNumberFormat="1" applyFont="1" applyFill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164" fontId="8" fillId="0" borderId="0" xfId="0" applyNumberFormat="1" applyFont="1" applyFill="1" applyBorder="1"/>
    <xf numFmtId="165" fontId="8" fillId="0" borderId="0" xfId="0" applyNumberFormat="1" applyFont="1" applyFill="1" applyBorder="1"/>
    <xf numFmtId="3" fontId="8" fillId="0" borderId="0" xfId="0" applyNumberFormat="1" applyFont="1" applyFill="1" applyBorder="1"/>
    <xf numFmtId="2" fontId="8" fillId="0" borderId="0" xfId="0" applyNumberFormat="1" applyFont="1" applyFill="1" applyBorder="1" applyAlignment="1">
      <alignment horizontal="right"/>
    </xf>
    <xf numFmtId="3" fontId="8" fillId="0" borderId="6" xfId="0" applyNumberFormat="1" applyFont="1" applyBorder="1"/>
    <xf numFmtId="0" fontId="8" fillId="0" borderId="6" xfId="0" applyFont="1" applyBorder="1"/>
    <xf numFmtId="3" fontId="9" fillId="0" borderId="0" xfId="0" quotePrefix="1" applyNumberFormat="1" applyFont="1" applyBorder="1"/>
    <xf numFmtId="3" fontId="10" fillId="0" borderId="0" xfId="0" applyNumberFormat="1" applyFont="1" applyBorder="1"/>
    <xf numFmtId="0" fontId="10" fillId="0" borderId="0" xfId="0" applyFont="1" applyBorder="1"/>
    <xf numFmtId="0" fontId="10" fillId="0" borderId="0" xfId="0" applyFont="1"/>
    <xf numFmtId="3" fontId="9" fillId="0" borderId="7" xfId="0" applyNumberFormat="1" applyFont="1" applyBorder="1"/>
    <xf numFmtId="3" fontId="10" fillId="0" borderId="0" xfId="0" applyNumberFormat="1" applyFont="1"/>
    <xf numFmtId="3" fontId="9" fillId="0" borderId="7" xfId="0" quotePrefix="1" applyNumberFormat="1" applyFont="1" applyBorder="1"/>
    <xf numFmtId="3" fontId="9" fillId="0" borderId="0" xfId="0" applyNumberFormat="1" applyFont="1" applyBorder="1"/>
    <xf numFmtId="0" fontId="9" fillId="0" borderId="0" xfId="0" applyFont="1" applyBorder="1"/>
    <xf numFmtId="3" fontId="7" fillId="0" borderId="0" xfId="0" applyNumberFormat="1" applyFont="1" applyFill="1" applyBorder="1"/>
    <xf numFmtId="3" fontId="7" fillId="0" borderId="0" xfId="0" applyNumberFormat="1" applyFont="1" applyFill="1"/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8" fillId="0" borderId="0" xfId="0" applyFont="1" applyAlignment="1">
      <alignment horizontal="center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center" vertical="top"/>
    </xf>
    <xf numFmtId="0" fontId="0" fillId="0" borderId="0" xfId="0" applyAlignment="1">
      <alignment horizontal="center"/>
    </xf>
    <xf numFmtId="0" fontId="4" fillId="2" borderId="3" xfId="0" applyFont="1" applyFill="1" applyBorder="1" applyAlignment="1">
      <alignment horizontal="center" vertical="top"/>
    </xf>
    <xf numFmtId="2" fontId="8" fillId="0" borderId="0" xfId="0" applyNumberFormat="1" applyFont="1" applyBorder="1"/>
    <xf numFmtId="2" fontId="4" fillId="3" borderId="0" xfId="0" applyNumberFormat="1" applyFont="1" applyFill="1" applyBorder="1"/>
    <xf numFmtId="0" fontId="4" fillId="2" borderId="3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2" fontId="4" fillId="0" borderId="0" xfId="0" applyNumberFormat="1" applyFont="1" applyFill="1" applyBorder="1"/>
    <xf numFmtId="0" fontId="11" fillId="0" borderId="0" xfId="0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/>
    <xf numFmtId="0" fontId="4" fillId="0" borderId="0" xfId="0" applyFont="1" applyBorder="1"/>
    <xf numFmtId="0" fontId="11" fillId="0" borderId="0" xfId="0" applyFont="1" applyFill="1" applyAlignment="1">
      <alignment horizontal="right" vertical="center" wrapText="1"/>
    </xf>
    <xf numFmtId="3" fontId="0" fillId="0" borderId="0" xfId="0" applyNumberFormat="1" applyFont="1"/>
    <xf numFmtId="3" fontId="0" fillId="0" borderId="0" xfId="0" applyNumberFormat="1" applyFont="1" applyFill="1" applyBorder="1"/>
    <xf numFmtId="3" fontId="5" fillId="0" borderId="0" xfId="0" quotePrefix="1" applyNumberFormat="1" applyFont="1" applyBorder="1"/>
    <xf numFmtId="0" fontId="8" fillId="0" borderId="0" xfId="0" applyFont="1" applyAlignment="1">
      <alignment horizontal="right"/>
    </xf>
    <xf numFmtId="3" fontId="8" fillId="0" borderId="0" xfId="0" applyNumberFormat="1" applyFont="1" applyAlignment="1">
      <alignment horizontal="right"/>
    </xf>
    <xf numFmtId="0" fontId="4" fillId="2" borderId="4" xfId="0" applyFont="1" applyFill="1" applyBorder="1" applyAlignment="1">
      <alignment horizontal="right" vertical="top"/>
    </xf>
    <xf numFmtId="0" fontId="8" fillId="0" borderId="0" xfId="0" applyFont="1" applyBorder="1" applyAlignment="1">
      <alignment horizontal="right"/>
    </xf>
    <xf numFmtId="165" fontId="8" fillId="0" borderId="0" xfId="0" applyNumberFormat="1" applyFont="1" applyBorder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0" fontId="8" fillId="0" borderId="6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  <xf numFmtId="0" fontId="4" fillId="2" borderId="3" xfId="0" applyFont="1" applyFill="1" applyBorder="1" applyAlignment="1">
      <alignment horizontal="left" vertical="top"/>
    </xf>
    <xf numFmtId="164" fontId="8" fillId="0" borderId="0" xfId="0" applyNumberFormat="1" applyFont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3" xfId="2" applyFont="1" applyFill="1" applyBorder="1" applyAlignment="1">
      <alignment horizontal="center" vertical="top"/>
    </xf>
    <xf numFmtId="2" fontId="8" fillId="3" borderId="0" xfId="0" applyNumberFormat="1" applyFont="1" applyFill="1" applyBorder="1"/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 4" xfId="2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1</xdr:row>
      <xdr:rowOff>161925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WVV22"/>
  <sheetViews>
    <sheetView tabSelected="1" workbookViewId="0">
      <pane ySplit="7" topLeftCell="A8" activePane="bottomLeft" state="frozen"/>
      <selection pane="bottomLeft"/>
    </sheetView>
  </sheetViews>
  <sheetFormatPr baseColWidth="10" defaultRowHeight="14.5" x14ac:dyDescent="0.35"/>
  <cols>
    <col min="1" max="1" width="10" style="2" customWidth="1"/>
    <col min="2" max="14" width="10.7265625" style="2" customWidth="1"/>
    <col min="15" max="239" width="11.453125" style="1"/>
    <col min="240" max="240" width="10" style="1" customWidth="1"/>
    <col min="241" max="270" width="10.7265625" style="1" customWidth="1"/>
    <col min="271" max="495" width="11.453125" style="1"/>
    <col min="496" max="496" width="10" style="1" customWidth="1"/>
    <col min="497" max="526" width="10.7265625" style="1" customWidth="1"/>
    <col min="527" max="751" width="11.453125" style="1"/>
    <col min="752" max="752" width="10" style="1" customWidth="1"/>
    <col min="753" max="782" width="10.7265625" style="1" customWidth="1"/>
    <col min="783" max="1007" width="11.453125" style="1"/>
    <col min="1008" max="1008" width="10" style="1" customWidth="1"/>
    <col min="1009" max="1038" width="10.7265625" style="1" customWidth="1"/>
    <col min="1039" max="1263" width="11.453125" style="1"/>
    <col min="1264" max="1264" width="10" style="1" customWidth="1"/>
    <col min="1265" max="1294" width="10.7265625" style="1" customWidth="1"/>
    <col min="1295" max="1519" width="11.453125" style="1"/>
    <col min="1520" max="1520" width="10" style="1" customWidth="1"/>
    <col min="1521" max="1550" width="10.7265625" style="1" customWidth="1"/>
    <col min="1551" max="1775" width="11.453125" style="1"/>
    <col min="1776" max="1776" width="10" style="1" customWidth="1"/>
    <col min="1777" max="1806" width="10.7265625" style="1" customWidth="1"/>
    <col min="1807" max="2031" width="11.453125" style="1"/>
    <col min="2032" max="2032" width="10" style="1" customWidth="1"/>
    <col min="2033" max="2062" width="10.7265625" style="1" customWidth="1"/>
    <col min="2063" max="2287" width="11.453125" style="1"/>
    <col min="2288" max="2288" width="10" style="1" customWidth="1"/>
    <col min="2289" max="2318" width="10.7265625" style="1" customWidth="1"/>
    <col min="2319" max="2543" width="11.453125" style="1"/>
    <col min="2544" max="2544" width="10" style="1" customWidth="1"/>
    <col min="2545" max="2574" width="10.7265625" style="1" customWidth="1"/>
    <col min="2575" max="2799" width="11.453125" style="1"/>
    <col min="2800" max="2800" width="10" style="1" customWidth="1"/>
    <col min="2801" max="2830" width="10.7265625" style="1" customWidth="1"/>
    <col min="2831" max="3055" width="11.453125" style="1"/>
    <col min="3056" max="3056" width="10" style="1" customWidth="1"/>
    <col min="3057" max="3086" width="10.7265625" style="1" customWidth="1"/>
    <col min="3087" max="3311" width="11.453125" style="1"/>
    <col min="3312" max="3312" width="10" style="1" customWidth="1"/>
    <col min="3313" max="3342" width="10.7265625" style="1" customWidth="1"/>
    <col min="3343" max="3567" width="11.453125" style="1"/>
    <col min="3568" max="3568" width="10" style="1" customWidth="1"/>
    <col min="3569" max="3598" width="10.7265625" style="1" customWidth="1"/>
    <col min="3599" max="3823" width="11.453125" style="1"/>
    <col min="3824" max="3824" width="10" style="1" customWidth="1"/>
    <col min="3825" max="3854" width="10.7265625" style="1" customWidth="1"/>
    <col min="3855" max="4079" width="11.453125" style="1"/>
    <col min="4080" max="4080" width="10" style="1" customWidth="1"/>
    <col min="4081" max="4110" width="10.7265625" style="1" customWidth="1"/>
    <col min="4111" max="4335" width="11.453125" style="1"/>
    <col min="4336" max="4336" width="10" style="1" customWidth="1"/>
    <col min="4337" max="4366" width="10.7265625" style="1" customWidth="1"/>
    <col min="4367" max="4591" width="11.453125" style="1"/>
    <col min="4592" max="4592" width="10" style="1" customWidth="1"/>
    <col min="4593" max="4622" width="10.7265625" style="1" customWidth="1"/>
    <col min="4623" max="4847" width="11.453125" style="1"/>
    <col min="4848" max="4848" width="10" style="1" customWidth="1"/>
    <col min="4849" max="4878" width="10.7265625" style="1" customWidth="1"/>
    <col min="4879" max="5103" width="11.453125" style="1"/>
    <col min="5104" max="5104" width="10" style="1" customWidth="1"/>
    <col min="5105" max="5134" width="10.7265625" style="1" customWidth="1"/>
    <col min="5135" max="5359" width="11.453125" style="1"/>
    <col min="5360" max="5360" width="10" style="1" customWidth="1"/>
    <col min="5361" max="5390" width="10.7265625" style="1" customWidth="1"/>
    <col min="5391" max="5615" width="11.453125" style="1"/>
    <col min="5616" max="5616" width="10" style="1" customWidth="1"/>
    <col min="5617" max="5646" width="10.7265625" style="1" customWidth="1"/>
    <col min="5647" max="5871" width="11.453125" style="1"/>
    <col min="5872" max="5872" width="10" style="1" customWidth="1"/>
    <col min="5873" max="5902" width="10.7265625" style="1" customWidth="1"/>
    <col min="5903" max="6127" width="11.453125" style="1"/>
    <col min="6128" max="6128" width="10" style="1" customWidth="1"/>
    <col min="6129" max="6158" width="10.7265625" style="1" customWidth="1"/>
    <col min="6159" max="6383" width="11.453125" style="1"/>
    <col min="6384" max="6384" width="10" style="1" customWidth="1"/>
    <col min="6385" max="6414" width="10.7265625" style="1" customWidth="1"/>
    <col min="6415" max="6639" width="11.453125" style="1"/>
    <col min="6640" max="6640" width="10" style="1" customWidth="1"/>
    <col min="6641" max="6670" width="10.7265625" style="1" customWidth="1"/>
    <col min="6671" max="6895" width="11.453125" style="1"/>
    <col min="6896" max="6896" width="10" style="1" customWidth="1"/>
    <col min="6897" max="6926" width="10.7265625" style="1" customWidth="1"/>
    <col min="6927" max="7151" width="11.453125" style="1"/>
    <col min="7152" max="7152" width="10" style="1" customWidth="1"/>
    <col min="7153" max="7182" width="10.7265625" style="1" customWidth="1"/>
    <col min="7183" max="7407" width="11.453125" style="1"/>
    <col min="7408" max="7408" width="10" style="1" customWidth="1"/>
    <col min="7409" max="7438" width="10.7265625" style="1" customWidth="1"/>
    <col min="7439" max="7663" width="11.453125" style="1"/>
    <col min="7664" max="7664" width="10" style="1" customWidth="1"/>
    <col min="7665" max="7694" width="10.7265625" style="1" customWidth="1"/>
    <col min="7695" max="7919" width="11.453125" style="1"/>
    <col min="7920" max="7920" width="10" style="1" customWidth="1"/>
    <col min="7921" max="7950" width="10.7265625" style="1" customWidth="1"/>
    <col min="7951" max="8175" width="11.453125" style="1"/>
    <col min="8176" max="8176" width="10" style="1" customWidth="1"/>
    <col min="8177" max="8206" width="10.7265625" style="1" customWidth="1"/>
    <col min="8207" max="8431" width="11.453125" style="1"/>
    <col min="8432" max="8432" width="10" style="1" customWidth="1"/>
    <col min="8433" max="8462" width="10.7265625" style="1" customWidth="1"/>
    <col min="8463" max="8687" width="11.453125" style="1"/>
    <col min="8688" max="8688" width="10" style="1" customWidth="1"/>
    <col min="8689" max="8718" width="10.7265625" style="1" customWidth="1"/>
    <col min="8719" max="8943" width="11.453125" style="1"/>
    <col min="8944" max="8944" width="10" style="1" customWidth="1"/>
    <col min="8945" max="8974" width="10.7265625" style="1" customWidth="1"/>
    <col min="8975" max="9199" width="11.453125" style="1"/>
    <col min="9200" max="9200" width="10" style="1" customWidth="1"/>
    <col min="9201" max="9230" width="10.7265625" style="1" customWidth="1"/>
    <col min="9231" max="9455" width="11.453125" style="1"/>
    <col min="9456" max="9456" width="10" style="1" customWidth="1"/>
    <col min="9457" max="9486" width="10.7265625" style="1" customWidth="1"/>
    <col min="9487" max="9711" width="11.453125" style="1"/>
    <col min="9712" max="9712" width="10" style="1" customWidth="1"/>
    <col min="9713" max="9742" width="10.7265625" style="1" customWidth="1"/>
    <col min="9743" max="9967" width="11.453125" style="1"/>
    <col min="9968" max="9968" width="10" style="1" customWidth="1"/>
    <col min="9969" max="9998" width="10.7265625" style="1" customWidth="1"/>
    <col min="9999" max="10223" width="11.453125" style="1"/>
    <col min="10224" max="10224" width="10" style="1" customWidth="1"/>
    <col min="10225" max="10254" width="10.7265625" style="1" customWidth="1"/>
    <col min="10255" max="10479" width="11.453125" style="1"/>
    <col min="10480" max="10480" width="10" style="1" customWidth="1"/>
    <col min="10481" max="10510" width="10.7265625" style="1" customWidth="1"/>
    <col min="10511" max="10735" width="11.453125" style="1"/>
    <col min="10736" max="10736" width="10" style="1" customWidth="1"/>
    <col min="10737" max="10766" width="10.7265625" style="1" customWidth="1"/>
    <col min="10767" max="10991" width="11.453125" style="1"/>
    <col min="10992" max="10992" width="10" style="1" customWidth="1"/>
    <col min="10993" max="11022" width="10.7265625" style="1" customWidth="1"/>
    <col min="11023" max="11247" width="11.453125" style="1"/>
    <col min="11248" max="11248" width="10" style="1" customWidth="1"/>
    <col min="11249" max="11278" width="10.7265625" style="1" customWidth="1"/>
    <col min="11279" max="11503" width="11.453125" style="1"/>
    <col min="11504" max="11504" width="10" style="1" customWidth="1"/>
    <col min="11505" max="11534" width="10.7265625" style="1" customWidth="1"/>
    <col min="11535" max="11759" width="11.453125" style="1"/>
    <col min="11760" max="11760" width="10" style="1" customWidth="1"/>
    <col min="11761" max="11790" width="10.7265625" style="1" customWidth="1"/>
    <col min="11791" max="12015" width="11.453125" style="1"/>
    <col min="12016" max="12016" width="10" style="1" customWidth="1"/>
    <col min="12017" max="12046" width="10.7265625" style="1" customWidth="1"/>
    <col min="12047" max="12271" width="11.453125" style="1"/>
    <col min="12272" max="12272" width="10" style="1" customWidth="1"/>
    <col min="12273" max="12302" width="10.7265625" style="1" customWidth="1"/>
    <col min="12303" max="12527" width="11.453125" style="1"/>
    <col min="12528" max="12528" width="10" style="1" customWidth="1"/>
    <col min="12529" max="12558" width="10.7265625" style="1" customWidth="1"/>
    <col min="12559" max="12783" width="11.453125" style="1"/>
    <col min="12784" max="12784" width="10" style="1" customWidth="1"/>
    <col min="12785" max="12814" width="10.7265625" style="1" customWidth="1"/>
    <col min="12815" max="13039" width="11.453125" style="1"/>
    <col min="13040" max="13040" width="10" style="1" customWidth="1"/>
    <col min="13041" max="13070" width="10.7265625" style="1" customWidth="1"/>
    <col min="13071" max="13295" width="11.453125" style="1"/>
    <col min="13296" max="13296" width="10" style="1" customWidth="1"/>
    <col min="13297" max="13326" width="10.7265625" style="1" customWidth="1"/>
    <col min="13327" max="13551" width="11.453125" style="1"/>
    <col min="13552" max="13552" width="10" style="1" customWidth="1"/>
    <col min="13553" max="13582" width="10.7265625" style="1" customWidth="1"/>
    <col min="13583" max="13807" width="11.453125" style="1"/>
    <col min="13808" max="13808" width="10" style="1" customWidth="1"/>
    <col min="13809" max="13838" width="10.7265625" style="1" customWidth="1"/>
    <col min="13839" max="14063" width="11.453125" style="1"/>
    <col min="14064" max="14064" width="10" style="1" customWidth="1"/>
    <col min="14065" max="14094" width="10.7265625" style="1" customWidth="1"/>
    <col min="14095" max="14319" width="11.453125" style="1"/>
    <col min="14320" max="14320" width="10" style="1" customWidth="1"/>
    <col min="14321" max="14350" width="10.7265625" style="1" customWidth="1"/>
    <col min="14351" max="14575" width="11.453125" style="1"/>
    <col min="14576" max="14576" width="10" style="1" customWidth="1"/>
    <col min="14577" max="14606" width="10.7265625" style="1" customWidth="1"/>
    <col min="14607" max="14831" width="11.453125" style="1"/>
    <col min="14832" max="14832" width="10" style="1" customWidth="1"/>
    <col min="14833" max="14862" width="10.7265625" style="1" customWidth="1"/>
    <col min="14863" max="15087" width="11.453125" style="1"/>
    <col min="15088" max="15088" width="10" style="1" customWidth="1"/>
    <col min="15089" max="15118" width="10.7265625" style="1" customWidth="1"/>
    <col min="15119" max="15343" width="11.453125" style="1"/>
    <col min="15344" max="15344" width="10" style="1" customWidth="1"/>
    <col min="15345" max="15374" width="10.7265625" style="1" customWidth="1"/>
    <col min="15375" max="15599" width="11.453125" style="1"/>
    <col min="15600" max="15600" width="10" style="1" customWidth="1"/>
    <col min="15601" max="15630" width="10.7265625" style="1" customWidth="1"/>
    <col min="15631" max="15855" width="11.453125" style="1"/>
    <col min="15856" max="15856" width="10" style="1" customWidth="1"/>
    <col min="15857" max="15886" width="10.7265625" style="1" customWidth="1"/>
    <col min="15887" max="16111" width="11.453125" style="1"/>
    <col min="16112" max="16112" width="10" style="1" customWidth="1"/>
    <col min="16113" max="16142" width="10.7265625" style="1" customWidth="1"/>
    <col min="16143" max="16384" width="11.453125" style="1"/>
  </cols>
  <sheetData>
    <row r="4" spans="1:14" s="5" customFormat="1" ht="15.5" x14ac:dyDescent="0.35">
      <c r="A4" s="4" t="s">
        <v>29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2.75" customHeight="1" x14ac:dyDescent="0.35">
      <c r="A5" s="6"/>
    </row>
    <row r="6" spans="1:14" s="51" customFormat="1" x14ac:dyDescent="0.35">
      <c r="A6" s="50" t="s">
        <v>21</v>
      </c>
      <c r="B6" s="50">
        <v>2022</v>
      </c>
      <c r="C6" s="50">
        <v>2021</v>
      </c>
      <c r="D6" s="50">
        <v>2020</v>
      </c>
      <c r="E6" s="50">
        <v>2019</v>
      </c>
      <c r="F6" s="50">
        <v>2018</v>
      </c>
      <c r="G6" s="50">
        <v>2017</v>
      </c>
      <c r="H6" s="50">
        <v>2016</v>
      </c>
      <c r="I6" s="50">
        <v>2015</v>
      </c>
      <c r="J6" s="50">
        <v>2014</v>
      </c>
      <c r="K6" s="50">
        <v>2013</v>
      </c>
      <c r="L6" s="50">
        <v>2012</v>
      </c>
      <c r="M6" s="50">
        <v>2011</v>
      </c>
      <c r="N6" s="50">
        <v>2010</v>
      </c>
    </row>
    <row r="7" spans="1:14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x14ac:dyDescent="0.35">
      <c r="A8" s="18">
        <v>0</v>
      </c>
      <c r="B8" s="86">
        <v>83.926218890414944</v>
      </c>
      <c r="C8" s="86">
        <v>82.011360467252018</v>
      </c>
      <c r="D8" s="86">
        <v>80.410571655047875</v>
      </c>
      <c r="E8" s="54">
        <v>84.718623640930502</v>
      </c>
      <c r="F8" s="54">
        <v>82.443315948535059</v>
      </c>
      <c r="G8" s="54">
        <v>83.133252180756358</v>
      </c>
      <c r="H8" s="54">
        <v>83.191951486700816</v>
      </c>
      <c r="I8" s="54">
        <v>81.988730619562887</v>
      </c>
      <c r="J8" s="54">
        <v>82.302085098082259</v>
      </c>
      <c r="K8" s="54">
        <v>82.039880629789252</v>
      </c>
      <c r="L8" s="54">
        <v>81.86301148896041</v>
      </c>
      <c r="M8" s="54">
        <v>81.758242590812515</v>
      </c>
      <c r="N8" s="54">
        <v>81.888295392870788</v>
      </c>
    </row>
    <row r="9" spans="1:14" x14ac:dyDescent="0.35">
      <c r="A9" s="18">
        <v>10</v>
      </c>
      <c r="B9" s="57">
        <v>73.926218890414958</v>
      </c>
      <c r="C9" s="57">
        <v>72.200544689783129</v>
      </c>
      <c r="D9" s="57">
        <v>70.410571655047875</v>
      </c>
      <c r="E9" s="57">
        <v>74.718623640930517</v>
      </c>
      <c r="F9" s="57">
        <v>72.941451607796651</v>
      </c>
      <c r="G9" s="57">
        <v>73.447516443785219</v>
      </c>
      <c r="H9" s="57">
        <v>73.75330180958737</v>
      </c>
      <c r="I9" s="57">
        <v>72.251813564156706</v>
      </c>
      <c r="J9" s="57">
        <v>72.437749955493743</v>
      </c>
      <c r="K9" s="57">
        <v>72.456254488324362</v>
      </c>
      <c r="L9" s="57">
        <v>72.554585000312329</v>
      </c>
      <c r="M9" s="57">
        <v>72.146972368626081</v>
      </c>
      <c r="N9" s="57">
        <v>72.146166501998295</v>
      </c>
    </row>
    <row r="10" spans="1:14" x14ac:dyDescent="0.35">
      <c r="A10" s="18">
        <v>20</v>
      </c>
      <c r="B10" s="54">
        <v>64.112353322401106</v>
      </c>
      <c r="C10" s="54">
        <v>62.388501370821913</v>
      </c>
      <c r="D10" s="54">
        <v>60.410571655047882</v>
      </c>
      <c r="E10" s="54">
        <v>64.718623640930517</v>
      </c>
      <c r="F10" s="54">
        <v>62.94145160779663</v>
      </c>
      <c r="G10" s="54">
        <v>63.759017467450775</v>
      </c>
      <c r="H10" s="54">
        <v>63.85998064944517</v>
      </c>
      <c r="I10" s="54">
        <v>62.251813564156727</v>
      </c>
      <c r="J10" s="54">
        <v>62.663659901114031</v>
      </c>
      <c r="K10" s="54">
        <v>62.565648501336241</v>
      </c>
      <c r="L10" s="54">
        <v>62.669827843537</v>
      </c>
      <c r="M10" s="54">
        <v>62.146972368626066</v>
      </c>
      <c r="N10" s="54">
        <v>62.146166501998287</v>
      </c>
    </row>
    <row r="11" spans="1:14" x14ac:dyDescent="0.35">
      <c r="A11" s="18">
        <v>30</v>
      </c>
      <c r="B11" s="57">
        <v>54.204367257620838</v>
      </c>
      <c r="C11" s="57">
        <v>52.476489458781906</v>
      </c>
      <c r="D11" s="57">
        <v>50.666855202339043</v>
      </c>
      <c r="E11" s="57">
        <v>54.71862364093051</v>
      </c>
      <c r="F11" s="57">
        <v>53.027163759061303</v>
      </c>
      <c r="G11" s="57">
        <v>53.958075740138426</v>
      </c>
      <c r="H11" s="57">
        <v>53.963393456917423</v>
      </c>
      <c r="I11" s="57">
        <v>52.52224597170828</v>
      </c>
      <c r="J11" s="57">
        <v>52.663659901114002</v>
      </c>
      <c r="K11" s="57">
        <v>52.759761470921156</v>
      </c>
      <c r="L11" s="57">
        <v>52.669827843537014</v>
      </c>
      <c r="M11" s="57">
        <v>52.322178100754485</v>
      </c>
      <c r="N11" s="57">
        <v>52.318957596561809</v>
      </c>
    </row>
    <row r="12" spans="1:14" x14ac:dyDescent="0.35">
      <c r="A12" s="18">
        <v>40</v>
      </c>
      <c r="B12" s="54">
        <v>44.415171710182605</v>
      </c>
      <c r="C12" s="54">
        <v>42.528807737312334</v>
      </c>
      <c r="D12" s="54">
        <v>40.923262864133861</v>
      </c>
      <c r="E12" s="54">
        <v>44.774970447184614</v>
      </c>
      <c r="F12" s="54">
        <v>43.147930086261638</v>
      </c>
      <c r="G12" s="54">
        <v>44.069297611503103</v>
      </c>
      <c r="H12" s="54">
        <v>43.963393456917444</v>
      </c>
      <c r="I12" s="54">
        <v>42.620459403706036</v>
      </c>
      <c r="J12" s="54">
        <v>42.726061520533641</v>
      </c>
      <c r="K12" s="54">
        <v>42.983614028489193</v>
      </c>
      <c r="L12" s="54">
        <v>42.898261697199246</v>
      </c>
      <c r="M12" s="54">
        <v>42.607966896404612</v>
      </c>
      <c r="N12" s="54">
        <v>42.499396185825837</v>
      </c>
    </row>
    <row r="13" spans="1:14" x14ac:dyDescent="0.35">
      <c r="A13" s="18">
        <v>50</v>
      </c>
      <c r="B13" s="57">
        <v>34.857028100737452</v>
      </c>
      <c r="C13" s="57">
        <v>32.905299207109188</v>
      </c>
      <c r="D13" s="57">
        <v>31.235730947573547</v>
      </c>
      <c r="E13" s="57">
        <v>35.006391389067353</v>
      </c>
      <c r="F13" s="57">
        <v>33.418723063604816</v>
      </c>
      <c r="G13" s="57">
        <v>34.390269274527611</v>
      </c>
      <c r="H13" s="57">
        <v>34.290797005534763</v>
      </c>
      <c r="I13" s="57">
        <v>32.9829269866975</v>
      </c>
      <c r="J13" s="57">
        <v>33.053528607683674</v>
      </c>
      <c r="K13" s="57">
        <v>33.401412788713849</v>
      </c>
      <c r="L13" s="57">
        <v>33.491787875107413</v>
      </c>
      <c r="M13" s="57">
        <v>33.130478241859535</v>
      </c>
      <c r="N13" s="57">
        <v>32.978194546674956</v>
      </c>
    </row>
    <row r="14" spans="1:14" x14ac:dyDescent="0.35">
      <c r="A14" s="18">
        <v>60</v>
      </c>
      <c r="B14" s="54">
        <v>25.481295711221037</v>
      </c>
      <c r="C14" s="54">
        <v>24.089631530617712</v>
      </c>
      <c r="D14" s="54">
        <v>22.245457594874431</v>
      </c>
      <c r="E14" s="54">
        <v>25.937542061373545</v>
      </c>
      <c r="F14" s="54">
        <v>24.530715367327762</v>
      </c>
      <c r="G14" s="54">
        <v>25.311410831179053</v>
      </c>
      <c r="H14" s="54">
        <v>25.168230230266868</v>
      </c>
      <c r="I14" s="54">
        <v>23.85644660838058</v>
      </c>
      <c r="J14" s="54">
        <v>23.99757503983982</v>
      </c>
      <c r="K14" s="54">
        <v>24.384660115968327</v>
      </c>
      <c r="L14" s="54">
        <v>24.535535651767649</v>
      </c>
      <c r="M14" s="54">
        <v>24.115852466937984</v>
      </c>
      <c r="N14" s="54">
        <v>23.875043272557775</v>
      </c>
    </row>
    <row r="15" spans="1:14" x14ac:dyDescent="0.35">
      <c r="A15" s="18">
        <v>70</v>
      </c>
      <c r="B15" s="57">
        <v>17.332338052010677</v>
      </c>
      <c r="C15" s="57">
        <v>15.813310024294839</v>
      </c>
      <c r="D15" s="57">
        <v>14.423005470403178</v>
      </c>
      <c r="E15" s="57">
        <v>17.327641782269456</v>
      </c>
      <c r="F15" s="57">
        <v>16.056247344727122</v>
      </c>
      <c r="G15" s="57">
        <v>17.053536657556478</v>
      </c>
      <c r="H15" s="57">
        <v>16.769303019467714</v>
      </c>
      <c r="I15" s="57">
        <v>15.950069295318849</v>
      </c>
      <c r="J15" s="57">
        <v>16.253137153127405</v>
      </c>
      <c r="K15" s="57">
        <v>15.950122012549109</v>
      </c>
      <c r="L15" s="57">
        <v>16.462086360975775</v>
      </c>
      <c r="M15" s="57">
        <v>16.379560931953367</v>
      </c>
      <c r="N15" s="57">
        <v>15.393972785076741</v>
      </c>
    </row>
    <row r="16" spans="1:14" x14ac:dyDescent="0.35">
      <c r="A16" s="18">
        <v>80</v>
      </c>
      <c r="B16" s="54">
        <v>9.8655991038726789</v>
      </c>
      <c r="C16" s="54">
        <v>9.2533662002829615</v>
      </c>
      <c r="D16" s="54">
        <v>7.9709100253714835</v>
      </c>
      <c r="E16" s="54">
        <v>9.6744836588709777</v>
      </c>
      <c r="F16" s="54">
        <v>9.2078920290704467</v>
      </c>
      <c r="G16" s="54">
        <v>9.6111058020730447</v>
      </c>
      <c r="H16" s="54">
        <v>9.8618266614247698</v>
      </c>
      <c r="I16" s="54">
        <v>8.7647093351000827</v>
      </c>
      <c r="J16" s="54">
        <v>9.2943288969547968</v>
      </c>
      <c r="K16" s="54">
        <v>9.7603264215619188</v>
      </c>
      <c r="L16" s="54">
        <v>9.5422728696053376</v>
      </c>
      <c r="M16" s="54">
        <v>9.1791726498763495</v>
      </c>
      <c r="N16" s="54">
        <v>8.7377168055756798</v>
      </c>
    </row>
    <row r="17" spans="1:16142" x14ac:dyDescent="0.35">
      <c r="A17" s="18">
        <v>90</v>
      </c>
      <c r="B17" s="57">
        <v>4.5667705923689619</v>
      </c>
      <c r="C17" s="57">
        <v>4.3506671044850744</v>
      </c>
      <c r="D17" s="57">
        <v>3.5148809806257497</v>
      </c>
      <c r="E17" s="57">
        <v>5.4898307670880797</v>
      </c>
      <c r="F17" s="57">
        <v>3.7441911960564109</v>
      </c>
      <c r="G17" s="57">
        <v>4.5660608206297395</v>
      </c>
      <c r="H17" s="57">
        <v>4.8251841263041877</v>
      </c>
      <c r="I17" s="57">
        <v>3.2288301499120107</v>
      </c>
      <c r="J17" s="57">
        <v>4.190086329294453</v>
      </c>
      <c r="K17" s="57">
        <v>6.8945135924372334</v>
      </c>
      <c r="L17" s="57">
        <v>4.1543209876543203</v>
      </c>
      <c r="M17" s="57">
        <v>4.5123932879072672</v>
      </c>
      <c r="N17" s="57">
        <v>3.4058771337997578</v>
      </c>
    </row>
    <row r="18" spans="1:16142" x14ac:dyDescent="0.3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</row>
    <row r="19" spans="1:16142" x14ac:dyDescent="0.35">
      <c r="A19" s="6"/>
    </row>
    <row r="20" spans="1:16142" ht="15.5" x14ac:dyDescent="0.35">
      <c r="A20" s="65"/>
    </row>
    <row r="21" spans="1:16142" x14ac:dyDescent="0.35">
      <c r="A21" s="6"/>
    </row>
    <row r="22" spans="1:16142" s="2" customFormat="1" x14ac:dyDescent="0.35">
      <c r="A22" s="8" t="s">
        <v>208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  <c r="AAP22" s="1"/>
      <c r="AAQ22" s="1"/>
      <c r="AAR22" s="1"/>
      <c r="AAS22" s="1"/>
      <c r="AAT22" s="1"/>
      <c r="AAU22" s="1"/>
      <c r="AAV22" s="1"/>
      <c r="AAW22" s="1"/>
      <c r="AAX22" s="1"/>
      <c r="AAY22" s="1"/>
      <c r="AAZ22" s="1"/>
      <c r="ABA22" s="1"/>
      <c r="ABB22" s="1"/>
      <c r="ABC22" s="1"/>
      <c r="ABD22" s="1"/>
      <c r="ABE22" s="1"/>
      <c r="ABF22" s="1"/>
      <c r="ABG22" s="1"/>
      <c r="ABH22" s="1"/>
      <c r="ABI22" s="1"/>
      <c r="ABJ22" s="1"/>
      <c r="ABK22" s="1"/>
      <c r="ABL22" s="1"/>
      <c r="ABM22" s="1"/>
      <c r="ABN22" s="1"/>
      <c r="ABO22" s="1"/>
      <c r="ABP22" s="1"/>
      <c r="ABQ22" s="1"/>
      <c r="ABR22" s="1"/>
      <c r="ABS22" s="1"/>
      <c r="ABT22" s="1"/>
      <c r="ABU22" s="1"/>
      <c r="ABV22" s="1"/>
      <c r="ABW22" s="1"/>
      <c r="ABX22" s="1"/>
      <c r="ABY22" s="1"/>
      <c r="ABZ22" s="1"/>
      <c r="ACA22" s="1"/>
      <c r="ACB22" s="1"/>
      <c r="ACC22" s="1"/>
      <c r="ACD22" s="1"/>
      <c r="ACE22" s="1"/>
      <c r="ACF22" s="1"/>
      <c r="ACG22" s="1"/>
      <c r="ACH22" s="1"/>
      <c r="ACI22" s="1"/>
      <c r="ACJ22" s="1"/>
      <c r="ACK22" s="1"/>
      <c r="ACL22" s="1"/>
      <c r="ACM22" s="1"/>
      <c r="ACN22" s="1"/>
      <c r="ACO22" s="1"/>
      <c r="ACP22" s="1"/>
      <c r="ACQ22" s="1"/>
      <c r="ACR22" s="1"/>
      <c r="ACS22" s="1"/>
      <c r="ACT22" s="1"/>
      <c r="ACU22" s="1"/>
      <c r="ACV22" s="1"/>
      <c r="ACW22" s="1"/>
      <c r="ACX22" s="1"/>
      <c r="ACY22" s="1"/>
      <c r="ACZ22" s="1"/>
      <c r="ADA22" s="1"/>
      <c r="ADB22" s="1"/>
      <c r="ADC22" s="1"/>
      <c r="ADD22" s="1"/>
      <c r="ADE22" s="1"/>
      <c r="ADF22" s="1"/>
      <c r="ADG22" s="1"/>
      <c r="ADH22" s="1"/>
      <c r="ADI22" s="1"/>
      <c r="ADJ22" s="1"/>
      <c r="ADK22" s="1"/>
      <c r="ADL22" s="1"/>
      <c r="ADM22" s="1"/>
      <c r="ADN22" s="1"/>
      <c r="ADO22" s="1"/>
      <c r="ADP22" s="1"/>
      <c r="ADQ22" s="1"/>
      <c r="ADR22" s="1"/>
      <c r="ADS22" s="1"/>
      <c r="ADT22" s="1"/>
      <c r="ADU22" s="1"/>
      <c r="ADV22" s="1"/>
      <c r="ADW22" s="1"/>
      <c r="ADX22" s="1"/>
      <c r="ADY22" s="1"/>
      <c r="ADZ22" s="1"/>
      <c r="AEA22" s="1"/>
      <c r="AEB22" s="1"/>
      <c r="AEC22" s="1"/>
      <c r="AED22" s="1"/>
      <c r="AEE22" s="1"/>
      <c r="AEF22" s="1"/>
      <c r="AEG22" s="1"/>
      <c r="AEH22" s="1"/>
      <c r="AEI22" s="1"/>
      <c r="AEJ22" s="1"/>
      <c r="AEK22" s="1"/>
      <c r="AEL22" s="1"/>
      <c r="AEM22" s="1"/>
      <c r="AEN22" s="1"/>
      <c r="AEO22" s="1"/>
      <c r="AEP22" s="1"/>
      <c r="AEQ22" s="1"/>
      <c r="AER22" s="1"/>
      <c r="AES22" s="1"/>
      <c r="AET22" s="1"/>
      <c r="AEU22" s="1"/>
      <c r="AEV22" s="1"/>
      <c r="AEW22" s="1"/>
      <c r="AEX22" s="1"/>
      <c r="AEY22" s="1"/>
      <c r="AEZ22" s="1"/>
      <c r="AFA22" s="1"/>
      <c r="AFB22" s="1"/>
      <c r="AFC22" s="1"/>
      <c r="AFD22" s="1"/>
      <c r="AFE22" s="1"/>
      <c r="AFF22" s="1"/>
      <c r="AFG22" s="1"/>
      <c r="AFH22" s="1"/>
      <c r="AFI22" s="1"/>
      <c r="AFJ22" s="1"/>
      <c r="AFK22" s="1"/>
      <c r="AFL22" s="1"/>
      <c r="AFM22" s="1"/>
      <c r="AFN22" s="1"/>
      <c r="AFO22" s="1"/>
      <c r="AFP22" s="1"/>
      <c r="AFQ22" s="1"/>
      <c r="AFR22" s="1"/>
      <c r="AFS22" s="1"/>
      <c r="AFT22" s="1"/>
      <c r="AFU22" s="1"/>
      <c r="AFV22" s="1"/>
      <c r="AFW22" s="1"/>
      <c r="AFX22" s="1"/>
      <c r="AFY22" s="1"/>
      <c r="AFZ22" s="1"/>
      <c r="AGA22" s="1"/>
      <c r="AGB22" s="1"/>
      <c r="AGC22" s="1"/>
      <c r="AGD22" s="1"/>
      <c r="AGE22" s="1"/>
      <c r="AGF22" s="1"/>
      <c r="AGG22" s="1"/>
      <c r="AGH22" s="1"/>
      <c r="AGI22" s="1"/>
      <c r="AGJ22" s="1"/>
      <c r="AGK22" s="1"/>
      <c r="AGL22" s="1"/>
      <c r="AGM22" s="1"/>
      <c r="AGN22" s="1"/>
      <c r="AGO22" s="1"/>
      <c r="AGP22" s="1"/>
      <c r="AGQ22" s="1"/>
      <c r="AGR22" s="1"/>
      <c r="AGS22" s="1"/>
      <c r="AGT22" s="1"/>
      <c r="AGU22" s="1"/>
      <c r="AGV22" s="1"/>
      <c r="AGW22" s="1"/>
      <c r="AGX22" s="1"/>
      <c r="AGY22" s="1"/>
      <c r="AGZ22" s="1"/>
      <c r="AHA22" s="1"/>
      <c r="AHB22" s="1"/>
      <c r="AHC22" s="1"/>
      <c r="AHD22" s="1"/>
      <c r="AHE22" s="1"/>
      <c r="AHF22" s="1"/>
      <c r="AHG22" s="1"/>
      <c r="AHH22" s="1"/>
      <c r="AHI22" s="1"/>
      <c r="AHJ22" s="1"/>
      <c r="AHK22" s="1"/>
      <c r="AHL22" s="1"/>
      <c r="AHM22" s="1"/>
      <c r="AHN22" s="1"/>
      <c r="AHO22" s="1"/>
      <c r="AHP22" s="1"/>
      <c r="AHQ22" s="1"/>
      <c r="AHR22" s="1"/>
      <c r="AHS22" s="1"/>
      <c r="AHT22" s="1"/>
      <c r="AHU22" s="1"/>
      <c r="AHV22" s="1"/>
      <c r="AHW22" s="1"/>
      <c r="AHX22" s="1"/>
      <c r="AHY22" s="1"/>
      <c r="AHZ22" s="1"/>
      <c r="AIA22" s="1"/>
      <c r="AIB22" s="1"/>
      <c r="AIC22" s="1"/>
      <c r="AID22" s="1"/>
      <c r="AIE22" s="1"/>
      <c r="AIF22" s="1"/>
      <c r="AIG22" s="1"/>
      <c r="AIH22" s="1"/>
      <c r="AII22" s="1"/>
      <c r="AIJ22" s="1"/>
      <c r="AIK22" s="1"/>
      <c r="AIL22" s="1"/>
      <c r="AIM22" s="1"/>
      <c r="AIN22" s="1"/>
      <c r="AIO22" s="1"/>
      <c r="AIP22" s="1"/>
      <c r="AIQ22" s="1"/>
      <c r="AIR22" s="1"/>
      <c r="AIS22" s="1"/>
      <c r="AIT22" s="1"/>
      <c r="AIU22" s="1"/>
      <c r="AIV22" s="1"/>
      <c r="AIW22" s="1"/>
      <c r="AIX22" s="1"/>
      <c r="AIY22" s="1"/>
      <c r="AIZ22" s="1"/>
      <c r="AJA22" s="1"/>
      <c r="AJB22" s="1"/>
      <c r="AJC22" s="1"/>
      <c r="AJD22" s="1"/>
      <c r="AJE22" s="1"/>
      <c r="AJF22" s="1"/>
      <c r="AJG22" s="1"/>
      <c r="AJH22" s="1"/>
      <c r="AJI22" s="1"/>
      <c r="AJJ22" s="1"/>
      <c r="AJK22" s="1"/>
      <c r="AJL22" s="1"/>
      <c r="AJM22" s="1"/>
      <c r="AJN22" s="1"/>
      <c r="AJO22" s="1"/>
      <c r="AJP22" s="1"/>
      <c r="AJQ22" s="1"/>
      <c r="AJR22" s="1"/>
      <c r="AJS22" s="1"/>
      <c r="AJT22" s="1"/>
      <c r="AJU22" s="1"/>
      <c r="AJV22" s="1"/>
      <c r="AJW22" s="1"/>
      <c r="AJX22" s="1"/>
      <c r="AJY22" s="1"/>
      <c r="AJZ22" s="1"/>
      <c r="AKA22" s="1"/>
      <c r="AKB22" s="1"/>
      <c r="AKC22" s="1"/>
      <c r="AKD22" s="1"/>
      <c r="AKE22" s="1"/>
      <c r="AKF22" s="1"/>
      <c r="AKG22" s="1"/>
      <c r="AKH22" s="1"/>
      <c r="AKI22" s="1"/>
      <c r="AKJ22" s="1"/>
      <c r="AKK22" s="1"/>
      <c r="AKL22" s="1"/>
      <c r="AKM22" s="1"/>
      <c r="AKN22" s="1"/>
      <c r="AKO22" s="1"/>
      <c r="AKP22" s="1"/>
      <c r="AKQ22" s="1"/>
      <c r="AKR22" s="1"/>
      <c r="AKS22" s="1"/>
      <c r="AKT22" s="1"/>
      <c r="AKU22" s="1"/>
      <c r="AKV22" s="1"/>
      <c r="AKW22" s="1"/>
      <c r="AKX22" s="1"/>
      <c r="AKY22" s="1"/>
      <c r="AKZ22" s="1"/>
      <c r="ALA22" s="1"/>
      <c r="ALB22" s="1"/>
      <c r="ALC22" s="1"/>
      <c r="ALD22" s="1"/>
      <c r="ALE22" s="1"/>
      <c r="ALF22" s="1"/>
      <c r="ALG22" s="1"/>
      <c r="ALH22" s="1"/>
      <c r="ALI22" s="1"/>
      <c r="ALJ22" s="1"/>
      <c r="ALK22" s="1"/>
      <c r="ALL22" s="1"/>
      <c r="ALM22" s="1"/>
      <c r="ALN22" s="1"/>
      <c r="ALO22" s="1"/>
      <c r="ALP22" s="1"/>
      <c r="ALQ22" s="1"/>
      <c r="ALR22" s="1"/>
      <c r="ALS22" s="1"/>
      <c r="ALT22" s="1"/>
      <c r="ALU22" s="1"/>
      <c r="ALV22" s="1"/>
      <c r="ALW22" s="1"/>
      <c r="ALX22" s="1"/>
      <c r="ALY22" s="1"/>
      <c r="ALZ22" s="1"/>
      <c r="AMA22" s="1"/>
      <c r="AMB22" s="1"/>
      <c r="AMC22" s="1"/>
      <c r="AMD22" s="1"/>
      <c r="AME22" s="1"/>
      <c r="AMF22" s="1"/>
      <c r="AMG22" s="1"/>
      <c r="AMH22" s="1"/>
      <c r="AMI22" s="1"/>
      <c r="AMJ22" s="1"/>
      <c r="AMK22" s="1"/>
      <c r="AML22" s="1"/>
      <c r="AMM22" s="1"/>
      <c r="AMN22" s="1"/>
      <c r="AMO22" s="1"/>
      <c r="AMP22" s="1"/>
      <c r="AMQ22" s="1"/>
      <c r="AMR22" s="1"/>
      <c r="AMS22" s="1"/>
      <c r="AMT22" s="1"/>
      <c r="AMU22" s="1"/>
      <c r="AMV22" s="1"/>
      <c r="AMW22" s="1"/>
      <c r="AMX22" s="1"/>
      <c r="AMY22" s="1"/>
      <c r="AMZ22" s="1"/>
      <c r="ANA22" s="1"/>
      <c r="ANB22" s="1"/>
      <c r="ANC22" s="1"/>
      <c r="AND22" s="1"/>
      <c r="ANE22" s="1"/>
      <c r="ANF22" s="1"/>
      <c r="ANG22" s="1"/>
      <c r="ANH22" s="1"/>
      <c r="ANI22" s="1"/>
      <c r="ANJ22" s="1"/>
      <c r="ANK22" s="1"/>
      <c r="ANL22" s="1"/>
      <c r="ANM22" s="1"/>
      <c r="ANN22" s="1"/>
      <c r="ANO22" s="1"/>
      <c r="ANP22" s="1"/>
      <c r="ANQ22" s="1"/>
      <c r="ANR22" s="1"/>
      <c r="ANS22" s="1"/>
      <c r="ANT22" s="1"/>
      <c r="ANU22" s="1"/>
      <c r="ANV22" s="1"/>
      <c r="ANW22" s="1"/>
      <c r="ANX22" s="1"/>
      <c r="ANY22" s="1"/>
      <c r="ANZ22" s="1"/>
      <c r="AOA22" s="1"/>
      <c r="AOB22" s="1"/>
      <c r="AOC22" s="1"/>
      <c r="AOD22" s="1"/>
      <c r="AOE22" s="1"/>
      <c r="AOF22" s="1"/>
      <c r="AOG22" s="1"/>
      <c r="AOH22" s="1"/>
      <c r="AOI22" s="1"/>
      <c r="AOJ22" s="1"/>
      <c r="AOK22" s="1"/>
      <c r="AOL22" s="1"/>
      <c r="AOM22" s="1"/>
      <c r="AON22" s="1"/>
      <c r="AOO22" s="1"/>
      <c r="AOP22" s="1"/>
      <c r="AOQ22" s="1"/>
      <c r="AOR22" s="1"/>
      <c r="AOS22" s="1"/>
      <c r="AOT22" s="1"/>
      <c r="AOU22" s="1"/>
      <c r="AOV22" s="1"/>
      <c r="AOW22" s="1"/>
      <c r="AOX22" s="1"/>
      <c r="AOY22" s="1"/>
      <c r="AOZ22" s="1"/>
      <c r="APA22" s="1"/>
      <c r="APB22" s="1"/>
      <c r="APC22" s="1"/>
      <c r="APD22" s="1"/>
      <c r="APE22" s="1"/>
      <c r="APF22" s="1"/>
      <c r="APG22" s="1"/>
      <c r="APH22" s="1"/>
      <c r="API22" s="1"/>
      <c r="APJ22" s="1"/>
      <c r="APK22" s="1"/>
      <c r="APL22" s="1"/>
      <c r="APM22" s="1"/>
      <c r="APN22" s="1"/>
      <c r="APO22" s="1"/>
      <c r="APP22" s="1"/>
      <c r="APQ22" s="1"/>
      <c r="APR22" s="1"/>
      <c r="APS22" s="1"/>
      <c r="APT22" s="1"/>
      <c r="APU22" s="1"/>
      <c r="APV22" s="1"/>
      <c r="APW22" s="1"/>
      <c r="APX22" s="1"/>
      <c r="APY22" s="1"/>
      <c r="APZ22" s="1"/>
      <c r="AQA22" s="1"/>
      <c r="AQB22" s="1"/>
      <c r="AQC22" s="1"/>
      <c r="AQD22" s="1"/>
      <c r="AQE22" s="1"/>
      <c r="AQF22" s="1"/>
      <c r="AQG22" s="1"/>
      <c r="AQH22" s="1"/>
      <c r="AQI22" s="1"/>
      <c r="AQJ22" s="1"/>
      <c r="AQK22" s="1"/>
      <c r="AQL22" s="1"/>
      <c r="AQM22" s="1"/>
      <c r="AQN22" s="1"/>
      <c r="AQO22" s="1"/>
      <c r="AQP22" s="1"/>
      <c r="AQQ22" s="1"/>
      <c r="AQR22" s="1"/>
      <c r="AQS22" s="1"/>
      <c r="AQT22" s="1"/>
      <c r="AQU22" s="1"/>
      <c r="AQV22" s="1"/>
      <c r="AQW22" s="1"/>
      <c r="AQX22" s="1"/>
      <c r="AQY22" s="1"/>
      <c r="AQZ22" s="1"/>
      <c r="ARA22" s="1"/>
      <c r="ARB22" s="1"/>
      <c r="ARC22" s="1"/>
      <c r="ARD22" s="1"/>
      <c r="ARE22" s="1"/>
      <c r="ARF22" s="1"/>
      <c r="ARG22" s="1"/>
      <c r="ARH22" s="1"/>
      <c r="ARI22" s="1"/>
      <c r="ARJ22" s="1"/>
      <c r="ARK22" s="1"/>
      <c r="ARL22" s="1"/>
      <c r="ARM22" s="1"/>
      <c r="ARN22" s="1"/>
      <c r="ARO22" s="1"/>
      <c r="ARP22" s="1"/>
      <c r="ARQ22" s="1"/>
      <c r="ARR22" s="1"/>
      <c r="ARS22" s="1"/>
      <c r="ART22" s="1"/>
      <c r="ARU22" s="1"/>
      <c r="ARV22" s="1"/>
      <c r="ARW22" s="1"/>
      <c r="ARX22" s="1"/>
      <c r="ARY22" s="1"/>
      <c r="ARZ22" s="1"/>
      <c r="ASA22" s="1"/>
      <c r="ASB22" s="1"/>
      <c r="ASC22" s="1"/>
      <c r="ASD22" s="1"/>
      <c r="ASE22" s="1"/>
      <c r="ASF22" s="1"/>
      <c r="ASG22" s="1"/>
      <c r="ASH22" s="1"/>
      <c r="ASI22" s="1"/>
      <c r="ASJ22" s="1"/>
      <c r="ASK22" s="1"/>
      <c r="ASL22" s="1"/>
      <c r="ASM22" s="1"/>
      <c r="ASN22" s="1"/>
      <c r="ASO22" s="1"/>
      <c r="ASP22" s="1"/>
      <c r="ASQ22" s="1"/>
      <c r="ASR22" s="1"/>
      <c r="ASS22" s="1"/>
      <c r="AST22" s="1"/>
      <c r="ASU22" s="1"/>
      <c r="ASV22" s="1"/>
      <c r="ASW22" s="1"/>
      <c r="ASX22" s="1"/>
      <c r="ASY22" s="1"/>
      <c r="ASZ22" s="1"/>
      <c r="ATA22" s="1"/>
      <c r="ATB22" s="1"/>
      <c r="ATC22" s="1"/>
      <c r="ATD22" s="1"/>
      <c r="ATE22" s="1"/>
      <c r="ATF22" s="1"/>
      <c r="ATG22" s="1"/>
      <c r="ATH22" s="1"/>
      <c r="ATI22" s="1"/>
      <c r="ATJ22" s="1"/>
      <c r="ATK22" s="1"/>
      <c r="ATL22" s="1"/>
      <c r="ATM22" s="1"/>
      <c r="ATN22" s="1"/>
      <c r="ATO22" s="1"/>
      <c r="ATP22" s="1"/>
      <c r="ATQ22" s="1"/>
      <c r="ATR22" s="1"/>
      <c r="ATS22" s="1"/>
      <c r="ATT22" s="1"/>
      <c r="ATU22" s="1"/>
      <c r="ATV22" s="1"/>
      <c r="ATW22" s="1"/>
      <c r="ATX22" s="1"/>
      <c r="ATY22" s="1"/>
      <c r="ATZ22" s="1"/>
      <c r="AUA22" s="1"/>
      <c r="AUB22" s="1"/>
      <c r="AUC22" s="1"/>
      <c r="AUD22" s="1"/>
      <c r="AUE22" s="1"/>
      <c r="AUF22" s="1"/>
      <c r="AUG22" s="1"/>
      <c r="AUH22" s="1"/>
      <c r="AUI22" s="1"/>
      <c r="AUJ22" s="1"/>
      <c r="AUK22" s="1"/>
      <c r="AUL22" s="1"/>
      <c r="AUM22" s="1"/>
      <c r="AUN22" s="1"/>
      <c r="AUO22" s="1"/>
      <c r="AUP22" s="1"/>
      <c r="AUQ22" s="1"/>
      <c r="AUR22" s="1"/>
      <c r="AUS22" s="1"/>
      <c r="AUT22" s="1"/>
      <c r="AUU22" s="1"/>
      <c r="AUV22" s="1"/>
      <c r="AUW22" s="1"/>
      <c r="AUX22" s="1"/>
      <c r="AUY22" s="1"/>
      <c r="AUZ22" s="1"/>
      <c r="AVA22" s="1"/>
      <c r="AVB22" s="1"/>
      <c r="AVC22" s="1"/>
      <c r="AVD22" s="1"/>
      <c r="AVE22" s="1"/>
      <c r="AVF22" s="1"/>
      <c r="AVG22" s="1"/>
      <c r="AVH22" s="1"/>
      <c r="AVI22" s="1"/>
      <c r="AVJ22" s="1"/>
      <c r="AVK22" s="1"/>
      <c r="AVL22" s="1"/>
      <c r="AVM22" s="1"/>
      <c r="AVN22" s="1"/>
      <c r="AVO22" s="1"/>
      <c r="AVP22" s="1"/>
      <c r="AVQ22" s="1"/>
      <c r="AVR22" s="1"/>
      <c r="AVS22" s="1"/>
      <c r="AVT22" s="1"/>
      <c r="AVU22" s="1"/>
      <c r="AVV22" s="1"/>
      <c r="AVW22" s="1"/>
      <c r="AVX22" s="1"/>
      <c r="AVY22" s="1"/>
      <c r="AVZ22" s="1"/>
      <c r="AWA22" s="1"/>
      <c r="AWB22" s="1"/>
      <c r="AWC22" s="1"/>
      <c r="AWD22" s="1"/>
      <c r="AWE22" s="1"/>
      <c r="AWF22" s="1"/>
      <c r="AWG22" s="1"/>
      <c r="AWH22" s="1"/>
      <c r="AWI22" s="1"/>
      <c r="AWJ22" s="1"/>
      <c r="AWK22" s="1"/>
      <c r="AWL22" s="1"/>
      <c r="AWM22" s="1"/>
      <c r="AWN22" s="1"/>
      <c r="AWO22" s="1"/>
      <c r="AWP22" s="1"/>
      <c r="AWQ22" s="1"/>
      <c r="AWR22" s="1"/>
      <c r="AWS22" s="1"/>
      <c r="AWT22" s="1"/>
      <c r="AWU22" s="1"/>
      <c r="AWV22" s="1"/>
      <c r="AWW22" s="1"/>
      <c r="AWX22" s="1"/>
      <c r="AWY22" s="1"/>
      <c r="AWZ22" s="1"/>
      <c r="AXA22" s="1"/>
      <c r="AXB22" s="1"/>
      <c r="AXC22" s="1"/>
      <c r="AXD22" s="1"/>
      <c r="AXE22" s="1"/>
      <c r="AXF22" s="1"/>
      <c r="AXG22" s="1"/>
      <c r="AXH22" s="1"/>
      <c r="AXI22" s="1"/>
      <c r="AXJ22" s="1"/>
      <c r="AXK22" s="1"/>
      <c r="AXL22" s="1"/>
      <c r="AXM22" s="1"/>
      <c r="AXN22" s="1"/>
      <c r="AXO22" s="1"/>
      <c r="AXP22" s="1"/>
      <c r="AXQ22" s="1"/>
      <c r="AXR22" s="1"/>
      <c r="AXS22" s="1"/>
      <c r="AXT22" s="1"/>
      <c r="AXU22" s="1"/>
      <c r="AXV22" s="1"/>
      <c r="AXW22" s="1"/>
      <c r="AXX22" s="1"/>
      <c r="AXY22" s="1"/>
      <c r="AXZ22" s="1"/>
      <c r="AYA22" s="1"/>
      <c r="AYB22" s="1"/>
      <c r="AYC22" s="1"/>
      <c r="AYD22" s="1"/>
      <c r="AYE22" s="1"/>
      <c r="AYF22" s="1"/>
      <c r="AYG22" s="1"/>
      <c r="AYH22" s="1"/>
      <c r="AYI22" s="1"/>
      <c r="AYJ22" s="1"/>
      <c r="AYK22" s="1"/>
      <c r="AYL22" s="1"/>
      <c r="AYM22" s="1"/>
      <c r="AYN22" s="1"/>
      <c r="AYO22" s="1"/>
      <c r="AYP22" s="1"/>
      <c r="AYQ22" s="1"/>
      <c r="AYR22" s="1"/>
      <c r="AYS22" s="1"/>
      <c r="AYT22" s="1"/>
      <c r="AYU22" s="1"/>
      <c r="AYV22" s="1"/>
      <c r="AYW22" s="1"/>
      <c r="AYX22" s="1"/>
      <c r="AYY22" s="1"/>
      <c r="AYZ22" s="1"/>
      <c r="AZA22" s="1"/>
      <c r="AZB22" s="1"/>
      <c r="AZC22" s="1"/>
      <c r="AZD22" s="1"/>
      <c r="AZE22" s="1"/>
      <c r="AZF22" s="1"/>
      <c r="AZG22" s="1"/>
      <c r="AZH22" s="1"/>
      <c r="AZI22" s="1"/>
      <c r="AZJ22" s="1"/>
      <c r="AZK22" s="1"/>
      <c r="AZL22" s="1"/>
      <c r="AZM22" s="1"/>
      <c r="AZN22" s="1"/>
      <c r="AZO22" s="1"/>
      <c r="AZP22" s="1"/>
      <c r="AZQ22" s="1"/>
      <c r="AZR22" s="1"/>
      <c r="AZS22" s="1"/>
      <c r="AZT22" s="1"/>
      <c r="AZU22" s="1"/>
      <c r="AZV22" s="1"/>
      <c r="AZW22" s="1"/>
      <c r="AZX22" s="1"/>
      <c r="AZY22" s="1"/>
      <c r="AZZ22" s="1"/>
      <c r="BAA22" s="1"/>
      <c r="BAB22" s="1"/>
      <c r="BAC22" s="1"/>
      <c r="BAD22" s="1"/>
      <c r="BAE22" s="1"/>
      <c r="BAF22" s="1"/>
      <c r="BAG22" s="1"/>
      <c r="BAH22" s="1"/>
      <c r="BAI22" s="1"/>
      <c r="BAJ22" s="1"/>
      <c r="BAK22" s="1"/>
      <c r="BAL22" s="1"/>
      <c r="BAM22" s="1"/>
      <c r="BAN22" s="1"/>
      <c r="BAO22" s="1"/>
      <c r="BAP22" s="1"/>
      <c r="BAQ22" s="1"/>
      <c r="BAR22" s="1"/>
      <c r="BAS22" s="1"/>
      <c r="BAT22" s="1"/>
      <c r="BAU22" s="1"/>
      <c r="BAV22" s="1"/>
      <c r="BAW22" s="1"/>
      <c r="BAX22" s="1"/>
      <c r="BAY22" s="1"/>
      <c r="BAZ22" s="1"/>
      <c r="BBA22" s="1"/>
      <c r="BBB22" s="1"/>
      <c r="BBC22" s="1"/>
      <c r="BBD22" s="1"/>
      <c r="BBE22" s="1"/>
      <c r="BBF22" s="1"/>
      <c r="BBG22" s="1"/>
      <c r="BBH22" s="1"/>
      <c r="BBI22" s="1"/>
      <c r="BBJ22" s="1"/>
      <c r="BBK22" s="1"/>
      <c r="BBL22" s="1"/>
      <c r="BBM22" s="1"/>
      <c r="BBN22" s="1"/>
      <c r="BBO22" s="1"/>
      <c r="BBP22" s="1"/>
      <c r="BBQ22" s="1"/>
      <c r="BBR22" s="1"/>
      <c r="BBS22" s="1"/>
      <c r="BBT22" s="1"/>
      <c r="BBU22" s="1"/>
      <c r="BBV22" s="1"/>
      <c r="BBW22" s="1"/>
      <c r="BBX22" s="1"/>
      <c r="BBY22" s="1"/>
      <c r="BBZ22" s="1"/>
      <c r="BCA22" s="1"/>
      <c r="BCB22" s="1"/>
      <c r="BCC22" s="1"/>
      <c r="BCD22" s="1"/>
      <c r="BCE22" s="1"/>
      <c r="BCF22" s="1"/>
      <c r="BCG22" s="1"/>
      <c r="BCH22" s="1"/>
      <c r="BCI22" s="1"/>
      <c r="BCJ22" s="1"/>
      <c r="BCK22" s="1"/>
      <c r="BCL22" s="1"/>
      <c r="BCM22" s="1"/>
      <c r="BCN22" s="1"/>
      <c r="BCO22" s="1"/>
      <c r="BCP22" s="1"/>
      <c r="BCQ22" s="1"/>
      <c r="BCR22" s="1"/>
      <c r="BCS22" s="1"/>
      <c r="BCT22" s="1"/>
      <c r="BCU22" s="1"/>
      <c r="BCV22" s="1"/>
      <c r="BCW22" s="1"/>
      <c r="BCX22" s="1"/>
      <c r="BCY22" s="1"/>
      <c r="BCZ22" s="1"/>
      <c r="BDA22" s="1"/>
      <c r="BDB22" s="1"/>
      <c r="BDC22" s="1"/>
      <c r="BDD22" s="1"/>
      <c r="BDE22" s="1"/>
      <c r="BDF22" s="1"/>
      <c r="BDG22" s="1"/>
      <c r="BDH22" s="1"/>
      <c r="BDI22" s="1"/>
      <c r="BDJ22" s="1"/>
      <c r="BDK22" s="1"/>
      <c r="BDL22" s="1"/>
      <c r="BDM22" s="1"/>
      <c r="BDN22" s="1"/>
      <c r="BDO22" s="1"/>
      <c r="BDP22" s="1"/>
      <c r="BDQ22" s="1"/>
      <c r="BDR22" s="1"/>
      <c r="BDS22" s="1"/>
      <c r="BDT22" s="1"/>
      <c r="BDU22" s="1"/>
      <c r="BDV22" s="1"/>
      <c r="BDW22" s="1"/>
      <c r="BDX22" s="1"/>
      <c r="BDY22" s="1"/>
      <c r="BDZ22" s="1"/>
      <c r="BEA22" s="1"/>
      <c r="BEB22" s="1"/>
      <c r="BEC22" s="1"/>
      <c r="BED22" s="1"/>
      <c r="BEE22" s="1"/>
      <c r="BEF22" s="1"/>
      <c r="BEG22" s="1"/>
      <c r="BEH22" s="1"/>
      <c r="BEI22" s="1"/>
      <c r="BEJ22" s="1"/>
      <c r="BEK22" s="1"/>
      <c r="BEL22" s="1"/>
      <c r="BEM22" s="1"/>
      <c r="BEN22" s="1"/>
      <c r="BEO22" s="1"/>
      <c r="BEP22" s="1"/>
      <c r="BEQ22" s="1"/>
      <c r="BER22" s="1"/>
      <c r="BES22" s="1"/>
      <c r="BET22" s="1"/>
      <c r="BEU22" s="1"/>
      <c r="BEV22" s="1"/>
      <c r="BEW22" s="1"/>
      <c r="BEX22" s="1"/>
      <c r="BEY22" s="1"/>
      <c r="BEZ22" s="1"/>
      <c r="BFA22" s="1"/>
      <c r="BFB22" s="1"/>
      <c r="BFC22" s="1"/>
      <c r="BFD22" s="1"/>
      <c r="BFE22" s="1"/>
      <c r="BFF22" s="1"/>
      <c r="BFG22" s="1"/>
      <c r="BFH22" s="1"/>
      <c r="BFI22" s="1"/>
      <c r="BFJ22" s="1"/>
      <c r="BFK22" s="1"/>
      <c r="BFL22" s="1"/>
      <c r="BFM22" s="1"/>
      <c r="BFN22" s="1"/>
      <c r="BFO22" s="1"/>
      <c r="BFP22" s="1"/>
      <c r="BFQ22" s="1"/>
      <c r="BFR22" s="1"/>
      <c r="BFS22" s="1"/>
      <c r="BFT22" s="1"/>
      <c r="BFU22" s="1"/>
      <c r="BFV22" s="1"/>
      <c r="BFW22" s="1"/>
      <c r="BFX22" s="1"/>
      <c r="BFY22" s="1"/>
      <c r="BFZ22" s="1"/>
      <c r="BGA22" s="1"/>
      <c r="BGB22" s="1"/>
      <c r="BGC22" s="1"/>
      <c r="BGD22" s="1"/>
      <c r="BGE22" s="1"/>
      <c r="BGF22" s="1"/>
      <c r="BGG22" s="1"/>
      <c r="BGH22" s="1"/>
      <c r="BGI22" s="1"/>
      <c r="BGJ22" s="1"/>
      <c r="BGK22" s="1"/>
      <c r="BGL22" s="1"/>
      <c r="BGM22" s="1"/>
      <c r="BGN22" s="1"/>
      <c r="BGO22" s="1"/>
      <c r="BGP22" s="1"/>
      <c r="BGQ22" s="1"/>
      <c r="BGR22" s="1"/>
      <c r="BGS22" s="1"/>
      <c r="BGT22" s="1"/>
      <c r="BGU22" s="1"/>
      <c r="BGV22" s="1"/>
      <c r="BGW22" s="1"/>
      <c r="BGX22" s="1"/>
      <c r="BGY22" s="1"/>
      <c r="BGZ22" s="1"/>
      <c r="BHA22" s="1"/>
      <c r="BHB22" s="1"/>
      <c r="BHC22" s="1"/>
      <c r="BHD22" s="1"/>
      <c r="BHE22" s="1"/>
      <c r="BHF22" s="1"/>
      <c r="BHG22" s="1"/>
      <c r="BHH22" s="1"/>
      <c r="BHI22" s="1"/>
      <c r="BHJ22" s="1"/>
      <c r="BHK22" s="1"/>
      <c r="BHL22" s="1"/>
      <c r="BHM22" s="1"/>
      <c r="BHN22" s="1"/>
      <c r="BHO22" s="1"/>
      <c r="BHP22" s="1"/>
      <c r="BHQ22" s="1"/>
      <c r="BHR22" s="1"/>
      <c r="BHS22" s="1"/>
      <c r="BHT22" s="1"/>
      <c r="BHU22" s="1"/>
      <c r="BHV22" s="1"/>
      <c r="BHW22" s="1"/>
      <c r="BHX22" s="1"/>
      <c r="BHY22" s="1"/>
      <c r="BHZ22" s="1"/>
      <c r="BIA22" s="1"/>
      <c r="BIB22" s="1"/>
      <c r="BIC22" s="1"/>
      <c r="BID22" s="1"/>
      <c r="BIE22" s="1"/>
      <c r="BIF22" s="1"/>
      <c r="BIG22" s="1"/>
      <c r="BIH22" s="1"/>
      <c r="BII22" s="1"/>
      <c r="BIJ22" s="1"/>
      <c r="BIK22" s="1"/>
      <c r="BIL22" s="1"/>
      <c r="BIM22" s="1"/>
      <c r="BIN22" s="1"/>
      <c r="BIO22" s="1"/>
      <c r="BIP22" s="1"/>
      <c r="BIQ22" s="1"/>
      <c r="BIR22" s="1"/>
      <c r="BIS22" s="1"/>
      <c r="BIT22" s="1"/>
      <c r="BIU22" s="1"/>
      <c r="BIV22" s="1"/>
      <c r="BIW22" s="1"/>
      <c r="BIX22" s="1"/>
      <c r="BIY22" s="1"/>
      <c r="BIZ22" s="1"/>
      <c r="BJA22" s="1"/>
      <c r="BJB22" s="1"/>
      <c r="BJC22" s="1"/>
      <c r="BJD22" s="1"/>
      <c r="BJE22" s="1"/>
      <c r="BJF22" s="1"/>
      <c r="BJG22" s="1"/>
      <c r="BJH22" s="1"/>
      <c r="BJI22" s="1"/>
      <c r="BJJ22" s="1"/>
      <c r="BJK22" s="1"/>
      <c r="BJL22" s="1"/>
      <c r="BJM22" s="1"/>
      <c r="BJN22" s="1"/>
      <c r="BJO22" s="1"/>
      <c r="BJP22" s="1"/>
      <c r="BJQ22" s="1"/>
      <c r="BJR22" s="1"/>
      <c r="BJS22" s="1"/>
      <c r="BJT22" s="1"/>
      <c r="BJU22" s="1"/>
      <c r="BJV22" s="1"/>
      <c r="BJW22" s="1"/>
      <c r="BJX22" s="1"/>
      <c r="BJY22" s="1"/>
      <c r="BJZ22" s="1"/>
      <c r="BKA22" s="1"/>
      <c r="BKB22" s="1"/>
      <c r="BKC22" s="1"/>
      <c r="BKD22" s="1"/>
      <c r="BKE22" s="1"/>
      <c r="BKF22" s="1"/>
      <c r="BKG22" s="1"/>
      <c r="BKH22" s="1"/>
      <c r="BKI22" s="1"/>
      <c r="BKJ22" s="1"/>
      <c r="BKK22" s="1"/>
      <c r="BKL22" s="1"/>
      <c r="BKM22" s="1"/>
      <c r="BKN22" s="1"/>
      <c r="BKO22" s="1"/>
      <c r="BKP22" s="1"/>
      <c r="BKQ22" s="1"/>
      <c r="BKR22" s="1"/>
      <c r="BKS22" s="1"/>
      <c r="BKT22" s="1"/>
      <c r="BKU22" s="1"/>
      <c r="BKV22" s="1"/>
      <c r="BKW22" s="1"/>
      <c r="BKX22" s="1"/>
      <c r="BKY22" s="1"/>
      <c r="BKZ22" s="1"/>
      <c r="BLA22" s="1"/>
      <c r="BLB22" s="1"/>
      <c r="BLC22" s="1"/>
      <c r="BLD22" s="1"/>
      <c r="BLE22" s="1"/>
      <c r="BLF22" s="1"/>
      <c r="BLG22" s="1"/>
      <c r="BLH22" s="1"/>
      <c r="BLI22" s="1"/>
      <c r="BLJ22" s="1"/>
      <c r="BLK22" s="1"/>
      <c r="BLL22" s="1"/>
      <c r="BLM22" s="1"/>
      <c r="BLN22" s="1"/>
      <c r="BLO22" s="1"/>
      <c r="BLP22" s="1"/>
      <c r="BLQ22" s="1"/>
      <c r="BLR22" s="1"/>
      <c r="BLS22" s="1"/>
      <c r="BLT22" s="1"/>
      <c r="BLU22" s="1"/>
      <c r="BLV22" s="1"/>
      <c r="BLW22" s="1"/>
      <c r="BLX22" s="1"/>
      <c r="BLY22" s="1"/>
      <c r="BLZ22" s="1"/>
      <c r="BMA22" s="1"/>
      <c r="BMB22" s="1"/>
      <c r="BMC22" s="1"/>
      <c r="BMD22" s="1"/>
      <c r="BME22" s="1"/>
      <c r="BMF22" s="1"/>
      <c r="BMG22" s="1"/>
      <c r="BMH22" s="1"/>
      <c r="BMI22" s="1"/>
      <c r="BMJ22" s="1"/>
      <c r="BMK22" s="1"/>
      <c r="BML22" s="1"/>
      <c r="BMM22" s="1"/>
      <c r="BMN22" s="1"/>
      <c r="BMO22" s="1"/>
      <c r="BMP22" s="1"/>
      <c r="BMQ22" s="1"/>
      <c r="BMR22" s="1"/>
      <c r="BMS22" s="1"/>
      <c r="BMT22" s="1"/>
      <c r="BMU22" s="1"/>
      <c r="BMV22" s="1"/>
      <c r="BMW22" s="1"/>
      <c r="BMX22" s="1"/>
      <c r="BMY22" s="1"/>
      <c r="BMZ22" s="1"/>
      <c r="BNA22" s="1"/>
      <c r="BNB22" s="1"/>
      <c r="BNC22" s="1"/>
      <c r="BND22" s="1"/>
      <c r="BNE22" s="1"/>
      <c r="BNF22" s="1"/>
      <c r="BNG22" s="1"/>
      <c r="BNH22" s="1"/>
      <c r="BNI22" s="1"/>
      <c r="BNJ22" s="1"/>
      <c r="BNK22" s="1"/>
      <c r="BNL22" s="1"/>
      <c r="BNM22" s="1"/>
      <c r="BNN22" s="1"/>
      <c r="BNO22" s="1"/>
      <c r="BNP22" s="1"/>
      <c r="BNQ22" s="1"/>
      <c r="BNR22" s="1"/>
      <c r="BNS22" s="1"/>
      <c r="BNT22" s="1"/>
      <c r="BNU22" s="1"/>
      <c r="BNV22" s="1"/>
      <c r="BNW22" s="1"/>
      <c r="BNX22" s="1"/>
      <c r="BNY22" s="1"/>
      <c r="BNZ22" s="1"/>
      <c r="BOA22" s="1"/>
      <c r="BOB22" s="1"/>
      <c r="BOC22" s="1"/>
      <c r="BOD22" s="1"/>
      <c r="BOE22" s="1"/>
      <c r="BOF22" s="1"/>
      <c r="BOG22" s="1"/>
      <c r="BOH22" s="1"/>
      <c r="BOI22" s="1"/>
      <c r="BOJ22" s="1"/>
      <c r="BOK22" s="1"/>
      <c r="BOL22" s="1"/>
      <c r="BOM22" s="1"/>
      <c r="BON22" s="1"/>
      <c r="BOO22" s="1"/>
      <c r="BOP22" s="1"/>
      <c r="BOQ22" s="1"/>
      <c r="BOR22" s="1"/>
      <c r="BOS22" s="1"/>
      <c r="BOT22" s="1"/>
      <c r="BOU22" s="1"/>
      <c r="BOV22" s="1"/>
      <c r="BOW22" s="1"/>
      <c r="BOX22" s="1"/>
      <c r="BOY22" s="1"/>
      <c r="BOZ22" s="1"/>
      <c r="BPA22" s="1"/>
      <c r="BPB22" s="1"/>
      <c r="BPC22" s="1"/>
      <c r="BPD22" s="1"/>
      <c r="BPE22" s="1"/>
      <c r="BPF22" s="1"/>
      <c r="BPG22" s="1"/>
      <c r="BPH22" s="1"/>
      <c r="BPI22" s="1"/>
      <c r="BPJ22" s="1"/>
      <c r="BPK22" s="1"/>
      <c r="BPL22" s="1"/>
      <c r="BPM22" s="1"/>
      <c r="BPN22" s="1"/>
      <c r="BPO22" s="1"/>
      <c r="BPP22" s="1"/>
      <c r="BPQ22" s="1"/>
      <c r="BPR22" s="1"/>
      <c r="BPS22" s="1"/>
      <c r="BPT22" s="1"/>
      <c r="BPU22" s="1"/>
      <c r="BPV22" s="1"/>
      <c r="BPW22" s="1"/>
      <c r="BPX22" s="1"/>
      <c r="BPY22" s="1"/>
      <c r="BPZ22" s="1"/>
      <c r="BQA22" s="1"/>
      <c r="BQB22" s="1"/>
      <c r="BQC22" s="1"/>
      <c r="BQD22" s="1"/>
      <c r="BQE22" s="1"/>
      <c r="BQF22" s="1"/>
      <c r="BQG22" s="1"/>
      <c r="BQH22" s="1"/>
      <c r="BQI22" s="1"/>
      <c r="BQJ22" s="1"/>
      <c r="BQK22" s="1"/>
      <c r="BQL22" s="1"/>
      <c r="BQM22" s="1"/>
      <c r="BQN22" s="1"/>
      <c r="BQO22" s="1"/>
      <c r="BQP22" s="1"/>
      <c r="BQQ22" s="1"/>
      <c r="BQR22" s="1"/>
      <c r="BQS22" s="1"/>
      <c r="BQT22" s="1"/>
      <c r="BQU22" s="1"/>
      <c r="BQV22" s="1"/>
      <c r="BQW22" s="1"/>
      <c r="BQX22" s="1"/>
      <c r="BQY22" s="1"/>
      <c r="BQZ22" s="1"/>
      <c r="BRA22" s="1"/>
      <c r="BRB22" s="1"/>
      <c r="BRC22" s="1"/>
      <c r="BRD22" s="1"/>
      <c r="BRE22" s="1"/>
      <c r="BRF22" s="1"/>
      <c r="BRG22" s="1"/>
      <c r="BRH22" s="1"/>
      <c r="BRI22" s="1"/>
      <c r="BRJ22" s="1"/>
      <c r="BRK22" s="1"/>
      <c r="BRL22" s="1"/>
      <c r="BRM22" s="1"/>
      <c r="BRN22" s="1"/>
      <c r="BRO22" s="1"/>
      <c r="BRP22" s="1"/>
      <c r="BRQ22" s="1"/>
      <c r="BRR22" s="1"/>
      <c r="BRS22" s="1"/>
      <c r="BRT22" s="1"/>
      <c r="BRU22" s="1"/>
      <c r="BRV22" s="1"/>
      <c r="BRW22" s="1"/>
      <c r="BRX22" s="1"/>
      <c r="BRY22" s="1"/>
      <c r="BRZ22" s="1"/>
      <c r="BSA22" s="1"/>
      <c r="BSB22" s="1"/>
      <c r="BSC22" s="1"/>
      <c r="BSD22" s="1"/>
      <c r="BSE22" s="1"/>
      <c r="BSF22" s="1"/>
      <c r="BSG22" s="1"/>
      <c r="BSH22" s="1"/>
      <c r="BSI22" s="1"/>
      <c r="BSJ22" s="1"/>
      <c r="BSK22" s="1"/>
      <c r="BSL22" s="1"/>
      <c r="BSM22" s="1"/>
      <c r="BSN22" s="1"/>
      <c r="BSO22" s="1"/>
      <c r="BSP22" s="1"/>
      <c r="BSQ22" s="1"/>
      <c r="BSR22" s="1"/>
      <c r="BSS22" s="1"/>
      <c r="BST22" s="1"/>
      <c r="BSU22" s="1"/>
      <c r="BSV22" s="1"/>
      <c r="BSW22" s="1"/>
      <c r="BSX22" s="1"/>
      <c r="BSY22" s="1"/>
      <c r="BSZ22" s="1"/>
      <c r="BTA22" s="1"/>
      <c r="BTB22" s="1"/>
      <c r="BTC22" s="1"/>
      <c r="BTD22" s="1"/>
      <c r="BTE22" s="1"/>
      <c r="BTF22" s="1"/>
      <c r="BTG22" s="1"/>
      <c r="BTH22" s="1"/>
      <c r="BTI22" s="1"/>
      <c r="BTJ22" s="1"/>
      <c r="BTK22" s="1"/>
      <c r="BTL22" s="1"/>
      <c r="BTM22" s="1"/>
      <c r="BTN22" s="1"/>
      <c r="BTO22" s="1"/>
      <c r="BTP22" s="1"/>
      <c r="BTQ22" s="1"/>
      <c r="BTR22" s="1"/>
      <c r="BTS22" s="1"/>
      <c r="BTT22" s="1"/>
      <c r="BTU22" s="1"/>
      <c r="BTV22" s="1"/>
      <c r="BTW22" s="1"/>
      <c r="BTX22" s="1"/>
      <c r="BTY22" s="1"/>
      <c r="BTZ22" s="1"/>
      <c r="BUA22" s="1"/>
      <c r="BUB22" s="1"/>
      <c r="BUC22" s="1"/>
      <c r="BUD22" s="1"/>
      <c r="BUE22" s="1"/>
      <c r="BUF22" s="1"/>
      <c r="BUG22" s="1"/>
      <c r="BUH22" s="1"/>
      <c r="BUI22" s="1"/>
      <c r="BUJ22" s="1"/>
      <c r="BUK22" s="1"/>
      <c r="BUL22" s="1"/>
      <c r="BUM22" s="1"/>
      <c r="BUN22" s="1"/>
      <c r="BUO22" s="1"/>
      <c r="BUP22" s="1"/>
      <c r="BUQ22" s="1"/>
      <c r="BUR22" s="1"/>
      <c r="BUS22" s="1"/>
      <c r="BUT22" s="1"/>
      <c r="BUU22" s="1"/>
      <c r="BUV22" s="1"/>
      <c r="BUW22" s="1"/>
      <c r="BUX22" s="1"/>
      <c r="BUY22" s="1"/>
      <c r="BUZ22" s="1"/>
      <c r="BVA22" s="1"/>
      <c r="BVB22" s="1"/>
      <c r="BVC22" s="1"/>
      <c r="BVD22" s="1"/>
      <c r="BVE22" s="1"/>
      <c r="BVF22" s="1"/>
      <c r="BVG22" s="1"/>
      <c r="BVH22" s="1"/>
      <c r="BVI22" s="1"/>
      <c r="BVJ22" s="1"/>
      <c r="BVK22" s="1"/>
      <c r="BVL22" s="1"/>
      <c r="BVM22" s="1"/>
      <c r="BVN22" s="1"/>
      <c r="BVO22" s="1"/>
      <c r="BVP22" s="1"/>
      <c r="BVQ22" s="1"/>
      <c r="BVR22" s="1"/>
      <c r="BVS22" s="1"/>
      <c r="BVT22" s="1"/>
      <c r="BVU22" s="1"/>
      <c r="BVV22" s="1"/>
      <c r="BVW22" s="1"/>
      <c r="BVX22" s="1"/>
      <c r="BVY22" s="1"/>
      <c r="BVZ22" s="1"/>
      <c r="BWA22" s="1"/>
      <c r="BWB22" s="1"/>
      <c r="BWC22" s="1"/>
      <c r="BWD22" s="1"/>
      <c r="BWE22" s="1"/>
      <c r="BWF22" s="1"/>
      <c r="BWG22" s="1"/>
      <c r="BWH22" s="1"/>
      <c r="BWI22" s="1"/>
      <c r="BWJ22" s="1"/>
      <c r="BWK22" s="1"/>
      <c r="BWL22" s="1"/>
      <c r="BWM22" s="1"/>
      <c r="BWN22" s="1"/>
      <c r="BWO22" s="1"/>
      <c r="BWP22" s="1"/>
      <c r="BWQ22" s="1"/>
      <c r="BWR22" s="1"/>
      <c r="BWS22" s="1"/>
      <c r="BWT22" s="1"/>
      <c r="BWU22" s="1"/>
      <c r="BWV22" s="1"/>
      <c r="BWW22" s="1"/>
      <c r="BWX22" s="1"/>
      <c r="BWY22" s="1"/>
      <c r="BWZ22" s="1"/>
      <c r="BXA22" s="1"/>
      <c r="BXB22" s="1"/>
      <c r="BXC22" s="1"/>
      <c r="BXD22" s="1"/>
      <c r="BXE22" s="1"/>
      <c r="BXF22" s="1"/>
      <c r="BXG22" s="1"/>
      <c r="BXH22" s="1"/>
      <c r="BXI22" s="1"/>
      <c r="BXJ22" s="1"/>
      <c r="BXK22" s="1"/>
      <c r="BXL22" s="1"/>
      <c r="BXM22" s="1"/>
      <c r="BXN22" s="1"/>
      <c r="BXO22" s="1"/>
      <c r="BXP22" s="1"/>
      <c r="BXQ22" s="1"/>
      <c r="BXR22" s="1"/>
      <c r="BXS22" s="1"/>
      <c r="BXT22" s="1"/>
      <c r="BXU22" s="1"/>
      <c r="BXV22" s="1"/>
      <c r="BXW22" s="1"/>
      <c r="BXX22" s="1"/>
      <c r="BXY22" s="1"/>
      <c r="BXZ22" s="1"/>
      <c r="BYA22" s="1"/>
      <c r="BYB22" s="1"/>
      <c r="BYC22" s="1"/>
      <c r="BYD22" s="1"/>
      <c r="BYE22" s="1"/>
      <c r="BYF22" s="1"/>
      <c r="BYG22" s="1"/>
      <c r="BYH22" s="1"/>
      <c r="BYI22" s="1"/>
      <c r="BYJ22" s="1"/>
      <c r="BYK22" s="1"/>
      <c r="BYL22" s="1"/>
      <c r="BYM22" s="1"/>
      <c r="BYN22" s="1"/>
      <c r="BYO22" s="1"/>
      <c r="BYP22" s="1"/>
      <c r="BYQ22" s="1"/>
      <c r="BYR22" s="1"/>
      <c r="BYS22" s="1"/>
      <c r="BYT22" s="1"/>
      <c r="BYU22" s="1"/>
      <c r="BYV22" s="1"/>
      <c r="BYW22" s="1"/>
      <c r="BYX22" s="1"/>
      <c r="BYY22" s="1"/>
      <c r="BYZ22" s="1"/>
      <c r="BZA22" s="1"/>
      <c r="BZB22" s="1"/>
      <c r="BZC22" s="1"/>
      <c r="BZD22" s="1"/>
      <c r="BZE22" s="1"/>
      <c r="BZF22" s="1"/>
      <c r="BZG22" s="1"/>
      <c r="BZH22" s="1"/>
      <c r="BZI22" s="1"/>
      <c r="BZJ22" s="1"/>
      <c r="BZK22" s="1"/>
      <c r="BZL22" s="1"/>
      <c r="BZM22" s="1"/>
      <c r="BZN22" s="1"/>
      <c r="BZO22" s="1"/>
      <c r="BZP22" s="1"/>
      <c r="BZQ22" s="1"/>
      <c r="BZR22" s="1"/>
      <c r="BZS22" s="1"/>
      <c r="BZT22" s="1"/>
      <c r="BZU22" s="1"/>
      <c r="BZV22" s="1"/>
      <c r="BZW22" s="1"/>
      <c r="BZX22" s="1"/>
      <c r="BZY22" s="1"/>
      <c r="BZZ22" s="1"/>
      <c r="CAA22" s="1"/>
      <c r="CAB22" s="1"/>
      <c r="CAC22" s="1"/>
      <c r="CAD22" s="1"/>
      <c r="CAE22" s="1"/>
      <c r="CAF22" s="1"/>
      <c r="CAG22" s="1"/>
      <c r="CAH22" s="1"/>
      <c r="CAI22" s="1"/>
      <c r="CAJ22" s="1"/>
      <c r="CAK22" s="1"/>
      <c r="CAL22" s="1"/>
      <c r="CAM22" s="1"/>
      <c r="CAN22" s="1"/>
      <c r="CAO22" s="1"/>
      <c r="CAP22" s="1"/>
      <c r="CAQ22" s="1"/>
      <c r="CAR22" s="1"/>
      <c r="CAS22" s="1"/>
      <c r="CAT22" s="1"/>
      <c r="CAU22" s="1"/>
      <c r="CAV22" s="1"/>
      <c r="CAW22" s="1"/>
      <c r="CAX22" s="1"/>
      <c r="CAY22" s="1"/>
      <c r="CAZ22" s="1"/>
      <c r="CBA22" s="1"/>
      <c r="CBB22" s="1"/>
      <c r="CBC22" s="1"/>
      <c r="CBD22" s="1"/>
      <c r="CBE22" s="1"/>
      <c r="CBF22" s="1"/>
      <c r="CBG22" s="1"/>
      <c r="CBH22" s="1"/>
      <c r="CBI22" s="1"/>
      <c r="CBJ22" s="1"/>
      <c r="CBK22" s="1"/>
      <c r="CBL22" s="1"/>
      <c r="CBM22" s="1"/>
      <c r="CBN22" s="1"/>
      <c r="CBO22" s="1"/>
      <c r="CBP22" s="1"/>
      <c r="CBQ22" s="1"/>
      <c r="CBR22" s="1"/>
      <c r="CBS22" s="1"/>
      <c r="CBT22" s="1"/>
      <c r="CBU22" s="1"/>
      <c r="CBV22" s="1"/>
      <c r="CBW22" s="1"/>
      <c r="CBX22" s="1"/>
      <c r="CBY22" s="1"/>
      <c r="CBZ22" s="1"/>
      <c r="CCA22" s="1"/>
      <c r="CCB22" s="1"/>
      <c r="CCC22" s="1"/>
      <c r="CCD22" s="1"/>
      <c r="CCE22" s="1"/>
      <c r="CCF22" s="1"/>
      <c r="CCG22" s="1"/>
      <c r="CCH22" s="1"/>
      <c r="CCI22" s="1"/>
      <c r="CCJ22" s="1"/>
      <c r="CCK22" s="1"/>
      <c r="CCL22" s="1"/>
      <c r="CCM22" s="1"/>
      <c r="CCN22" s="1"/>
      <c r="CCO22" s="1"/>
      <c r="CCP22" s="1"/>
      <c r="CCQ22" s="1"/>
      <c r="CCR22" s="1"/>
      <c r="CCS22" s="1"/>
      <c r="CCT22" s="1"/>
      <c r="CCU22" s="1"/>
      <c r="CCV22" s="1"/>
      <c r="CCW22" s="1"/>
      <c r="CCX22" s="1"/>
      <c r="CCY22" s="1"/>
      <c r="CCZ22" s="1"/>
      <c r="CDA22" s="1"/>
      <c r="CDB22" s="1"/>
      <c r="CDC22" s="1"/>
      <c r="CDD22" s="1"/>
      <c r="CDE22" s="1"/>
      <c r="CDF22" s="1"/>
      <c r="CDG22" s="1"/>
      <c r="CDH22" s="1"/>
      <c r="CDI22" s="1"/>
      <c r="CDJ22" s="1"/>
      <c r="CDK22" s="1"/>
      <c r="CDL22" s="1"/>
      <c r="CDM22" s="1"/>
      <c r="CDN22" s="1"/>
      <c r="CDO22" s="1"/>
      <c r="CDP22" s="1"/>
      <c r="CDQ22" s="1"/>
      <c r="CDR22" s="1"/>
      <c r="CDS22" s="1"/>
      <c r="CDT22" s="1"/>
      <c r="CDU22" s="1"/>
      <c r="CDV22" s="1"/>
      <c r="CDW22" s="1"/>
      <c r="CDX22" s="1"/>
      <c r="CDY22" s="1"/>
      <c r="CDZ22" s="1"/>
      <c r="CEA22" s="1"/>
      <c r="CEB22" s="1"/>
      <c r="CEC22" s="1"/>
      <c r="CED22" s="1"/>
      <c r="CEE22" s="1"/>
      <c r="CEF22" s="1"/>
      <c r="CEG22" s="1"/>
      <c r="CEH22" s="1"/>
      <c r="CEI22" s="1"/>
      <c r="CEJ22" s="1"/>
      <c r="CEK22" s="1"/>
      <c r="CEL22" s="1"/>
      <c r="CEM22" s="1"/>
      <c r="CEN22" s="1"/>
      <c r="CEO22" s="1"/>
      <c r="CEP22" s="1"/>
      <c r="CEQ22" s="1"/>
      <c r="CER22" s="1"/>
      <c r="CES22" s="1"/>
      <c r="CET22" s="1"/>
      <c r="CEU22" s="1"/>
      <c r="CEV22" s="1"/>
      <c r="CEW22" s="1"/>
      <c r="CEX22" s="1"/>
      <c r="CEY22" s="1"/>
      <c r="CEZ22" s="1"/>
      <c r="CFA22" s="1"/>
      <c r="CFB22" s="1"/>
      <c r="CFC22" s="1"/>
      <c r="CFD22" s="1"/>
      <c r="CFE22" s="1"/>
      <c r="CFF22" s="1"/>
      <c r="CFG22" s="1"/>
      <c r="CFH22" s="1"/>
      <c r="CFI22" s="1"/>
      <c r="CFJ22" s="1"/>
      <c r="CFK22" s="1"/>
      <c r="CFL22" s="1"/>
      <c r="CFM22" s="1"/>
      <c r="CFN22" s="1"/>
      <c r="CFO22" s="1"/>
      <c r="CFP22" s="1"/>
      <c r="CFQ22" s="1"/>
      <c r="CFR22" s="1"/>
      <c r="CFS22" s="1"/>
      <c r="CFT22" s="1"/>
      <c r="CFU22" s="1"/>
      <c r="CFV22" s="1"/>
      <c r="CFW22" s="1"/>
      <c r="CFX22" s="1"/>
      <c r="CFY22" s="1"/>
      <c r="CFZ22" s="1"/>
      <c r="CGA22" s="1"/>
      <c r="CGB22" s="1"/>
      <c r="CGC22" s="1"/>
      <c r="CGD22" s="1"/>
      <c r="CGE22" s="1"/>
      <c r="CGF22" s="1"/>
      <c r="CGG22" s="1"/>
      <c r="CGH22" s="1"/>
      <c r="CGI22" s="1"/>
      <c r="CGJ22" s="1"/>
      <c r="CGK22" s="1"/>
      <c r="CGL22" s="1"/>
      <c r="CGM22" s="1"/>
      <c r="CGN22" s="1"/>
      <c r="CGO22" s="1"/>
      <c r="CGP22" s="1"/>
      <c r="CGQ22" s="1"/>
      <c r="CGR22" s="1"/>
      <c r="CGS22" s="1"/>
      <c r="CGT22" s="1"/>
      <c r="CGU22" s="1"/>
      <c r="CGV22" s="1"/>
      <c r="CGW22" s="1"/>
      <c r="CGX22" s="1"/>
      <c r="CGY22" s="1"/>
      <c r="CGZ22" s="1"/>
      <c r="CHA22" s="1"/>
      <c r="CHB22" s="1"/>
      <c r="CHC22" s="1"/>
      <c r="CHD22" s="1"/>
      <c r="CHE22" s="1"/>
      <c r="CHF22" s="1"/>
      <c r="CHG22" s="1"/>
      <c r="CHH22" s="1"/>
      <c r="CHI22" s="1"/>
      <c r="CHJ22" s="1"/>
      <c r="CHK22" s="1"/>
      <c r="CHL22" s="1"/>
      <c r="CHM22" s="1"/>
      <c r="CHN22" s="1"/>
      <c r="CHO22" s="1"/>
      <c r="CHP22" s="1"/>
      <c r="CHQ22" s="1"/>
      <c r="CHR22" s="1"/>
      <c r="CHS22" s="1"/>
      <c r="CHT22" s="1"/>
      <c r="CHU22" s="1"/>
      <c r="CHV22" s="1"/>
      <c r="CHW22" s="1"/>
      <c r="CHX22" s="1"/>
      <c r="CHY22" s="1"/>
      <c r="CHZ22" s="1"/>
      <c r="CIA22" s="1"/>
      <c r="CIB22" s="1"/>
      <c r="CIC22" s="1"/>
      <c r="CID22" s="1"/>
      <c r="CIE22" s="1"/>
      <c r="CIF22" s="1"/>
      <c r="CIG22" s="1"/>
      <c r="CIH22" s="1"/>
      <c r="CII22" s="1"/>
      <c r="CIJ22" s="1"/>
      <c r="CIK22" s="1"/>
      <c r="CIL22" s="1"/>
      <c r="CIM22" s="1"/>
      <c r="CIN22" s="1"/>
      <c r="CIO22" s="1"/>
      <c r="CIP22" s="1"/>
      <c r="CIQ22" s="1"/>
      <c r="CIR22" s="1"/>
      <c r="CIS22" s="1"/>
      <c r="CIT22" s="1"/>
      <c r="CIU22" s="1"/>
      <c r="CIV22" s="1"/>
      <c r="CIW22" s="1"/>
      <c r="CIX22" s="1"/>
      <c r="CIY22" s="1"/>
      <c r="CIZ22" s="1"/>
      <c r="CJA22" s="1"/>
      <c r="CJB22" s="1"/>
      <c r="CJC22" s="1"/>
      <c r="CJD22" s="1"/>
      <c r="CJE22" s="1"/>
      <c r="CJF22" s="1"/>
      <c r="CJG22" s="1"/>
      <c r="CJH22" s="1"/>
      <c r="CJI22" s="1"/>
      <c r="CJJ22" s="1"/>
      <c r="CJK22" s="1"/>
      <c r="CJL22" s="1"/>
      <c r="CJM22" s="1"/>
      <c r="CJN22" s="1"/>
      <c r="CJO22" s="1"/>
      <c r="CJP22" s="1"/>
      <c r="CJQ22" s="1"/>
      <c r="CJR22" s="1"/>
      <c r="CJS22" s="1"/>
      <c r="CJT22" s="1"/>
      <c r="CJU22" s="1"/>
      <c r="CJV22" s="1"/>
      <c r="CJW22" s="1"/>
      <c r="CJX22" s="1"/>
      <c r="CJY22" s="1"/>
      <c r="CJZ22" s="1"/>
      <c r="CKA22" s="1"/>
      <c r="CKB22" s="1"/>
      <c r="CKC22" s="1"/>
      <c r="CKD22" s="1"/>
      <c r="CKE22" s="1"/>
      <c r="CKF22" s="1"/>
      <c r="CKG22" s="1"/>
      <c r="CKH22" s="1"/>
      <c r="CKI22" s="1"/>
      <c r="CKJ22" s="1"/>
      <c r="CKK22" s="1"/>
      <c r="CKL22" s="1"/>
      <c r="CKM22" s="1"/>
      <c r="CKN22" s="1"/>
      <c r="CKO22" s="1"/>
      <c r="CKP22" s="1"/>
      <c r="CKQ22" s="1"/>
      <c r="CKR22" s="1"/>
      <c r="CKS22" s="1"/>
      <c r="CKT22" s="1"/>
      <c r="CKU22" s="1"/>
      <c r="CKV22" s="1"/>
      <c r="CKW22" s="1"/>
      <c r="CKX22" s="1"/>
      <c r="CKY22" s="1"/>
      <c r="CKZ22" s="1"/>
      <c r="CLA22" s="1"/>
      <c r="CLB22" s="1"/>
      <c r="CLC22" s="1"/>
      <c r="CLD22" s="1"/>
      <c r="CLE22" s="1"/>
      <c r="CLF22" s="1"/>
      <c r="CLG22" s="1"/>
      <c r="CLH22" s="1"/>
      <c r="CLI22" s="1"/>
      <c r="CLJ22" s="1"/>
      <c r="CLK22" s="1"/>
      <c r="CLL22" s="1"/>
      <c r="CLM22" s="1"/>
      <c r="CLN22" s="1"/>
      <c r="CLO22" s="1"/>
      <c r="CLP22" s="1"/>
      <c r="CLQ22" s="1"/>
      <c r="CLR22" s="1"/>
      <c r="CLS22" s="1"/>
      <c r="CLT22" s="1"/>
      <c r="CLU22" s="1"/>
      <c r="CLV22" s="1"/>
      <c r="CLW22" s="1"/>
      <c r="CLX22" s="1"/>
      <c r="CLY22" s="1"/>
      <c r="CLZ22" s="1"/>
      <c r="CMA22" s="1"/>
      <c r="CMB22" s="1"/>
      <c r="CMC22" s="1"/>
      <c r="CMD22" s="1"/>
      <c r="CME22" s="1"/>
      <c r="CMF22" s="1"/>
      <c r="CMG22" s="1"/>
      <c r="CMH22" s="1"/>
      <c r="CMI22" s="1"/>
      <c r="CMJ22" s="1"/>
      <c r="CMK22" s="1"/>
      <c r="CML22" s="1"/>
      <c r="CMM22" s="1"/>
      <c r="CMN22" s="1"/>
      <c r="CMO22" s="1"/>
      <c r="CMP22" s="1"/>
      <c r="CMQ22" s="1"/>
      <c r="CMR22" s="1"/>
      <c r="CMS22" s="1"/>
      <c r="CMT22" s="1"/>
      <c r="CMU22" s="1"/>
      <c r="CMV22" s="1"/>
      <c r="CMW22" s="1"/>
      <c r="CMX22" s="1"/>
      <c r="CMY22" s="1"/>
      <c r="CMZ22" s="1"/>
      <c r="CNA22" s="1"/>
      <c r="CNB22" s="1"/>
      <c r="CNC22" s="1"/>
      <c r="CND22" s="1"/>
      <c r="CNE22" s="1"/>
      <c r="CNF22" s="1"/>
      <c r="CNG22" s="1"/>
      <c r="CNH22" s="1"/>
      <c r="CNI22" s="1"/>
      <c r="CNJ22" s="1"/>
      <c r="CNK22" s="1"/>
      <c r="CNL22" s="1"/>
      <c r="CNM22" s="1"/>
      <c r="CNN22" s="1"/>
      <c r="CNO22" s="1"/>
      <c r="CNP22" s="1"/>
      <c r="CNQ22" s="1"/>
      <c r="CNR22" s="1"/>
      <c r="CNS22" s="1"/>
      <c r="CNT22" s="1"/>
      <c r="CNU22" s="1"/>
      <c r="CNV22" s="1"/>
      <c r="CNW22" s="1"/>
      <c r="CNX22" s="1"/>
      <c r="CNY22" s="1"/>
      <c r="CNZ22" s="1"/>
      <c r="COA22" s="1"/>
      <c r="COB22" s="1"/>
      <c r="COC22" s="1"/>
      <c r="COD22" s="1"/>
      <c r="COE22" s="1"/>
      <c r="COF22" s="1"/>
      <c r="COG22" s="1"/>
      <c r="COH22" s="1"/>
      <c r="COI22" s="1"/>
      <c r="COJ22" s="1"/>
      <c r="COK22" s="1"/>
      <c r="COL22" s="1"/>
      <c r="COM22" s="1"/>
      <c r="CON22" s="1"/>
      <c r="COO22" s="1"/>
      <c r="COP22" s="1"/>
      <c r="COQ22" s="1"/>
      <c r="COR22" s="1"/>
      <c r="COS22" s="1"/>
      <c r="COT22" s="1"/>
      <c r="COU22" s="1"/>
      <c r="COV22" s="1"/>
      <c r="COW22" s="1"/>
      <c r="COX22" s="1"/>
      <c r="COY22" s="1"/>
      <c r="COZ22" s="1"/>
      <c r="CPA22" s="1"/>
      <c r="CPB22" s="1"/>
      <c r="CPC22" s="1"/>
      <c r="CPD22" s="1"/>
      <c r="CPE22" s="1"/>
      <c r="CPF22" s="1"/>
      <c r="CPG22" s="1"/>
      <c r="CPH22" s="1"/>
      <c r="CPI22" s="1"/>
      <c r="CPJ22" s="1"/>
      <c r="CPK22" s="1"/>
      <c r="CPL22" s="1"/>
      <c r="CPM22" s="1"/>
      <c r="CPN22" s="1"/>
      <c r="CPO22" s="1"/>
      <c r="CPP22" s="1"/>
      <c r="CPQ22" s="1"/>
      <c r="CPR22" s="1"/>
      <c r="CPS22" s="1"/>
      <c r="CPT22" s="1"/>
      <c r="CPU22" s="1"/>
      <c r="CPV22" s="1"/>
      <c r="CPW22" s="1"/>
      <c r="CPX22" s="1"/>
      <c r="CPY22" s="1"/>
      <c r="CPZ22" s="1"/>
      <c r="CQA22" s="1"/>
      <c r="CQB22" s="1"/>
      <c r="CQC22" s="1"/>
      <c r="CQD22" s="1"/>
      <c r="CQE22" s="1"/>
      <c r="CQF22" s="1"/>
      <c r="CQG22" s="1"/>
      <c r="CQH22" s="1"/>
      <c r="CQI22" s="1"/>
      <c r="CQJ22" s="1"/>
      <c r="CQK22" s="1"/>
      <c r="CQL22" s="1"/>
      <c r="CQM22" s="1"/>
      <c r="CQN22" s="1"/>
      <c r="CQO22" s="1"/>
      <c r="CQP22" s="1"/>
      <c r="CQQ22" s="1"/>
      <c r="CQR22" s="1"/>
      <c r="CQS22" s="1"/>
      <c r="CQT22" s="1"/>
      <c r="CQU22" s="1"/>
      <c r="CQV22" s="1"/>
      <c r="CQW22" s="1"/>
      <c r="CQX22" s="1"/>
      <c r="CQY22" s="1"/>
      <c r="CQZ22" s="1"/>
      <c r="CRA22" s="1"/>
      <c r="CRB22" s="1"/>
      <c r="CRC22" s="1"/>
      <c r="CRD22" s="1"/>
      <c r="CRE22" s="1"/>
      <c r="CRF22" s="1"/>
      <c r="CRG22" s="1"/>
      <c r="CRH22" s="1"/>
      <c r="CRI22" s="1"/>
      <c r="CRJ22" s="1"/>
      <c r="CRK22" s="1"/>
      <c r="CRL22" s="1"/>
      <c r="CRM22" s="1"/>
      <c r="CRN22" s="1"/>
      <c r="CRO22" s="1"/>
      <c r="CRP22" s="1"/>
      <c r="CRQ22" s="1"/>
      <c r="CRR22" s="1"/>
      <c r="CRS22" s="1"/>
      <c r="CRT22" s="1"/>
      <c r="CRU22" s="1"/>
      <c r="CRV22" s="1"/>
      <c r="CRW22" s="1"/>
      <c r="CRX22" s="1"/>
      <c r="CRY22" s="1"/>
      <c r="CRZ22" s="1"/>
      <c r="CSA22" s="1"/>
      <c r="CSB22" s="1"/>
      <c r="CSC22" s="1"/>
      <c r="CSD22" s="1"/>
      <c r="CSE22" s="1"/>
      <c r="CSF22" s="1"/>
      <c r="CSG22" s="1"/>
      <c r="CSH22" s="1"/>
      <c r="CSI22" s="1"/>
      <c r="CSJ22" s="1"/>
      <c r="CSK22" s="1"/>
      <c r="CSL22" s="1"/>
      <c r="CSM22" s="1"/>
      <c r="CSN22" s="1"/>
      <c r="CSO22" s="1"/>
      <c r="CSP22" s="1"/>
      <c r="CSQ22" s="1"/>
      <c r="CSR22" s="1"/>
      <c r="CSS22" s="1"/>
      <c r="CST22" s="1"/>
      <c r="CSU22" s="1"/>
      <c r="CSV22" s="1"/>
      <c r="CSW22" s="1"/>
      <c r="CSX22" s="1"/>
      <c r="CSY22" s="1"/>
      <c r="CSZ22" s="1"/>
      <c r="CTA22" s="1"/>
      <c r="CTB22" s="1"/>
      <c r="CTC22" s="1"/>
      <c r="CTD22" s="1"/>
      <c r="CTE22" s="1"/>
      <c r="CTF22" s="1"/>
      <c r="CTG22" s="1"/>
      <c r="CTH22" s="1"/>
      <c r="CTI22" s="1"/>
      <c r="CTJ22" s="1"/>
      <c r="CTK22" s="1"/>
      <c r="CTL22" s="1"/>
      <c r="CTM22" s="1"/>
      <c r="CTN22" s="1"/>
      <c r="CTO22" s="1"/>
      <c r="CTP22" s="1"/>
      <c r="CTQ22" s="1"/>
      <c r="CTR22" s="1"/>
      <c r="CTS22" s="1"/>
      <c r="CTT22" s="1"/>
      <c r="CTU22" s="1"/>
      <c r="CTV22" s="1"/>
      <c r="CTW22" s="1"/>
      <c r="CTX22" s="1"/>
      <c r="CTY22" s="1"/>
      <c r="CTZ22" s="1"/>
      <c r="CUA22" s="1"/>
      <c r="CUB22" s="1"/>
      <c r="CUC22" s="1"/>
      <c r="CUD22" s="1"/>
      <c r="CUE22" s="1"/>
      <c r="CUF22" s="1"/>
      <c r="CUG22" s="1"/>
      <c r="CUH22" s="1"/>
      <c r="CUI22" s="1"/>
      <c r="CUJ22" s="1"/>
      <c r="CUK22" s="1"/>
      <c r="CUL22" s="1"/>
      <c r="CUM22" s="1"/>
      <c r="CUN22" s="1"/>
      <c r="CUO22" s="1"/>
      <c r="CUP22" s="1"/>
      <c r="CUQ22" s="1"/>
      <c r="CUR22" s="1"/>
      <c r="CUS22" s="1"/>
      <c r="CUT22" s="1"/>
      <c r="CUU22" s="1"/>
      <c r="CUV22" s="1"/>
      <c r="CUW22" s="1"/>
      <c r="CUX22" s="1"/>
      <c r="CUY22" s="1"/>
      <c r="CUZ22" s="1"/>
      <c r="CVA22" s="1"/>
      <c r="CVB22" s="1"/>
      <c r="CVC22" s="1"/>
      <c r="CVD22" s="1"/>
      <c r="CVE22" s="1"/>
      <c r="CVF22" s="1"/>
      <c r="CVG22" s="1"/>
      <c r="CVH22" s="1"/>
      <c r="CVI22" s="1"/>
      <c r="CVJ22" s="1"/>
      <c r="CVK22" s="1"/>
      <c r="CVL22" s="1"/>
      <c r="CVM22" s="1"/>
      <c r="CVN22" s="1"/>
      <c r="CVO22" s="1"/>
      <c r="CVP22" s="1"/>
      <c r="CVQ22" s="1"/>
      <c r="CVR22" s="1"/>
      <c r="CVS22" s="1"/>
      <c r="CVT22" s="1"/>
      <c r="CVU22" s="1"/>
      <c r="CVV22" s="1"/>
      <c r="CVW22" s="1"/>
      <c r="CVX22" s="1"/>
      <c r="CVY22" s="1"/>
      <c r="CVZ22" s="1"/>
      <c r="CWA22" s="1"/>
      <c r="CWB22" s="1"/>
      <c r="CWC22" s="1"/>
      <c r="CWD22" s="1"/>
      <c r="CWE22" s="1"/>
      <c r="CWF22" s="1"/>
      <c r="CWG22" s="1"/>
      <c r="CWH22" s="1"/>
      <c r="CWI22" s="1"/>
      <c r="CWJ22" s="1"/>
      <c r="CWK22" s="1"/>
      <c r="CWL22" s="1"/>
      <c r="CWM22" s="1"/>
      <c r="CWN22" s="1"/>
      <c r="CWO22" s="1"/>
      <c r="CWP22" s="1"/>
      <c r="CWQ22" s="1"/>
      <c r="CWR22" s="1"/>
      <c r="CWS22" s="1"/>
      <c r="CWT22" s="1"/>
      <c r="CWU22" s="1"/>
      <c r="CWV22" s="1"/>
      <c r="CWW22" s="1"/>
      <c r="CWX22" s="1"/>
      <c r="CWY22" s="1"/>
      <c r="CWZ22" s="1"/>
      <c r="CXA22" s="1"/>
      <c r="CXB22" s="1"/>
      <c r="CXC22" s="1"/>
      <c r="CXD22" s="1"/>
      <c r="CXE22" s="1"/>
      <c r="CXF22" s="1"/>
      <c r="CXG22" s="1"/>
      <c r="CXH22" s="1"/>
      <c r="CXI22" s="1"/>
      <c r="CXJ22" s="1"/>
      <c r="CXK22" s="1"/>
      <c r="CXL22" s="1"/>
      <c r="CXM22" s="1"/>
      <c r="CXN22" s="1"/>
      <c r="CXO22" s="1"/>
      <c r="CXP22" s="1"/>
      <c r="CXQ22" s="1"/>
      <c r="CXR22" s="1"/>
      <c r="CXS22" s="1"/>
      <c r="CXT22" s="1"/>
      <c r="CXU22" s="1"/>
      <c r="CXV22" s="1"/>
      <c r="CXW22" s="1"/>
      <c r="CXX22" s="1"/>
      <c r="CXY22" s="1"/>
      <c r="CXZ22" s="1"/>
      <c r="CYA22" s="1"/>
      <c r="CYB22" s="1"/>
      <c r="CYC22" s="1"/>
      <c r="CYD22" s="1"/>
      <c r="CYE22" s="1"/>
      <c r="CYF22" s="1"/>
      <c r="CYG22" s="1"/>
      <c r="CYH22" s="1"/>
      <c r="CYI22" s="1"/>
      <c r="CYJ22" s="1"/>
      <c r="CYK22" s="1"/>
      <c r="CYL22" s="1"/>
      <c r="CYM22" s="1"/>
      <c r="CYN22" s="1"/>
      <c r="CYO22" s="1"/>
      <c r="CYP22" s="1"/>
      <c r="CYQ22" s="1"/>
      <c r="CYR22" s="1"/>
      <c r="CYS22" s="1"/>
      <c r="CYT22" s="1"/>
      <c r="CYU22" s="1"/>
      <c r="CYV22" s="1"/>
      <c r="CYW22" s="1"/>
      <c r="CYX22" s="1"/>
      <c r="CYY22" s="1"/>
      <c r="CYZ22" s="1"/>
      <c r="CZA22" s="1"/>
      <c r="CZB22" s="1"/>
      <c r="CZC22" s="1"/>
      <c r="CZD22" s="1"/>
      <c r="CZE22" s="1"/>
      <c r="CZF22" s="1"/>
      <c r="CZG22" s="1"/>
      <c r="CZH22" s="1"/>
      <c r="CZI22" s="1"/>
      <c r="CZJ22" s="1"/>
      <c r="CZK22" s="1"/>
      <c r="CZL22" s="1"/>
      <c r="CZM22" s="1"/>
      <c r="CZN22" s="1"/>
      <c r="CZO22" s="1"/>
      <c r="CZP22" s="1"/>
      <c r="CZQ22" s="1"/>
      <c r="CZR22" s="1"/>
      <c r="CZS22" s="1"/>
      <c r="CZT22" s="1"/>
      <c r="CZU22" s="1"/>
      <c r="CZV22" s="1"/>
      <c r="CZW22" s="1"/>
      <c r="CZX22" s="1"/>
      <c r="CZY22" s="1"/>
      <c r="CZZ22" s="1"/>
      <c r="DAA22" s="1"/>
      <c r="DAB22" s="1"/>
      <c r="DAC22" s="1"/>
      <c r="DAD22" s="1"/>
      <c r="DAE22" s="1"/>
      <c r="DAF22" s="1"/>
      <c r="DAG22" s="1"/>
      <c r="DAH22" s="1"/>
      <c r="DAI22" s="1"/>
      <c r="DAJ22" s="1"/>
      <c r="DAK22" s="1"/>
      <c r="DAL22" s="1"/>
      <c r="DAM22" s="1"/>
      <c r="DAN22" s="1"/>
      <c r="DAO22" s="1"/>
      <c r="DAP22" s="1"/>
      <c r="DAQ22" s="1"/>
      <c r="DAR22" s="1"/>
      <c r="DAS22" s="1"/>
      <c r="DAT22" s="1"/>
      <c r="DAU22" s="1"/>
      <c r="DAV22" s="1"/>
      <c r="DAW22" s="1"/>
      <c r="DAX22" s="1"/>
      <c r="DAY22" s="1"/>
      <c r="DAZ22" s="1"/>
      <c r="DBA22" s="1"/>
      <c r="DBB22" s="1"/>
      <c r="DBC22" s="1"/>
      <c r="DBD22" s="1"/>
      <c r="DBE22" s="1"/>
      <c r="DBF22" s="1"/>
      <c r="DBG22" s="1"/>
      <c r="DBH22" s="1"/>
      <c r="DBI22" s="1"/>
      <c r="DBJ22" s="1"/>
      <c r="DBK22" s="1"/>
      <c r="DBL22" s="1"/>
      <c r="DBM22" s="1"/>
      <c r="DBN22" s="1"/>
      <c r="DBO22" s="1"/>
      <c r="DBP22" s="1"/>
      <c r="DBQ22" s="1"/>
      <c r="DBR22" s="1"/>
      <c r="DBS22" s="1"/>
      <c r="DBT22" s="1"/>
      <c r="DBU22" s="1"/>
      <c r="DBV22" s="1"/>
      <c r="DBW22" s="1"/>
      <c r="DBX22" s="1"/>
      <c r="DBY22" s="1"/>
      <c r="DBZ22" s="1"/>
      <c r="DCA22" s="1"/>
      <c r="DCB22" s="1"/>
      <c r="DCC22" s="1"/>
      <c r="DCD22" s="1"/>
      <c r="DCE22" s="1"/>
      <c r="DCF22" s="1"/>
      <c r="DCG22" s="1"/>
      <c r="DCH22" s="1"/>
      <c r="DCI22" s="1"/>
      <c r="DCJ22" s="1"/>
      <c r="DCK22" s="1"/>
      <c r="DCL22" s="1"/>
      <c r="DCM22" s="1"/>
      <c r="DCN22" s="1"/>
      <c r="DCO22" s="1"/>
      <c r="DCP22" s="1"/>
      <c r="DCQ22" s="1"/>
      <c r="DCR22" s="1"/>
      <c r="DCS22" s="1"/>
      <c r="DCT22" s="1"/>
      <c r="DCU22" s="1"/>
      <c r="DCV22" s="1"/>
      <c r="DCW22" s="1"/>
      <c r="DCX22" s="1"/>
      <c r="DCY22" s="1"/>
      <c r="DCZ22" s="1"/>
      <c r="DDA22" s="1"/>
      <c r="DDB22" s="1"/>
      <c r="DDC22" s="1"/>
      <c r="DDD22" s="1"/>
      <c r="DDE22" s="1"/>
      <c r="DDF22" s="1"/>
      <c r="DDG22" s="1"/>
      <c r="DDH22" s="1"/>
      <c r="DDI22" s="1"/>
      <c r="DDJ22" s="1"/>
      <c r="DDK22" s="1"/>
      <c r="DDL22" s="1"/>
      <c r="DDM22" s="1"/>
      <c r="DDN22" s="1"/>
      <c r="DDO22" s="1"/>
      <c r="DDP22" s="1"/>
      <c r="DDQ22" s="1"/>
      <c r="DDR22" s="1"/>
      <c r="DDS22" s="1"/>
      <c r="DDT22" s="1"/>
      <c r="DDU22" s="1"/>
      <c r="DDV22" s="1"/>
      <c r="DDW22" s="1"/>
      <c r="DDX22" s="1"/>
      <c r="DDY22" s="1"/>
      <c r="DDZ22" s="1"/>
      <c r="DEA22" s="1"/>
      <c r="DEB22" s="1"/>
      <c r="DEC22" s="1"/>
      <c r="DED22" s="1"/>
      <c r="DEE22" s="1"/>
      <c r="DEF22" s="1"/>
      <c r="DEG22" s="1"/>
      <c r="DEH22" s="1"/>
      <c r="DEI22" s="1"/>
      <c r="DEJ22" s="1"/>
      <c r="DEK22" s="1"/>
      <c r="DEL22" s="1"/>
      <c r="DEM22" s="1"/>
      <c r="DEN22" s="1"/>
      <c r="DEO22" s="1"/>
      <c r="DEP22" s="1"/>
      <c r="DEQ22" s="1"/>
      <c r="DER22" s="1"/>
      <c r="DES22" s="1"/>
      <c r="DET22" s="1"/>
      <c r="DEU22" s="1"/>
      <c r="DEV22" s="1"/>
      <c r="DEW22" s="1"/>
      <c r="DEX22" s="1"/>
      <c r="DEY22" s="1"/>
      <c r="DEZ22" s="1"/>
      <c r="DFA22" s="1"/>
      <c r="DFB22" s="1"/>
      <c r="DFC22" s="1"/>
      <c r="DFD22" s="1"/>
      <c r="DFE22" s="1"/>
      <c r="DFF22" s="1"/>
      <c r="DFG22" s="1"/>
      <c r="DFH22" s="1"/>
      <c r="DFI22" s="1"/>
      <c r="DFJ22" s="1"/>
      <c r="DFK22" s="1"/>
      <c r="DFL22" s="1"/>
      <c r="DFM22" s="1"/>
      <c r="DFN22" s="1"/>
      <c r="DFO22" s="1"/>
      <c r="DFP22" s="1"/>
      <c r="DFQ22" s="1"/>
      <c r="DFR22" s="1"/>
      <c r="DFS22" s="1"/>
      <c r="DFT22" s="1"/>
      <c r="DFU22" s="1"/>
      <c r="DFV22" s="1"/>
      <c r="DFW22" s="1"/>
      <c r="DFX22" s="1"/>
      <c r="DFY22" s="1"/>
      <c r="DFZ22" s="1"/>
      <c r="DGA22" s="1"/>
      <c r="DGB22" s="1"/>
      <c r="DGC22" s="1"/>
      <c r="DGD22" s="1"/>
      <c r="DGE22" s="1"/>
      <c r="DGF22" s="1"/>
      <c r="DGG22" s="1"/>
      <c r="DGH22" s="1"/>
      <c r="DGI22" s="1"/>
      <c r="DGJ22" s="1"/>
      <c r="DGK22" s="1"/>
      <c r="DGL22" s="1"/>
      <c r="DGM22" s="1"/>
      <c r="DGN22" s="1"/>
      <c r="DGO22" s="1"/>
      <c r="DGP22" s="1"/>
      <c r="DGQ22" s="1"/>
      <c r="DGR22" s="1"/>
      <c r="DGS22" s="1"/>
      <c r="DGT22" s="1"/>
      <c r="DGU22" s="1"/>
      <c r="DGV22" s="1"/>
      <c r="DGW22" s="1"/>
      <c r="DGX22" s="1"/>
      <c r="DGY22" s="1"/>
      <c r="DGZ22" s="1"/>
      <c r="DHA22" s="1"/>
      <c r="DHB22" s="1"/>
      <c r="DHC22" s="1"/>
      <c r="DHD22" s="1"/>
      <c r="DHE22" s="1"/>
      <c r="DHF22" s="1"/>
      <c r="DHG22" s="1"/>
      <c r="DHH22" s="1"/>
      <c r="DHI22" s="1"/>
      <c r="DHJ22" s="1"/>
      <c r="DHK22" s="1"/>
      <c r="DHL22" s="1"/>
      <c r="DHM22" s="1"/>
      <c r="DHN22" s="1"/>
      <c r="DHO22" s="1"/>
      <c r="DHP22" s="1"/>
      <c r="DHQ22" s="1"/>
      <c r="DHR22" s="1"/>
      <c r="DHS22" s="1"/>
      <c r="DHT22" s="1"/>
      <c r="DHU22" s="1"/>
      <c r="DHV22" s="1"/>
      <c r="DHW22" s="1"/>
      <c r="DHX22" s="1"/>
      <c r="DHY22" s="1"/>
      <c r="DHZ22" s="1"/>
      <c r="DIA22" s="1"/>
      <c r="DIB22" s="1"/>
      <c r="DIC22" s="1"/>
      <c r="DID22" s="1"/>
      <c r="DIE22" s="1"/>
      <c r="DIF22" s="1"/>
      <c r="DIG22" s="1"/>
      <c r="DIH22" s="1"/>
      <c r="DII22" s="1"/>
      <c r="DIJ22" s="1"/>
      <c r="DIK22" s="1"/>
      <c r="DIL22" s="1"/>
      <c r="DIM22" s="1"/>
      <c r="DIN22" s="1"/>
      <c r="DIO22" s="1"/>
      <c r="DIP22" s="1"/>
      <c r="DIQ22" s="1"/>
      <c r="DIR22" s="1"/>
      <c r="DIS22" s="1"/>
      <c r="DIT22" s="1"/>
      <c r="DIU22" s="1"/>
      <c r="DIV22" s="1"/>
      <c r="DIW22" s="1"/>
      <c r="DIX22" s="1"/>
      <c r="DIY22" s="1"/>
      <c r="DIZ22" s="1"/>
      <c r="DJA22" s="1"/>
      <c r="DJB22" s="1"/>
      <c r="DJC22" s="1"/>
      <c r="DJD22" s="1"/>
      <c r="DJE22" s="1"/>
      <c r="DJF22" s="1"/>
      <c r="DJG22" s="1"/>
      <c r="DJH22" s="1"/>
      <c r="DJI22" s="1"/>
      <c r="DJJ22" s="1"/>
      <c r="DJK22" s="1"/>
      <c r="DJL22" s="1"/>
      <c r="DJM22" s="1"/>
      <c r="DJN22" s="1"/>
      <c r="DJO22" s="1"/>
      <c r="DJP22" s="1"/>
      <c r="DJQ22" s="1"/>
      <c r="DJR22" s="1"/>
      <c r="DJS22" s="1"/>
      <c r="DJT22" s="1"/>
      <c r="DJU22" s="1"/>
      <c r="DJV22" s="1"/>
      <c r="DJW22" s="1"/>
      <c r="DJX22" s="1"/>
      <c r="DJY22" s="1"/>
      <c r="DJZ22" s="1"/>
      <c r="DKA22" s="1"/>
      <c r="DKB22" s="1"/>
      <c r="DKC22" s="1"/>
      <c r="DKD22" s="1"/>
      <c r="DKE22" s="1"/>
      <c r="DKF22" s="1"/>
      <c r="DKG22" s="1"/>
      <c r="DKH22" s="1"/>
      <c r="DKI22" s="1"/>
      <c r="DKJ22" s="1"/>
      <c r="DKK22" s="1"/>
      <c r="DKL22" s="1"/>
      <c r="DKM22" s="1"/>
      <c r="DKN22" s="1"/>
      <c r="DKO22" s="1"/>
      <c r="DKP22" s="1"/>
      <c r="DKQ22" s="1"/>
      <c r="DKR22" s="1"/>
      <c r="DKS22" s="1"/>
      <c r="DKT22" s="1"/>
      <c r="DKU22" s="1"/>
      <c r="DKV22" s="1"/>
      <c r="DKW22" s="1"/>
      <c r="DKX22" s="1"/>
      <c r="DKY22" s="1"/>
      <c r="DKZ22" s="1"/>
      <c r="DLA22" s="1"/>
      <c r="DLB22" s="1"/>
      <c r="DLC22" s="1"/>
      <c r="DLD22" s="1"/>
      <c r="DLE22" s="1"/>
      <c r="DLF22" s="1"/>
      <c r="DLG22" s="1"/>
      <c r="DLH22" s="1"/>
      <c r="DLI22" s="1"/>
      <c r="DLJ22" s="1"/>
      <c r="DLK22" s="1"/>
      <c r="DLL22" s="1"/>
      <c r="DLM22" s="1"/>
      <c r="DLN22" s="1"/>
      <c r="DLO22" s="1"/>
      <c r="DLP22" s="1"/>
      <c r="DLQ22" s="1"/>
      <c r="DLR22" s="1"/>
      <c r="DLS22" s="1"/>
      <c r="DLT22" s="1"/>
      <c r="DLU22" s="1"/>
      <c r="DLV22" s="1"/>
      <c r="DLW22" s="1"/>
      <c r="DLX22" s="1"/>
      <c r="DLY22" s="1"/>
      <c r="DLZ22" s="1"/>
      <c r="DMA22" s="1"/>
      <c r="DMB22" s="1"/>
      <c r="DMC22" s="1"/>
      <c r="DMD22" s="1"/>
      <c r="DME22" s="1"/>
      <c r="DMF22" s="1"/>
      <c r="DMG22" s="1"/>
      <c r="DMH22" s="1"/>
      <c r="DMI22" s="1"/>
      <c r="DMJ22" s="1"/>
      <c r="DMK22" s="1"/>
      <c r="DML22" s="1"/>
      <c r="DMM22" s="1"/>
      <c r="DMN22" s="1"/>
      <c r="DMO22" s="1"/>
      <c r="DMP22" s="1"/>
      <c r="DMQ22" s="1"/>
      <c r="DMR22" s="1"/>
      <c r="DMS22" s="1"/>
      <c r="DMT22" s="1"/>
      <c r="DMU22" s="1"/>
      <c r="DMV22" s="1"/>
      <c r="DMW22" s="1"/>
      <c r="DMX22" s="1"/>
      <c r="DMY22" s="1"/>
      <c r="DMZ22" s="1"/>
      <c r="DNA22" s="1"/>
      <c r="DNB22" s="1"/>
      <c r="DNC22" s="1"/>
      <c r="DND22" s="1"/>
      <c r="DNE22" s="1"/>
      <c r="DNF22" s="1"/>
      <c r="DNG22" s="1"/>
      <c r="DNH22" s="1"/>
      <c r="DNI22" s="1"/>
      <c r="DNJ22" s="1"/>
      <c r="DNK22" s="1"/>
      <c r="DNL22" s="1"/>
      <c r="DNM22" s="1"/>
      <c r="DNN22" s="1"/>
      <c r="DNO22" s="1"/>
      <c r="DNP22" s="1"/>
      <c r="DNQ22" s="1"/>
      <c r="DNR22" s="1"/>
      <c r="DNS22" s="1"/>
      <c r="DNT22" s="1"/>
      <c r="DNU22" s="1"/>
      <c r="DNV22" s="1"/>
      <c r="DNW22" s="1"/>
      <c r="DNX22" s="1"/>
      <c r="DNY22" s="1"/>
      <c r="DNZ22" s="1"/>
      <c r="DOA22" s="1"/>
      <c r="DOB22" s="1"/>
      <c r="DOC22" s="1"/>
      <c r="DOD22" s="1"/>
      <c r="DOE22" s="1"/>
      <c r="DOF22" s="1"/>
      <c r="DOG22" s="1"/>
      <c r="DOH22" s="1"/>
      <c r="DOI22" s="1"/>
      <c r="DOJ22" s="1"/>
      <c r="DOK22" s="1"/>
      <c r="DOL22" s="1"/>
      <c r="DOM22" s="1"/>
      <c r="DON22" s="1"/>
      <c r="DOO22" s="1"/>
      <c r="DOP22" s="1"/>
      <c r="DOQ22" s="1"/>
      <c r="DOR22" s="1"/>
      <c r="DOS22" s="1"/>
      <c r="DOT22" s="1"/>
      <c r="DOU22" s="1"/>
      <c r="DOV22" s="1"/>
      <c r="DOW22" s="1"/>
      <c r="DOX22" s="1"/>
      <c r="DOY22" s="1"/>
      <c r="DOZ22" s="1"/>
      <c r="DPA22" s="1"/>
      <c r="DPB22" s="1"/>
      <c r="DPC22" s="1"/>
      <c r="DPD22" s="1"/>
      <c r="DPE22" s="1"/>
      <c r="DPF22" s="1"/>
      <c r="DPG22" s="1"/>
      <c r="DPH22" s="1"/>
      <c r="DPI22" s="1"/>
      <c r="DPJ22" s="1"/>
      <c r="DPK22" s="1"/>
      <c r="DPL22" s="1"/>
      <c r="DPM22" s="1"/>
      <c r="DPN22" s="1"/>
      <c r="DPO22" s="1"/>
      <c r="DPP22" s="1"/>
      <c r="DPQ22" s="1"/>
      <c r="DPR22" s="1"/>
      <c r="DPS22" s="1"/>
      <c r="DPT22" s="1"/>
      <c r="DPU22" s="1"/>
      <c r="DPV22" s="1"/>
      <c r="DPW22" s="1"/>
      <c r="DPX22" s="1"/>
      <c r="DPY22" s="1"/>
      <c r="DPZ22" s="1"/>
      <c r="DQA22" s="1"/>
      <c r="DQB22" s="1"/>
      <c r="DQC22" s="1"/>
      <c r="DQD22" s="1"/>
      <c r="DQE22" s="1"/>
      <c r="DQF22" s="1"/>
      <c r="DQG22" s="1"/>
      <c r="DQH22" s="1"/>
      <c r="DQI22" s="1"/>
      <c r="DQJ22" s="1"/>
      <c r="DQK22" s="1"/>
      <c r="DQL22" s="1"/>
      <c r="DQM22" s="1"/>
      <c r="DQN22" s="1"/>
      <c r="DQO22" s="1"/>
      <c r="DQP22" s="1"/>
      <c r="DQQ22" s="1"/>
      <c r="DQR22" s="1"/>
      <c r="DQS22" s="1"/>
      <c r="DQT22" s="1"/>
      <c r="DQU22" s="1"/>
      <c r="DQV22" s="1"/>
      <c r="DQW22" s="1"/>
      <c r="DQX22" s="1"/>
      <c r="DQY22" s="1"/>
      <c r="DQZ22" s="1"/>
      <c r="DRA22" s="1"/>
      <c r="DRB22" s="1"/>
      <c r="DRC22" s="1"/>
      <c r="DRD22" s="1"/>
      <c r="DRE22" s="1"/>
      <c r="DRF22" s="1"/>
      <c r="DRG22" s="1"/>
      <c r="DRH22" s="1"/>
      <c r="DRI22" s="1"/>
      <c r="DRJ22" s="1"/>
      <c r="DRK22" s="1"/>
      <c r="DRL22" s="1"/>
      <c r="DRM22" s="1"/>
      <c r="DRN22" s="1"/>
      <c r="DRO22" s="1"/>
      <c r="DRP22" s="1"/>
      <c r="DRQ22" s="1"/>
      <c r="DRR22" s="1"/>
      <c r="DRS22" s="1"/>
      <c r="DRT22" s="1"/>
      <c r="DRU22" s="1"/>
      <c r="DRV22" s="1"/>
      <c r="DRW22" s="1"/>
      <c r="DRX22" s="1"/>
      <c r="DRY22" s="1"/>
      <c r="DRZ22" s="1"/>
      <c r="DSA22" s="1"/>
      <c r="DSB22" s="1"/>
      <c r="DSC22" s="1"/>
      <c r="DSD22" s="1"/>
      <c r="DSE22" s="1"/>
      <c r="DSF22" s="1"/>
      <c r="DSG22" s="1"/>
      <c r="DSH22" s="1"/>
      <c r="DSI22" s="1"/>
      <c r="DSJ22" s="1"/>
      <c r="DSK22" s="1"/>
      <c r="DSL22" s="1"/>
      <c r="DSM22" s="1"/>
      <c r="DSN22" s="1"/>
      <c r="DSO22" s="1"/>
      <c r="DSP22" s="1"/>
      <c r="DSQ22" s="1"/>
      <c r="DSR22" s="1"/>
      <c r="DSS22" s="1"/>
      <c r="DST22" s="1"/>
      <c r="DSU22" s="1"/>
      <c r="DSV22" s="1"/>
      <c r="DSW22" s="1"/>
      <c r="DSX22" s="1"/>
      <c r="DSY22" s="1"/>
      <c r="DSZ22" s="1"/>
      <c r="DTA22" s="1"/>
      <c r="DTB22" s="1"/>
      <c r="DTC22" s="1"/>
      <c r="DTD22" s="1"/>
      <c r="DTE22" s="1"/>
      <c r="DTF22" s="1"/>
      <c r="DTG22" s="1"/>
      <c r="DTH22" s="1"/>
      <c r="DTI22" s="1"/>
      <c r="DTJ22" s="1"/>
      <c r="DTK22" s="1"/>
      <c r="DTL22" s="1"/>
      <c r="DTM22" s="1"/>
      <c r="DTN22" s="1"/>
      <c r="DTO22" s="1"/>
      <c r="DTP22" s="1"/>
      <c r="DTQ22" s="1"/>
      <c r="DTR22" s="1"/>
      <c r="DTS22" s="1"/>
      <c r="DTT22" s="1"/>
      <c r="DTU22" s="1"/>
      <c r="DTV22" s="1"/>
      <c r="DTW22" s="1"/>
      <c r="DTX22" s="1"/>
      <c r="DTY22" s="1"/>
      <c r="DTZ22" s="1"/>
      <c r="DUA22" s="1"/>
      <c r="DUB22" s="1"/>
      <c r="DUC22" s="1"/>
      <c r="DUD22" s="1"/>
      <c r="DUE22" s="1"/>
      <c r="DUF22" s="1"/>
      <c r="DUG22" s="1"/>
      <c r="DUH22" s="1"/>
      <c r="DUI22" s="1"/>
      <c r="DUJ22" s="1"/>
      <c r="DUK22" s="1"/>
      <c r="DUL22" s="1"/>
      <c r="DUM22" s="1"/>
      <c r="DUN22" s="1"/>
      <c r="DUO22" s="1"/>
      <c r="DUP22" s="1"/>
      <c r="DUQ22" s="1"/>
      <c r="DUR22" s="1"/>
      <c r="DUS22" s="1"/>
      <c r="DUT22" s="1"/>
      <c r="DUU22" s="1"/>
      <c r="DUV22" s="1"/>
      <c r="DUW22" s="1"/>
      <c r="DUX22" s="1"/>
      <c r="DUY22" s="1"/>
      <c r="DUZ22" s="1"/>
      <c r="DVA22" s="1"/>
      <c r="DVB22" s="1"/>
      <c r="DVC22" s="1"/>
      <c r="DVD22" s="1"/>
      <c r="DVE22" s="1"/>
      <c r="DVF22" s="1"/>
      <c r="DVG22" s="1"/>
      <c r="DVH22" s="1"/>
      <c r="DVI22" s="1"/>
      <c r="DVJ22" s="1"/>
      <c r="DVK22" s="1"/>
      <c r="DVL22" s="1"/>
      <c r="DVM22" s="1"/>
      <c r="DVN22" s="1"/>
      <c r="DVO22" s="1"/>
      <c r="DVP22" s="1"/>
      <c r="DVQ22" s="1"/>
      <c r="DVR22" s="1"/>
      <c r="DVS22" s="1"/>
      <c r="DVT22" s="1"/>
      <c r="DVU22" s="1"/>
      <c r="DVV22" s="1"/>
      <c r="DVW22" s="1"/>
      <c r="DVX22" s="1"/>
      <c r="DVY22" s="1"/>
      <c r="DVZ22" s="1"/>
      <c r="DWA22" s="1"/>
      <c r="DWB22" s="1"/>
      <c r="DWC22" s="1"/>
      <c r="DWD22" s="1"/>
      <c r="DWE22" s="1"/>
      <c r="DWF22" s="1"/>
      <c r="DWG22" s="1"/>
      <c r="DWH22" s="1"/>
      <c r="DWI22" s="1"/>
      <c r="DWJ22" s="1"/>
      <c r="DWK22" s="1"/>
      <c r="DWL22" s="1"/>
      <c r="DWM22" s="1"/>
      <c r="DWN22" s="1"/>
      <c r="DWO22" s="1"/>
      <c r="DWP22" s="1"/>
      <c r="DWQ22" s="1"/>
      <c r="DWR22" s="1"/>
      <c r="DWS22" s="1"/>
      <c r="DWT22" s="1"/>
      <c r="DWU22" s="1"/>
      <c r="DWV22" s="1"/>
      <c r="DWW22" s="1"/>
      <c r="DWX22" s="1"/>
      <c r="DWY22" s="1"/>
      <c r="DWZ22" s="1"/>
      <c r="DXA22" s="1"/>
      <c r="DXB22" s="1"/>
      <c r="DXC22" s="1"/>
      <c r="DXD22" s="1"/>
      <c r="DXE22" s="1"/>
      <c r="DXF22" s="1"/>
      <c r="DXG22" s="1"/>
      <c r="DXH22" s="1"/>
      <c r="DXI22" s="1"/>
      <c r="DXJ22" s="1"/>
      <c r="DXK22" s="1"/>
      <c r="DXL22" s="1"/>
      <c r="DXM22" s="1"/>
      <c r="DXN22" s="1"/>
      <c r="DXO22" s="1"/>
      <c r="DXP22" s="1"/>
      <c r="DXQ22" s="1"/>
      <c r="DXR22" s="1"/>
      <c r="DXS22" s="1"/>
      <c r="DXT22" s="1"/>
      <c r="DXU22" s="1"/>
      <c r="DXV22" s="1"/>
      <c r="DXW22" s="1"/>
      <c r="DXX22" s="1"/>
      <c r="DXY22" s="1"/>
      <c r="DXZ22" s="1"/>
      <c r="DYA22" s="1"/>
      <c r="DYB22" s="1"/>
      <c r="DYC22" s="1"/>
      <c r="DYD22" s="1"/>
      <c r="DYE22" s="1"/>
      <c r="DYF22" s="1"/>
      <c r="DYG22" s="1"/>
      <c r="DYH22" s="1"/>
      <c r="DYI22" s="1"/>
      <c r="DYJ22" s="1"/>
      <c r="DYK22" s="1"/>
      <c r="DYL22" s="1"/>
      <c r="DYM22" s="1"/>
      <c r="DYN22" s="1"/>
      <c r="DYO22" s="1"/>
      <c r="DYP22" s="1"/>
      <c r="DYQ22" s="1"/>
      <c r="DYR22" s="1"/>
      <c r="DYS22" s="1"/>
      <c r="DYT22" s="1"/>
      <c r="DYU22" s="1"/>
      <c r="DYV22" s="1"/>
      <c r="DYW22" s="1"/>
      <c r="DYX22" s="1"/>
      <c r="DYY22" s="1"/>
      <c r="DYZ22" s="1"/>
      <c r="DZA22" s="1"/>
      <c r="DZB22" s="1"/>
      <c r="DZC22" s="1"/>
      <c r="DZD22" s="1"/>
      <c r="DZE22" s="1"/>
      <c r="DZF22" s="1"/>
      <c r="DZG22" s="1"/>
      <c r="DZH22" s="1"/>
      <c r="DZI22" s="1"/>
      <c r="DZJ22" s="1"/>
      <c r="DZK22" s="1"/>
      <c r="DZL22" s="1"/>
      <c r="DZM22" s="1"/>
      <c r="DZN22" s="1"/>
      <c r="DZO22" s="1"/>
      <c r="DZP22" s="1"/>
      <c r="DZQ22" s="1"/>
      <c r="DZR22" s="1"/>
      <c r="DZS22" s="1"/>
      <c r="DZT22" s="1"/>
      <c r="DZU22" s="1"/>
      <c r="DZV22" s="1"/>
      <c r="DZW22" s="1"/>
      <c r="DZX22" s="1"/>
      <c r="DZY22" s="1"/>
      <c r="DZZ22" s="1"/>
      <c r="EAA22" s="1"/>
      <c r="EAB22" s="1"/>
      <c r="EAC22" s="1"/>
      <c r="EAD22" s="1"/>
      <c r="EAE22" s="1"/>
      <c r="EAF22" s="1"/>
      <c r="EAG22" s="1"/>
      <c r="EAH22" s="1"/>
      <c r="EAI22" s="1"/>
      <c r="EAJ22" s="1"/>
      <c r="EAK22" s="1"/>
      <c r="EAL22" s="1"/>
      <c r="EAM22" s="1"/>
      <c r="EAN22" s="1"/>
      <c r="EAO22" s="1"/>
      <c r="EAP22" s="1"/>
      <c r="EAQ22" s="1"/>
      <c r="EAR22" s="1"/>
      <c r="EAS22" s="1"/>
      <c r="EAT22" s="1"/>
      <c r="EAU22" s="1"/>
      <c r="EAV22" s="1"/>
      <c r="EAW22" s="1"/>
      <c r="EAX22" s="1"/>
      <c r="EAY22" s="1"/>
      <c r="EAZ22" s="1"/>
      <c r="EBA22" s="1"/>
      <c r="EBB22" s="1"/>
      <c r="EBC22" s="1"/>
      <c r="EBD22" s="1"/>
      <c r="EBE22" s="1"/>
      <c r="EBF22" s="1"/>
      <c r="EBG22" s="1"/>
      <c r="EBH22" s="1"/>
      <c r="EBI22" s="1"/>
      <c r="EBJ22" s="1"/>
      <c r="EBK22" s="1"/>
      <c r="EBL22" s="1"/>
      <c r="EBM22" s="1"/>
      <c r="EBN22" s="1"/>
      <c r="EBO22" s="1"/>
      <c r="EBP22" s="1"/>
      <c r="EBQ22" s="1"/>
      <c r="EBR22" s="1"/>
      <c r="EBS22" s="1"/>
      <c r="EBT22" s="1"/>
      <c r="EBU22" s="1"/>
      <c r="EBV22" s="1"/>
      <c r="EBW22" s="1"/>
      <c r="EBX22" s="1"/>
      <c r="EBY22" s="1"/>
      <c r="EBZ22" s="1"/>
      <c r="ECA22" s="1"/>
      <c r="ECB22" s="1"/>
      <c r="ECC22" s="1"/>
      <c r="ECD22" s="1"/>
      <c r="ECE22" s="1"/>
      <c r="ECF22" s="1"/>
      <c r="ECG22" s="1"/>
      <c r="ECH22" s="1"/>
      <c r="ECI22" s="1"/>
      <c r="ECJ22" s="1"/>
      <c r="ECK22" s="1"/>
      <c r="ECL22" s="1"/>
      <c r="ECM22" s="1"/>
      <c r="ECN22" s="1"/>
      <c r="ECO22" s="1"/>
      <c r="ECP22" s="1"/>
      <c r="ECQ22" s="1"/>
      <c r="ECR22" s="1"/>
      <c r="ECS22" s="1"/>
      <c r="ECT22" s="1"/>
      <c r="ECU22" s="1"/>
      <c r="ECV22" s="1"/>
      <c r="ECW22" s="1"/>
      <c r="ECX22" s="1"/>
      <c r="ECY22" s="1"/>
      <c r="ECZ22" s="1"/>
      <c r="EDA22" s="1"/>
      <c r="EDB22" s="1"/>
      <c r="EDC22" s="1"/>
      <c r="EDD22" s="1"/>
      <c r="EDE22" s="1"/>
      <c r="EDF22" s="1"/>
      <c r="EDG22" s="1"/>
      <c r="EDH22" s="1"/>
      <c r="EDI22" s="1"/>
      <c r="EDJ22" s="1"/>
      <c r="EDK22" s="1"/>
      <c r="EDL22" s="1"/>
      <c r="EDM22" s="1"/>
      <c r="EDN22" s="1"/>
      <c r="EDO22" s="1"/>
      <c r="EDP22" s="1"/>
      <c r="EDQ22" s="1"/>
      <c r="EDR22" s="1"/>
      <c r="EDS22" s="1"/>
      <c r="EDT22" s="1"/>
      <c r="EDU22" s="1"/>
      <c r="EDV22" s="1"/>
      <c r="EDW22" s="1"/>
      <c r="EDX22" s="1"/>
      <c r="EDY22" s="1"/>
      <c r="EDZ22" s="1"/>
      <c r="EEA22" s="1"/>
      <c r="EEB22" s="1"/>
      <c r="EEC22" s="1"/>
      <c r="EED22" s="1"/>
      <c r="EEE22" s="1"/>
      <c r="EEF22" s="1"/>
      <c r="EEG22" s="1"/>
      <c r="EEH22" s="1"/>
      <c r="EEI22" s="1"/>
      <c r="EEJ22" s="1"/>
      <c r="EEK22" s="1"/>
      <c r="EEL22" s="1"/>
      <c r="EEM22" s="1"/>
      <c r="EEN22" s="1"/>
      <c r="EEO22" s="1"/>
      <c r="EEP22" s="1"/>
      <c r="EEQ22" s="1"/>
      <c r="EER22" s="1"/>
      <c r="EES22" s="1"/>
      <c r="EET22" s="1"/>
      <c r="EEU22" s="1"/>
      <c r="EEV22" s="1"/>
      <c r="EEW22" s="1"/>
      <c r="EEX22" s="1"/>
      <c r="EEY22" s="1"/>
      <c r="EEZ22" s="1"/>
      <c r="EFA22" s="1"/>
      <c r="EFB22" s="1"/>
      <c r="EFC22" s="1"/>
      <c r="EFD22" s="1"/>
      <c r="EFE22" s="1"/>
      <c r="EFF22" s="1"/>
      <c r="EFG22" s="1"/>
      <c r="EFH22" s="1"/>
      <c r="EFI22" s="1"/>
      <c r="EFJ22" s="1"/>
      <c r="EFK22" s="1"/>
      <c r="EFL22" s="1"/>
      <c r="EFM22" s="1"/>
      <c r="EFN22" s="1"/>
      <c r="EFO22" s="1"/>
      <c r="EFP22" s="1"/>
      <c r="EFQ22" s="1"/>
      <c r="EFR22" s="1"/>
      <c r="EFS22" s="1"/>
      <c r="EFT22" s="1"/>
      <c r="EFU22" s="1"/>
      <c r="EFV22" s="1"/>
      <c r="EFW22" s="1"/>
      <c r="EFX22" s="1"/>
      <c r="EFY22" s="1"/>
      <c r="EFZ22" s="1"/>
      <c r="EGA22" s="1"/>
      <c r="EGB22" s="1"/>
      <c r="EGC22" s="1"/>
      <c r="EGD22" s="1"/>
      <c r="EGE22" s="1"/>
      <c r="EGF22" s="1"/>
      <c r="EGG22" s="1"/>
      <c r="EGH22" s="1"/>
      <c r="EGI22" s="1"/>
      <c r="EGJ22" s="1"/>
      <c r="EGK22" s="1"/>
      <c r="EGL22" s="1"/>
      <c r="EGM22" s="1"/>
      <c r="EGN22" s="1"/>
      <c r="EGO22" s="1"/>
      <c r="EGP22" s="1"/>
      <c r="EGQ22" s="1"/>
      <c r="EGR22" s="1"/>
      <c r="EGS22" s="1"/>
      <c r="EGT22" s="1"/>
      <c r="EGU22" s="1"/>
      <c r="EGV22" s="1"/>
      <c r="EGW22" s="1"/>
      <c r="EGX22" s="1"/>
      <c r="EGY22" s="1"/>
      <c r="EGZ22" s="1"/>
      <c r="EHA22" s="1"/>
      <c r="EHB22" s="1"/>
      <c r="EHC22" s="1"/>
      <c r="EHD22" s="1"/>
      <c r="EHE22" s="1"/>
      <c r="EHF22" s="1"/>
      <c r="EHG22" s="1"/>
      <c r="EHH22" s="1"/>
      <c r="EHI22" s="1"/>
      <c r="EHJ22" s="1"/>
      <c r="EHK22" s="1"/>
      <c r="EHL22" s="1"/>
      <c r="EHM22" s="1"/>
      <c r="EHN22" s="1"/>
      <c r="EHO22" s="1"/>
      <c r="EHP22" s="1"/>
      <c r="EHQ22" s="1"/>
      <c r="EHR22" s="1"/>
      <c r="EHS22" s="1"/>
      <c r="EHT22" s="1"/>
      <c r="EHU22" s="1"/>
      <c r="EHV22" s="1"/>
      <c r="EHW22" s="1"/>
      <c r="EHX22" s="1"/>
      <c r="EHY22" s="1"/>
      <c r="EHZ22" s="1"/>
      <c r="EIA22" s="1"/>
      <c r="EIB22" s="1"/>
      <c r="EIC22" s="1"/>
      <c r="EID22" s="1"/>
      <c r="EIE22" s="1"/>
      <c r="EIF22" s="1"/>
      <c r="EIG22" s="1"/>
      <c r="EIH22" s="1"/>
      <c r="EII22" s="1"/>
      <c r="EIJ22" s="1"/>
      <c r="EIK22" s="1"/>
      <c r="EIL22" s="1"/>
      <c r="EIM22" s="1"/>
      <c r="EIN22" s="1"/>
      <c r="EIO22" s="1"/>
      <c r="EIP22" s="1"/>
      <c r="EIQ22" s="1"/>
      <c r="EIR22" s="1"/>
      <c r="EIS22" s="1"/>
      <c r="EIT22" s="1"/>
      <c r="EIU22" s="1"/>
      <c r="EIV22" s="1"/>
      <c r="EIW22" s="1"/>
      <c r="EIX22" s="1"/>
      <c r="EIY22" s="1"/>
      <c r="EIZ22" s="1"/>
      <c r="EJA22" s="1"/>
      <c r="EJB22" s="1"/>
      <c r="EJC22" s="1"/>
      <c r="EJD22" s="1"/>
      <c r="EJE22" s="1"/>
      <c r="EJF22" s="1"/>
      <c r="EJG22" s="1"/>
      <c r="EJH22" s="1"/>
      <c r="EJI22" s="1"/>
      <c r="EJJ22" s="1"/>
      <c r="EJK22" s="1"/>
      <c r="EJL22" s="1"/>
      <c r="EJM22" s="1"/>
      <c r="EJN22" s="1"/>
      <c r="EJO22" s="1"/>
      <c r="EJP22" s="1"/>
      <c r="EJQ22" s="1"/>
      <c r="EJR22" s="1"/>
      <c r="EJS22" s="1"/>
      <c r="EJT22" s="1"/>
      <c r="EJU22" s="1"/>
      <c r="EJV22" s="1"/>
      <c r="EJW22" s="1"/>
      <c r="EJX22" s="1"/>
      <c r="EJY22" s="1"/>
      <c r="EJZ22" s="1"/>
      <c r="EKA22" s="1"/>
      <c r="EKB22" s="1"/>
      <c r="EKC22" s="1"/>
      <c r="EKD22" s="1"/>
      <c r="EKE22" s="1"/>
      <c r="EKF22" s="1"/>
      <c r="EKG22" s="1"/>
      <c r="EKH22" s="1"/>
      <c r="EKI22" s="1"/>
      <c r="EKJ22" s="1"/>
      <c r="EKK22" s="1"/>
      <c r="EKL22" s="1"/>
      <c r="EKM22" s="1"/>
      <c r="EKN22" s="1"/>
      <c r="EKO22" s="1"/>
      <c r="EKP22" s="1"/>
      <c r="EKQ22" s="1"/>
      <c r="EKR22" s="1"/>
      <c r="EKS22" s="1"/>
      <c r="EKT22" s="1"/>
      <c r="EKU22" s="1"/>
      <c r="EKV22" s="1"/>
      <c r="EKW22" s="1"/>
      <c r="EKX22" s="1"/>
      <c r="EKY22" s="1"/>
      <c r="EKZ22" s="1"/>
      <c r="ELA22" s="1"/>
      <c r="ELB22" s="1"/>
      <c r="ELC22" s="1"/>
      <c r="ELD22" s="1"/>
      <c r="ELE22" s="1"/>
      <c r="ELF22" s="1"/>
      <c r="ELG22" s="1"/>
      <c r="ELH22" s="1"/>
      <c r="ELI22" s="1"/>
      <c r="ELJ22" s="1"/>
      <c r="ELK22" s="1"/>
      <c r="ELL22" s="1"/>
      <c r="ELM22" s="1"/>
      <c r="ELN22" s="1"/>
      <c r="ELO22" s="1"/>
      <c r="ELP22" s="1"/>
      <c r="ELQ22" s="1"/>
      <c r="ELR22" s="1"/>
      <c r="ELS22" s="1"/>
      <c r="ELT22" s="1"/>
      <c r="ELU22" s="1"/>
      <c r="ELV22" s="1"/>
      <c r="ELW22" s="1"/>
      <c r="ELX22" s="1"/>
      <c r="ELY22" s="1"/>
      <c r="ELZ22" s="1"/>
      <c r="EMA22" s="1"/>
      <c r="EMB22" s="1"/>
      <c r="EMC22" s="1"/>
      <c r="EMD22" s="1"/>
      <c r="EME22" s="1"/>
      <c r="EMF22" s="1"/>
      <c r="EMG22" s="1"/>
      <c r="EMH22" s="1"/>
      <c r="EMI22" s="1"/>
      <c r="EMJ22" s="1"/>
      <c r="EMK22" s="1"/>
      <c r="EML22" s="1"/>
      <c r="EMM22" s="1"/>
      <c r="EMN22" s="1"/>
      <c r="EMO22" s="1"/>
      <c r="EMP22" s="1"/>
      <c r="EMQ22" s="1"/>
      <c r="EMR22" s="1"/>
      <c r="EMS22" s="1"/>
      <c r="EMT22" s="1"/>
      <c r="EMU22" s="1"/>
      <c r="EMV22" s="1"/>
      <c r="EMW22" s="1"/>
      <c r="EMX22" s="1"/>
      <c r="EMY22" s="1"/>
      <c r="EMZ22" s="1"/>
      <c r="ENA22" s="1"/>
      <c r="ENB22" s="1"/>
      <c r="ENC22" s="1"/>
      <c r="END22" s="1"/>
      <c r="ENE22" s="1"/>
      <c r="ENF22" s="1"/>
      <c r="ENG22" s="1"/>
      <c r="ENH22" s="1"/>
      <c r="ENI22" s="1"/>
      <c r="ENJ22" s="1"/>
      <c r="ENK22" s="1"/>
      <c r="ENL22" s="1"/>
      <c r="ENM22" s="1"/>
      <c r="ENN22" s="1"/>
      <c r="ENO22" s="1"/>
      <c r="ENP22" s="1"/>
      <c r="ENQ22" s="1"/>
      <c r="ENR22" s="1"/>
      <c r="ENS22" s="1"/>
      <c r="ENT22" s="1"/>
      <c r="ENU22" s="1"/>
      <c r="ENV22" s="1"/>
      <c r="ENW22" s="1"/>
      <c r="ENX22" s="1"/>
      <c r="ENY22" s="1"/>
      <c r="ENZ22" s="1"/>
      <c r="EOA22" s="1"/>
      <c r="EOB22" s="1"/>
      <c r="EOC22" s="1"/>
      <c r="EOD22" s="1"/>
      <c r="EOE22" s="1"/>
      <c r="EOF22" s="1"/>
      <c r="EOG22" s="1"/>
      <c r="EOH22" s="1"/>
      <c r="EOI22" s="1"/>
      <c r="EOJ22" s="1"/>
      <c r="EOK22" s="1"/>
      <c r="EOL22" s="1"/>
      <c r="EOM22" s="1"/>
      <c r="EON22" s="1"/>
      <c r="EOO22" s="1"/>
      <c r="EOP22" s="1"/>
      <c r="EOQ22" s="1"/>
      <c r="EOR22" s="1"/>
      <c r="EOS22" s="1"/>
      <c r="EOT22" s="1"/>
      <c r="EOU22" s="1"/>
      <c r="EOV22" s="1"/>
      <c r="EOW22" s="1"/>
      <c r="EOX22" s="1"/>
      <c r="EOY22" s="1"/>
      <c r="EOZ22" s="1"/>
      <c r="EPA22" s="1"/>
      <c r="EPB22" s="1"/>
      <c r="EPC22" s="1"/>
      <c r="EPD22" s="1"/>
      <c r="EPE22" s="1"/>
      <c r="EPF22" s="1"/>
      <c r="EPG22" s="1"/>
      <c r="EPH22" s="1"/>
      <c r="EPI22" s="1"/>
      <c r="EPJ22" s="1"/>
      <c r="EPK22" s="1"/>
      <c r="EPL22" s="1"/>
      <c r="EPM22" s="1"/>
      <c r="EPN22" s="1"/>
      <c r="EPO22" s="1"/>
      <c r="EPP22" s="1"/>
      <c r="EPQ22" s="1"/>
      <c r="EPR22" s="1"/>
      <c r="EPS22" s="1"/>
      <c r="EPT22" s="1"/>
      <c r="EPU22" s="1"/>
      <c r="EPV22" s="1"/>
      <c r="EPW22" s="1"/>
      <c r="EPX22" s="1"/>
      <c r="EPY22" s="1"/>
      <c r="EPZ22" s="1"/>
      <c r="EQA22" s="1"/>
      <c r="EQB22" s="1"/>
      <c r="EQC22" s="1"/>
      <c r="EQD22" s="1"/>
      <c r="EQE22" s="1"/>
      <c r="EQF22" s="1"/>
      <c r="EQG22" s="1"/>
      <c r="EQH22" s="1"/>
      <c r="EQI22" s="1"/>
      <c r="EQJ22" s="1"/>
      <c r="EQK22" s="1"/>
      <c r="EQL22" s="1"/>
      <c r="EQM22" s="1"/>
      <c r="EQN22" s="1"/>
      <c r="EQO22" s="1"/>
      <c r="EQP22" s="1"/>
      <c r="EQQ22" s="1"/>
      <c r="EQR22" s="1"/>
      <c r="EQS22" s="1"/>
      <c r="EQT22" s="1"/>
      <c r="EQU22" s="1"/>
      <c r="EQV22" s="1"/>
      <c r="EQW22" s="1"/>
      <c r="EQX22" s="1"/>
      <c r="EQY22" s="1"/>
      <c r="EQZ22" s="1"/>
      <c r="ERA22" s="1"/>
      <c r="ERB22" s="1"/>
      <c r="ERC22" s="1"/>
      <c r="ERD22" s="1"/>
      <c r="ERE22" s="1"/>
      <c r="ERF22" s="1"/>
      <c r="ERG22" s="1"/>
      <c r="ERH22" s="1"/>
      <c r="ERI22" s="1"/>
      <c r="ERJ22" s="1"/>
      <c r="ERK22" s="1"/>
      <c r="ERL22" s="1"/>
      <c r="ERM22" s="1"/>
      <c r="ERN22" s="1"/>
      <c r="ERO22" s="1"/>
      <c r="ERP22" s="1"/>
      <c r="ERQ22" s="1"/>
      <c r="ERR22" s="1"/>
      <c r="ERS22" s="1"/>
      <c r="ERT22" s="1"/>
      <c r="ERU22" s="1"/>
      <c r="ERV22" s="1"/>
      <c r="ERW22" s="1"/>
      <c r="ERX22" s="1"/>
      <c r="ERY22" s="1"/>
      <c r="ERZ22" s="1"/>
      <c r="ESA22" s="1"/>
      <c r="ESB22" s="1"/>
      <c r="ESC22" s="1"/>
      <c r="ESD22" s="1"/>
      <c r="ESE22" s="1"/>
      <c r="ESF22" s="1"/>
      <c r="ESG22" s="1"/>
      <c r="ESH22" s="1"/>
      <c r="ESI22" s="1"/>
      <c r="ESJ22" s="1"/>
      <c r="ESK22" s="1"/>
      <c r="ESL22" s="1"/>
      <c r="ESM22" s="1"/>
      <c r="ESN22" s="1"/>
      <c r="ESO22" s="1"/>
      <c r="ESP22" s="1"/>
      <c r="ESQ22" s="1"/>
      <c r="ESR22" s="1"/>
      <c r="ESS22" s="1"/>
      <c r="EST22" s="1"/>
      <c r="ESU22" s="1"/>
      <c r="ESV22" s="1"/>
      <c r="ESW22" s="1"/>
      <c r="ESX22" s="1"/>
      <c r="ESY22" s="1"/>
      <c r="ESZ22" s="1"/>
      <c r="ETA22" s="1"/>
      <c r="ETB22" s="1"/>
      <c r="ETC22" s="1"/>
      <c r="ETD22" s="1"/>
      <c r="ETE22" s="1"/>
      <c r="ETF22" s="1"/>
      <c r="ETG22" s="1"/>
      <c r="ETH22" s="1"/>
      <c r="ETI22" s="1"/>
      <c r="ETJ22" s="1"/>
      <c r="ETK22" s="1"/>
      <c r="ETL22" s="1"/>
      <c r="ETM22" s="1"/>
      <c r="ETN22" s="1"/>
      <c r="ETO22" s="1"/>
      <c r="ETP22" s="1"/>
      <c r="ETQ22" s="1"/>
      <c r="ETR22" s="1"/>
      <c r="ETS22" s="1"/>
      <c r="ETT22" s="1"/>
      <c r="ETU22" s="1"/>
      <c r="ETV22" s="1"/>
      <c r="ETW22" s="1"/>
      <c r="ETX22" s="1"/>
      <c r="ETY22" s="1"/>
      <c r="ETZ22" s="1"/>
      <c r="EUA22" s="1"/>
      <c r="EUB22" s="1"/>
      <c r="EUC22" s="1"/>
      <c r="EUD22" s="1"/>
      <c r="EUE22" s="1"/>
      <c r="EUF22" s="1"/>
      <c r="EUG22" s="1"/>
      <c r="EUH22" s="1"/>
      <c r="EUI22" s="1"/>
      <c r="EUJ22" s="1"/>
      <c r="EUK22" s="1"/>
      <c r="EUL22" s="1"/>
      <c r="EUM22" s="1"/>
      <c r="EUN22" s="1"/>
      <c r="EUO22" s="1"/>
      <c r="EUP22" s="1"/>
      <c r="EUQ22" s="1"/>
      <c r="EUR22" s="1"/>
      <c r="EUS22" s="1"/>
      <c r="EUT22" s="1"/>
      <c r="EUU22" s="1"/>
      <c r="EUV22" s="1"/>
      <c r="EUW22" s="1"/>
      <c r="EUX22" s="1"/>
      <c r="EUY22" s="1"/>
      <c r="EUZ22" s="1"/>
      <c r="EVA22" s="1"/>
      <c r="EVB22" s="1"/>
      <c r="EVC22" s="1"/>
      <c r="EVD22" s="1"/>
      <c r="EVE22" s="1"/>
      <c r="EVF22" s="1"/>
      <c r="EVG22" s="1"/>
      <c r="EVH22" s="1"/>
      <c r="EVI22" s="1"/>
      <c r="EVJ22" s="1"/>
      <c r="EVK22" s="1"/>
      <c r="EVL22" s="1"/>
      <c r="EVM22" s="1"/>
      <c r="EVN22" s="1"/>
      <c r="EVO22" s="1"/>
      <c r="EVP22" s="1"/>
      <c r="EVQ22" s="1"/>
      <c r="EVR22" s="1"/>
      <c r="EVS22" s="1"/>
      <c r="EVT22" s="1"/>
      <c r="EVU22" s="1"/>
      <c r="EVV22" s="1"/>
      <c r="EVW22" s="1"/>
      <c r="EVX22" s="1"/>
      <c r="EVY22" s="1"/>
      <c r="EVZ22" s="1"/>
      <c r="EWA22" s="1"/>
      <c r="EWB22" s="1"/>
      <c r="EWC22" s="1"/>
      <c r="EWD22" s="1"/>
      <c r="EWE22" s="1"/>
      <c r="EWF22" s="1"/>
      <c r="EWG22" s="1"/>
      <c r="EWH22" s="1"/>
      <c r="EWI22" s="1"/>
      <c r="EWJ22" s="1"/>
      <c r="EWK22" s="1"/>
      <c r="EWL22" s="1"/>
      <c r="EWM22" s="1"/>
      <c r="EWN22" s="1"/>
      <c r="EWO22" s="1"/>
      <c r="EWP22" s="1"/>
      <c r="EWQ22" s="1"/>
      <c r="EWR22" s="1"/>
      <c r="EWS22" s="1"/>
      <c r="EWT22" s="1"/>
      <c r="EWU22" s="1"/>
      <c r="EWV22" s="1"/>
      <c r="EWW22" s="1"/>
      <c r="EWX22" s="1"/>
      <c r="EWY22" s="1"/>
      <c r="EWZ22" s="1"/>
      <c r="EXA22" s="1"/>
      <c r="EXB22" s="1"/>
      <c r="EXC22" s="1"/>
      <c r="EXD22" s="1"/>
      <c r="EXE22" s="1"/>
      <c r="EXF22" s="1"/>
      <c r="EXG22" s="1"/>
      <c r="EXH22" s="1"/>
      <c r="EXI22" s="1"/>
      <c r="EXJ22" s="1"/>
      <c r="EXK22" s="1"/>
      <c r="EXL22" s="1"/>
      <c r="EXM22" s="1"/>
      <c r="EXN22" s="1"/>
      <c r="EXO22" s="1"/>
      <c r="EXP22" s="1"/>
      <c r="EXQ22" s="1"/>
      <c r="EXR22" s="1"/>
      <c r="EXS22" s="1"/>
      <c r="EXT22" s="1"/>
      <c r="EXU22" s="1"/>
      <c r="EXV22" s="1"/>
      <c r="EXW22" s="1"/>
      <c r="EXX22" s="1"/>
      <c r="EXY22" s="1"/>
      <c r="EXZ22" s="1"/>
      <c r="EYA22" s="1"/>
      <c r="EYB22" s="1"/>
      <c r="EYC22" s="1"/>
      <c r="EYD22" s="1"/>
      <c r="EYE22" s="1"/>
      <c r="EYF22" s="1"/>
      <c r="EYG22" s="1"/>
      <c r="EYH22" s="1"/>
      <c r="EYI22" s="1"/>
      <c r="EYJ22" s="1"/>
      <c r="EYK22" s="1"/>
      <c r="EYL22" s="1"/>
      <c r="EYM22" s="1"/>
      <c r="EYN22" s="1"/>
      <c r="EYO22" s="1"/>
      <c r="EYP22" s="1"/>
      <c r="EYQ22" s="1"/>
      <c r="EYR22" s="1"/>
      <c r="EYS22" s="1"/>
      <c r="EYT22" s="1"/>
      <c r="EYU22" s="1"/>
      <c r="EYV22" s="1"/>
      <c r="EYW22" s="1"/>
      <c r="EYX22" s="1"/>
      <c r="EYY22" s="1"/>
      <c r="EYZ22" s="1"/>
      <c r="EZA22" s="1"/>
      <c r="EZB22" s="1"/>
      <c r="EZC22" s="1"/>
      <c r="EZD22" s="1"/>
      <c r="EZE22" s="1"/>
      <c r="EZF22" s="1"/>
      <c r="EZG22" s="1"/>
      <c r="EZH22" s="1"/>
      <c r="EZI22" s="1"/>
      <c r="EZJ22" s="1"/>
      <c r="EZK22" s="1"/>
      <c r="EZL22" s="1"/>
      <c r="EZM22" s="1"/>
      <c r="EZN22" s="1"/>
      <c r="EZO22" s="1"/>
      <c r="EZP22" s="1"/>
      <c r="EZQ22" s="1"/>
      <c r="EZR22" s="1"/>
      <c r="EZS22" s="1"/>
      <c r="EZT22" s="1"/>
      <c r="EZU22" s="1"/>
      <c r="EZV22" s="1"/>
      <c r="EZW22" s="1"/>
      <c r="EZX22" s="1"/>
      <c r="EZY22" s="1"/>
      <c r="EZZ22" s="1"/>
      <c r="FAA22" s="1"/>
      <c r="FAB22" s="1"/>
      <c r="FAC22" s="1"/>
      <c r="FAD22" s="1"/>
      <c r="FAE22" s="1"/>
      <c r="FAF22" s="1"/>
      <c r="FAG22" s="1"/>
      <c r="FAH22" s="1"/>
      <c r="FAI22" s="1"/>
      <c r="FAJ22" s="1"/>
      <c r="FAK22" s="1"/>
      <c r="FAL22" s="1"/>
      <c r="FAM22" s="1"/>
      <c r="FAN22" s="1"/>
      <c r="FAO22" s="1"/>
      <c r="FAP22" s="1"/>
      <c r="FAQ22" s="1"/>
      <c r="FAR22" s="1"/>
      <c r="FAS22" s="1"/>
      <c r="FAT22" s="1"/>
      <c r="FAU22" s="1"/>
      <c r="FAV22" s="1"/>
      <c r="FAW22" s="1"/>
      <c r="FAX22" s="1"/>
      <c r="FAY22" s="1"/>
      <c r="FAZ22" s="1"/>
      <c r="FBA22" s="1"/>
      <c r="FBB22" s="1"/>
      <c r="FBC22" s="1"/>
      <c r="FBD22" s="1"/>
      <c r="FBE22" s="1"/>
      <c r="FBF22" s="1"/>
      <c r="FBG22" s="1"/>
      <c r="FBH22" s="1"/>
      <c r="FBI22" s="1"/>
      <c r="FBJ22" s="1"/>
      <c r="FBK22" s="1"/>
      <c r="FBL22" s="1"/>
      <c r="FBM22" s="1"/>
      <c r="FBN22" s="1"/>
      <c r="FBO22" s="1"/>
      <c r="FBP22" s="1"/>
      <c r="FBQ22" s="1"/>
      <c r="FBR22" s="1"/>
      <c r="FBS22" s="1"/>
      <c r="FBT22" s="1"/>
      <c r="FBU22" s="1"/>
      <c r="FBV22" s="1"/>
      <c r="FBW22" s="1"/>
      <c r="FBX22" s="1"/>
      <c r="FBY22" s="1"/>
      <c r="FBZ22" s="1"/>
      <c r="FCA22" s="1"/>
      <c r="FCB22" s="1"/>
      <c r="FCC22" s="1"/>
      <c r="FCD22" s="1"/>
      <c r="FCE22" s="1"/>
      <c r="FCF22" s="1"/>
      <c r="FCG22" s="1"/>
      <c r="FCH22" s="1"/>
      <c r="FCI22" s="1"/>
      <c r="FCJ22" s="1"/>
      <c r="FCK22" s="1"/>
      <c r="FCL22" s="1"/>
      <c r="FCM22" s="1"/>
      <c r="FCN22" s="1"/>
      <c r="FCO22" s="1"/>
      <c r="FCP22" s="1"/>
      <c r="FCQ22" s="1"/>
      <c r="FCR22" s="1"/>
      <c r="FCS22" s="1"/>
      <c r="FCT22" s="1"/>
      <c r="FCU22" s="1"/>
      <c r="FCV22" s="1"/>
      <c r="FCW22" s="1"/>
      <c r="FCX22" s="1"/>
      <c r="FCY22" s="1"/>
      <c r="FCZ22" s="1"/>
      <c r="FDA22" s="1"/>
      <c r="FDB22" s="1"/>
      <c r="FDC22" s="1"/>
      <c r="FDD22" s="1"/>
      <c r="FDE22" s="1"/>
      <c r="FDF22" s="1"/>
      <c r="FDG22" s="1"/>
      <c r="FDH22" s="1"/>
      <c r="FDI22" s="1"/>
      <c r="FDJ22" s="1"/>
      <c r="FDK22" s="1"/>
      <c r="FDL22" s="1"/>
      <c r="FDM22" s="1"/>
      <c r="FDN22" s="1"/>
      <c r="FDO22" s="1"/>
      <c r="FDP22" s="1"/>
      <c r="FDQ22" s="1"/>
      <c r="FDR22" s="1"/>
      <c r="FDS22" s="1"/>
      <c r="FDT22" s="1"/>
      <c r="FDU22" s="1"/>
      <c r="FDV22" s="1"/>
      <c r="FDW22" s="1"/>
      <c r="FDX22" s="1"/>
      <c r="FDY22" s="1"/>
      <c r="FDZ22" s="1"/>
      <c r="FEA22" s="1"/>
      <c r="FEB22" s="1"/>
      <c r="FEC22" s="1"/>
      <c r="FED22" s="1"/>
      <c r="FEE22" s="1"/>
      <c r="FEF22" s="1"/>
      <c r="FEG22" s="1"/>
      <c r="FEH22" s="1"/>
      <c r="FEI22" s="1"/>
      <c r="FEJ22" s="1"/>
      <c r="FEK22" s="1"/>
      <c r="FEL22" s="1"/>
      <c r="FEM22" s="1"/>
      <c r="FEN22" s="1"/>
      <c r="FEO22" s="1"/>
      <c r="FEP22" s="1"/>
      <c r="FEQ22" s="1"/>
      <c r="FER22" s="1"/>
      <c r="FES22" s="1"/>
      <c r="FET22" s="1"/>
      <c r="FEU22" s="1"/>
      <c r="FEV22" s="1"/>
      <c r="FEW22" s="1"/>
      <c r="FEX22" s="1"/>
      <c r="FEY22" s="1"/>
      <c r="FEZ22" s="1"/>
      <c r="FFA22" s="1"/>
      <c r="FFB22" s="1"/>
      <c r="FFC22" s="1"/>
      <c r="FFD22" s="1"/>
      <c r="FFE22" s="1"/>
      <c r="FFF22" s="1"/>
      <c r="FFG22" s="1"/>
      <c r="FFH22" s="1"/>
      <c r="FFI22" s="1"/>
      <c r="FFJ22" s="1"/>
      <c r="FFK22" s="1"/>
      <c r="FFL22" s="1"/>
      <c r="FFM22" s="1"/>
      <c r="FFN22" s="1"/>
      <c r="FFO22" s="1"/>
      <c r="FFP22" s="1"/>
      <c r="FFQ22" s="1"/>
      <c r="FFR22" s="1"/>
      <c r="FFS22" s="1"/>
      <c r="FFT22" s="1"/>
      <c r="FFU22" s="1"/>
      <c r="FFV22" s="1"/>
      <c r="FFW22" s="1"/>
      <c r="FFX22" s="1"/>
      <c r="FFY22" s="1"/>
      <c r="FFZ22" s="1"/>
      <c r="FGA22" s="1"/>
      <c r="FGB22" s="1"/>
      <c r="FGC22" s="1"/>
      <c r="FGD22" s="1"/>
      <c r="FGE22" s="1"/>
      <c r="FGF22" s="1"/>
      <c r="FGG22" s="1"/>
      <c r="FGH22" s="1"/>
      <c r="FGI22" s="1"/>
      <c r="FGJ22" s="1"/>
      <c r="FGK22" s="1"/>
      <c r="FGL22" s="1"/>
      <c r="FGM22" s="1"/>
      <c r="FGN22" s="1"/>
      <c r="FGO22" s="1"/>
      <c r="FGP22" s="1"/>
      <c r="FGQ22" s="1"/>
      <c r="FGR22" s="1"/>
      <c r="FGS22" s="1"/>
      <c r="FGT22" s="1"/>
      <c r="FGU22" s="1"/>
      <c r="FGV22" s="1"/>
      <c r="FGW22" s="1"/>
      <c r="FGX22" s="1"/>
      <c r="FGY22" s="1"/>
      <c r="FGZ22" s="1"/>
      <c r="FHA22" s="1"/>
      <c r="FHB22" s="1"/>
      <c r="FHC22" s="1"/>
      <c r="FHD22" s="1"/>
      <c r="FHE22" s="1"/>
      <c r="FHF22" s="1"/>
      <c r="FHG22" s="1"/>
      <c r="FHH22" s="1"/>
      <c r="FHI22" s="1"/>
      <c r="FHJ22" s="1"/>
      <c r="FHK22" s="1"/>
      <c r="FHL22" s="1"/>
      <c r="FHM22" s="1"/>
      <c r="FHN22" s="1"/>
      <c r="FHO22" s="1"/>
      <c r="FHP22" s="1"/>
      <c r="FHQ22" s="1"/>
      <c r="FHR22" s="1"/>
      <c r="FHS22" s="1"/>
      <c r="FHT22" s="1"/>
      <c r="FHU22" s="1"/>
      <c r="FHV22" s="1"/>
      <c r="FHW22" s="1"/>
      <c r="FHX22" s="1"/>
      <c r="FHY22" s="1"/>
      <c r="FHZ22" s="1"/>
      <c r="FIA22" s="1"/>
      <c r="FIB22" s="1"/>
      <c r="FIC22" s="1"/>
      <c r="FID22" s="1"/>
      <c r="FIE22" s="1"/>
      <c r="FIF22" s="1"/>
      <c r="FIG22" s="1"/>
      <c r="FIH22" s="1"/>
      <c r="FII22" s="1"/>
      <c r="FIJ22" s="1"/>
      <c r="FIK22" s="1"/>
      <c r="FIL22" s="1"/>
      <c r="FIM22" s="1"/>
      <c r="FIN22" s="1"/>
      <c r="FIO22" s="1"/>
      <c r="FIP22" s="1"/>
      <c r="FIQ22" s="1"/>
      <c r="FIR22" s="1"/>
      <c r="FIS22" s="1"/>
      <c r="FIT22" s="1"/>
      <c r="FIU22" s="1"/>
      <c r="FIV22" s="1"/>
      <c r="FIW22" s="1"/>
      <c r="FIX22" s="1"/>
      <c r="FIY22" s="1"/>
      <c r="FIZ22" s="1"/>
      <c r="FJA22" s="1"/>
      <c r="FJB22" s="1"/>
      <c r="FJC22" s="1"/>
      <c r="FJD22" s="1"/>
      <c r="FJE22" s="1"/>
      <c r="FJF22" s="1"/>
      <c r="FJG22" s="1"/>
      <c r="FJH22" s="1"/>
      <c r="FJI22" s="1"/>
      <c r="FJJ22" s="1"/>
      <c r="FJK22" s="1"/>
      <c r="FJL22" s="1"/>
      <c r="FJM22" s="1"/>
      <c r="FJN22" s="1"/>
      <c r="FJO22" s="1"/>
      <c r="FJP22" s="1"/>
      <c r="FJQ22" s="1"/>
      <c r="FJR22" s="1"/>
      <c r="FJS22" s="1"/>
      <c r="FJT22" s="1"/>
      <c r="FJU22" s="1"/>
      <c r="FJV22" s="1"/>
      <c r="FJW22" s="1"/>
      <c r="FJX22" s="1"/>
      <c r="FJY22" s="1"/>
      <c r="FJZ22" s="1"/>
      <c r="FKA22" s="1"/>
      <c r="FKB22" s="1"/>
      <c r="FKC22" s="1"/>
      <c r="FKD22" s="1"/>
      <c r="FKE22" s="1"/>
      <c r="FKF22" s="1"/>
      <c r="FKG22" s="1"/>
      <c r="FKH22" s="1"/>
      <c r="FKI22" s="1"/>
      <c r="FKJ22" s="1"/>
      <c r="FKK22" s="1"/>
      <c r="FKL22" s="1"/>
      <c r="FKM22" s="1"/>
      <c r="FKN22" s="1"/>
      <c r="FKO22" s="1"/>
      <c r="FKP22" s="1"/>
      <c r="FKQ22" s="1"/>
      <c r="FKR22" s="1"/>
      <c r="FKS22" s="1"/>
      <c r="FKT22" s="1"/>
      <c r="FKU22" s="1"/>
      <c r="FKV22" s="1"/>
      <c r="FKW22" s="1"/>
      <c r="FKX22" s="1"/>
      <c r="FKY22" s="1"/>
      <c r="FKZ22" s="1"/>
      <c r="FLA22" s="1"/>
      <c r="FLB22" s="1"/>
      <c r="FLC22" s="1"/>
      <c r="FLD22" s="1"/>
      <c r="FLE22" s="1"/>
      <c r="FLF22" s="1"/>
      <c r="FLG22" s="1"/>
      <c r="FLH22" s="1"/>
      <c r="FLI22" s="1"/>
      <c r="FLJ22" s="1"/>
      <c r="FLK22" s="1"/>
      <c r="FLL22" s="1"/>
      <c r="FLM22" s="1"/>
      <c r="FLN22" s="1"/>
      <c r="FLO22" s="1"/>
      <c r="FLP22" s="1"/>
      <c r="FLQ22" s="1"/>
      <c r="FLR22" s="1"/>
      <c r="FLS22" s="1"/>
      <c r="FLT22" s="1"/>
      <c r="FLU22" s="1"/>
      <c r="FLV22" s="1"/>
      <c r="FLW22" s="1"/>
      <c r="FLX22" s="1"/>
      <c r="FLY22" s="1"/>
      <c r="FLZ22" s="1"/>
      <c r="FMA22" s="1"/>
      <c r="FMB22" s="1"/>
      <c r="FMC22" s="1"/>
      <c r="FMD22" s="1"/>
      <c r="FME22" s="1"/>
      <c r="FMF22" s="1"/>
      <c r="FMG22" s="1"/>
      <c r="FMH22" s="1"/>
      <c r="FMI22" s="1"/>
      <c r="FMJ22" s="1"/>
      <c r="FMK22" s="1"/>
      <c r="FML22" s="1"/>
      <c r="FMM22" s="1"/>
      <c r="FMN22" s="1"/>
      <c r="FMO22" s="1"/>
      <c r="FMP22" s="1"/>
      <c r="FMQ22" s="1"/>
      <c r="FMR22" s="1"/>
      <c r="FMS22" s="1"/>
      <c r="FMT22" s="1"/>
      <c r="FMU22" s="1"/>
      <c r="FMV22" s="1"/>
      <c r="FMW22" s="1"/>
      <c r="FMX22" s="1"/>
      <c r="FMY22" s="1"/>
      <c r="FMZ22" s="1"/>
      <c r="FNA22" s="1"/>
      <c r="FNB22" s="1"/>
      <c r="FNC22" s="1"/>
      <c r="FND22" s="1"/>
      <c r="FNE22" s="1"/>
      <c r="FNF22" s="1"/>
      <c r="FNG22" s="1"/>
      <c r="FNH22" s="1"/>
      <c r="FNI22" s="1"/>
      <c r="FNJ22" s="1"/>
      <c r="FNK22" s="1"/>
      <c r="FNL22" s="1"/>
      <c r="FNM22" s="1"/>
      <c r="FNN22" s="1"/>
      <c r="FNO22" s="1"/>
      <c r="FNP22" s="1"/>
      <c r="FNQ22" s="1"/>
      <c r="FNR22" s="1"/>
      <c r="FNS22" s="1"/>
      <c r="FNT22" s="1"/>
      <c r="FNU22" s="1"/>
      <c r="FNV22" s="1"/>
      <c r="FNW22" s="1"/>
      <c r="FNX22" s="1"/>
      <c r="FNY22" s="1"/>
      <c r="FNZ22" s="1"/>
      <c r="FOA22" s="1"/>
      <c r="FOB22" s="1"/>
      <c r="FOC22" s="1"/>
      <c r="FOD22" s="1"/>
      <c r="FOE22" s="1"/>
      <c r="FOF22" s="1"/>
      <c r="FOG22" s="1"/>
      <c r="FOH22" s="1"/>
      <c r="FOI22" s="1"/>
      <c r="FOJ22" s="1"/>
      <c r="FOK22" s="1"/>
      <c r="FOL22" s="1"/>
      <c r="FOM22" s="1"/>
      <c r="FON22" s="1"/>
      <c r="FOO22" s="1"/>
      <c r="FOP22" s="1"/>
      <c r="FOQ22" s="1"/>
      <c r="FOR22" s="1"/>
      <c r="FOS22" s="1"/>
      <c r="FOT22" s="1"/>
      <c r="FOU22" s="1"/>
      <c r="FOV22" s="1"/>
      <c r="FOW22" s="1"/>
      <c r="FOX22" s="1"/>
      <c r="FOY22" s="1"/>
      <c r="FOZ22" s="1"/>
      <c r="FPA22" s="1"/>
      <c r="FPB22" s="1"/>
      <c r="FPC22" s="1"/>
      <c r="FPD22" s="1"/>
      <c r="FPE22" s="1"/>
      <c r="FPF22" s="1"/>
      <c r="FPG22" s="1"/>
      <c r="FPH22" s="1"/>
      <c r="FPI22" s="1"/>
      <c r="FPJ22" s="1"/>
      <c r="FPK22" s="1"/>
      <c r="FPL22" s="1"/>
      <c r="FPM22" s="1"/>
      <c r="FPN22" s="1"/>
      <c r="FPO22" s="1"/>
      <c r="FPP22" s="1"/>
      <c r="FPQ22" s="1"/>
      <c r="FPR22" s="1"/>
      <c r="FPS22" s="1"/>
      <c r="FPT22" s="1"/>
      <c r="FPU22" s="1"/>
      <c r="FPV22" s="1"/>
      <c r="FPW22" s="1"/>
      <c r="FPX22" s="1"/>
      <c r="FPY22" s="1"/>
      <c r="FPZ22" s="1"/>
      <c r="FQA22" s="1"/>
      <c r="FQB22" s="1"/>
      <c r="FQC22" s="1"/>
      <c r="FQD22" s="1"/>
      <c r="FQE22" s="1"/>
      <c r="FQF22" s="1"/>
      <c r="FQG22" s="1"/>
      <c r="FQH22" s="1"/>
      <c r="FQI22" s="1"/>
      <c r="FQJ22" s="1"/>
      <c r="FQK22" s="1"/>
      <c r="FQL22" s="1"/>
      <c r="FQM22" s="1"/>
      <c r="FQN22" s="1"/>
      <c r="FQO22" s="1"/>
      <c r="FQP22" s="1"/>
      <c r="FQQ22" s="1"/>
      <c r="FQR22" s="1"/>
      <c r="FQS22" s="1"/>
      <c r="FQT22" s="1"/>
      <c r="FQU22" s="1"/>
      <c r="FQV22" s="1"/>
      <c r="FQW22" s="1"/>
      <c r="FQX22" s="1"/>
      <c r="FQY22" s="1"/>
      <c r="FQZ22" s="1"/>
      <c r="FRA22" s="1"/>
      <c r="FRB22" s="1"/>
      <c r="FRC22" s="1"/>
      <c r="FRD22" s="1"/>
      <c r="FRE22" s="1"/>
      <c r="FRF22" s="1"/>
      <c r="FRG22" s="1"/>
      <c r="FRH22" s="1"/>
      <c r="FRI22" s="1"/>
      <c r="FRJ22" s="1"/>
      <c r="FRK22" s="1"/>
      <c r="FRL22" s="1"/>
      <c r="FRM22" s="1"/>
      <c r="FRN22" s="1"/>
      <c r="FRO22" s="1"/>
      <c r="FRP22" s="1"/>
      <c r="FRQ22" s="1"/>
      <c r="FRR22" s="1"/>
      <c r="FRS22" s="1"/>
      <c r="FRT22" s="1"/>
      <c r="FRU22" s="1"/>
      <c r="FRV22" s="1"/>
      <c r="FRW22" s="1"/>
      <c r="FRX22" s="1"/>
      <c r="FRY22" s="1"/>
      <c r="FRZ22" s="1"/>
      <c r="FSA22" s="1"/>
      <c r="FSB22" s="1"/>
      <c r="FSC22" s="1"/>
      <c r="FSD22" s="1"/>
      <c r="FSE22" s="1"/>
      <c r="FSF22" s="1"/>
      <c r="FSG22" s="1"/>
      <c r="FSH22" s="1"/>
      <c r="FSI22" s="1"/>
      <c r="FSJ22" s="1"/>
      <c r="FSK22" s="1"/>
      <c r="FSL22" s="1"/>
      <c r="FSM22" s="1"/>
      <c r="FSN22" s="1"/>
      <c r="FSO22" s="1"/>
      <c r="FSP22" s="1"/>
      <c r="FSQ22" s="1"/>
      <c r="FSR22" s="1"/>
      <c r="FSS22" s="1"/>
      <c r="FST22" s="1"/>
      <c r="FSU22" s="1"/>
      <c r="FSV22" s="1"/>
      <c r="FSW22" s="1"/>
      <c r="FSX22" s="1"/>
      <c r="FSY22" s="1"/>
      <c r="FSZ22" s="1"/>
      <c r="FTA22" s="1"/>
      <c r="FTB22" s="1"/>
      <c r="FTC22" s="1"/>
      <c r="FTD22" s="1"/>
      <c r="FTE22" s="1"/>
      <c r="FTF22" s="1"/>
      <c r="FTG22" s="1"/>
      <c r="FTH22" s="1"/>
      <c r="FTI22" s="1"/>
      <c r="FTJ22" s="1"/>
      <c r="FTK22" s="1"/>
      <c r="FTL22" s="1"/>
      <c r="FTM22" s="1"/>
      <c r="FTN22" s="1"/>
      <c r="FTO22" s="1"/>
      <c r="FTP22" s="1"/>
      <c r="FTQ22" s="1"/>
      <c r="FTR22" s="1"/>
      <c r="FTS22" s="1"/>
      <c r="FTT22" s="1"/>
      <c r="FTU22" s="1"/>
      <c r="FTV22" s="1"/>
      <c r="FTW22" s="1"/>
      <c r="FTX22" s="1"/>
      <c r="FTY22" s="1"/>
      <c r="FTZ22" s="1"/>
      <c r="FUA22" s="1"/>
      <c r="FUB22" s="1"/>
      <c r="FUC22" s="1"/>
      <c r="FUD22" s="1"/>
      <c r="FUE22" s="1"/>
      <c r="FUF22" s="1"/>
      <c r="FUG22" s="1"/>
      <c r="FUH22" s="1"/>
      <c r="FUI22" s="1"/>
      <c r="FUJ22" s="1"/>
      <c r="FUK22" s="1"/>
      <c r="FUL22" s="1"/>
      <c r="FUM22" s="1"/>
      <c r="FUN22" s="1"/>
      <c r="FUO22" s="1"/>
      <c r="FUP22" s="1"/>
      <c r="FUQ22" s="1"/>
      <c r="FUR22" s="1"/>
      <c r="FUS22" s="1"/>
      <c r="FUT22" s="1"/>
      <c r="FUU22" s="1"/>
      <c r="FUV22" s="1"/>
      <c r="FUW22" s="1"/>
      <c r="FUX22" s="1"/>
      <c r="FUY22" s="1"/>
      <c r="FUZ22" s="1"/>
      <c r="FVA22" s="1"/>
      <c r="FVB22" s="1"/>
      <c r="FVC22" s="1"/>
      <c r="FVD22" s="1"/>
      <c r="FVE22" s="1"/>
      <c r="FVF22" s="1"/>
      <c r="FVG22" s="1"/>
      <c r="FVH22" s="1"/>
      <c r="FVI22" s="1"/>
      <c r="FVJ22" s="1"/>
      <c r="FVK22" s="1"/>
      <c r="FVL22" s="1"/>
      <c r="FVM22" s="1"/>
      <c r="FVN22" s="1"/>
      <c r="FVO22" s="1"/>
      <c r="FVP22" s="1"/>
      <c r="FVQ22" s="1"/>
      <c r="FVR22" s="1"/>
      <c r="FVS22" s="1"/>
      <c r="FVT22" s="1"/>
      <c r="FVU22" s="1"/>
      <c r="FVV22" s="1"/>
      <c r="FVW22" s="1"/>
      <c r="FVX22" s="1"/>
      <c r="FVY22" s="1"/>
      <c r="FVZ22" s="1"/>
      <c r="FWA22" s="1"/>
      <c r="FWB22" s="1"/>
      <c r="FWC22" s="1"/>
      <c r="FWD22" s="1"/>
      <c r="FWE22" s="1"/>
      <c r="FWF22" s="1"/>
      <c r="FWG22" s="1"/>
      <c r="FWH22" s="1"/>
      <c r="FWI22" s="1"/>
      <c r="FWJ22" s="1"/>
      <c r="FWK22" s="1"/>
      <c r="FWL22" s="1"/>
      <c r="FWM22" s="1"/>
      <c r="FWN22" s="1"/>
      <c r="FWO22" s="1"/>
      <c r="FWP22" s="1"/>
      <c r="FWQ22" s="1"/>
      <c r="FWR22" s="1"/>
      <c r="FWS22" s="1"/>
      <c r="FWT22" s="1"/>
      <c r="FWU22" s="1"/>
      <c r="FWV22" s="1"/>
      <c r="FWW22" s="1"/>
      <c r="FWX22" s="1"/>
      <c r="FWY22" s="1"/>
      <c r="FWZ22" s="1"/>
      <c r="FXA22" s="1"/>
      <c r="FXB22" s="1"/>
      <c r="FXC22" s="1"/>
      <c r="FXD22" s="1"/>
      <c r="FXE22" s="1"/>
      <c r="FXF22" s="1"/>
      <c r="FXG22" s="1"/>
      <c r="FXH22" s="1"/>
      <c r="FXI22" s="1"/>
      <c r="FXJ22" s="1"/>
      <c r="FXK22" s="1"/>
      <c r="FXL22" s="1"/>
      <c r="FXM22" s="1"/>
      <c r="FXN22" s="1"/>
      <c r="FXO22" s="1"/>
      <c r="FXP22" s="1"/>
      <c r="FXQ22" s="1"/>
      <c r="FXR22" s="1"/>
      <c r="FXS22" s="1"/>
      <c r="FXT22" s="1"/>
      <c r="FXU22" s="1"/>
      <c r="FXV22" s="1"/>
      <c r="FXW22" s="1"/>
      <c r="FXX22" s="1"/>
      <c r="FXY22" s="1"/>
      <c r="FXZ22" s="1"/>
      <c r="FYA22" s="1"/>
      <c r="FYB22" s="1"/>
      <c r="FYC22" s="1"/>
      <c r="FYD22" s="1"/>
      <c r="FYE22" s="1"/>
      <c r="FYF22" s="1"/>
      <c r="FYG22" s="1"/>
      <c r="FYH22" s="1"/>
      <c r="FYI22" s="1"/>
      <c r="FYJ22" s="1"/>
      <c r="FYK22" s="1"/>
      <c r="FYL22" s="1"/>
      <c r="FYM22" s="1"/>
      <c r="FYN22" s="1"/>
      <c r="FYO22" s="1"/>
      <c r="FYP22" s="1"/>
      <c r="FYQ22" s="1"/>
      <c r="FYR22" s="1"/>
      <c r="FYS22" s="1"/>
      <c r="FYT22" s="1"/>
      <c r="FYU22" s="1"/>
      <c r="FYV22" s="1"/>
      <c r="FYW22" s="1"/>
      <c r="FYX22" s="1"/>
      <c r="FYY22" s="1"/>
      <c r="FYZ22" s="1"/>
      <c r="FZA22" s="1"/>
      <c r="FZB22" s="1"/>
      <c r="FZC22" s="1"/>
      <c r="FZD22" s="1"/>
      <c r="FZE22" s="1"/>
      <c r="FZF22" s="1"/>
      <c r="FZG22" s="1"/>
      <c r="FZH22" s="1"/>
      <c r="FZI22" s="1"/>
      <c r="FZJ22" s="1"/>
      <c r="FZK22" s="1"/>
      <c r="FZL22" s="1"/>
      <c r="FZM22" s="1"/>
      <c r="FZN22" s="1"/>
      <c r="FZO22" s="1"/>
      <c r="FZP22" s="1"/>
      <c r="FZQ22" s="1"/>
      <c r="FZR22" s="1"/>
      <c r="FZS22" s="1"/>
      <c r="FZT22" s="1"/>
      <c r="FZU22" s="1"/>
      <c r="FZV22" s="1"/>
      <c r="FZW22" s="1"/>
      <c r="FZX22" s="1"/>
      <c r="FZY22" s="1"/>
      <c r="FZZ22" s="1"/>
      <c r="GAA22" s="1"/>
      <c r="GAB22" s="1"/>
      <c r="GAC22" s="1"/>
      <c r="GAD22" s="1"/>
      <c r="GAE22" s="1"/>
      <c r="GAF22" s="1"/>
      <c r="GAG22" s="1"/>
      <c r="GAH22" s="1"/>
      <c r="GAI22" s="1"/>
      <c r="GAJ22" s="1"/>
      <c r="GAK22" s="1"/>
      <c r="GAL22" s="1"/>
      <c r="GAM22" s="1"/>
      <c r="GAN22" s="1"/>
      <c r="GAO22" s="1"/>
      <c r="GAP22" s="1"/>
      <c r="GAQ22" s="1"/>
      <c r="GAR22" s="1"/>
      <c r="GAS22" s="1"/>
      <c r="GAT22" s="1"/>
      <c r="GAU22" s="1"/>
      <c r="GAV22" s="1"/>
      <c r="GAW22" s="1"/>
      <c r="GAX22" s="1"/>
      <c r="GAY22" s="1"/>
      <c r="GAZ22" s="1"/>
      <c r="GBA22" s="1"/>
      <c r="GBB22" s="1"/>
      <c r="GBC22" s="1"/>
      <c r="GBD22" s="1"/>
      <c r="GBE22" s="1"/>
      <c r="GBF22" s="1"/>
      <c r="GBG22" s="1"/>
      <c r="GBH22" s="1"/>
      <c r="GBI22" s="1"/>
      <c r="GBJ22" s="1"/>
      <c r="GBK22" s="1"/>
      <c r="GBL22" s="1"/>
      <c r="GBM22" s="1"/>
      <c r="GBN22" s="1"/>
      <c r="GBO22" s="1"/>
      <c r="GBP22" s="1"/>
      <c r="GBQ22" s="1"/>
      <c r="GBR22" s="1"/>
      <c r="GBS22" s="1"/>
      <c r="GBT22" s="1"/>
      <c r="GBU22" s="1"/>
      <c r="GBV22" s="1"/>
      <c r="GBW22" s="1"/>
      <c r="GBX22" s="1"/>
      <c r="GBY22" s="1"/>
      <c r="GBZ22" s="1"/>
      <c r="GCA22" s="1"/>
      <c r="GCB22" s="1"/>
      <c r="GCC22" s="1"/>
      <c r="GCD22" s="1"/>
      <c r="GCE22" s="1"/>
      <c r="GCF22" s="1"/>
      <c r="GCG22" s="1"/>
      <c r="GCH22" s="1"/>
      <c r="GCI22" s="1"/>
      <c r="GCJ22" s="1"/>
      <c r="GCK22" s="1"/>
      <c r="GCL22" s="1"/>
      <c r="GCM22" s="1"/>
      <c r="GCN22" s="1"/>
      <c r="GCO22" s="1"/>
      <c r="GCP22" s="1"/>
      <c r="GCQ22" s="1"/>
      <c r="GCR22" s="1"/>
      <c r="GCS22" s="1"/>
      <c r="GCT22" s="1"/>
      <c r="GCU22" s="1"/>
      <c r="GCV22" s="1"/>
      <c r="GCW22" s="1"/>
      <c r="GCX22" s="1"/>
      <c r="GCY22" s="1"/>
      <c r="GCZ22" s="1"/>
      <c r="GDA22" s="1"/>
      <c r="GDB22" s="1"/>
      <c r="GDC22" s="1"/>
      <c r="GDD22" s="1"/>
      <c r="GDE22" s="1"/>
      <c r="GDF22" s="1"/>
      <c r="GDG22" s="1"/>
      <c r="GDH22" s="1"/>
      <c r="GDI22" s="1"/>
      <c r="GDJ22" s="1"/>
      <c r="GDK22" s="1"/>
      <c r="GDL22" s="1"/>
      <c r="GDM22" s="1"/>
      <c r="GDN22" s="1"/>
      <c r="GDO22" s="1"/>
      <c r="GDP22" s="1"/>
      <c r="GDQ22" s="1"/>
      <c r="GDR22" s="1"/>
      <c r="GDS22" s="1"/>
      <c r="GDT22" s="1"/>
      <c r="GDU22" s="1"/>
      <c r="GDV22" s="1"/>
      <c r="GDW22" s="1"/>
      <c r="GDX22" s="1"/>
      <c r="GDY22" s="1"/>
      <c r="GDZ22" s="1"/>
      <c r="GEA22" s="1"/>
      <c r="GEB22" s="1"/>
      <c r="GEC22" s="1"/>
      <c r="GED22" s="1"/>
      <c r="GEE22" s="1"/>
      <c r="GEF22" s="1"/>
      <c r="GEG22" s="1"/>
      <c r="GEH22" s="1"/>
      <c r="GEI22" s="1"/>
      <c r="GEJ22" s="1"/>
      <c r="GEK22" s="1"/>
      <c r="GEL22" s="1"/>
      <c r="GEM22" s="1"/>
      <c r="GEN22" s="1"/>
      <c r="GEO22" s="1"/>
      <c r="GEP22" s="1"/>
      <c r="GEQ22" s="1"/>
      <c r="GER22" s="1"/>
      <c r="GES22" s="1"/>
      <c r="GET22" s="1"/>
      <c r="GEU22" s="1"/>
      <c r="GEV22" s="1"/>
      <c r="GEW22" s="1"/>
      <c r="GEX22" s="1"/>
      <c r="GEY22" s="1"/>
      <c r="GEZ22" s="1"/>
      <c r="GFA22" s="1"/>
      <c r="GFB22" s="1"/>
      <c r="GFC22" s="1"/>
      <c r="GFD22" s="1"/>
      <c r="GFE22" s="1"/>
      <c r="GFF22" s="1"/>
      <c r="GFG22" s="1"/>
      <c r="GFH22" s="1"/>
      <c r="GFI22" s="1"/>
      <c r="GFJ22" s="1"/>
      <c r="GFK22" s="1"/>
      <c r="GFL22" s="1"/>
      <c r="GFM22" s="1"/>
      <c r="GFN22" s="1"/>
      <c r="GFO22" s="1"/>
      <c r="GFP22" s="1"/>
      <c r="GFQ22" s="1"/>
      <c r="GFR22" s="1"/>
      <c r="GFS22" s="1"/>
      <c r="GFT22" s="1"/>
      <c r="GFU22" s="1"/>
      <c r="GFV22" s="1"/>
      <c r="GFW22" s="1"/>
      <c r="GFX22" s="1"/>
      <c r="GFY22" s="1"/>
      <c r="GFZ22" s="1"/>
      <c r="GGA22" s="1"/>
      <c r="GGB22" s="1"/>
      <c r="GGC22" s="1"/>
      <c r="GGD22" s="1"/>
      <c r="GGE22" s="1"/>
      <c r="GGF22" s="1"/>
      <c r="GGG22" s="1"/>
      <c r="GGH22" s="1"/>
      <c r="GGI22" s="1"/>
      <c r="GGJ22" s="1"/>
      <c r="GGK22" s="1"/>
      <c r="GGL22" s="1"/>
      <c r="GGM22" s="1"/>
      <c r="GGN22" s="1"/>
      <c r="GGO22" s="1"/>
      <c r="GGP22" s="1"/>
      <c r="GGQ22" s="1"/>
      <c r="GGR22" s="1"/>
      <c r="GGS22" s="1"/>
      <c r="GGT22" s="1"/>
      <c r="GGU22" s="1"/>
      <c r="GGV22" s="1"/>
      <c r="GGW22" s="1"/>
      <c r="GGX22" s="1"/>
      <c r="GGY22" s="1"/>
      <c r="GGZ22" s="1"/>
      <c r="GHA22" s="1"/>
      <c r="GHB22" s="1"/>
      <c r="GHC22" s="1"/>
      <c r="GHD22" s="1"/>
      <c r="GHE22" s="1"/>
      <c r="GHF22" s="1"/>
      <c r="GHG22" s="1"/>
      <c r="GHH22" s="1"/>
      <c r="GHI22" s="1"/>
      <c r="GHJ22" s="1"/>
      <c r="GHK22" s="1"/>
      <c r="GHL22" s="1"/>
      <c r="GHM22" s="1"/>
      <c r="GHN22" s="1"/>
      <c r="GHO22" s="1"/>
      <c r="GHP22" s="1"/>
      <c r="GHQ22" s="1"/>
      <c r="GHR22" s="1"/>
      <c r="GHS22" s="1"/>
      <c r="GHT22" s="1"/>
      <c r="GHU22" s="1"/>
      <c r="GHV22" s="1"/>
      <c r="GHW22" s="1"/>
      <c r="GHX22" s="1"/>
      <c r="GHY22" s="1"/>
      <c r="GHZ22" s="1"/>
      <c r="GIA22" s="1"/>
      <c r="GIB22" s="1"/>
      <c r="GIC22" s="1"/>
      <c r="GID22" s="1"/>
      <c r="GIE22" s="1"/>
      <c r="GIF22" s="1"/>
      <c r="GIG22" s="1"/>
      <c r="GIH22" s="1"/>
      <c r="GII22" s="1"/>
      <c r="GIJ22" s="1"/>
      <c r="GIK22" s="1"/>
      <c r="GIL22" s="1"/>
      <c r="GIM22" s="1"/>
      <c r="GIN22" s="1"/>
      <c r="GIO22" s="1"/>
      <c r="GIP22" s="1"/>
      <c r="GIQ22" s="1"/>
      <c r="GIR22" s="1"/>
      <c r="GIS22" s="1"/>
      <c r="GIT22" s="1"/>
      <c r="GIU22" s="1"/>
      <c r="GIV22" s="1"/>
      <c r="GIW22" s="1"/>
      <c r="GIX22" s="1"/>
      <c r="GIY22" s="1"/>
      <c r="GIZ22" s="1"/>
      <c r="GJA22" s="1"/>
      <c r="GJB22" s="1"/>
      <c r="GJC22" s="1"/>
      <c r="GJD22" s="1"/>
      <c r="GJE22" s="1"/>
      <c r="GJF22" s="1"/>
      <c r="GJG22" s="1"/>
      <c r="GJH22" s="1"/>
      <c r="GJI22" s="1"/>
      <c r="GJJ22" s="1"/>
      <c r="GJK22" s="1"/>
      <c r="GJL22" s="1"/>
      <c r="GJM22" s="1"/>
      <c r="GJN22" s="1"/>
      <c r="GJO22" s="1"/>
      <c r="GJP22" s="1"/>
      <c r="GJQ22" s="1"/>
      <c r="GJR22" s="1"/>
      <c r="GJS22" s="1"/>
      <c r="GJT22" s="1"/>
      <c r="GJU22" s="1"/>
      <c r="GJV22" s="1"/>
      <c r="GJW22" s="1"/>
      <c r="GJX22" s="1"/>
      <c r="GJY22" s="1"/>
      <c r="GJZ22" s="1"/>
      <c r="GKA22" s="1"/>
      <c r="GKB22" s="1"/>
      <c r="GKC22" s="1"/>
      <c r="GKD22" s="1"/>
      <c r="GKE22" s="1"/>
      <c r="GKF22" s="1"/>
      <c r="GKG22" s="1"/>
      <c r="GKH22" s="1"/>
      <c r="GKI22" s="1"/>
      <c r="GKJ22" s="1"/>
      <c r="GKK22" s="1"/>
      <c r="GKL22" s="1"/>
      <c r="GKM22" s="1"/>
      <c r="GKN22" s="1"/>
      <c r="GKO22" s="1"/>
      <c r="GKP22" s="1"/>
      <c r="GKQ22" s="1"/>
      <c r="GKR22" s="1"/>
      <c r="GKS22" s="1"/>
      <c r="GKT22" s="1"/>
      <c r="GKU22" s="1"/>
      <c r="GKV22" s="1"/>
      <c r="GKW22" s="1"/>
      <c r="GKX22" s="1"/>
      <c r="GKY22" s="1"/>
      <c r="GKZ22" s="1"/>
      <c r="GLA22" s="1"/>
      <c r="GLB22" s="1"/>
      <c r="GLC22" s="1"/>
      <c r="GLD22" s="1"/>
      <c r="GLE22" s="1"/>
      <c r="GLF22" s="1"/>
      <c r="GLG22" s="1"/>
      <c r="GLH22" s="1"/>
      <c r="GLI22" s="1"/>
      <c r="GLJ22" s="1"/>
      <c r="GLK22" s="1"/>
      <c r="GLL22" s="1"/>
      <c r="GLM22" s="1"/>
      <c r="GLN22" s="1"/>
      <c r="GLO22" s="1"/>
      <c r="GLP22" s="1"/>
      <c r="GLQ22" s="1"/>
      <c r="GLR22" s="1"/>
      <c r="GLS22" s="1"/>
      <c r="GLT22" s="1"/>
      <c r="GLU22" s="1"/>
      <c r="GLV22" s="1"/>
      <c r="GLW22" s="1"/>
      <c r="GLX22" s="1"/>
      <c r="GLY22" s="1"/>
      <c r="GLZ22" s="1"/>
      <c r="GMA22" s="1"/>
      <c r="GMB22" s="1"/>
      <c r="GMC22" s="1"/>
      <c r="GMD22" s="1"/>
      <c r="GME22" s="1"/>
      <c r="GMF22" s="1"/>
      <c r="GMG22" s="1"/>
      <c r="GMH22" s="1"/>
      <c r="GMI22" s="1"/>
      <c r="GMJ22" s="1"/>
      <c r="GMK22" s="1"/>
      <c r="GML22" s="1"/>
      <c r="GMM22" s="1"/>
      <c r="GMN22" s="1"/>
      <c r="GMO22" s="1"/>
      <c r="GMP22" s="1"/>
      <c r="GMQ22" s="1"/>
      <c r="GMR22" s="1"/>
      <c r="GMS22" s="1"/>
      <c r="GMT22" s="1"/>
      <c r="GMU22" s="1"/>
      <c r="GMV22" s="1"/>
      <c r="GMW22" s="1"/>
      <c r="GMX22" s="1"/>
      <c r="GMY22" s="1"/>
      <c r="GMZ22" s="1"/>
      <c r="GNA22" s="1"/>
      <c r="GNB22" s="1"/>
      <c r="GNC22" s="1"/>
      <c r="GND22" s="1"/>
      <c r="GNE22" s="1"/>
      <c r="GNF22" s="1"/>
      <c r="GNG22" s="1"/>
      <c r="GNH22" s="1"/>
      <c r="GNI22" s="1"/>
      <c r="GNJ22" s="1"/>
      <c r="GNK22" s="1"/>
      <c r="GNL22" s="1"/>
      <c r="GNM22" s="1"/>
      <c r="GNN22" s="1"/>
      <c r="GNO22" s="1"/>
      <c r="GNP22" s="1"/>
      <c r="GNQ22" s="1"/>
      <c r="GNR22" s="1"/>
      <c r="GNS22" s="1"/>
      <c r="GNT22" s="1"/>
      <c r="GNU22" s="1"/>
      <c r="GNV22" s="1"/>
      <c r="GNW22" s="1"/>
      <c r="GNX22" s="1"/>
      <c r="GNY22" s="1"/>
      <c r="GNZ22" s="1"/>
      <c r="GOA22" s="1"/>
      <c r="GOB22" s="1"/>
      <c r="GOC22" s="1"/>
      <c r="GOD22" s="1"/>
      <c r="GOE22" s="1"/>
      <c r="GOF22" s="1"/>
      <c r="GOG22" s="1"/>
      <c r="GOH22" s="1"/>
      <c r="GOI22" s="1"/>
      <c r="GOJ22" s="1"/>
      <c r="GOK22" s="1"/>
      <c r="GOL22" s="1"/>
      <c r="GOM22" s="1"/>
      <c r="GON22" s="1"/>
      <c r="GOO22" s="1"/>
      <c r="GOP22" s="1"/>
      <c r="GOQ22" s="1"/>
      <c r="GOR22" s="1"/>
      <c r="GOS22" s="1"/>
      <c r="GOT22" s="1"/>
      <c r="GOU22" s="1"/>
      <c r="GOV22" s="1"/>
      <c r="GOW22" s="1"/>
      <c r="GOX22" s="1"/>
      <c r="GOY22" s="1"/>
      <c r="GOZ22" s="1"/>
      <c r="GPA22" s="1"/>
      <c r="GPB22" s="1"/>
      <c r="GPC22" s="1"/>
      <c r="GPD22" s="1"/>
      <c r="GPE22" s="1"/>
      <c r="GPF22" s="1"/>
      <c r="GPG22" s="1"/>
      <c r="GPH22" s="1"/>
      <c r="GPI22" s="1"/>
      <c r="GPJ22" s="1"/>
      <c r="GPK22" s="1"/>
      <c r="GPL22" s="1"/>
      <c r="GPM22" s="1"/>
      <c r="GPN22" s="1"/>
      <c r="GPO22" s="1"/>
      <c r="GPP22" s="1"/>
      <c r="GPQ22" s="1"/>
      <c r="GPR22" s="1"/>
      <c r="GPS22" s="1"/>
      <c r="GPT22" s="1"/>
      <c r="GPU22" s="1"/>
      <c r="GPV22" s="1"/>
      <c r="GPW22" s="1"/>
      <c r="GPX22" s="1"/>
      <c r="GPY22" s="1"/>
      <c r="GPZ22" s="1"/>
      <c r="GQA22" s="1"/>
      <c r="GQB22" s="1"/>
      <c r="GQC22" s="1"/>
      <c r="GQD22" s="1"/>
      <c r="GQE22" s="1"/>
      <c r="GQF22" s="1"/>
      <c r="GQG22" s="1"/>
      <c r="GQH22" s="1"/>
      <c r="GQI22" s="1"/>
      <c r="GQJ22" s="1"/>
      <c r="GQK22" s="1"/>
      <c r="GQL22" s="1"/>
      <c r="GQM22" s="1"/>
      <c r="GQN22" s="1"/>
      <c r="GQO22" s="1"/>
      <c r="GQP22" s="1"/>
      <c r="GQQ22" s="1"/>
      <c r="GQR22" s="1"/>
      <c r="GQS22" s="1"/>
      <c r="GQT22" s="1"/>
      <c r="GQU22" s="1"/>
      <c r="GQV22" s="1"/>
      <c r="GQW22" s="1"/>
      <c r="GQX22" s="1"/>
      <c r="GQY22" s="1"/>
      <c r="GQZ22" s="1"/>
      <c r="GRA22" s="1"/>
      <c r="GRB22" s="1"/>
      <c r="GRC22" s="1"/>
      <c r="GRD22" s="1"/>
      <c r="GRE22" s="1"/>
      <c r="GRF22" s="1"/>
      <c r="GRG22" s="1"/>
      <c r="GRH22" s="1"/>
      <c r="GRI22" s="1"/>
      <c r="GRJ22" s="1"/>
      <c r="GRK22" s="1"/>
      <c r="GRL22" s="1"/>
      <c r="GRM22" s="1"/>
      <c r="GRN22" s="1"/>
      <c r="GRO22" s="1"/>
      <c r="GRP22" s="1"/>
      <c r="GRQ22" s="1"/>
      <c r="GRR22" s="1"/>
      <c r="GRS22" s="1"/>
      <c r="GRT22" s="1"/>
      <c r="GRU22" s="1"/>
      <c r="GRV22" s="1"/>
      <c r="GRW22" s="1"/>
      <c r="GRX22" s="1"/>
      <c r="GRY22" s="1"/>
      <c r="GRZ22" s="1"/>
      <c r="GSA22" s="1"/>
      <c r="GSB22" s="1"/>
      <c r="GSC22" s="1"/>
      <c r="GSD22" s="1"/>
      <c r="GSE22" s="1"/>
      <c r="GSF22" s="1"/>
      <c r="GSG22" s="1"/>
      <c r="GSH22" s="1"/>
      <c r="GSI22" s="1"/>
      <c r="GSJ22" s="1"/>
      <c r="GSK22" s="1"/>
      <c r="GSL22" s="1"/>
      <c r="GSM22" s="1"/>
      <c r="GSN22" s="1"/>
      <c r="GSO22" s="1"/>
      <c r="GSP22" s="1"/>
      <c r="GSQ22" s="1"/>
      <c r="GSR22" s="1"/>
      <c r="GSS22" s="1"/>
      <c r="GST22" s="1"/>
      <c r="GSU22" s="1"/>
      <c r="GSV22" s="1"/>
      <c r="GSW22" s="1"/>
      <c r="GSX22" s="1"/>
      <c r="GSY22" s="1"/>
      <c r="GSZ22" s="1"/>
      <c r="GTA22" s="1"/>
      <c r="GTB22" s="1"/>
      <c r="GTC22" s="1"/>
      <c r="GTD22" s="1"/>
      <c r="GTE22" s="1"/>
      <c r="GTF22" s="1"/>
      <c r="GTG22" s="1"/>
      <c r="GTH22" s="1"/>
      <c r="GTI22" s="1"/>
      <c r="GTJ22" s="1"/>
      <c r="GTK22" s="1"/>
      <c r="GTL22" s="1"/>
      <c r="GTM22" s="1"/>
      <c r="GTN22" s="1"/>
      <c r="GTO22" s="1"/>
      <c r="GTP22" s="1"/>
      <c r="GTQ22" s="1"/>
      <c r="GTR22" s="1"/>
      <c r="GTS22" s="1"/>
      <c r="GTT22" s="1"/>
      <c r="GTU22" s="1"/>
      <c r="GTV22" s="1"/>
      <c r="GTW22" s="1"/>
      <c r="GTX22" s="1"/>
      <c r="GTY22" s="1"/>
      <c r="GTZ22" s="1"/>
      <c r="GUA22" s="1"/>
      <c r="GUB22" s="1"/>
      <c r="GUC22" s="1"/>
      <c r="GUD22" s="1"/>
      <c r="GUE22" s="1"/>
      <c r="GUF22" s="1"/>
      <c r="GUG22" s="1"/>
      <c r="GUH22" s="1"/>
      <c r="GUI22" s="1"/>
      <c r="GUJ22" s="1"/>
      <c r="GUK22" s="1"/>
      <c r="GUL22" s="1"/>
      <c r="GUM22" s="1"/>
      <c r="GUN22" s="1"/>
      <c r="GUO22" s="1"/>
      <c r="GUP22" s="1"/>
      <c r="GUQ22" s="1"/>
      <c r="GUR22" s="1"/>
      <c r="GUS22" s="1"/>
      <c r="GUT22" s="1"/>
      <c r="GUU22" s="1"/>
      <c r="GUV22" s="1"/>
      <c r="GUW22" s="1"/>
      <c r="GUX22" s="1"/>
      <c r="GUY22" s="1"/>
      <c r="GUZ22" s="1"/>
      <c r="GVA22" s="1"/>
      <c r="GVB22" s="1"/>
      <c r="GVC22" s="1"/>
      <c r="GVD22" s="1"/>
      <c r="GVE22" s="1"/>
      <c r="GVF22" s="1"/>
      <c r="GVG22" s="1"/>
      <c r="GVH22" s="1"/>
      <c r="GVI22" s="1"/>
      <c r="GVJ22" s="1"/>
      <c r="GVK22" s="1"/>
      <c r="GVL22" s="1"/>
      <c r="GVM22" s="1"/>
      <c r="GVN22" s="1"/>
      <c r="GVO22" s="1"/>
      <c r="GVP22" s="1"/>
      <c r="GVQ22" s="1"/>
      <c r="GVR22" s="1"/>
      <c r="GVS22" s="1"/>
      <c r="GVT22" s="1"/>
      <c r="GVU22" s="1"/>
      <c r="GVV22" s="1"/>
      <c r="GVW22" s="1"/>
      <c r="GVX22" s="1"/>
      <c r="GVY22" s="1"/>
      <c r="GVZ22" s="1"/>
      <c r="GWA22" s="1"/>
      <c r="GWB22" s="1"/>
      <c r="GWC22" s="1"/>
      <c r="GWD22" s="1"/>
      <c r="GWE22" s="1"/>
      <c r="GWF22" s="1"/>
      <c r="GWG22" s="1"/>
      <c r="GWH22" s="1"/>
      <c r="GWI22" s="1"/>
      <c r="GWJ22" s="1"/>
      <c r="GWK22" s="1"/>
      <c r="GWL22" s="1"/>
      <c r="GWM22" s="1"/>
      <c r="GWN22" s="1"/>
      <c r="GWO22" s="1"/>
      <c r="GWP22" s="1"/>
      <c r="GWQ22" s="1"/>
      <c r="GWR22" s="1"/>
      <c r="GWS22" s="1"/>
      <c r="GWT22" s="1"/>
      <c r="GWU22" s="1"/>
      <c r="GWV22" s="1"/>
      <c r="GWW22" s="1"/>
      <c r="GWX22" s="1"/>
      <c r="GWY22" s="1"/>
      <c r="GWZ22" s="1"/>
      <c r="GXA22" s="1"/>
      <c r="GXB22" s="1"/>
      <c r="GXC22" s="1"/>
      <c r="GXD22" s="1"/>
      <c r="GXE22" s="1"/>
      <c r="GXF22" s="1"/>
      <c r="GXG22" s="1"/>
      <c r="GXH22" s="1"/>
      <c r="GXI22" s="1"/>
      <c r="GXJ22" s="1"/>
      <c r="GXK22" s="1"/>
      <c r="GXL22" s="1"/>
      <c r="GXM22" s="1"/>
      <c r="GXN22" s="1"/>
      <c r="GXO22" s="1"/>
      <c r="GXP22" s="1"/>
      <c r="GXQ22" s="1"/>
      <c r="GXR22" s="1"/>
      <c r="GXS22" s="1"/>
      <c r="GXT22" s="1"/>
      <c r="GXU22" s="1"/>
      <c r="GXV22" s="1"/>
      <c r="GXW22" s="1"/>
      <c r="GXX22" s="1"/>
      <c r="GXY22" s="1"/>
      <c r="GXZ22" s="1"/>
      <c r="GYA22" s="1"/>
      <c r="GYB22" s="1"/>
      <c r="GYC22" s="1"/>
      <c r="GYD22" s="1"/>
      <c r="GYE22" s="1"/>
      <c r="GYF22" s="1"/>
      <c r="GYG22" s="1"/>
      <c r="GYH22" s="1"/>
      <c r="GYI22" s="1"/>
      <c r="GYJ22" s="1"/>
      <c r="GYK22" s="1"/>
      <c r="GYL22" s="1"/>
      <c r="GYM22" s="1"/>
      <c r="GYN22" s="1"/>
      <c r="GYO22" s="1"/>
      <c r="GYP22" s="1"/>
      <c r="GYQ22" s="1"/>
      <c r="GYR22" s="1"/>
      <c r="GYS22" s="1"/>
      <c r="GYT22" s="1"/>
      <c r="GYU22" s="1"/>
      <c r="GYV22" s="1"/>
      <c r="GYW22" s="1"/>
      <c r="GYX22" s="1"/>
      <c r="GYY22" s="1"/>
      <c r="GYZ22" s="1"/>
      <c r="GZA22" s="1"/>
      <c r="GZB22" s="1"/>
      <c r="GZC22" s="1"/>
      <c r="GZD22" s="1"/>
      <c r="GZE22" s="1"/>
      <c r="GZF22" s="1"/>
      <c r="GZG22" s="1"/>
      <c r="GZH22" s="1"/>
      <c r="GZI22" s="1"/>
      <c r="GZJ22" s="1"/>
      <c r="GZK22" s="1"/>
      <c r="GZL22" s="1"/>
      <c r="GZM22" s="1"/>
      <c r="GZN22" s="1"/>
      <c r="GZO22" s="1"/>
      <c r="GZP22" s="1"/>
      <c r="GZQ22" s="1"/>
      <c r="GZR22" s="1"/>
      <c r="GZS22" s="1"/>
      <c r="GZT22" s="1"/>
      <c r="GZU22" s="1"/>
      <c r="GZV22" s="1"/>
      <c r="GZW22" s="1"/>
      <c r="GZX22" s="1"/>
      <c r="GZY22" s="1"/>
      <c r="GZZ22" s="1"/>
      <c r="HAA22" s="1"/>
      <c r="HAB22" s="1"/>
      <c r="HAC22" s="1"/>
      <c r="HAD22" s="1"/>
      <c r="HAE22" s="1"/>
      <c r="HAF22" s="1"/>
      <c r="HAG22" s="1"/>
      <c r="HAH22" s="1"/>
      <c r="HAI22" s="1"/>
      <c r="HAJ22" s="1"/>
      <c r="HAK22" s="1"/>
      <c r="HAL22" s="1"/>
      <c r="HAM22" s="1"/>
      <c r="HAN22" s="1"/>
      <c r="HAO22" s="1"/>
      <c r="HAP22" s="1"/>
      <c r="HAQ22" s="1"/>
      <c r="HAR22" s="1"/>
      <c r="HAS22" s="1"/>
      <c r="HAT22" s="1"/>
      <c r="HAU22" s="1"/>
      <c r="HAV22" s="1"/>
      <c r="HAW22" s="1"/>
      <c r="HAX22" s="1"/>
      <c r="HAY22" s="1"/>
      <c r="HAZ22" s="1"/>
      <c r="HBA22" s="1"/>
      <c r="HBB22" s="1"/>
      <c r="HBC22" s="1"/>
      <c r="HBD22" s="1"/>
      <c r="HBE22" s="1"/>
      <c r="HBF22" s="1"/>
      <c r="HBG22" s="1"/>
      <c r="HBH22" s="1"/>
      <c r="HBI22" s="1"/>
      <c r="HBJ22" s="1"/>
      <c r="HBK22" s="1"/>
      <c r="HBL22" s="1"/>
      <c r="HBM22" s="1"/>
      <c r="HBN22" s="1"/>
      <c r="HBO22" s="1"/>
      <c r="HBP22" s="1"/>
      <c r="HBQ22" s="1"/>
      <c r="HBR22" s="1"/>
      <c r="HBS22" s="1"/>
      <c r="HBT22" s="1"/>
      <c r="HBU22" s="1"/>
      <c r="HBV22" s="1"/>
      <c r="HBW22" s="1"/>
      <c r="HBX22" s="1"/>
      <c r="HBY22" s="1"/>
      <c r="HBZ22" s="1"/>
      <c r="HCA22" s="1"/>
      <c r="HCB22" s="1"/>
      <c r="HCC22" s="1"/>
      <c r="HCD22" s="1"/>
      <c r="HCE22" s="1"/>
      <c r="HCF22" s="1"/>
      <c r="HCG22" s="1"/>
      <c r="HCH22" s="1"/>
      <c r="HCI22" s="1"/>
      <c r="HCJ22" s="1"/>
      <c r="HCK22" s="1"/>
      <c r="HCL22" s="1"/>
      <c r="HCM22" s="1"/>
      <c r="HCN22" s="1"/>
      <c r="HCO22" s="1"/>
      <c r="HCP22" s="1"/>
      <c r="HCQ22" s="1"/>
      <c r="HCR22" s="1"/>
      <c r="HCS22" s="1"/>
      <c r="HCT22" s="1"/>
      <c r="HCU22" s="1"/>
      <c r="HCV22" s="1"/>
      <c r="HCW22" s="1"/>
      <c r="HCX22" s="1"/>
      <c r="HCY22" s="1"/>
      <c r="HCZ22" s="1"/>
      <c r="HDA22" s="1"/>
      <c r="HDB22" s="1"/>
      <c r="HDC22" s="1"/>
      <c r="HDD22" s="1"/>
      <c r="HDE22" s="1"/>
      <c r="HDF22" s="1"/>
      <c r="HDG22" s="1"/>
      <c r="HDH22" s="1"/>
      <c r="HDI22" s="1"/>
      <c r="HDJ22" s="1"/>
      <c r="HDK22" s="1"/>
      <c r="HDL22" s="1"/>
      <c r="HDM22" s="1"/>
      <c r="HDN22" s="1"/>
      <c r="HDO22" s="1"/>
      <c r="HDP22" s="1"/>
      <c r="HDQ22" s="1"/>
      <c r="HDR22" s="1"/>
      <c r="HDS22" s="1"/>
      <c r="HDT22" s="1"/>
      <c r="HDU22" s="1"/>
      <c r="HDV22" s="1"/>
      <c r="HDW22" s="1"/>
      <c r="HDX22" s="1"/>
      <c r="HDY22" s="1"/>
      <c r="HDZ22" s="1"/>
      <c r="HEA22" s="1"/>
      <c r="HEB22" s="1"/>
      <c r="HEC22" s="1"/>
      <c r="HED22" s="1"/>
      <c r="HEE22" s="1"/>
      <c r="HEF22" s="1"/>
      <c r="HEG22" s="1"/>
      <c r="HEH22" s="1"/>
      <c r="HEI22" s="1"/>
      <c r="HEJ22" s="1"/>
      <c r="HEK22" s="1"/>
      <c r="HEL22" s="1"/>
      <c r="HEM22" s="1"/>
      <c r="HEN22" s="1"/>
      <c r="HEO22" s="1"/>
      <c r="HEP22" s="1"/>
      <c r="HEQ22" s="1"/>
      <c r="HER22" s="1"/>
      <c r="HES22" s="1"/>
      <c r="HET22" s="1"/>
      <c r="HEU22" s="1"/>
      <c r="HEV22" s="1"/>
      <c r="HEW22" s="1"/>
      <c r="HEX22" s="1"/>
      <c r="HEY22" s="1"/>
      <c r="HEZ22" s="1"/>
      <c r="HFA22" s="1"/>
      <c r="HFB22" s="1"/>
      <c r="HFC22" s="1"/>
      <c r="HFD22" s="1"/>
      <c r="HFE22" s="1"/>
      <c r="HFF22" s="1"/>
      <c r="HFG22" s="1"/>
      <c r="HFH22" s="1"/>
      <c r="HFI22" s="1"/>
      <c r="HFJ22" s="1"/>
      <c r="HFK22" s="1"/>
      <c r="HFL22" s="1"/>
      <c r="HFM22" s="1"/>
      <c r="HFN22" s="1"/>
      <c r="HFO22" s="1"/>
      <c r="HFP22" s="1"/>
      <c r="HFQ22" s="1"/>
      <c r="HFR22" s="1"/>
      <c r="HFS22" s="1"/>
      <c r="HFT22" s="1"/>
      <c r="HFU22" s="1"/>
      <c r="HFV22" s="1"/>
      <c r="HFW22" s="1"/>
      <c r="HFX22" s="1"/>
      <c r="HFY22" s="1"/>
      <c r="HFZ22" s="1"/>
      <c r="HGA22" s="1"/>
      <c r="HGB22" s="1"/>
      <c r="HGC22" s="1"/>
      <c r="HGD22" s="1"/>
      <c r="HGE22" s="1"/>
      <c r="HGF22" s="1"/>
      <c r="HGG22" s="1"/>
      <c r="HGH22" s="1"/>
      <c r="HGI22" s="1"/>
      <c r="HGJ22" s="1"/>
      <c r="HGK22" s="1"/>
      <c r="HGL22" s="1"/>
      <c r="HGM22" s="1"/>
      <c r="HGN22" s="1"/>
      <c r="HGO22" s="1"/>
      <c r="HGP22" s="1"/>
      <c r="HGQ22" s="1"/>
      <c r="HGR22" s="1"/>
      <c r="HGS22" s="1"/>
      <c r="HGT22" s="1"/>
      <c r="HGU22" s="1"/>
      <c r="HGV22" s="1"/>
      <c r="HGW22" s="1"/>
      <c r="HGX22" s="1"/>
      <c r="HGY22" s="1"/>
      <c r="HGZ22" s="1"/>
      <c r="HHA22" s="1"/>
      <c r="HHB22" s="1"/>
      <c r="HHC22" s="1"/>
      <c r="HHD22" s="1"/>
      <c r="HHE22" s="1"/>
      <c r="HHF22" s="1"/>
      <c r="HHG22" s="1"/>
      <c r="HHH22" s="1"/>
      <c r="HHI22" s="1"/>
      <c r="HHJ22" s="1"/>
      <c r="HHK22" s="1"/>
      <c r="HHL22" s="1"/>
      <c r="HHM22" s="1"/>
      <c r="HHN22" s="1"/>
      <c r="HHO22" s="1"/>
      <c r="HHP22" s="1"/>
      <c r="HHQ22" s="1"/>
      <c r="HHR22" s="1"/>
      <c r="HHS22" s="1"/>
      <c r="HHT22" s="1"/>
      <c r="HHU22" s="1"/>
      <c r="HHV22" s="1"/>
      <c r="HHW22" s="1"/>
      <c r="HHX22" s="1"/>
      <c r="HHY22" s="1"/>
      <c r="HHZ22" s="1"/>
      <c r="HIA22" s="1"/>
      <c r="HIB22" s="1"/>
      <c r="HIC22" s="1"/>
      <c r="HID22" s="1"/>
      <c r="HIE22" s="1"/>
      <c r="HIF22" s="1"/>
      <c r="HIG22" s="1"/>
      <c r="HIH22" s="1"/>
      <c r="HII22" s="1"/>
      <c r="HIJ22" s="1"/>
      <c r="HIK22" s="1"/>
      <c r="HIL22" s="1"/>
      <c r="HIM22" s="1"/>
      <c r="HIN22" s="1"/>
      <c r="HIO22" s="1"/>
      <c r="HIP22" s="1"/>
      <c r="HIQ22" s="1"/>
      <c r="HIR22" s="1"/>
      <c r="HIS22" s="1"/>
      <c r="HIT22" s="1"/>
      <c r="HIU22" s="1"/>
      <c r="HIV22" s="1"/>
      <c r="HIW22" s="1"/>
      <c r="HIX22" s="1"/>
      <c r="HIY22" s="1"/>
      <c r="HIZ22" s="1"/>
      <c r="HJA22" s="1"/>
      <c r="HJB22" s="1"/>
      <c r="HJC22" s="1"/>
      <c r="HJD22" s="1"/>
      <c r="HJE22" s="1"/>
      <c r="HJF22" s="1"/>
      <c r="HJG22" s="1"/>
      <c r="HJH22" s="1"/>
      <c r="HJI22" s="1"/>
      <c r="HJJ22" s="1"/>
      <c r="HJK22" s="1"/>
      <c r="HJL22" s="1"/>
      <c r="HJM22" s="1"/>
      <c r="HJN22" s="1"/>
      <c r="HJO22" s="1"/>
      <c r="HJP22" s="1"/>
      <c r="HJQ22" s="1"/>
      <c r="HJR22" s="1"/>
      <c r="HJS22" s="1"/>
      <c r="HJT22" s="1"/>
      <c r="HJU22" s="1"/>
      <c r="HJV22" s="1"/>
      <c r="HJW22" s="1"/>
      <c r="HJX22" s="1"/>
      <c r="HJY22" s="1"/>
      <c r="HJZ22" s="1"/>
      <c r="HKA22" s="1"/>
      <c r="HKB22" s="1"/>
      <c r="HKC22" s="1"/>
      <c r="HKD22" s="1"/>
      <c r="HKE22" s="1"/>
      <c r="HKF22" s="1"/>
      <c r="HKG22" s="1"/>
      <c r="HKH22" s="1"/>
      <c r="HKI22" s="1"/>
      <c r="HKJ22" s="1"/>
      <c r="HKK22" s="1"/>
      <c r="HKL22" s="1"/>
      <c r="HKM22" s="1"/>
      <c r="HKN22" s="1"/>
      <c r="HKO22" s="1"/>
      <c r="HKP22" s="1"/>
      <c r="HKQ22" s="1"/>
      <c r="HKR22" s="1"/>
      <c r="HKS22" s="1"/>
      <c r="HKT22" s="1"/>
      <c r="HKU22" s="1"/>
      <c r="HKV22" s="1"/>
      <c r="HKW22" s="1"/>
      <c r="HKX22" s="1"/>
      <c r="HKY22" s="1"/>
      <c r="HKZ22" s="1"/>
      <c r="HLA22" s="1"/>
      <c r="HLB22" s="1"/>
      <c r="HLC22" s="1"/>
      <c r="HLD22" s="1"/>
      <c r="HLE22" s="1"/>
      <c r="HLF22" s="1"/>
      <c r="HLG22" s="1"/>
      <c r="HLH22" s="1"/>
      <c r="HLI22" s="1"/>
      <c r="HLJ22" s="1"/>
      <c r="HLK22" s="1"/>
      <c r="HLL22" s="1"/>
      <c r="HLM22" s="1"/>
      <c r="HLN22" s="1"/>
      <c r="HLO22" s="1"/>
      <c r="HLP22" s="1"/>
      <c r="HLQ22" s="1"/>
      <c r="HLR22" s="1"/>
      <c r="HLS22" s="1"/>
      <c r="HLT22" s="1"/>
      <c r="HLU22" s="1"/>
      <c r="HLV22" s="1"/>
      <c r="HLW22" s="1"/>
      <c r="HLX22" s="1"/>
      <c r="HLY22" s="1"/>
      <c r="HLZ22" s="1"/>
      <c r="HMA22" s="1"/>
      <c r="HMB22" s="1"/>
      <c r="HMC22" s="1"/>
      <c r="HMD22" s="1"/>
      <c r="HME22" s="1"/>
      <c r="HMF22" s="1"/>
      <c r="HMG22" s="1"/>
      <c r="HMH22" s="1"/>
      <c r="HMI22" s="1"/>
      <c r="HMJ22" s="1"/>
      <c r="HMK22" s="1"/>
      <c r="HML22" s="1"/>
      <c r="HMM22" s="1"/>
      <c r="HMN22" s="1"/>
      <c r="HMO22" s="1"/>
      <c r="HMP22" s="1"/>
      <c r="HMQ22" s="1"/>
      <c r="HMR22" s="1"/>
      <c r="HMS22" s="1"/>
      <c r="HMT22" s="1"/>
      <c r="HMU22" s="1"/>
      <c r="HMV22" s="1"/>
      <c r="HMW22" s="1"/>
      <c r="HMX22" s="1"/>
      <c r="HMY22" s="1"/>
      <c r="HMZ22" s="1"/>
      <c r="HNA22" s="1"/>
      <c r="HNB22" s="1"/>
      <c r="HNC22" s="1"/>
      <c r="HND22" s="1"/>
      <c r="HNE22" s="1"/>
      <c r="HNF22" s="1"/>
      <c r="HNG22" s="1"/>
      <c r="HNH22" s="1"/>
      <c r="HNI22" s="1"/>
      <c r="HNJ22" s="1"/>
      <c r="HNK22" s="1"/>
      <c r="HNL22" s="1"/>
      <c r="HNM22" s="1"/>
      <c r="HNN22" s="1"/>
      <c r="HNO22" s="1"/>
      <c r="HNP22" s="1"/>
      <c r="HNQ22" s="1"/>
      <c r="HNR22" s="1"/>
      <c r="HNS22" s="1"/>
      <c r="HNT22" s="1"/>
      <c r="HNU22" s="1"/>
      <c r="HNV22" s="1"/>
      <c r="HNW22" s="1"/>
      <c r="HNX22" s="1"/>
      <c r="HNY22" s="1"/>
      <c r="HNZ22" s="1"/>
      <c r="HOA22" s="1"/>
      <c r="HOB22" s="1"/>
      <c r="HOC22" s="1"/>
      <c r="HOD22" s="1"/>
      <c r="HOE22" s="1"/>
      <c r="HOF22" s="1"/>
      <c r="HOG22" s="1"/>
      <c r="HOH22" s="1"/>
      <c r="HOI22" s="1"/>
      <c r="HOJ22" s="1"/>
      <c r="HOK22" s="1"/>
      <c r="HOL22" s="1"/>
      <c r="HOM22" s="1"/>
      <c r="HON22" s="1"/>
      <c r="HOO22" s="1"/>
      <c r="HOP22" s="1"/>
      <c r="HOQ22" s="1"/>
      <c r="HOR22" s="1"/>
      <c r="HOS22" s="1"/>
      <c r="HOT22" s="1"/>
      <c r="HOU22" s="1"/>
      <c r="HOV22" s="1"/>
      <c r="HOW22" s="1"/>
      <c r="HOX22" s="1"/>
      <c r="HOY22" s="1"/>
      <c r="HOZ22" s="1"/>
      <c r="HPA22" s="1"/>
      <c r="HPB22" s="1"/>
      <c r="HPC22" s="1"/>
      <c r="HPD22" s="1"/>
      <c r="HPE22" s="1"/>
      <c r="HPF22" s="1"/>
      <c r="HPG22" s="1"/>
      <c r="HPH22" s="1"/>
      <c r="HPI22" s="1"/>
      <c r="HPJ22" s="1"/>
      <c r="HPK22" s="1"/>
      <c r="HPL22" s="1"/>
      <c r="HPM22" s="1"/>
      <c r="HPN22" s="1"/>
      <c r="HPO22" s="1"/>
      <c r="HPP22" s="1"/>
      <c r="HPQ22" s="1"/>
      <c r="HPR22" s="1"/>
      <c r="HPS22" s="1"/>
      <c r="HPT22" s="1"/>
      <c r="HPU22" s="1"/>
      <c r="HPV22" s="1"/>
      <c r="HPW22" s="1"/>
      <c r="HPX22" s="1"/>
      <c r="HPY22" s="1"/>
      <c r="HPZ22" s="1"/>
      <c r="HQA22" s="1"/>
      <c r="HQB22" s="1"/>
      <c r="HQC22" s="1"/>
      <c r="HQD22" s="1"/>
      <c r="HQE22" s="1"/>
      <c r="HQF22" s="1"/>
      <c r="HQG22" s="1"/>
      <c r="HQH22" s="1"/>
      <c r="HQI22" s="1"/>
      <c r="HQJ22" s="1"/>
      <c r="HQK22" s="1"/>
      <c r="HQL22" s="1"/>
      <c r="HQM22" s="1"/>
      <c r="HQN22" s="1"/>
      <c r="HQO22" s="1"/>
      <c r="HQP22" s="1"/>
      <c r="HQQ22" s="1"/>
      <c r="HQR22" s="1"/>
      <c r="HQS22" s="1"/>
      <c r="HQT22" s="1"/>
      <c r="HQU22" s="1"/>
      <c r="HQV22" s="1"/>
      <c r="HQW22" s="1"/>
      <c r="HQX22" s="1"/>
      <c r="HQY22" s="1"/>
      <c r="HQZ22" s="1"/>
      <c r="HRA22" s="1"/>
      <c r="HRB22" s="1"/>
      <c r="HRC22" s="1"/>
      <c r="HRD22" s="1"/>
      <c r="HRE22" s="1"/>
      <c r="HRF22" s="1"/>
      <c r="HRG22" s="1"/>
      <c r="HRH22" s="1"/>
      <c r="HRI22" s="1"/>
      <c r="HRJ22" s="1"/>
      <c r="HRK22" s="1"/>
      <c r="HRL22" s="1"/>
      <c r="HRM22" s="1"/>
      <c r="HRN22" s="1"/>
      <c r="HRO22" s="1"/>
      <c r="HRP22" s="1"/>
      <c r="HRQ22" s="1"/>
      <c r="HRR22" s="1"/>
      <c r="HRS22" s="1"/>
      <c r="HRT22" s="1"/>
      <c r="HRU22" s="1"/>
      <c r="HRV22" s="1"/>
      <c r="HRW22" s="1"/>
      <c r="HRX22" s="1"/>
      <c r="HRY22" s="1"/>
      <c r="HRZ22" s="1"/>
      <c r="HSA22" s="1"/>
      <c r="HSB22" s="1"/>
      <c r="HSC22" s="1"/>
      <c r="HSD22" s="1"/>
      <c r="HSE22" s="1"/>
      <c r="HSF22" s="1"/>
      <c r="HSG22" s="1"/>
      <c r="HSH22" s="1"/>
      <c r="HSI22" s="1"/>
      <c r="HSJ22" s="1"/>
      <c r="HSK22" s="1"/>
      <c r="HSL22" s="1"/>
      <c r="HSM22" s="1"/>
      <c r="HSN22" s="1"/>
      <c r="HSO22" s="1"/>
      <c r="HSP22" s="1"/>
      <c r="HSQ22" s="1"/>
      <c r="HSR22" s="1"/>
      <c r="HSS22" s="1"/>
      <c r="HST22" s="1"/>
      <c r="HSU22" s="1"/>
      <c r="HSV22" s="1"/>
      <c r="HSW22" s="1"/>
      <c r="HSX22" s="1"/>
      <c r="HSY22" s="1"/>
      <c r="HSZ22" s="1"/>
      <c r="HTA22" s="1"/>
      <c r="HTB22" s="1"/>
      <c r="HTC22" s="1"/>
      <c r="HTD22" s="1"/>
      <c r="HTE22" s="1"/>
      <c r="HTF22" s="1"/>
      <c r="HTG22" s="1"/>
      <c r="HTH22" s="1"/>
      <c r="HTI22" s="1"/>
      <c r="HTJ22" s="1"/>
      <c r="HTK22" s="1"/>
      <c r="HTL22" s="1"/>
      <c r="HTM22" s="1"/>
      <c r="HTN22" s="1"/>
      <c r="HTO22" s="1"/>
      <c r="HTP22" s="1"/>
      <c r="HTQ22" s="1"/>
      <c r="HTR22" s="1"/>
      <c r="HTS22" s="1"/>
      <c r="HTT22" s="1"/>
      <c r="HTU22" s="1"/>
      <c r="HTV22" s="1"/>
      <c r="HTW22" s="1"/>
      <c r="HTX22" s="1"/>
      <c r="HTY22" s="1"/>
      <c r="HTZ22" s="1"/>
      <c r="HUA22" s="1"/>
      <c r="HUB22" s="1"/>
      <c r="HUC22" s="1"/>
      <c r="HUD22" s="1"/>
      <c r="HUE22" s="1"/>
      <c r="HUF22" s="1"/>
      <c r="HUG22" s="1"/>
      <c r="HUH22" s="1"/>
      <c r="HUI22" s="1"/>
      <c r="HUJ22" s="1"/>
      <c r="HUK22" s="1"/>
      <c r="HUL22" s="1"/>
      <c r="HUM22" s="1"/>
      <c r="HUN22" s="1"/>
      <c r="HUO22" s="1"/>
      <c r="HUP22" s="1"/>
      <c r="HUQ22" s="1"/>
      <c r="HUR22" s="1"/>
      <c r="HUS22" s="1"/>
      <c r="HUT22" s="1"/>
      <c r="HUU22" s="1"/>
      <c r="HUV22" s="1"/>
      <c r="HUW22" s="1"/>
      <c r="HUX22" s="1"/>
      <c r="HUY22" s="1"/>
      <c r="HUZ22" s="1"/>
      <c r="HVA22" s="1"/>
      <c r="HVB22" s="1"/>
      <c r="HVC22" s="1"/>
      <c r="HVD22" s="1"/>
      <c r="HVE22" s="1"/>
      <c r="HVF22" s="1"/>
      <c r="HVG22" s="1"/>
      <c r="HVH22" s="1"/>
      <c r="HVI22" s="1"/>
      <c r="HVJ22" s="1"/>
      <c r="HVK22" s="1"/>
      <c r="HVL22" s="1"/>
      <c r="HVM22" s="1"/>
      <c r="HVN22" s="1"/>
      <c r="HVO22" s="1"/>
      <c r="HVP22" s="1"/>
      <c r="HVQ22" s="1"/>
      <c r="HVR22" s="1"/>
      <c r="HVS22" s="1"/>
      <c r="HVT22" s="1"/>
      <c r="HVU22" s="1"/>
      <c r="HVV22" s="1"/>
      <c r="HVW22" s="1"/>
      <c r="HVX22" s="1"/>
      <c r="HVY22" s="1"/>
      <c r="HVZ22" s="1"/>
      <c r="HWA22" s="1"/>
      <c r="HWB22" s="1"/>
      <c r="HWC22" s="1"/>
      <c r="HWD22" s="1"/>
      <c r="HWE22" s="1"/>
      <c r="HWF22" s="1"/>
      <c r="HWG22" s="1"/>
      <c r="HWH22" s="1"/>
      <c r="HWI22" s="1"/>
      <c r="HWJ22" s="1"/>
      <c r="HWK22" s="1"/>
      <c r="HWL22" s="1"/>
      <c r="HWM22" s="1"/>
      <c r="HWN22" s="1"/>
      <c r="HWO22" s="1"/>
      <c r="HWP22" s="1"/>
      <c r="HWQ22" s="1"/>
      <c r="HWR22" s="1"/>
      <c r="HWS22" s="1"/>
      <c r="HWT22" s="1"/>
      <c r="HWU22" s="1"/>
      <c r="HWV22" s="1"/>
      <c r="HWW22" s="1"/>
      <c r="HWX22" s="1"/>
      <c r="HWY22" s="1"/>
      <c r="HWZ22" s="1"/>
      <c r="HXA22" s="1"/>
      <c r="HXB22" s="1"/>
      <c r="HXC22" s="1"/>
      <c r="HXD22" s="1"/>
      <c r="HXE22" s="1"/>
      <c r="HXF22" s="1"/>
      <c r="HXG22" s="1"/>
      <c r="HXH22" s="1"/>
      <c r="HXI22" s="1"/>
      <c r="HXJ22" s="1"/>
      <c r="HXK22" s="1"/>
      <c r="HXL22" s="1"/>
      <c r="HXM22" s="1"/>
      <c r="HXN22" s="1"/>
      <c r="HXO22" s="1"/>
      <c r="HXP22" s="1"/>
      <c r="HXQ22" s="1"/>
      <c r="HXR22" s="1"/>
      <c r="HXS22" s="1"/>
      <c r="HXT22" s="1"/>
      <c r="HXU22" s="1"/>
      <c r="HXV22" s="1"/>
      <c r="HXW22" s="1"/>
      <c r="HXX22" s="1"/>
      <c r="HXY22" s="1"/>
      <c r="HXZ22" s="1"/>
      <c r="HYA22" s="1"/>
      <c r="HYB22" s="1"/>
      <c r="HYC22" s="1"/>
      <c r="HYD22" s="1"/>
      <c r="HYE22" s="1"/>
      <c r="HYF22" s="1"/>
      <c r="HYG22" s="1"/>
      <c r="HYH22" s="1"/>
      <c r="HYI22" s="1"/>
      <c r="HYJ22" s="1"/>
      <c r="HYK22" s="1"/>
      <c r="HYL22" s="1"/>
      <c r="HYM22" s="1"/>
      <c r="HYN22" s="1"/>
      <c r="HYO22" s="1"/>
      <c r="HYP22" s="1"/>
      <c r="HYQ22" s="1"/>
      <c r="HYR22" s="1"/>
      <c r="HYS22" s="1"/>
      <c r="HYT22" s="1"/>
      <c r="HYU22" s="1"/>
      <c r="HYV22" s="1"/>
      <c r="HYW22" s="1"/>
      <c r="HYX22" s="1"/>
      <c r="HYY22" s="1"/>
      <c r="HYZ22" s="1"/>
      <c r="HZA22" s="1"/>
      <c r="HZB22" s="1"/>
      <c r="HZC22" s="1"/>
      <c r="HZD22" s="1"/>
      <c r="HZE22" s="1"/>
      <c r="HZF22" s="1"/>
      <c r="HZG22" s="1"/>
      <c r="HZH22" s="1"/>
      <c r="HZI22" s="1"/>
      <c r="HZJ22" s="1"/>
      <c r="HZK22" s="1"/>
      <c r="HZL22" s="1"/>
      <c r="HZM22" s="1"/>
      <c r="HZN22" s="1"/>
      <c r="HZO22" s="1"/>
      <c r="HZP22" s="1"/>
      <c r="HZQ22" s="1"/>
      <c r="HZR22" s="1"/>
      <c r="HZS22" s="1"/>
      <c r="HZT22" s="1"/>
      <c r="HZU22" s="1"/>
      <c r="HZV22" s="1"/>
      <c r="HZW22" s="1"/>
      <c r="HZX22" s="1"/>
      <c r="HZY22" s="1"/>
      <c r="HZZ22" s="1"/>
      <c r="IAA22" s="1"/>
      <c r="IAB22" s="1"/>
      <c r="IAC22" s="1"/>
      <c r="IAD22" s="1"/>
      <c r="IAE22" s="1"/>
      <c r="IAF22" s="1"/>
      <c r="IAG22" s="1"/>
      <c r="IAH22" s="1"/>
      <c r="IAI22" s="1"/>
      <c r="IAJ22" s="1"/>
      <c r="IAK22" s="1"/>
      <c r="IAL22" s="1"/>
      <c r="IAM22" s="1"/>
      <c r="IAN22" s="1"/>
      <c r="IAO22" s="1"/>
      <c r="IAP22" s="1"/>
      <c r="IAQ22" s="1"/>
      <c r="IAR22" s="1"/>
      <c r="IAS22" s="1"/>
      <c r="IAT22" s="1"/>
      <c r="IAU22" s="1"/>
      <c r="IAV22" s="1"/>
      <c r="IAW22" s="1"/>
      <c r="IAX22" s="1"/>
      <c r="IAY22" s="1"/>
      <c r="IAZ22" s="1"/>
      <c r="IBA22" s="1"/>
      <c r="IBB22" s="1"/>
      <c r="IBC22" s="1"/>
      <c r="IBD22" s="1"/>
      <c r="IBE22" s="1"/>
      <c r="IBF22" s="1"/>
      <c r="IBG22" s="1"/>
      <c r="IBH22" s="1"/>
      <c r="IBI22" s="1"/>
      <c r="IBJ22" s="1"/>
      <c r="IBK22" s="1"/>
      <c r="IBL22" s="1"/>
      <c r="IBM22" s="1"/>
      <c r="IBN22" s="1"/>
      <c r="IBO22" s="1"/>
      <c r="IBP22" s="1"/>
      <c r="IBQ22" s="1"/>
      <c r="IBR22" s="1"/>
      <c r="IBS22" s="1"/>
      <c r="IBT22" s="1"/>
      <c r="IBU22" s="1"/>
      <c r="IBV22" s="1"/>
      <c r="IBW22" s="1"/>
      <c r="IBX22" s="1"/>
      <c r="IBY22" s="1"/>
      <c r="IBZ22" s="1"/>
      <c r="ICA22" s="1"/>
      <c r="ICB22" s="1"/>
      <c r="ICC22" s="1"/>
      <c r="ICD22" s="1"/>
      <c r="ICE22" s="1"/>
      <c r="ICF22" s="1"/>
      <c r="ICG22" s="1"/>
      <c r="ICH22" s="1"/>
      <c r="ICI22" s="1"/>
      <c r="ICJ22" s="1"/>
      <c r="ICK22" s="1"/>
      <c r="ICL22" s="1"/>
      <c r="ICM22" s="1"/>
      <c r="ICN22" s="1"/>
      <c r="ICO22" s="1"/>
      <c r="ICP22" s="1"/>
      <c r="ICQ22" s="1"/>
      <c r="ICR22" s="1"/>
      <c r="ICS22" s="1"/>
      <c r="ICT22" s="1"/>
      <c r="ICU22" s="1"/>
      <c r="ICV22" s="1"/>
      <c r="ICW22" s="1"/>
      <c r="ICX22" s="1"/>
      <c r="ICY22" s="1"/>
      <c r="ICZ22" s="1"/>
      <c r="IDA22" s="1"/>
      <c r="IDB22" s="1"/>
      <c r="IDC22" s="1"/>
      <c r="IDD22" s="1"/>
      <c r="IDE22" s="1"/>
      <c r="IDF22" s="1"/>
      <c r="IDG22" s="1"/>
      <c r="IDH22" s="1"/>
      <c r="IDI22" s="1"/>
      <c r="IDJ22" s="1"/>
      <c r="IDK22" s="1"/>
      <c r="IDL22" s="1"/>
      <c r="IDM22" s="1"/>
      <c r="IDN22" s="1"/>
      <c r="IDO22" s="1"/>
      <c r="IDP22" s="1"/>
      <c r="IDQ22" s="1"/>
      <c r="IDR22" s="1"/>
      <c r="IDS22" s="1"/>
      <c r="IDT22" s="1"/>
      <c r="IDU22" s="1"/>
      <c r="IDV22" s="1"/>
      <c r="IDW22" s="1"/>
      <c r="IDX22" s="1"/>
      <c r="IDY22" s="1"/>
      <c r="IDZ22" s="1"/>
      <c r="IEA22" s="1"/>
      <c r="IEB22" s="1"/>
      <c r="IEC22" s="1"/>
      <c r="IED22" s="1"/>
      <c r="IEE22" s="1"/>
      <c r="IEF22" s="1"/>
      <c r="IEG22" s="1"/>
      <c r="IEH22" s="1"/>
      <c r="IEI22" s="1"/>
      <c r="IEJ22" s="1"/>
      <c r="IEK22" s="1"/>
      <c r="IEL22" s="1"/>
      <c r="IEM22" s="1"/>
      <c r="IEN22" s="1"/>
      <c r="IEO22" s="1"/>
      <c r="IEP22" s="1"/>
      <c r="IEQ22" s="1"/>
      <c r="IER22" s="1"/>
      <c r="IES22" s="1"/>
      <c r="IET22" s="1"/>
      <c r="IEU22" s="1"/>
      <c r="IEV22" s="1"/>
      <c r="IEW22" s="1"/>
      <c r="IEX22" s="1"/>
      <c r="IEY22" s="1"/>
      <c r="IEZ22" s="1"/>
      <c r="IFA22" s="1"/>
      <c r="IFB22" s="1"/>
      <c r="IFC22" s="1"/>
      <c r="IFD22" s="1"/>
      <c r="IFE22" s="1"/>
      <c r="IFF22" s="1"/>
      <c r="IFG22" s="1"/>
      <c r="IFH22" s="1"/>
      <c r="IFI22" s="1"/>
      <c r="IFJ22" s="1"/>
      <c r="IFK22" s="1"/>
      <c r="IFL22" s="1"/>
      <c r="IFM22" s="1"/>
      <c r="IFN22" s="1"/>
      <c r="IFO22" s="1"/>
      <c r="IFP22" s="1"/>
      <c r="IFQ22" s="1"/>
      <c r="IFR22" s="1"/>
      <c r="IFS22" s="1"/>
      <c r="IFT22" s="1"/>
      <c r="IFU22" s="1"/>
      <c r="IFV22" s="1"/>
      <c r="IFW22" s="1"/>
      <c r="IFX22" s="1"/>
      <c r="IFY22" s="1"/>
      <c r="IFZ22" s="1"/>
      <c r="IGA22" s="1"/>
      <c r="IGB22" s="1"/>
      <c r="IGC22" s="1"/>
      <c r="IGD22" s="1"/>
      <c r="IGE22" s="1"/>
      <c r="IGF22" s="1"/>
      <c r="IGG22" s="1"/>
      <c r="IGH22" s="1"/>
      <c r="IGI22" s="1"/>
      <c r="IGJ22" s="1"/>
      <c r="IGK22" s="1"/>
      <c r="IGL22" s="1"/>
      <c r="IGM22" s="1"/>
      <c r="IGN22" s="1"/>
      <c r="IGO22" s="1"/>
      <c r="IGP22" s="1"/>
      <c r="IGQ22" s="1"/>
      <c r="IGR22" s="1"/>
      <c r="IGS22" s="1"/>
      <c r="IGT22" s="1"/>
      <c r="IGU22" s="1"/>
      <c r="IGV22" s="1"/>
      <c r="IGW22" s="1"/>
      <c r="IGX22" s="1"/>
      <c r="IGY22" s="1"/>
      <c r="IGZ22" s="1"/>
      <c r="IHA22" s="1"/>
      <c r="IHB22" s="1"/>
      <c r="IHC22" s="1"/>
      <c r="IHD22" s="1"/>
      <c r="IHE22" s="1"/>
      <c r="IHF22" s="1"/>
      <c r="IHG22" s="1"/>
      <c r="IHH22" s="1"/>
      <c r="IHI22" s="1"/>
      <c r="IHJ22" s="1"/>
      <c r="IHK22" s="1"/>
      <c r="IHL22" s="1"/>
      <c r="IHM22" s="1"/>
      <c r="IHN22" s="1"/>
      <c r="IHO22" s="1"/>
      <c r="IHP22" s="1"/>
      <c r="IHQ22" s="1"/>
      <c r="IHR22" s="1"/>
      <c r="IHS22" s="1"/>
      <c r="IHT22" s="1"/>
      <c r="IHU22" s="1"/>
      <c r="IHV22" s="1"/>
      <c r="IHW22" s="1"/>
      <c r="IHX22" s="1"/>
      <c r="IHY22" s="1"/>
      <c r="IHZ22" s="1"/>
      <c r="IIA22" s="1"/>
      <c r="IIB22" s="1"/>
      <c r="IIC22" s="1"/>
      <c r="IID22" s="1"/>
      <c r="IIE22" s="1"/>
      <c r="IIF22" s="1"/>
      <c r="IIG22" s="1"/>
      <c r="IIH22" s="1"/>
      <c r="III22" s="1"/>
      <c r="IIJ22" s="1"/>
      <c r="IIK22" s="1"/>
      <c r="IIL22" s="1"/>
      <c r="IIM22" s="1"/>
      <c r="IIN22" s="1"/>
      <c r="IIO22" s="1"/>
      <c r="IIP22" s="1"/>
      <c r="IIQ22" s="1"/>
      <c r="IIR22" s="1"/>
      <c r="IIS22" s="1"/>
      <c r="IIT22" s="1"/>
      <c r="IIU22" s="1"/>
      <c r="IIV22" s="1"/>
      <c r="IIW22" s="1"/>
      <c r="IIX22" s="1"/>
      <c r="IIY22" s="1"/>
      <c r="IIZ22" s="1"/>
      <c r="IJA22" s="1"/>
      <c r="IJB22" s="1"/>
      <c r="IJC22" s="1"/>
      <c r="IJD22" s="1"/>
      <c r="IJE22" s="1"/>
      <c r="IJF22" s="1"/>
      <c r="IJG22" s="1"/>
      <c r="IJH22" s="1"/>
      <c r="IJI22" s="1"/>
      <c r="IJJ22" s="1"/>
      <c r="IJK22" s="1"/>
      <c r="IJL22" s="1"/>
      <c r="IJM22" s="1"/>
      <c r="IJN22" s="1"/>
      <c r="IJO22" s="1"/>
      <c r="IJP22" s="1"/>
      <c r="IJQ22" s="1"/>
      <c r="IJR22" s="1"/>
      <c r="IJS22" s="1"/>
      <c r="IJT22" s="1"/>
      <c r="IJU22" s="1"/>
      <c r="IJV22" s="1"/>
      <c r="IJW22" s="1"/>
      <c r="IJX22" s="1"/>
      <c r="IJY22" s="1"/>
      <c r="IJZ22" s="1"/>
      <c r="IKA22" s="1"/>
      <c r="IKB22" s="1"/>
      <c r="IKC22" s="1"/>
      <c r="IKD22" s="1"/>
      <c r="IKE22" s="1"/>
      <c r="IKF22" s="1"/>
      <c r="IKG22" s="1"/>
      <c r="IKH22" s="1"/>
      <c r="IKI22" s="1"/>
      <c r="IKJ22" s="1"/>
      <c r="IKK22" s="1"/>
      <c r="IKL22" s="1"/>
      <c r="IKM22" s="1"/>
      <c r="IKN22" s="1"/>
      <c r="IKO22" s="1"/>
      <c r="IKP22" s="1"/>
      <c r="IKQ22" s="1"/>
      <c r="IKR22" s="1"/>
      <c r="IKS22" s="1"/>
      <c r="IKT22" s="1"/>
      <c r="IKU22" s="1"/>
      <c r="IKV22" s="1"/>
      <c r="IKW22" s="1"/>
      <c r="IKX22" s="1"/>
      <c r="IKY22" s="1"/>
      <c r="IKZ22" s="1"/>
      <c r="ILA22" s="1"/>
      <c r="ILB22" s="1"/>
      <c r="ILC22" s="1"/>
      <c r="ILD22" s="1"/>
      <c r="ILE22" s="1"/>
      <c r="ILF22" s="1"/>
      <c r="ILG22" s="1"/>
      <c r="ILH22" s="1"/>
      <c r="ILI22" s="1"/>
      <c r="ILJ22" s="1"/>
      <c r="ILK22" s="1"/>
      <c r="ILL22" s="1"/>
      <c r="ILM22" s="1"/>
      <c r="ILN22" s="1"/>
      <c r="ILO22" s="1"/>
      <c r="ILP22" s="1"/>
      <c r="ILQ22" s="1"/>
      <c r="ILR22" s="1"/>
      <c r="ILS22" s="1"/>
      <c r="ILT22" s="1"/>
      <c r="ILU22" s="1"/>
      <c r="ILV22" s="1"/>
      <c r="ILW22" s="1"/>
      <c r="ILX22" s="1"/>
      <c r="ILY22" s="1"/>
      <c r="ILZ22" s="1"/>
      <c r="IMA22" s="1"/>
      <c r="IMB22" s="1"/>
      <c r="IMC22" s="1"/>
      <c r="IMD22" s="1"/>
      <c r="IME22" s="1"/>
      <c r="IMF22" s="1"/>
      <c r="IMG22" s="1"/>
      <c r="IMH22" s="1"/>
      <c r="IMI22" s="1"/>
      <c r="IMJ22" s="1"/>
      <c r="IMK22" s="1"/>
      <c r="IML22" s="1"/>
      <c r="IMM22" s="1"/>
      <c r="IMN22" s="1"/>
      <c r="IMO22" s="1"/>
      <c r="IMP22" s="1"/>
      <c r="IMQ22" s="1"/>
      <c r="IMR22" s="1"/>
      <c r="IMS22" s="1"/>
      <c r="IMT22" s="1"/>
      <c r="IMU22" s="1"/>
      <c r="IMV22" s="1"/>
      <c r="IMW22" s="1"/>
      <c r="IMX22" s="1"/>
      <c r="IMY22" s="1"/>
      <c r="IMZ22" s="1"/>
      <c r="INA22" s="1"/>
      <c r="INB22" s="1"/>
      <c r="INC22" s="1"/>
      <c r="IND22" s="1"/>
      <c r="INE22" s="1"/>
      <c r="INF22" s="1"/>
      <c r="ING22" s="1"/>
      <c r="INH22" s="1"/>
      <c r="INI22" s="1"/>
      <c r="INJ22" s="1"/>
      <c r="INK22" s="1"/>
      <c r="INL22" s="1"/>
      <c r="INM22" s="1"/>
      <c r="INN22" s="1"/>
      <c r="INO22" s="1"/>
      <c r="INP22" s="1"/>
      <c r="INQ22" s="1"/>
      <c r="INR22" s="1"/>
      <c r="INS22" s="1"/>
      <c r="INT22" s="1"/>
      <c r="INU22" s="1"/>
      <c r="INV22" s="1"/>
      <c r="INW22" s="1"/>
      <c r="INX22" s="1"/>
      <c r="INY22" s="1"/>
      <c r="INZ22" s="1"/>
      <c r="IOA22" s="1"/>
      <c r="IOB22" s="1"/>
      <c r="IOC22" s="1"/>
      <c r="IOD22" s="1"/>
      <c r="IOE22" s="1"/>
      <c r="IOF22" s="1"/>
      <c r="IOG22" s="1"/>
      <c r="IOH22" s="1"/>
      <c r="IOI22" s="1"/>
      <c r="IOJ22" s="1"/>
      <c r="IOK22" s="1"/>
      <c r="IOL22" s="1"/>
      <c r="IOM22" s="1"/>
      <c r="ION22" s="1"/>
      <c r="IOO22" s="1"/>
      <c r="IOP22" s="1"/>
      <c r="IOQ22" s="1"/>
      <c r="IOR22" s="1"/>
      <c r="IOS22" s="1"/>
      <c r="IOT22" s="1"/>
      <c r="IOU22" s="1"/>
      <c r="IOV22" s="1"/>
      <c r="IOW22" s="1"/>
      <c r="IOX22" s="1"/>
      <c r="IOY22" s="1"/>
      <c r="IOZ22" s="1"/>
      <c r="IPA22" s="1"/>
      <c r="IPB22" s="1"/>
      <c r="IPC22" s="1"/>
      <c r="IPD22" s="1"/>
      <c r="IPE22" s="1"/>
      <c r="IPF22" s="1"/>
      <c r="IPG22" s="1"/>
      <c r="IPH22" s="1"/>
      <c r="IPI22" s="1"/>
      <c r="IPJ22" s="1"/>
      <c r="IPK22" s="1"/>
      <c r="IPL22" s="1"/>
      <c r="IPM22" s="1"/>
      <c r="IPN22" s="1"/>
      <c r="IPO22" s="1"/>
      <c r="IPP22" s="1"/>
      <c r="IPQ22" s="1"/>
      <c r="IPR22" s="1"/>
      <c r="IPS22" s="1"/>
      <c r="IPT22" s="1"/>
      <c r="IPU22" s="1"/>
      <c r="IPV22" s="1"/>
      <c r="IPW22" s="1"/>
      <c r="IPX22" s="1"/>
      <c r="IPY22" s="1"/>
      <c r="IPZ22" s="1"/>
      <c r="IQA22" s="1"/>
      <c r="IQB22" s="1"/>
      <c r="IQC22" s="1"/>
      <c r="IQD22" s="1"/>
      <c r="IQE22" s="1"/>
      <c r="IQF22" s="1"/>
      <c r="IQG22" s="1"/>
      <c r="IQH22" s="1"/>
      <c r="IQI22" s="1"/>
      <c r="IQJ22" s="1"/>
      <c r="IQK22" s="1"/>
      <c r="IQL22" s="1"/>
      <c r="IQM22" s="1"/>
      <c r="IQN22" s="1"/>
      <c r="IQO22" s="1"/>
      <c r="IQP22" s="1"/>
      <c r="IQQ22" s="1"/>
      <c r="IQR22" s="1"/>
      <c r="IQS22" s="1"/>
      <c r="IQT22" s="1"/>
      <c r="IQU22" s="1"/>
      <c r="IQV22" s="1"/>
      <c r="IQW22" s="1"/>
      <c r="IQX22" s="1"/>
      <c r="IQY22" s="1"/>
      <c r="IQZ22" s="1"/>
      <c r="IRA22" s="1"/>
      <c r="IRB22" s="1"/>
      <c r="IRC22" s="1"/>
      <c r="IRD22" s="1"/>
      <c r="IRE22" s="1"/>
      <c r="IRF22" s="1"/>
      <c r="IRG22" s="1"/>
      <c r="IRH22" s="1"/>
      <c r="IRI22" s="1"/>
      <c r="IRJ22" s="1"/>
      <c r="IRK22" s="1"/>
      <c r="IRL22" s="1"/>
      <c r="IRM22" s="1"/>
      <c r="IRN22" s="1"/>
      <c r="IRO22" s="1"/>
      <c r="IRP22" s="1"/>
      <c r="IRQ22" s="1"/>
      <c r="IRR22" s="1"/>
      <c r="IRS22" s="1"/>
      <c r="IRT22" s="1"/>
      <c r="IRU22" s="1"/>
      <c r="IRV22" s="1"/>
      <c r="IRW22" s="1"/>
      <c r="IRX22" s="1"/>
      <c r="IRY22" s="1"/>
      <c r="IRZ22" s="1"/>
      <c r="ISA22" s="1"/>
      <c r="ISB22" s="1"/>
      <c r="ISC22" s="1"/>
      <c r="ISD22" s="1"/>
      <c r="ISE22" s="1"/>
      <c r="ISF22" s="1"/>
      <c r="ISG22" s="1"/>
      <c r="ISH22" s="1"/>
      <c r="ISI22" s="1"/>
      <c r="ISJ22" s="1"/>
      <c r="ISK22" s="1"/>
      <c r="ISL22" s="1"/>
      <c r="ISM22" s="1"/>
      <c r="ISN22" s="1"/>
      <c r="ISO22" s="1"/>
      <c r="ISP22" s="1"/>
      <c r="ISQ22" s="1"/>
      <c r="ISR22" s="1"/>
      <c r="ISS22" s="1"/>
      <c r="IST22" s="1"/>
      <c r="ISU22" s="1"/>
      <c r="ISV22" s="1"/>
      <c r="ISW22" s="1"/>
      <c r="ISX22" s="1"/>
      <c r="ISY22" s="1"/>
      <c r="ISZ22" s="1"/>
      <c r="ITA22" s="1"/>
      <c r="ITB22" s="1"/>
      <c r="ITC22" s="1"/>
      <c r="ITD22" s="1"/>
      <c r="ITE22" s="1"/>
      <c r="ITF22" s="1"/>
      <c r="ITG22" s="1"/>
      <c r="ITH22" s="1"/>
      <c r="ITI22" s="1"/>
      <c r="ITJ22" s="1"/>
      <c r="ITK22" s="1"/>
      <c r="ITL22" s="1"/>
      <c r="ITM22" s="1"/>
      <c r="ITN22" s="1"/>
      <c r="ITO22" s="1"/>
      <c r="ITP22" s="1"/>
      <c r="ITQ22" s="1"/>
      <c r="ITR22" s="1"/>
      <c r="ITS22" s="1"/>
      <c r="ITT22" s="1"/>
      <c r="ITU22" s="1"/>
      <c r="ITV22" s="1"/>
      <c r="ITW22" s="1"/>
      <c r="ITX22" s="1"/>
      <c r="ITY22" s="1"/>
      <c r="ITZ22" s="1"/>
      <c r="IUA22" s="1"/>
      <c r="IUB22" s="1"/>
      <c r="IUC22" s="1"/>
      <c r="IUD22" s="1"/>
      <c r="IUE22" s="1"/>
      <c r="IUF22" s="1"/>
      <c r="IUG22" s="1"/>
      <c r="IUH22" s="1"/>
      <c r="IUI22" s="1"/>
      <c r="IUJ22" s="1"/>
      <c r="IUK22" s="1"/>
      <c r="IUL22" s="1"/>
      <c r="IUM22" s="1"/>
      <c r="IUN22" s="1"/>
      <c r="IUO22" s="1"/>
      <c r="IUP22" s="1"/>
      <c r="IUQ22" s="1"/>
      <c r="IUR22" s="1"/>
      <c r="IUS22" s="1"/>
      <c r="IUT22" s="1"/>
      <c r="IUU22" s="1"/>
      <c r="IUV22" s="1"/>
      <c r="IUW22" s="1"/>
      <c r="IUX22" s="1"/>
      <c r="IUY22" s="1"/>
      <c r="IUZ22" s="1"/>
      <c r="IVA22" s="1"/>
      <c r="IVB22" s="1"/>
      <c r="IVC22" s="1"/>
      <c r="IVD22" s="1"/>
      <c r="IVE22" s="1"/>
      <c r="IVF22" s="1"/>
      <c r="IVG22" s="1"/>
      <c r="IVH22" s="1"/>
      <c r="IVI22" s="1"/>
      <c r="IVJ22" s="1"/>
      <c r="IVK22" s="1"/>
      <c r="IVL22" s="1"/>
      <c r="IVM22" s="1"/>
      <c r="IVN22" s="1"/>
      <c r="IVO22" s="1"/>
      <c r="IVP22" s="1"/>
      <c r="IVQ22" s="1"/>
      <c r="IVR22" s="1"/>
      <c r="IVS22" s="1"/>
      <c r="IVT22" s="1"/>
      <c r="IVU22" s="1"/>
      <c r="IVV22" s="1"/>
      <c r="IVW22" s="1"/>
      <c r="IVX22" s="1"/>
      <c r="IVY22" s="1"/>
      <c r="IVZ22" s="1"/>
      <c r="IWA22" s="1"/>
      <c r="IWB22" s="1"/>
      <c r="IWC22" s="1"/>
      <c r="IWD22" s="1"/>
      <c r="IWE22" s="1"/>
      <c r="IWF22" s="1"/>
      <c r="IWG22" s="1"/>
      <c r="IWH22" s="1"/>
      <c r="IWI22" s="1"/>
      <c r="IWJ22" s="1"/>
      <c r="IWK22" s="1"/>
      <c r="IWL22" s="1"/>
      <c r="IWM22" s="1"/>
      <c r="IWN22" s="1"/>
      <c r="IWO22" s="1"/>
      <c r="IWP22" s="1"/>
      <c r="IWQ22" s="1"/>
      <c r="IWR22" s="1"/>
      <c r="IWS22" s="1"/>
      <c r="IWT22" s="1"/>
      <c r="IWU22" s="1"/>
      <c r="IWV22" s="1"/>
      <c r="IWW22" s="1"/>
      <c r="IWX22" s="1"/>
      <c r="IWY22" s="1"/>
      <c r="IWZ22" s="1"/>
      <c r="IXA22" s="1"/>
      <c r="IXB22" s="1"/>
      <c r="IXC22" s="1"/>
      <c r="IXD22" s="1"/>
      <c r="IXE22" s="1"/>
      <c r="IXF22" s="1"/>
      <c r="IXG22" s="1"/>
      <c r="IXH22" s="1"/>
      <c r="IXI22" s="1"/>
      <c r="IXJ22" s="1"/>
      <c r="IXK22" s="1"/>
      <c r="IXL22" s="1"/>
      <c r="IXM22" s="1"/>
      <c r="IXN22" s="1"/>
      <c r="IXO22" s="1"/>
      <c r="IXP22" s="1"/>
      <c r="IXQ22" s="1"/>
      <c r="IXR22" s="1"/>
      <c r="IXS22" s="1"/>
      <c r="IXT22" s="1"/>
      <c r="IXU22" s="1"/>
      <c r="IXV22" s="1"/>
      <c r="IXW22" s="1"/>
      <c r="IXX22" s="1"/>
      <c r="IXY22" s="1"/>
      <c r="IXZ22" s="1"/>
      <c r="IYA22" s="1"/>
      <c r="IYB22" s="1"/>
      <c r="IYC22" s="1"/>
      <c r="IYD22" s="1"/>
      <c r="IYE22" s="1"/>
      <c r="IYF22" s="1"/>
      <c r="IYG22" s="1"/>
      <c r="IYH22" s="1"/>
      <c r="IYI22" s="1"/>
      <c r="IYJ22" s="1"/>
      <c r="IYK22" s="1"/>
      <c r="IYL22" s="1"/>
      <c r="IYM22" s="1"/>
      <c r="IYN22" s="1"/>
      <c r="IYO22" s="1"/>
      <c r="IYP22" s="1"/>
      <c r="IYQ22" s="1"/>
      <c r="IYR22" s="1"/>
      <c r="IYS22" s="1"/>
      <c r="IYT22" s="1"/>
      <c r="IYU22" s="1"/>
      <c r="IYV22" s="1"/>
      <c r="IYW22" s="1"/>
      <c r="IYX22" s="1"/>
      <c r="IYY22" s="1"/>
      <c r="IYZ22" s="1"/>
      <c r="IZA22" s="1"/>
      <c r="IZB22" s="1"/>
      <c r="IZC22" s="1"/>
      <c r="IZD22" s="1"/>
      <c r="IZE22" s="1"/>
      <c r="IZF22" s="1"/>
      <c r="IZG22" s="1"/>
      <c r="IZH22" s="1"/>
      <c r="IZI22" s="1"/>
      <c r="IZJ22" s="1"/>
      <c r="IZK22" s="1"/>
      <c r="IZL22" s="1"/>
      <c r="IZM22" s="1"/>
      <c r="IZN22" s="1"/>
      <c r="IZO22" s="1"/>
      <c r="IZP22" s="1"/>
      <c r="IZQ22" s="1"/>
      <c r="IZR22" s="1"/>
      <c r="IZS22" s="1"/>
      <c r="IZT22" s="1"/>
      <c r="IZU22" s="1"/>
      <c r="IZV22" s="1"/>
      <c r="IZW22" s="1"/>
      <c r="IZX22" s="1"/>
      <c r="IZY22" s="1"/>
      <c r="IZZ22" s="1"/>
      <c r="JAA22" s="1"/>
      <c r="JAB22" s="1"/>
      <c r="JAC22" s="1"/>
      <c r="JAD22" s="1"/>
      <c r="JAE22" s="1"/>
      <c r="JAF22" s="1"/>
      <c r="JAG22" s="1"/>
      <c r="JAH22" s="1"/>
      <c r="JAI22" s="1"/>
      <c r="JAJ22" s="1"/>
      <c r="JAK22" s="1"/>
      <c r="JAL22" s="1"/>
      <c r="JAM22" s="1"/>
      <c r="JAN22" s="1"/>
      <c r="JAO22" s="1"/>
      <c r="JAP22" s="1"/>
      <c r="JAQ22" s="1"/>
      <c r="JAR22" s="1"/>
      <c r="JAS22" s="1"/>
      <c r="JAT22" s="1"/>
      <c r="JAU22" s="1"/>
      <c r="JAV22" s="1"/>
      <c r="JAW22" s="1"/>
      <c r="JAX22" s="1"/>
      <c r="JAY22" s="1"/>
      <c r="JAZ22" s="1"/>
      <c r="JBA22" s="1"/>
      <c r="JBB22" s="1"/>
      <c r="JBC22" s="1"/>
      <c r="JBD22" s="1"/>
      <c r="JBE22" s="1"/>
      <c r="JBF22" s="1"/>
      <c r="JBG22" s="1"/>
      <c r="JBH22" s="1"/>
      <c r="JBI22" s="1"/>
      <c r="JBJ22" s="1"/>
      <c r="JBK22" s="1"/>
      <c r="JBL22" s="1"/>
      <c r="JBM22" s="1"/>
      <c r="JBN22" s="1"/>
      <c r="JBO22" s="1"/>
      <c r="JBP22" s="1"/>
      <c r="JBQ22" s="1"/>
      <c r="JBR22" s="1"/>
      <c r="JBS22" s="1"/>
      <c r="JBT22" s="1"/>
      <c r="JBU22" s="1"/>
      <c r="JBV22" s="1"/>
      <c r="JBW22" s="1"/>
      <c r="JBX22" s="1"/>
      <c r="JBY22" s="1"/>
      <c r="JBZ22" s="1"/>
      <c r="JCA22" s="1"/>
      <c r="JCB22" s="1"/>
      <c r="JCC22" s="1"/>
      <c r="JCD22" s="1"/>
      <c r="JCE22" s="1"/>
      <c r="JCF22" s="1"/>
      <c r="JCG22" s="1"/>
      <c r="JCH22" s="1"/>
      <c r="JCI22" s="1"/>
      <c r="JCJ22" s="1"/>
      <c r="JCK22" s="1"/>
      <c r="JCL22" s="1"/>
      <c r="JCM22" s="1"/>
      <c r="JCN22" s="1"/>
      <c r="JCO22" s="1"/>
      <c r="JCP22" s="1"/>
      <c r="JCQ22" s="1"/>
      <c r="JCR22" s="1"/>
      <c r="JCS22" s="1"/>
      <c r="JCT22" s="1"/>
      <c r="JCU22" s="1"/>
      <c r="JCV22" s="1"/>
      <c r="JCW22" s="1"/>
      <c r="JCX22" s="1"/>
      <c r="JCY22" s="1"/>
      <c r="JCZ22" s="1"/>
      <c r="JDA22" s="1"/>
      <c r="JDB22" s="1"/>
      <c r="JDC22" s="1"/>
      <c r="JDD22" s="1"/>
      <c r="JDE22" s="1"/>
      <c r="JDF22" s="1"/>
      <c r="JDG22" s="1"/>
      <c r="JDH22" s="1"/>
      <c r="JDI22" s="1"/>
      <c r="JDJ22" s="1"/>
      <c r="JDK22" s="1"/>
      <c r="JDL22" s="1"/>
      <c r="JDM22" s="1"/>
      <c r="JDN22" s="1"/>
      <c r="JDO22" s="1"/>
      <c r="JDP22" s="1"/>
      <c r="JDQ22" s="1"/>
      <c r="JDR22" s="1"/>
      <c r="JDS22" s="1"/>
      <c r="JDT22" s="1"/>
      <c r="JDU22" s="1"/>
      <c r="JDV22" s="1"/>
      <c r="JDW22" s="1"/>
      <c r="JDX22" s="1"/>
      <c r="JDY22" s="1"/>
      <c r="JDZ22" s="1"/>
      <c r="JEA22" s="1"/>
      <c r="JEB22" s="1"/>
      <c r="JEC22" s="1"/>
      <c r="JED22" s="1"/>
      <c r="JEE22" s="1"/>
      <c r="JEF22" s="1"/>
      <c r="JEG22" s="1"/>
      <c r="JEH22" s="1"/>
      <c r="JEI22" s="1"/>
      <c r="JEJ22" s="1"/>
      <c r="JEK22" s="1"/>
      <c r="JEL22" s="1"/>
      <c r="JEM22" s="1"/>
      <c r="JEN22" s="1"/>
      <c r="JEO22" s="1"/>
      <c r="JEP22" s="1"/>
      <c r="JEQ22" s="1"/>
      <c r="JER22" s="1"/>
      <c r="JES22" s="1"/>
      <c r="JET22" s="1"/>
      <c r="JEU22" s="1"/>
      <c r="JEV22" s="1"/>
      <c r="JEW22" s="1"/>
      <c r="JEX22" s="1"/>
      <c r="JEY22" s="1"/>
      <c r="JEZ22" s="1"/>
      <c r="JFA22" s="1"/>
      <c r="JFB22" s="1"/>
      <c r="JFC22" s="1"/>
      <c r="JFD22" s="1"/>
      <c r="JFE22" s="1"/>
      <c r="JFF22" s="1"/>
      <c r="JFG22" s="1"/>
      <c r="JFH22" s="1"/>
      <c r="JFI22" s="1"/>
      <c r="JFJ22" s="1"/>
      <c r="JFK22" s="1"/>
      <c r="JFL22" s="1"/>
      <c r="JFM22" s="1"/>
      <c r="JFN22" s="1"/>
      <c r="JFO22" s="1"/>
      <c r="JFP22" s="1"/>
      <c r="JFQ22" s="1"/>
      <c r="JFR22" s="1"/>
      <c r="JFS22" s="1"/>
      <c r="JFT22" s="1"/>
      <c r="JFU22" s="1"/>
      <c r="JFV22" s="1"/>
      <c r="JFW22" s="1"/>
      <c r="JFX22" s="1"/>
      <c r="JFY22" s="1"/>
      <c r="JFZ22" s="1"/>
      <c r="JGA22" s="1"/>
      <c r="JGB22" s="1"/>
      <c r="JGC22" s="1"/>
      <c r="JGD22" s="1"/>
      <c r="JGE22" s="1"/>
      <c r="JGF22" s="1"/>
      <c r="JGG22" s="1"/>
      <c r="JGH22" s="1"/>
      <c r="JGI22" s="1"/>
      <c r="JGJ22" s="1"/>
      <c r="JGK22" s="1"/>
      <c r="JGL22" s="1"/>
      <c r="JGM22" s="1"/>
      <c r="JGN22" s="1"/>
      <c r="JGO22" s="1"/>
      <c r="JGP22" s="1"/>
      <c r="JGQ22" s="1"/>
      <c r="JGR22" s="1"/>
      <c r="JGS22" s="1"/>
      <c r="JGT22" s="1"/>
      <c r="JGU22" s="1"/>
      <c r="JGV22" s="1"/>
      <c r="JGW22" s="1"/>
      <c r="JGX22" s="1"/>
      <c r="JGY22" s="1"/>
      <c r="JGZ22" s="1"/>
      <c r="JHA22" s="1"/>
      <c r="JHB22" s="1"/>
      <c r="JHC22" s="1"/>
      <c r="JHD22" s="1"/>
      <c r="JHE22" s="1"/>
      <c r="JHF22" s="1"/>
      <c r="JHG22" s="1"/>
      <c r="JHH22" s="1"/>
      <c r="JHI22" s="1"/>
      <c r="JHJ22" s="1"/>
      <c r="JHK22" s="1"/>
      <c r="JHL22" s="1"/>
      <c r="JHM22" s="1"/>
      <c r="JHN22" s="1"/>
      <c r="JHO22" s="1"/>
      <c r="JHP22" s="1"/>
      <c r="JHQ22" s="1"/>
      <c r="JHR22" s="1"/>
      <c r="JHS22" s="1"/>
      <c r="JHT22" s="1"/>
      <c r="JHU22" s="1"/>
      <c r="JHV22" s="1"/>
      <c r="JHW22" s="1"/>
      <c r="JHX22" s="1"/>
      <c r="JHY22" s="1"/>
      <c r="JHZ22" s="1"/>
      <c r="JIA22" s="1"/>
      <c r="JIB22" s="1"/>
      <c r="JIC22" s="1"/>
      <c r="JID22" s="1"/>
      <c r="JIE22" s="1"/>
      <c r="JIF22" s="1"/>
      <c r="JIG22" s="1"/>
      <c r="JIH22" s="1"/>
      <c r="JII22" s="1"/>
      <c r="JIJ22" s="1"/>
      <c r="JIK22" s="1"/>
      <c r="JIL22" s="1"/>
      <c r="JIM22" s="1"/>
      <c r="JIN22" s="1"/>
      <c r="JIO22" s="1"/>
      <c r="JIP22" s="1"/>
      <c r="JIQ22" s="1"/>
      <c r="JIR22" s="1"/>
      <c r="JIS22" s="1"/>
      <c r="JIT22" s="1"/>
      <c r="JIU22" s="1"/>
      <c r="JIV22" s="1"/>
      <c r="JIW22" s="1"/>
      <c r="JIX22" s="1"/>
      <c r="JIY22" s="1"/>
      <c r="JIZ22" s="1"/>
      <c r="JJA22" s="1"/>
      <c r="JJB22" s="1"/>
      <c r="JJC22" s="1"/>
      <c r="JJD22" s="1"/>
      <c r="JJE22" s="1"/>
      <c r="JJF22" s="1"/>
      <c r="JJG22" s="1"/>
      <c r="JJH22" s="1"/>
      <c r="JJI22" s="1"/>
      <c r="JJJ22" s="1"/>
      <c r="JJK22" s="1"/>
      <c r="JJL22" s="1"/>
      <c r="JJM22" s="1"/>
      <c r="JJN22" s="1"/>
      <c r="JJO22" s="1"/>
      <c r="JJP22" s="1"/>
      <c r="JJQ22" s="1"/>
      <c r="JJR22" s="1"/>
      <c r="JJS22" s="1"/>
      <c r="JJT22" s="1"/>
      <c r="JJU22" s="1"/>
      <c r="JJV22" s="1"/>
      <c r="JJW22" s="1"/>
      <c r="JJX22" s="1"/>
      <c r="JJY22" s="1"/>
      <c r="JJZ22" s="1"/>
      <c r="JKA22" s="1"/>
      <c r="JKB22" s="1"/>
      <c r="JKC22" s="1"/>
      <c r="JKD22" s="1"/>
      <c r="JKE22" s="1"/>
      <c r="JKF22" s="1"/>
      <c r="JKG22" s="1"/>
      <c r="JKH22" s="1"/>
      <c r="JKI22" s="1"/>
      <c r="JKJ22" s="1"/>
      <c r="JKK22" s="1"/>
      <c r="JKL22" s="1"/>
      <c r="JKM22" s="1"/>
      <c r="JKN22" s="1"/>
      <c r="JKO22" s="1"/>
      <c r="JKP22" s="1"/>
      <c r="JKQ22" s="1"/>
      <c r="JKR22" s="1"/>
      <c r="JKS22" s="1"/>
      <c r="JKT22" s="1"/>
      <c r="JKU22" s="1"/>
      <c r="JKV22" s="1"/>
      <c r="JKW22" s="1"/>
      <c r="JKX22" s="1"/>
      <c r="JKY22" s="1"/>
      <c r="JKZ22" s="1"/>
      <c r="JLA22" s="1"/>
      <c r="JLB22" s="1"/>
      <c r="JLC22" s="1"/>
      <c r="JLD22" s="1"/>
      <c r="JLE22" s="1"/>
      <c r="JLF22" s="1"/>
      <c r="JLG22" s="1"/>
      <c r="JLH22" s="1"/>
      <c r="JLI22" s="1"/>
      <c r="JLJ22" s="1"/>
      <c r="JLK22" s="1"/>
      <c r="JLL22" s="1"/>
      <c r="JLM22" s="1"/>
      <c r="JLN22" s="1"/>
      <c r="JLO22" s="1"/>
      <c r="JLP22" s="1"/>
      <c r="JLQ22" s="1"/>
      <c r="JLR22" s="1"/>
      <c r="JLS22" s="1"/>
      <c r="JLT22" s="1"/>
      <c r="JLU22" s="1"/>
      <c r="JLV22" s="1"/>
      <c r="JLW22" s="1"/>
      <c r="JLX22" s="1"/>
      <c r="JLY22" s="1"/>
      <c r="JLZ22" s="1"/>
      <c r="JMA22" s="1"/>
      <c r="JMB22" s="1"/>
      <c r="JMC22" s="1"/>
      <c r="JMD22" s="1"/>
      <c r="JME22" s="1"/>
      <c r="JMF22" s="1"/>
      <c r="JMG22" s="1"/>
      <c r="JMH22" s="1"/>
      <c r="JMI22" s="1"/>
      <c r="JMJ22" s="1"/>
      <c r="JMK22" s="1"/>
      <c r="JML22" s="1"/>
      <c r="JMM22" s="1"/>
      <c r="JMN22" s="1"/>
      <c r="JMO22" s="1"/>
      <c r="JMP22" s="1"/>
      <c r="JMQ22" s="1"/>
      <c r="JMR22" s="1"/>
      <c r="JMS22" s="1"/>
      <c r="JMT22" s="1"/>
      <c r="JMU22" s="1"/>
      <c r="JMV22" s="1"/>
      <c r="JMW22" s="1"/>
      <c r="JMX22" s="1"/>
      <c r="JMY22" s="1"/>
      <c r="JMZ22" s="1"/>
      <c r="JNA22" s="1"/>
      <c r="JNB22" s="1"/>
      <c r="JNC22" s="1"/>
      <c r="JND22" s="1"/>
      <c r="JNE22" s="1"/>
      <c r="JNF22" s="1"/>
      <c r="JNG22" s="1"/>
      <c r="JNH22" s="1"/>
      <c r="JNI22" s="1"/>
      <c r="JNJ22" s="1"/>
      <c r="JNK22" s="1"/>
      <c r="JNL22" s="1"/>
      <c r="JNM22" s="1"/>
      <c r="JNN22" s="1"/>
      <c r="JNO22" s="1"/>
      <c r="JNP22" s="1"/>
      <c r="JNQ22" s="1"/>
      <c r="JNR22" s="1"/>
      <c r="JNS22" s="1"/>
      <c r="JNT22" s="1"/>
      <c r="JNU22" s="1"/>
      <c r="JNV22" s="1"/>
      <c r="JNW22" s="1"/>
      <c r="JNX22" s="1"/>
      <c r="JNY22" s="1"/>
      <c r="JNZ22" s="1"/>
      <c r="JOA22" s="1"/>
      <c r="JOB22" s="1"/>
      <c r="JOC22" s="1"/>
      <c r="JOD22" s="1"/>
      <c r="JOE22" s="1"/>
      <c r="JOF22" s="1"/>
      <c r="JOG22" s="1"/>
      <c r="JOH22" s="1"/>
      <c r="JOI22" s="1"/>
      <c r="JOJ22" s="1"/>
      <c r="JOK22" s="1"/>
      <c r="JOL22" s="1"/>
      <c r="JOM22" s="1"/>
      <c r="JON22" s="1"/>
      <c r="JOO22" s="1"/>
      <c r="JOP22" s="1"/>
      <c r="JOQ22" s="1"/>
      <c r="JOR22" s="1"/>
      <c r="JOS22" s="1"/>
      <c r="JOT22" s="1"/>
      <c r="JOU22" s="1"/>
      <c r="JOV22" s="1"/>
      <c r="JOW22" s="1"/>
      <c r="JOX22" s="1"/>
      <c r="JOY22" s="1"/>
      <c r="JOZ22" s="1"/>
      <c r="JPA22" s="1"/>
      <c r="JPB22" s="1"/>
      <c r="JPC22" s="1"/>
      <c r="JPD22" s="1"/>
      <c r="JPE22" s="1"/>
      <c r="JPF22" s="1"/>
      <c r="JPG22" s="1"/>
      <c r="JPH22" s="1"/>
      <c r="JPI22" s="1"/>
      <c r="JPJ22" s="1"/>
      <c r="JPK22" s="1"/>
      <c r="JPL22" s="1"/>
      <c r="JPM22" s="1"/>
      <c r="JPN22" s="1"/>
      <c r="JPO22" s="1"/>
      <c r="JPP22" s="1"/>
      <c r="JPQ22" s="1"/>
      <c r="JPR22" s="1"/>
      <c r="JPS22" s="1"/>
      <c r="JPT22" s="1"/>
      <c r="JPU22" s="1"/>
      <c r="JPV22" s="1"/>
      <c r="JPW22" s="1"/>
      <c r="JPX22" s="1"/>
      <c r="JPY22" s="1"/>
      <c r="JPZ22" s="1"/>
      <c r="JQA22" s="1"/>
      <c r="JQB22" s="1"/>
      <c r="JQC22" s="1"/>
      <c r="JQD22" s="1"/>
      <c r="JQE22" s="1"/>
      <c r="JQF22" s="1"/>
      <c r="JQG22" s="1"/>
      <c r="JQH22" s="1"/>
      <c r="JQI22" s="1"/>
      <c r="JQJ22" s="1"/>
      <c r="JQK22" s="1"/>
      <c r="JQL22" s="1"/>
      <c r="JQM22" s="1"/>
      <c r="JQN22" s="1"/>
      <c r="JQO22" s="1"/>
      <c r="JQP22" s="1"/>
      <c r="JQQ22" s="1"/>
      <c r="JQR22" s="1"/>
      <c r="JQS22" s="1"/>
      <c r="JQT22" s="1"/>
      <c r="JQU22" s="1"/>
      <c r="JQV22" s="1"/>
      <c r="JQW22" s="1"/>
      <c r="JQX22" s="1"/>
      <c r="JQY22" s="1"/>
      <c r="JQZ22" s="1"/>
      <c r="JRA22" s="1"/>
      <c r="JRB22" s="1"/>
      <c r="JRC22" s="1"/>
      <c r="JRD22" s="1"/>
      <c r="JRE22" s="1"/>
      <c r="JRF22" s="1"/>
      <c r="JRG22" s="1"/>
      <c r="JRH22" s="1"/>
      <c r="JRI22" s="1"/>
      <c r="JRJ22" s="1"/>
      <c r="JRK22" s="1"/>
      <c r="JRL22" s="1"/>
      <c r="JRM22" s="1"/>
      <c r="JRN22" s="1"/>
      <c r="JRO22" s="1"/>
      <c r="JRP22" s="1"/>
      <c r="JRQ22" s="1"/>
      <c r="JRR22" s="1"/>
      <c r="JRS22" s="1"/>
      <c r="JRT22" s="1"/>
      <c r="JRU22" s="1"/>
      <c r="JRV22" s="1"/>
      <c r="JRW22" s="1"/>
      <c r="JRX22" s="1"/>
      <c r="JRY22" s="1"/>
      <c r="JRZ22" s="1"/>
      <c r="JSA22" s="1"/>
      <c r="JSB22" s="1"/>
      <c r="JSC22" s="1"/>
      <c r="JSD22" s="1"/>
      <c r="JSE22" s="1"/>
      <c r="JSF22" s="1"/>
      <c r="JSG22" s="1"/>
      <c r="JSH22" s="1"/>
      <c r="JSI22" s="1"/>
      <c r="JSJ22" s="1"/>
      <c r="JSK22" s="1"/>
      <c r="JSL22" s="1"/>
      <c r="JSM22" s="1"/>
      <c r="JSN22" s="1"/>
      <c r="JSO22" s="1"/>
      <c r="JSP22" s="1"/>
      <c r="JSQ22" s="1"/>
      <c r="JSR22" s="1"/>
      <c r="JSS22" s="1"/>
      <c r="JST22" s="1"/>
      <c r="JSU22" s="1"/>
      <c r="JSV22" s="1"/>
      <c r="JSW22" s="1"/>
      <c r="JSX22" s="1"/>
      <c r="JSY22" s="1"/>
      <c r="JSZ22" s="1"/>
      <c r="JTA22" s="1"/>
      <c r="JTB22" s="1"/>
      <c r="JTC22" s="1"/>
      <c r="JTD22" s="1"/>
      <c r="JTE22" s="1"/>
      <c r="JTF22" s="1"/>
      <c r="JTG22" s="1"/>
      <c r="JTH22" s="1"/>
      <c r="JTI22" s="1"/>
      <c r="JTJ22" s="1"/>
      <c r="JTK22" s="1"/>
      <c r="JTL22" s="1"/>
      <c r="JTM22" s="1"/>
      <c r="JTN22" s="1"/>
      <c r="JTO22" s="1"/>
      <c r="JTP22" s="1"/>
      <c r="JTQ22" s="1"/>
      <c r="JTR22" s="1"/>
      <c r="JTS22" s="1"/>
      <c r="JTT22" s="1"/>
      <c r="JTU22" s="1"/>
      <c r="JTV22" s="1"/>
      <c r="JTW22" s="1"/>
      <c r="JTX22" s="1"/>
      <c r="JTY22" s="1"/>
      <c r="JTZ22" s="1"/>
      <c r="JUA22" s="1"/>
      <c r="JUB22" s="1"/>
      <c r="JUC22" s="1"/>
      <c r="JUD22" s="1"/>
      <c r="JUE22" s="1"/>
      <c r="JUF22" s="1"/>
      <c r="JUG22" s="1"/>
      <c r="JUH22" s="1"/>
      <c r="JUI22" s="1"/>
      <c r="JUJ22" s="1"/>
      <c r="JUK22" s="1"/>
      <c r="JUL22" s="1"/>
      <c r="JUM22" s="1"/>
      <c r="JUN22" s="1"/>
      <c r="JUO22" s="1"/>
      <c r="JUP22" s="1"/>
      <c r="JUQ22" s="1"/>
      <c r="JUR22" s="1"/>
      <c r="JUS22" s="1"/>
      <c r="JUT22" s="1"/>
      <c r="JUU22" s="1"/>
      <c r="JUV22" s="1"/>
      <c r="JUW22" s="1"/>
      <c r="JUX22" s="1"/>
      <c r="JUY22" s="1"/>
      <c r="JUZ22" s="1"/>
      <c r="JVA22" s="1"/>
      <c r="JVB22" s="1"/>
      <c r="JVC22" s="1"/>
      <c r="JVD22" s="1"/>
      <c r="JVE22" s="1"/>
      <c r="JVF22" s="1"/>
      <c r="JVG22" s="1"/>
      <c r="JVH22" s="1"/>
      <c r="JVI22" s="1"/>
      <c r="JVJ22" s="1"/>
      <c r="JVK22" s="1"/>
      <c r="JVL22" s="1"/>
      <c r="JVM22" s="1"/>
      <c r="JVN22" s="1"/>
      <c r="JVO22" s="1"/>
      <c r="JVP22" s="1"/>
      <c r="JVQ22" s="1"/>
      <c r="JVR22" s="1"/>
      <c r="JVS22" s="1"/>
      <c r="JVT22" s="1"/>
      <c r="JVU22" s="1"/>
      <c r="JVV22" s="1"/>
      <c r="JVW22" s="1"/>
      <c r="JVX22" s="1"/>
      <c r="JVY22" s="1"/>
      <c r="JVZ22" s="1"/>
      <c r="JWA22" s="1"/>
      <c r="JWB22" s="1"/>
      <c r="JWC22" s="1"/>
      <c r="JWD22" s="1"/>
      <c r="JWE22" s="1"/>
      <c r="JWF22" s="1"/>
      <c r="JWG22" s="1"/>
      <c r="JWH22" s="1"/>
      <c r="JWI22" s="1"/>
      <c r="JWJ22" s="1"/>
      <c r="JWK22" s="1"/>
      <c r="JWL22" s="1"/>
      <c r="JWM22" s="1"/>
      <c r="JWN22" s="1"/>
      <c r="JWO22" s="1"/>
      <c r="JWP22" s="1"/>
      <c r="JWQ22" s="1"/>
      <c r="JWR22" s="1"/>
      <c r="JWS22" s="1"/>
      <c r="JWT22" s="1"/>
      <c r="JWU22" s="1"/>
      <c r="JWV22" s="1"/>
      <c r="JWW22" s="1"/>
      <c r="JWX22" s="1"/>
      <c r="JWY22" s="1"/>
      <c r="JWZ22" s="1"/>
      <c r="JXA22" s="1"/>
      <c r="JXB22" s="1"/>
      <c r="JXC22" s="1"/>
      <c r="JXD22" s="1"/>
      <c r="JXE22" s="1"/>
      <c r="JXF22" s="1"/>
      <c r="JXG22" s="1"/>
      <c r="JXH22" s="1"/>
      <c r="JXI22" s="1"/>
      <c r="JXJ22" s="1"/>
      <c r="JXK22" s="1"/>
      <c r="JXL22" s="1"/>
      <c r="JXM22" s="1"/>
      <c r="JXN22" s="1"/>
      <c r="JXO22" s="1"/>
      <c r="JXP22" s="1"/>
      <c r="JXQ22" s="1"/>
      <c r="JXR22" s="1"/>
      <c r="JXS22" s="1"/>
      <c r="JXT22" s="1"/>
      <c r="JXU22" s="1"/>
      <c r="JXV22" s="1"/>
      <c r="JXW22" s="1"/>
      <c r="JXX22" s="1"/>
      <c r="JXY22" s="1"/>
      <c r="JXZ22" s="1"/>
      <c r="JYA22" s="1"/>
      <c r="JYB22" s="1"/>
      <c r="JYC22" s="1"/>
      <c r="JYD22" s="1"/>
      <c r="JYE22" s="1"/>
      <c r="JYF22" s="1"/>
      <c r="JYG22" s="1"/>
      <c r="JYH22" s="1"/>
      <c r="JYI22" s="1"/>
      <c r="JYJ22" s="1"/>
      <c r="JYK22" s="1"/>
      <c r="JYL22" s="1"/>
      <c r="JYM22" s="1"/>
      <c r="JYN22" s="1"/>
      <c r="JYO22" s="1"/>
      <c r="JYP22" s="1"/>
      <c r="JYQ22" s="1"/>
      <c r="JYR22" s="1"/>
      <c r="JYS22" s="1"/>
      <c r="JYT22" s="1"/>
      <c r="JYU22" s="1"/>
      <c r="JYV22" s="1"/>
      <c r="JYW22" s="1"/>
      <c r="JYX22" s="1"/>
      <c r="JYY22" s="1"/>
      <c r="JYZ22" s="1"/>
      <c r="JZA22" s="1"/>
      <c r="JZB22" s="1"/>
      <c r="JZC22" s="1"/>
      <c r="JZD22" s="1"/>
      <c r="JZE22" s="1"/>
      <c r="JZF22" s="1"/>
      <c r="JZG22" s="1"/>
      <c r="JZH22" s="1"/>
      <c r="JZI22" s="1"/>
      <c r="JZJ22" s="1"/>
      <c r="JZK22" s="1"/>
      <c r="JZL22" s="1"/>
      <c r="JZM22" s="1"/>
      <c r="JZN22" s="1"/>
      <c r="JZO22" s="1"/>
      <c r="JZP22" s="1"/>
      <c r="JZQ22" s="1"/>
      <c r="JZR22" s="1"/>
      <c r="JZS22" s="1"/>
      <c r="JZT22" s="1"/>
      <c r="JZU22" s="1"/>
      <c r="JZV22" s="1"/>
      <c r="JZW22" s="1"/>
      <c r="JZX22" s="1"/>
      <c r="JZY22" s="1"/>
      <c r="JZZ22" s="1"/>
      <c r="KAA22" s="1"/>
      <c r="KAB22" s="1"/>
      <c r="KAC22" s="1"/>
      <c r="KAD22" s="1"/>
      <c r="KAE22" s="1"/>
      <c r="KAF22" s="1"/>
      <c r="KAG22" s="1"/>
      <c r="KAH22" s="1"/>
      <c r="KAI22" s="1"/>
      <c r="KAJ22" s="1"/>
      <c r="KAK22" s="1"/>
      <c r="KAL22" s="1"/>
      <c r="KAM22" s="1"/>
      <c r="KAN22" s="1"/>
      <c r="KAO22" s="1"/>
      <c r="KAP22" s="1"/>
      <c r="KAQ22" s="1"/>
      <c r="KAR22" s="1"/>
      <c r="KAS22" s="1"/>
      <c r="KAT22" s="1"/>
      <c r="KAU22" s="1"/>
      <c r="KAV22" s="1"/>
      <c r="KAW22" s="1"/>
      <c r="KAX22" s="1"/>
      <c r="KAY22" s="1"/>
      <c r="KAZ22" s="1"/>
      <c r="KBA22" s="1"/>
      <c r="KBB22" s="1"/>
      <c r="KBC22" s="1"/>
      <c r="KBD22" s="1"/>
      <c r="KBE22" s="1"/>
      <c r="KBF22" s="1"/>
      <c r="KBG22" s="1"/>
      <c r="KBH22" s="1"/>
      <c r="KBI22" s="1"/>
      <c r="KBJ22" s="1"/>
      <c r="KBK22" s="1"/>
      <c r="KBL22" s="1"/>
      <c r="KBM22" s="1"/>
      <c r="KBN22" s="1"/>
      <c r="KBO22" s="1"/>
      <c r="KBP22" s="1"/>
      <c r="KBQ22" s="1"/>
      <c r="KBR22" s="1"/>
      <c r="KBS22" s="1"/>
      <c r="KBT22" s="1"/>
      <c r="KBU22" s="1"/>
      <c r="KBV22" s="1"/>
      <c r="KBW22" s="1"/>
      <c r="KBX22" s="1"/>
      <c r="KBY22" s="1"/>
      <c r="KBZ22" s="1"/>
      <c r="KCA22" s="1"/>
      <c r="KCB22" s="1"/>
      <c r="KCC22" s="1"/>
      <c r="KCD22" s="1"/>
      <c r="KCE22" s="1"/>
      <c r="KCF22" s="1"/>
      <c r="KCG22" s="1"/>
      <c r="KCH22" s="1"/>
      <c r="KCI22" s="1"/>
      <c r="KCJ22" s="1"/>
      <c r="KCK22" s="1"/>
      <c r="KCL22" s="1"/>
      <c r="KCM22" s="1"/>
      <c r="KCN22" s="1"/>
      <c r="KCO22" s="1"/>
      <c r="KCP22" s="1"/>
      <c r="KCQ22" s="1"/>
      <c r="KCR22" s="1"/>
      <c r="KCS22" s="1"/>
      <c r="KCT22" s="1"/>
      <c r="KCU22" s="1"/>
      <c r="KCV22" s="1"/>
      <c r="KCW22" s="1"/>
      <c r="KCX22" s="1"/>
      <c r="KCY22" s="1"/>
      <c r="KCZ22" s="1"/>
      <c r="KDA22" s="1"/>
      <c r="KDB22" s="1"/>
      <c r="KDC22" s="1"/>
      <c r="KDD22" s="1"/>
      <c r="KDE22" s="1"/>
      <c r="KDF22" s="1"/>
      <c r="KDG22" s="1"/>
      <c r="KDH22" s="1"/>
      <c r="KDI22" s="1"/>
      <c r="KDJ22" s="1"/>
      <c r="KDK22" s="1"/>
      <c r="KDL22" s="1"/>
      <c r="KDM22" s="1"/>
      <c r="KDN22" s="1"/>
      <c r="KDO22" s="1"/>
      <c r="KDP22" s="1"/>
      <c r="KDQ22" s="1"/>
      <c r="KDR22" s="1"/>
      <c r="KDS22" s="1"/>
      <c r="KDT22" s="1"/>
      <c r="KDU22" s="1"/>
      <c r="KDV22" s="1"/>
      <c r="KDW22" s="1"/>
      <c r="KDX22" s="1"/>
      <c r="KDY22" s="1"/>
      <c r="KDZ22" s="1"/>
      <c r="KEA22" s="1"/>
      <c r="KEB22" s="1"/>
      <c r="KEC22" s="1"/>
      <c r="KED22" s="1"/>
      <c r="KEE22" s="1"/>
      <c r="KEF22" s="1"/>
      <c r="KEG22" s="1"/>
      <c r="KEH22" s="1"/>
      <c r="KEI22" s="1"/>
      <c r="KEJ22" s="1"/>
      <c r="KEK22" s="1"/>
      <c r="KEL22" s="1"/>
      <c r="KEM22" s="1"/>
      <c r="KEN22" s="1"/>
      <c r="KEO22" s="1"/>
      <c r="KEP22" s="1"/>
      <c r="KEQ22" s="1"/>
      <c r="KER22" s="1"/>
      <c r="KES22" s="1"/>
      <c r="KET22" s="1"/>
      <c r="KEU22" s="1"/>
      <c r="KEV22" s="1"/>
      <c r="KEW22" s="1"/>
      <c r="KEX22" s="1"/>
      <c r="KEY22" s="1"/>
      <c r="KEZ22" s="1"/>
      <c r="KFA22" s="1"/>
      <c r="KFB22" s="1"/>
      <c r="KFC22" s="1"/>
      <c r="KFD22" s="1"/>
      <c r="KFE22" s="1"/>
      <c r="KFF22" s="1"/>
      <c r="KFG22" s="1"/>
      <c r="KFH22" s="1"/>
      <c r="KFI22" s="1"/>
      <c r="KFJ22" s="1"/>
      <c r="KFK22" s="1"/>
      <c r="KFL22" s="1"/>
      <c r="KFM22" s="1"/>
      <c r="KFN22" s="1"/>
      <c r="KFO22" s="1"/>
      <c r="KFP22" s="1"/>
      <c r="KFQ22" s="1"/>
      <c r="KFR22" s="1"/>
      <c r="KFS22" s="1"/>
      <c r="KFT22" s="1"/>
      <c r="KFU22" s="1"/>
      <c r="KFV22" s="1"/>
      <c r="KFW22" s="1"/>
      <c r="KFX22" s="1"/>
      <c r="KFY22" s="1"/>
      <c r="KFZ22" s="1"/>
      <c r="KGA22" s="1"/>
      <c r="KGB22" s="1"/>
      <c r="KGC22" s="1"/>
      <c r="KGD22" s="1"/>
      <c r="KGE22" s="1"/>
      <c r="KGF22" s="1"/>
      <c r="KGG22" s="1"/>
      <c r="KGH22" s="1"/>
      <c r="KGI22" s="1"/>
      <c r="KGJ22" s="1"/>
      <c r="KGK22" s="1"/>
      <c r="KGL22" s="1"/>
      <c r="KGM22" s="1"/>
      <c r="KGN22" s="1"/>
      <c r="KGO22" s="1"/>
      <c r="KGP22" s="1"/>
      <c r="KGQ22" s="1"/>
      <c r="KGR22" s="1"/>
      <c r="KGS22" s="1"/>
      <c r="KGT22" s="1"/>
      <c r="KGU22" s="1"/>
      <c r="KGV22" s="1"/>
      <c r="KGW22" s="1"/>
      <c r="KGX22" s="1"/>
      <c r="KGY22" s="1"/>
      <c r="KGZ22" s="1"/>
      <c r="KHA22" s="1"/>
      <c r="KHB22" s="1"/>
      <c r="KHC22" s="1"/>
      <c r="KHD22" s="1"/>
      <c r="KHE22" s="1"/>
      <c r="KHF22" s="1"/>
      <c r="KHG22" s="1"/>
      <c r="KHH22" s="1"/>
      <c r="KHI22" s="1"/>
      <c r="KHJ22" s="1"/>
      <c r="KHK22" s="1"/>
      <c r="KHL22" s="1"/>
      <c r="KHM22" s="1"/>
      <c r="KHN22" s="1"/>
      <c r="KHO22" s="1"/>
      <c r="KHP22" s="1"/>
      <c r="KHQ22" s="1"/>
      <c r="KHR22" s="1"/>
      <c r="KHS22" s="1"/>
      <c r="KHT22" s="1"/>
      <c r="KHU22" s="1"/>
      <c r="KHV22" s="1"/>
      <c r="KHW22" s="1"/>
      <c r="KHX22" s="1"/>
      <c r="KHY22" s="1"/>
      <c r="KHZ22" s="1"/>
      <c r="KIA22" s="1"/>
      <c r="KIB22" s="1"/>
      <c r="KIC22" s="1"/>
      <c r="KID22" s="1"/>
      <c r="KIE22" s="1"/>
      <c r="KIF22" s="1"/>
      <c r="KIG22" s="1"/>
      <c r="KIH22" s="1"/>
      <c r="KII22" s="1"/>
      <c r="KIJ22" s="1"/>
      <c r="KIK22" s="1"/>
      <c r="KIL22" s="1"/>
      <c r="KIM22" s="1"/>
      <c r="KIN22" s="1"/>
      <c r="KIO22" s="1"/>
      <c r="KIP22" s="1"/>
      <c r="KIQ22" s="1"/>
      <c r="KIR22" s="1"/>
      <c r="KIS22" s="1"/>
      <c r="KIT22" s="1"/>
      <c r="KIU22" s="1"/>
      <c r="KIV22" s="1"/>
      <c r="KIW22" s="1"/>
      <c r="KIX22" s="1"/>
      <c r="KIY22" s="1"/>
      <c r="KIZ22" s="1"/>
      <c r="KJA22" s="1"/>
      <c r="KJB22" s="1"/>
      <c r="KJC22" s="1"/>
      <c r="KJD22" s="1"/>
      <c r="KJE22" s="1"/>
      <c r="KJF22" s="1"/>
      <c r="KJG22" s="1"/>
      <c r="KJH22" s="1"/>
      <c r="KJI22" s="1"/>
      <c r="KJJ22" s="1"/>
      <c r="KJK22" s="1"/>
      <c r="KJL22" s="1"/>
      <c r="KJM22" s="1"/>
      <c r="KJN22" s="1"/>
      <c r="KJO22" s="1"/>
      <c r="KJP22" s="1"/>
      <c r="KJQ22" s="1"/>
      <c r="KJR22" s="1"/>
      <c r="KJS22" s="1"/>
      <c r="KJT22" s="1"/>
      <c r="KJU22" s="1"/>
      <c r="KJV22" s="1"/>
      <c r="KJW22" s="1"/>
      <c r="KJX22" s="1"/>
      <c r="KJY22" s="1"/>
      <c r="KJZ22" s="1"/>
      <c r="KKA22" s="1"/>
      <c r="KKB22" s="1"/>
      <c r="KKC22" s="1"/>
      <c r="KKD22" s="1"/>
      <c r="KKE22" s="1"/>
      <c r="KKF22" s="1"/>
      <c r="KKG22" s="1"/>
      <c r="KKH22" s="1"/>
      <c r="KKI22" s="1"/>
      <c r="KKJ22" s="1"/>
      <c r="KKK22" s="1"/>
      <c r="KKL22" s="1"/>
      <c r="KKM22" s="1"/>
      <c r="KKN22" s="1"/>
      <c r="KKO22" s="1"/>
      <c r="KKP22" s="1"/>
      <c r="KKQ22" s="1"/>
      <c r="KKR22" s="1"/>
      <c r="KKS22" s="1"/>
      <c r="KKT22" s="1"/>
      <c r="KKU22" s="1"/>
      <c r="KKV22" s="1"/>
      <c r="KKW22" s="1"/>
      <c r="KKX22" s="1"/>
      <c r="KKY22" s="1"/>
      <c r="KKZ22" s="1"/>
      <c r="KLA22" s="1"/>
      <c r="KLB22" s="1"/>
      <c r="KLC22" s="1"/>
      <c r="KLD22" s="1"/>
      <c r="KLE22" s="1"/>
      <c r="KLF22" s="1"/>
      <c r="KLG22" s="1"/>
      <c r="KLH22" s="1"/>
      <c r="KLI22" s="1"/>
      <c r="KLJ22" s="1"/>
      <c r="KLK22" s="1"/>
      <c r="KLL22" s="1"/>
      <c r="KLM22" s="1"/>
      <c r="KLN22" s="1"/>
      <c r="KLO22" s="1"/>
      <c r="KLP22" s="1"/>
      <c r="KLQ22" s="1"/>
      <c r="KLR22" s="1"/>
      <c r="KLS22" s="1"/>
      <c r="KLT22" s="1"/>
      <c r="KLU22" s="1"/>
      <c r="KLV22" s="1"/>
      <c r="KLW22" s="1"/>
      <c r="KLX22" s="1"/>
      <c r="KLY22" s="1"/>
      <c r="KLZ22" s="1"/>
      <c r="KMA22" s="1"/>
      <c r="KMB22" s="1"/>
      <c r="KMC22" s="1"/>
      <c r="KMD22" s="1"/>
      <c r="KME22" s="1"/>
      <c r="KMF22" s="1"/>
      <c r="KMG22" s="1"/>
      <c r="KMH22" s="1"/>
      <c r="KMI22" s="1"/>
      <c r="KMJ22" s="1"/>
      <c r="KMK22" s="1"/>
      <c r="KML22" s="1"/>
      <c r="KMM22" s="1"/>
      <c r="KMN22" s="1"/>
      <c r="KMO22" s="1"/>
      <c r="KMP22" s="1"/>
      <c r="KMQ22" s="1"/>
      <c r="KMR22" s="1"/>
      <c r="KMS22" s="1"/>
      <c r="KMT22" s="1"/>
      <c r="KMU22" s="1"/>
      <c r="KMV22" s="1"/>
      <c r="KMW22" s="1"/>
      <c r="KMX22" s="1"/>
      <c r="KMY22" s="1"/>
      <c r="KMZ22" s="1"/>
      <c r="KNA22" s="1"/>
      <c r="KNB22" s="1"/>
      <c r="KNC22" s="1"/>
      <c r="KND22" s="1"/>
      <c r="KNE22" s="1"/>
      <c r="KNF22" s="1"/>
      <c r="KNG22" s="1"/>
      <c r="KNH22" s="1"/>
      <c r="KNI22" s="1"/>
      <c r="KNJ22" s="1"/>
      <c r="KNK22" s="1"/>
      <c r="KNL22" s="1"/>
      <c r="KNM22" s="1"/>
      <c r="KNN22" s="1"/>
      <c r="KNO22" s="1"/>
      <c r="KNP22" s="1"/>
      <c r="KNQ22" s="1"/>
      <c r="KNR22" s="1"/>
      <c r="KNS22" s="1"/>
      <c r="KNT22" s="1"/>
      <c r="KNU22" s="1"/>
      <c r="KNV22" s="1"/>
      <c r="KNW22" s="1"/>
      <c r="KNX22" s="1"/>
      <c r="KNY22" s="1"/>
      <c r="KNZ22" s="1"/>
      <c r="KOA22" s="1"/>
      <c r="KOB22" s="1"/>
      <c r="KOC22" s="1"/>
      <c r="KOD22" s="1"/>
      <c r="KOE22" s="1"/>
      <c r="KOF22" s="1"/>
      <c r="KOG22" s="1"/>
      <c r="KOH22" s="1"/>
      <c r="KOI22" s="1"/>
      <c r="KOJ22" s="1"/>
      <c r="KOK22" s="1"/>
      <c r="KOL22" s="1"/>
      <c r="KOM22" s="1"/>
      <c r="KON22" s="1"/>
      <c r="KOO22" s="1"/>
      <c r="KOP22" s="1"/>
      <c r="KOQ22" s="1"/>
      <c r="KOR22" s="1"/>
      <c r="KOS22" s="1"/>
      <c r="KOT22" s="1"/>
      <c r="KOU22" s="1"/>
      <c r="KOV22" s="1"/>
      <c r="KOW22" s="1"/>
      <c r="KOX22" s="1"/>
      <c r="KOY22" s="1"/>
      <c r="KOZ22" s="1"/>
      <c r="KPA22" s="1"/>
      <c r="KPB22" s="1"/>
      <c r="KPC22" s="1"/>
      <c r="KPD22" s="1"/>
      <c r="KPE22" s="1"/>
      <c r="KPF22" s="1"/>
      <c r="KPG22" s="1"/>
      <c r="KPH22" s="1"/>
      <c r="KPI22" s="1"/>
      <c r="KPJ22" s="1"/>
      <c r="KPK22" s="1"/>
      <c r="KPL22" s="1"/>
      <c r="KPM22" s="1"/>
      <c r="KPN22" s="1"/>
      <c r="KPO22" s="1"/>
      <c r="KPP22" s="1"/>
      <c r="KPQ22" s="1"/>
      <c r="KPR22" s="1"/>
      <c r="KPS22" s="1"/>
      <c r="KPT22" s="1"/>
      <c r="KPU22" s="1"/>
      <c r="KPV22" s="1"/>
      <c r="KPW22" s="1"/>
      <c r="KPX22" s="1"/>
      <c r="KPY22" s="1"/>
      <c r="KPZ22" s="1"/>
      <c r="KQA22" s="1"/>
      <c r="KQB22" s="1"/>
      <c r="KQC22" s="1"/>
      <c r="KQD22" s="1"/>
      <c r="KQE22" s="1"/>
      <c r="KQF22" s="1"/>
      <c r="KQG22" s="1"/>
      <c r="KQH22" s="1"/>
      <c r="KQI22" s="1"/>
      <c r="KQJ22" s="1"/>
      <c r="KQK22" s="1"/>
      <c r="KQL22" s="1"/>
      <c r="KQM22" s="1"/>
      <c r="KQN22" s="1"/>
      <c r="KQO22" s="1"/>
      <c r="KQP22" s="1"/>
      <c r="KQQ22" s="1"/>
      <c r="KQR22" s="1"/>
      <c r="KQS22" s="1"/>
      <c r="KQT22" s="1"/>
      <c r="KQU22" s="1"/>
      <c r="KQV22" s="1"/>
      <c r="KQW22" s="1"/>
      <c r="KQX22" s="1"/>
      <c r="KQY22" s="1"/>
      <c r="KQZ22" s="1"/>
      <c r="KRA22" s="1"/>
      <c r="KRB22" s="1"/>
      <c r="KRC22" s="1"/>
      <c r="KRD22" s="1"/>
      <c r="KRE22" s="1"/>
      <c r="KRF22" s="1"/>
      <c r="KRG22" s="1"/>
      <c r="KRH22" s="1"/>
      <c r="KRI22" s="1"/>
      <c r="KRJ22" s="1"/>
      <c r="KRK22" s="1"/>
      <c r="KRL22" s="1"/>
      <c r="KRM22" s="1"/>
      <c r="KRN22" s="1"/>
      <c r="KRO22" s="1"/>
      <c r="KRP22" s="1"/>
      <c r="KRQ22" s="1"/>
      <c r="KRR22" s="1"/>
      <c r="KRS22" s="1"/>
      <c r="KRT22" s="1"/>
      <c r="KRU22" s="1"/>
      <c r="KRV22" s="1"/>
      <c r="KRW22" s="1"/>
      <c r="KRX22" s="1"/>
      <c r="KRY22" s="1"/>
      <c r="KRZ22" s="1"/>
      <c r="KSA22" s="1"/>
      <c r="KSB22" s="1"/>
      <c r="KSC22" s="1"/>
      <c r="KSD22" s="1"/>
      <c r="KSE22" s="1"/>
      <c r="KSF22" s="1"/>
      <c r="KSG22" s="1"/>
      <c r="KSH22" s="1"/>
      <c r="KSI22" s="1"/>
      <c r="KSJ22" s="1"/>
      <c r="KSK22" s="1"/>
      <c r="KSL22" s="1"/>
      <c r="KSM22" s="1"/>
      <c r="KSN22" s="1"/>
      <c r="KSO22" s="1"/>
      <c r="KSP22" s="1"/>
      <c r="KSQ22" s="1"/>
      <c r="KSR22" s="1"/>
      <c r="KSS22" s="1"/>
      <c r="KST22" s="1"/>
      <c r="KSU22" s="1"/>
      <c r="KSV22" s="1"/>
      <c r="KSW22" s="1"/>
      <c r="KSX22" s="1"/>
      <c r="KSY22" s="1"/>
      <c r="KSZ22" s="1"/>
      <c r="KTA22" s="1"/>
      <c r="KTB22" s="1"/>
      <c r="KTC22" s="1"/>
      <c r="KTD22" s="1"/>
      <c r="KTE22" s="1"/>
      <c r="KTF22" s="1"/>
      <c r="KTG22" s="1"/>
      <c r="KTH22" s="1"/>
      <c r="KTI22" s="1"/>
      <c r="KTJ22" s="1"/>
      <c r="KTK22" s="1"/>
      <c r="KTL22" s="1"/>
      <c r="KTM22" s="1"/>
      <c r="KTN22" s="1"/>
      <c r="KTO22" s="1"/>
      <c r="KTP22" s="1"/>
      <c r="KTQ22" s="1"/>
      <c r="KTR22" s="1"/>
      <c r="KTS22" s="1"/>
      <c r="KTT22" s="1"/>
      <c r="KTU22" s="1"/>
      <c r="KTV22" s="1"/>
      <c r="KTW22" s="1"/>
      <c r="KTX22" s="1"/>
      <c r="KTY22" s="1"/>
      <c r="KTZ22" s="1"/>
      <c r="KUA22" s="1"/>
      <c r="KUB22" s="1"/>
      <c r="KUC22" s="1"/>
      <c r="KUD22" s="1"/>
      <c r="KUE22" s="1"/>
      <c r="KUF22" s="1"/>
      <c r="KUG22" s="1"/>
      <c r="KUH22" s="1"/>
      <c r="KUI22" s="1"/>
      <c r="KUJ22" s="1"/>
      <c r="KUK22" s="1"/>
      <c r="KUL22" s="1"/>
      <c r="KUM22" s="1"/>
      <c r="KUN22" s="1"/>
      <c r="KUO22" s="1"/>
      <c r="KUP22" s="1"/>
      <c r="KUQ22" s="1"/>
      <c r="KUR22" s="1"/>
      <c r="KUS22" s="1"/>
      <c r="KUT22" s="1"/>
      <c r="KUU22" s="1"/>
      <c r="KUV22" s="1"/>
      <c r="KUW22" s="1"/>
      <c r="KUX22" s="1"/>
      <c r="KUY22" s="1"/>
      <c r="KUZ22" s="1"/>
      <c r="KVA22" s="1"/>
      <c r="KVB22" s="1"/>
      <c r="KVC22" s="1"/>
      <c r="KVD22" s="1"/>
      <c r="KVE22" s="1"/>
      <c r="KVF22" s="1"/>
      <c r="KVG22" s="1"/>
      <c r="KVH22" s="1"/>
      <c r="KVI22" s="1"/>
      <c r="KVJ22" s="1"/>
      <c r="KVK22" s="1"/>
      <c r="KVL22" s="1"/>
      <c r="KVM22" s="1"/>
      <c r="KVN22" s="1"/>
      <c r="KVO22" s="1"/>
      <c r="KVP22" s="1"/>
      <c r="KVQ22" s="1"/>
      <c r="KVR22" s="1"/>
      <c r="KVS22" s="1"/>
      <c r="KVT22" s="1"/>
      <c r="KVU22" s="1"/>
      <c r="KVV22" s="1"/>
      <c r="KVW22" s="1"/>
      <c r="KVX22" s="1"/>
      <c r="KVY22" s="1"/>
      <c r="KVZ22" s="1"/>
      <c r="KWA22" s="1"/>
      <c r="KWB22" s="1"/>
      <c r="KWC22" s="1"/>
      <c r="KWD22" s="1"/>
      <c r="KWE22" s="1"/>
      <c r="KWF22" s="1"/>
      <c r="KWG22" s="1"/>
      <c r="KWH22" s="1"/>
      <c r="KWI22" s="1"/>
      <c r="KWJ22" s="1"/>
      <c r="KWK22" s="1"/>
      <c r="KWL22" s="1"/>
      <c r="KWM22" s="1"/>
      <c r="KWN22" s="1"/>
      <c r="KWO22" s="1"/>
      <c r="KWP22" s="1"/>
      <c r="KWQ22" s="1"/>
      <c r="KWR22" s="1"/>
      <c r="KWS22" s="1"/>
      <c r="KWT22" s="1"/>
      <c r="KWU22" s="1"/>
      <c r="KWV22" s="1"/>
      <c r="KWW22" s="1"/>
      <c r="KWX22" s="1"/>
      <c r="KWY22" s="1"/>
      <c r="KWZ22" s="1"/>
      <c r="KXA22" s="1"/>
      <c r="KXB22" s="1"/>
      <c r="KXC22" s="1"/>
      <c r="KXD22" s="1"/>
      <c r="KXE22" s="1"/>
      <c r="KXF22" s="1"/>
      <c r="KXG22" s="1"/>
      <c r="KXH22" s="1"/>
      <c r="KXI22" s="1"/>
      <c r="KXJ22" s="1"/>
      <c r="KXK22" s="1"/>
      <c r="KXL22" s="1"/>
      <c r="KXM22" s="1"/>
      <c r="KXN22" s="1"/>
      <c r="KXO22" s="1"/>
      <c r="KXP22" s="1"/>
      <c r="KXQ22" s="1"/>
      <c r="KXR22" s="1"/>
      <c r="KXS22" s="1"/>
      <c r="KXT22" s="1"/>
      <c r="KXU22" s="1"/>
      <c r="KXV22" s="1"/>
      <c r="KXW22" s="1"/>
      <c r="KXX22" s="1"/>
      <c r="KXY22" s="1"/>
      <c r="KXZ22" s="1"/>
      <c r="KYA22" s="1"/>
      <c r="KYB22" s="1"/>
      <c r="KYC22" s="1"/>
      <c r="KYD22" s="1"/>
      <c r="KYE22" s="1"/>
      <c r="KYF22" s="1"/>
      <c r="KYG22" s="1"/>
      <c r="KYH22" s="1"/>
      <c r="KYI22" s="1"/>
      <c r="KYJ22" s="1"/>
      <c r="KYK22" s="1"/>
      <c r="KYL22" s="1"/>
      <c r="KYM22" s="1"/>
      <c r="KYN22" s="1"/>
      <c r="KYO22" s="1"/>
      <c r="KYP22" s="1"/>
      <c r="KYQ22" s="1"/>
      <c r="KYR22" s="1"/>
      <c r="KYS22" s="1"/>
      <c r="KYT22" s="1"/>
      <c r="KYU22" s="1"/>
      <c r="KYV22" s="1"/>
      <c r="KYW22" s="1"/>
      <c r="KYX22" s="1"/>
      <c r="KYY22" s="1"/>
      <c r="KYZ22" s="1"/>
      <c r="KZA22" s="1"/>
      <c r="KZB22" s="1"/>
      <c r="KZC22" s="1"/>
      <c r="KZD22" s="1"/>
      <c r="KZE22" s="1"/>
      <c r="KZF22" s="1"/>
      <c r="KZG22" s="1"/>
      <c r="KZH22" s="1"/>
      <c r="KZI22" s="1"/>
      <c r="KZJ22" s="1"/>
      <c r="KZK22" s="1"/>
      <c r="KZL22" s="1"/>
      <c r="KZM22" s="1"/>
      <c r="KZN22" s="1"/>
      <c r="KZO22" s="1"/>
      <c r="KZP22" s="1"/>
      <c r="KZQ22" s="1"/>
      <c r="KZR22" s="1"/>
      <c r="KZS22" s="1"/>
      <c r="KZT22" s="1"/>
      <c r="KZU22" s="1"/>
      <c r="KZV22" s="1"/>
      <c r="KZW22" s="1"/>
      <c r="KZX22" s="1"/>
      <c r="KZY22" s="1"/>
      <c r="KZZ22" s="1"/>
      <c r="LAA22" s="1"/>
      <c r="LAB22" s="1"/>
      <c r="LAC22" s="1"/>
      <c r="LAD22" s="1"/>
      <c r="LAE22" s="1"/>
      <c r="LAF22" s="1"/>
      <c r="LAG22" s="1"/>
      <c r="LAH22" s="1"/>
      <c r="LAI22" s="1"/>
      <c r="LAJ22" s="1"/>
      <c r="LAK22" s="1"/>
      <c r="LAL22" s="1"/>
      <c r="LAM22" s="1"/>
      <c r="LAN22" s="1"/>
      <c r="LAO22" s="1"/>
      <c r="LAP22" s="1"/>
      <c r="LAQ22" s="1"/>
      <c r="LAR22" s="1"/>
      <c r="LAS22" s="1"/>
      <c r="LAT22" s="1"/>
      <c r="LAU22" s="1"/>
      <c r="LAV22" s="1"/>
      <c r="LAW22" s="1"/>
      <c r="LAX22" s="1"/>
      <c r="LAY22" s="1"/>
      <c r="LAZ22" s="1"/>
      <c r="LBA22" s="1"/>
      <c r="LBB22" s="1"/>
      <c r="LBC22" s="1"/>
      <c r="LBD22" s="1"/>
      <c r="LBE22" s="1"/>
      <c r="LBF22" s="1"/>
      <c r="LBG22" s="1"/>
      <c r="LBH22" s="1"/>
      <c r="LBI22" s="1"/>
      <c r="LBJ22" s="1"/>
      <c r="LBK22" s="1"/>
      <c r="LBL22" s="1"/>
      <c r="LBM22" s="1"/>
      <c r="LBN22" s="1"/>
      <c r="LBO22" s="1"/>
      <c r="LBP22" s="1"/>
      <c r="LBQ22" s="1"/>
      <c r="LBR22" s="1"/>
      <c r="LBS22" s="1"/>
      <c r="LBT22" s="1"/>
      <c r="LBU22" s="1"/>
      <c r="LBV22" s="1"/>
      <c r="LBW22" s="1"/>
      <c r="LBX22" s="1"/>
      <c r="LBY22" s="1"/>
      <c r="LBZ22" s="1"/>
      <c r="LCA22" s="1"/>
      <c r="LCB22" s="1"/>
      <c r="LCC22" s="1"/>
      <c r="LCD22" s="1"/>
      <c r="LCE22" s="1"/>
      <c r="LCF22" s="1"/>
      <c r="LCG22" s="1"/>
      <c r="LCH22" s="1"/>
      <c r="LCI22" s="1"/>
      <c r="LCJ22" s="1"/>
      <c r="LCK22" s="1"/>
      <c r="LCL22" s="1"/>
      <c r="LCM22" s="1"/>
      <c r="LCN22" s="1"/>
      <c r="LCO22" s="1"/>
      <c r="LCP22" s="1"/>
      <c r="LCQ22" s="1"/>
      <c r="LCR22" s="1"/>
      <c r="LCS22" s="1"/>
      <c r="LCT22" s="1"/>
      <c r="LCU22" s="1"/>
      <c r="LCV22" s="1"/>
      <c r="LCW22" s="1"/>
      <c r="LCX22" s="1"/>
      <c r="LCY22" s="1"/>
      <c r="LCZ22" s="1"/>
      <c r="LDA22" s="1"/>
      <c r="LDB22" s="1"/>
      <c r="LDC22" s="1"/>
      <c r="LDD22" s="1"/>
      <c r="LDE22" s="1"/>
      <c r="LDF22" s="1"/>
      <c r="LDG22" s="1"/>
      <c r="LDH22" s="1"/>
      <c r="LDI22" s="1"/>
      <c r="LDJ22" s="1"/>
      <c r="LDK22" s="1"/>
      <c r="LDL22" s="1"/>
      <c r="LDM22" s="1"/>
      <c r="LDN22" s="1"/>
      <c r="LDO22" s="1"/>
      <c r="LDP22" s="1"/>
      <c r="LDQ22" s="1"/>
      <c r="LDR22" s="1"/>
      <c r="LDS22" s="1"/>
      <c r="LDT22" s="1"/>
      <c r="LDU22" s="1"/>
      <c r="LDV22" s="1"/>
      <c r="LDW22" s="1"/>
      <c r="LDX22" s="1"/>
      <c r="LDY22" s="1"/>
      <c r="LDZ22" s="1"/>
      <c r="LEA22" s="1"/>
      <c r="LEB22" s="1"/>
      <c r="LEC22" s="1"/>
      <c r="LED22" s="1"/>
      <c r="LEE22" s="1"/>
      <c r="LEF22" s="1"/>
      <c r="LEG22" s="1"/>
      <c r="LEH22" s="1"/>
      <c r="LEI22" s="1"/>
      <c r="LEJ22" s="1"/>
      <c r="LEK22" s="1"/>
      <c r="LEL22" s="1"/>
      <c r="LEM22" s="1"/>
      <c r="LEN22" s="1"/>
      <c r="LEO22" s="1"/>
      <c r="LEP22" s="1"/>
      <c r="LEQ22" s="1"/>
      <c r="LER22" s="1"/>
      <c r="LES22" s="1"/>
      <c r="LET22" s="1"/>
      <c r="LEU22" s="1"/>
      <c r="LEV22" s="1"/>
      <c r="LEW22" s="1"/>
      <c r="LEX22" s="1"/>
      <c r="LEY22" s="1"/>
      <c r="LEZ22" s="1"/>
      <c r="LFA22" s="1"/>
      <c r="LFB22" s="1"/>
      <c r="LFC22" s="1"/>
      <c r="LFD22" s="1"/>
      <c r="LFE22" s="1"/>
      <c r="LFF22" s="1"/>
      <c r="LFG22" s="1"/>
      <c r="LFH22" s="1"/>
      <c r="LFI22" s="1"/>
      <c r="LFJ22" s="1"/>
      <c r="LFK22" s="1"/>
      <c r="LFL22" s="1"/>
      <c r="LFM22" s="1"/>
      <c r="LFN22" s="1"/>
      <c r="LFO22" s="1"/>
      <c r="LFP22" s="1"/>
      <c r="LFQ22" s="1"/>
      <c r="LFR22" s="1"/>
      <c r="LFS22" s="1"/>
      <c r="LFT22" s="1"/>
      <c r="LFU22" s="1"/>
      <c r="LFV22" s="1"/>
      <c r="LFW22" s="1"/>
      <c r="LFX22" s="1"/>
      <c r="LFY22" s="1"/>
      <c r="LFZ22" s="1"/>
      <c r="LGA22" s="1"/>
      <c r="LGB22" s="1"/>
      <c r="LGC22" s="1"/>
      <c r="LGD22" s="1"/>
      <c r="LGE22" s="1"/>
      <c r="LGF22" s="1"/>
      <c r="LGG22" s="1"/>
      <c r="LGH22" s="1"/>
      <c r="LGI22" s="1"/>
      <c r="LGJ22" s="1"/>
      <c r="LGK22" s="1"/>
      <c r="LGL22" s="1"/>
      <c r="LGM22" s="1"/>
      <c r="LGN22" s="1"/>
      <c r="LGO22" s="1"/>
      <c r="LGP22" s="1"/>
      <c r="LGQ22" s="1"/>
      <c r="LGR22" s="1"/>
      <c r="LGS22" s="1"/>
      <c r="LGT22" s="1"/>
      <c r="LGU22" s="1"/>
      <c r="LGV22" s="1"/>
      <c r="LGW22" s="1"/>
      <c r="LGX22" s="1"/>
      <c r="LGY22" s="1"/>
      <c r="LGZ22" s="1"/>
      <c r="LHA22" s="1"/>
      <c r="LHB22" s="1"/>
      <c r="LHC22" s="1"/>
      <c r="LHD22" s="1"/>
      <c r="LHE22" s="1"/>
      <c r="LHF22" s="1"/>
      <c r="LHG22" s="1"/>
      <c r="LHH22" s="1"/>
      <c r="LHI22" s="1"/>
      <c r="LHJ22" s="1"/>
      <c r="LHK22" s="1"/>
      <c r="LHL22" s="1"/>
      <c r="LHM22" s="1"/>
      <c r="LHN22" s="1"/>
      <c r="LHO22" s="1"/>
      <c r="LHP22" s="1"/>
      <c r="LHQ22" s="1"/>
      <c r="LHR22" s="1"/>
      <c r="LHS22" s="1"/>
      <c r="LHT22" s="1"/>
      <c r="LHU22" s="1"/>
      <c r="LHV22" s="1"/>
      <c r="LHW22" s="1"/>
      <c r="LHX22" s="1"/>
      <c r="LHY22" s="1"/>
      <c r="LHZ22" s="1"/>
      <c r="LIA22" s="1"/>
      <c r="LIB22" s="1"/>
      <c r="LIC22" s="1"/>
      <c r="LID22" s="1"/>
      <c r="LIE22" s="1"/>
      <c r="LIF22" s="1"/>
      <c r="LIG22" s="1"/>
      <c r="LIH22" s="1"/>
      <c r="LII22" s="1"/>
      <c r="LIJ22" s="1"/>
      <c r="LIK22" s="1"/>
      <c r="LIL22" s="1"/>
      <c r="LIM22" s="1"/>
      <c r="LIN22" s="1"/>
      <c r="LIO22" s="1"/>
      <c r="LIP22" s="1"/>
      <c r="LIQ22" s="1"/>
      <c r="LIR22" s="1"/>
      <c r="LIS22" s="1"/>
      <c r="LIT22" s="1"/>
      <c r="LIU22" s="1"/>
      <c r="LIV22" s="1"/>
      <c r="LIW22" s="1"/>
      <c r="LIX22" s="1"/>
      <c r="LIY22" s="1"/>
      <c r="LIZ22" s="1"/>
      <c r="LJA22" s="1"/>
      <c r="LJB22" s="1"/>
      <c r="LJC22" s="1"/>
      <c r="LJD22" s="1"/>
      <c r="LJE22" s="1"/>
      <c r="LJF22" s="1"/>
      <c r="LJG22" s="1"/>
      <c r="LJH22" s="1"/>
      <c r="LJI22" s="1"/>
      <c r="LJJ22" s="1"/>
      <c r="LJK22" s="1"/>
      <c r="LJL22" s="1"/>
      <c r="LJM22" s="1"/>
      <c r="LJN22" s="1"/>
      <c r="LJO22" s="1"/>
      <c r="LJP22" s="1"/>
      <c r="LJQ22" s="1"/>
      <c r="LJR22" s="1"/>
      <c r="LJS22" s="1"/>
      <c r="LJT22" s="1"/>
      <c r="LJU22" s="1"/>
      <c r="LJV22" s="1"/>
      <c r="LJW22" s="1"/>
      <c r="LJX22" s="1"/>
      <c r="LJY22" s="1"/>
      <c r="LJZ22" s="1"/>
      <c r="LKA22" s="1"/>
      <c r="LKB22" s="1"/>
      <c r="LKC22" s="1"/>
      <c r="LKD22" s="1"/>
      <c r="LKE22" s="1"/>
      <c r="LKF22" s="1"/>
      <c r="LKG22" s="1"/>
      <c r="LKH22" s="1"/>
      <c r="LKI22" s="1"/>
      <c r="LKJ22" s="1"/>
      <c r="LKK22" s="1"/>
      <c r="LKL22" s="1"/>
      <c r="LKM22" s="1"/>
      <c r="LKN22" s="1"/>
      <c r="LKO22" s="1"/>
      <c r="LKP22" s="1"/>
      <c r="LKQ22" s="1"/>
      <c r="LKR22" s="1"/>
      <c r="LKS22" s="1"/>
      <c r="LKT22" s="1"/>
      <c r="LKU22" s="1"/>
      <c r="LKV22" s="1"/>
      <c r="LKW22" s="1"/>
      <c r="LKX22" s="1"/>
      <c r="LKY22" s="1"/>
      <c r="LKZ22" s="1"/>
      <c r="LLA22" s="1"/>
      <c r="LLB22" s="1"/>
      <c r="LLC22" s="1"/>
      <c r="LLD22" s="1"/>
      <c r="LLE22" s="1"/>
      <c r="LLF22" s="1"/>
      <c r="LLG22" s="1"/>
      <c r="LLH22" s="1"/>
      <c r="LLI22" s="1"/>
      <c r="LLJ22" s="1"/>
      <c r="LLK22" s="1"/>
      <c r="LLL22" s="1"/>
      <c r="LLM22" s="1"/>
      <c r="LLN22" s="1"/>
      <c r="LLO22" s="1"/>
      <c r="LLP22" s="1"/>
      <c r="LLQ22" s="1"/>
      <c r="LLR22" s="1"/>
      <c r="LLS22" s="1"/>
      <c r="LLT22" s="1"/>
      <c r="LLU22" s="1"/>
      <c r="LLV22" s="1"/>
      <c r="LLW22" s="1"/>
      <c r="LLX22" s="1"/>
      <c r="LLY22" s="1"/>
      <c r="LLZ22" s="1"/>
      <c r="LMA22" s="1"/>
      <c r="LMB22" s="1"/>
      <c r="LMC22" s="1"/>
      <c r="LMD22" s="1"/>
      <c r="LME22" s="1"/>
      <c r="LMF22" s="1"/>
      <c r="LMG22" s="1"/>
      <c r="LMH22" s="1"/>
      <c r="LMI22" s="1"/>
      <c r="LMJ22" s="1"/>
      <c r="LMK22" s="1"/>
      <c r="LML22" s="1"/>
      <c r="LMM22" s="1"/>
      <c r="LMN22" s="1"/>
      <c r="LMO22" s="1"/>
      <c r="LMP22" s="1"/>
      <c r="LMQ22" s="1"/>
      <c r="LMR22" s="1"/>
      <c r="LMS22" s="1"/>
      <c r="LMT22" s="1"/>
      <c r="LMU22" s="1"/>
      <c r="LMV22" s="1"/>
      <c r="LMW22" s="1"/>
      <c r="LMX22" s="1"/>
      <c r="LMY22" s="1"/>
      <c r="LMZ22" s="1"/>
      <c r="LNA22" s="1"/>
      <c r="LNB22" s="1"/>
      <c r="LNC22" s="1"/>
      <c r="LND22" s="1"/>
      <c r="LNE22" s="1"/>
      <c r="LNF22" s="1"/>
      <c r="LNG22" s="1"/>
      <c r="LNH22" s="1"/>
      <c r="LNI22" s="1"/>
      <c r="LNJ22" s="1"/>
      <c r="LNK22" s="1"/>
      <c r="LNL22" s="1"/>
      <c r="LNM22" s="1"/>
      <c r="LNN22" s="1"/>
      <c r="LNO22" s="1"/>
      <c r="LNP22" s="1"/>
      <c r="LNQ22" s="1"/>
      <c r="LNR22" s="1"/>
      <c r="LNS22" s="1"/>
      <c r="LNT22" s="1"/>
      <c r="LNU22" s="1"/>
      <c r="LNV22" s="1"/>
      <c r="LNW22" s="1"/>
      <c r="LNX22" s="1"/>
      <c r="LNY22" s="1"/>
      <c r="LNZ22" s="1"/>
      <c r="LOA22" s="1"/>
      <c r="LOB22" s="1"/>
      <c r="LOC22" s="1"/>
      <c r="LOD22" s="1"/>
      <c r="LOE22" s="1"/>
      <c r="LOF22" s="1"/>
      <c r="LOG22" s="1"/>
      <c r="LOH22" s="1"/>
      <c r="LOI22" s="1"/>
      <c r="LOJ22" s="1"/>
      <c r="LOK22" s="1"/>
      <c r="LOL22" s="1"/>
      <c r="LOM22" s="1"/>
      <c r="LON22" s="1"/>
      <c r="LOO22" s="1"/>
      <c r="LOP22" s="1"/>
      <c r="LOQ22" s="1"/>
      <c r="LOR22" s="1"/>
      <c r="LOS22" s="1"/>
      <c r="LOT22" s="1"/>
      <c r="LOU22" s="1"/>
      <c r="LOV22" s="1"/>
      <c r="LOW22" s="1"/>
      <c r="LOX22" s="1"/>
      <c r="LOY22" s="1"/>
      <c r="LOZ22" s="1"/>
      <c r="LPA22" s="1"/>
      <c r="LPB22" s="1"/>
      <c r="LPC22" s="1"/>
      <c r="LPD22" s="1"/>
      <c r="LPE22" s="1"/>
      <c r="LPF22" s="1"/>
      <c r="LPG22" s="1"/>
      <c r="LPH22" s="1"/>
      <c r="LPI22" s="1"/>
      <c r="LPJ22" s="1"/>
      <c r="LPK22" s="1"/>
      <c r="LPL22" s="1"/>
      <c r="LPM22" s="1"/>
      <c r="LPN22" s="1"/>
      <c r="LPO22" s="1"/>
      <c r="LPP22" s="1"/>
      <c r="LPQ22" s="1"/>
      <c r="LPR22" s="1"/>
      <c r="LPS22" s="1"/>
      <c r="LPT22" s="1"/>
      <c r="LPU22" s="1"/>
      <c r="LPV22" s="1"/>
      <c r="LPW22" s="1"/>
      <c r="LPX22" s="1"/>
      <c r="LPY22" s="1"/>
      <c r="LPZ22" s="1"/>
      <c r="LQA22" s="1"/>
      <c r="LQB22" s="1"/>
      <c r="LQC22" s="1"/>
      <c r="LQD22" s="1"/>
      <c r="LQE22" s="1"/>
      <c r="LQF22" s="1"/>
      <c r="LQG22" s="1"/>
      <c r="LQH22" s="1"/>
      <c r="LQI22" s="1"/>
      <c r="LQJ22" s="1"/>
      <c r="LQK22" s="1"/>
      <c r="LQL22" s="1"/>
      <c r="LQM22" s="1"/>
      <c r="LQN22" s="1"/>
      <c r="LQO22" s="1"/>
      <c r="LQP22" s="1"/>
      <c r="LQQ22" s="1"/>
      <c r="LQR22" s="1"/>
      <c r="LQS22" s="1"/>
      <c r="LQT22" s="1"/>
      <c r="LQU22" s="1"/>
      <c r="LQV22" s="1"/>
      <c r="LQW22" s="1"/>
      <c r="LQX22" s="1"/>
      <c r="LQY22" s="1"/>
      <c r="LQZ22" s="1"/>
      <c r="LRA22" s="1"/>
      <c r="LRB22" s="1"/>
      <c r="LRC22" s="1"/>
      <c r="LRD22" s="1"/>
      <c r="LRE22" s="1"/>
      <c r="LRF22" s="1"/>
      <c r="LRG22" s="1"/>
      <c r="LRH22" s="1"/>
      <c r="LRI22" s="1"/>
      <c r="LRJ22" s="1"/>
      <c r="LRK22" s="1"/>
      <c r="LRL22" s="1"/>
      <c r="LRM22" s="1"/>
      <c r="LRN22" s="1"/>
      <c r="LRO22" s="1"/>
      <c r="LRP22" s="1"/>
      <c r="LRQ22" s="1"/>
      <c r="LRR22" s="1"/>
      <c r="LRS22" s="1"/>
      <c r="LRT22" s="1"/>
      <c r="LRU22" s="1"/>
      <c r="LRV22" s="1"/>
      <c r="LRW22" s="1"/>
      <c r="LRX22" s="1"/>
      <c r="LRY22" s="1"/>
      <c r="LRZ22" s="1"/>
      <c r="LSA22" s="1"/>
      <c r="LSB22" s="1"/>
      <c r="LSC22" s="1"/>
      <c r="LSD22" s="1"/>
      <c r="LSE22" s="1"/>
      <c r="LSF22" s="1"/>
      <c r="LSG22" s="1"/>
      <c r="LSH22" s="1"/>
      <c r="LSI22" s="1"/>
      <c r="LSJ22" s="1"/>
      <c r="LSK22" s="1"/>
      <c r="LSL22" s="1"/>
      <c r="LSM22" s="1"/>
      <c r="LSN22" s="1"/>
      <c r="LSO22" s="1"/>
      <c r="LSP22" s="1"/>
      <c r="LSQ22" s="1"/>
      <c r="LSR22" s="1"/>
      <c r="LSS22" s="1"/>
      <c r="LST22" s="1"/>
      <c r="LSU22" s="1"/>
      <c r="LSV22" s="1"/>
      <c r="LSW22" s="1"/>
      <c r="LSX22" s="1"/>
      <c r="LSY22" s="1"/>
      <c r="LSZ22" s="1"/>
      <c r="LTA22" s="1"/>
      <c r="LTB22" s="1"/>
      <c r="LTC22" s="1"/>
      <c r="LTD22" s="1"/>
      <c r="LTE22" s="1"/>
      <c r="LTF22" s="1"/>
      <c r="LTG22" s="1"/>
      <c r="LTH22" s="1"/>
      <c r="LTI22" s="1"/>
      <c r="LTJ22" s="1"/>
      <c r="LTK22" s="1"/>
      <c r="LTL22" s="1"/>
      <c r="LTM22" s="1"/>
      <c r="LTN22" s="1"/>
      <c r="LTO22" s="1"/>
      <c r="LTP22" s="1"/>
      <c r="LTQ22" s="1"/>
      <c r="LTR22" s="1"/>
      <c r="LTS22" s="1"/>
      <c r="LTT22" s="1"/>
      <c r="LTU22" s="1"/>
      <c r="LTV22" s="1"/>
      <c r="LTW22" s="1"/>
      <c r="LTX22" s="1"/>
      <c r="LTY22" s="1"/>
      <c r="LTZ22" s="1"/>
      <c r="LUA22" s="1"/>
      <c r="LUB22" s="1"/>
      <c r="LUC22" s="1"/>
      <c r="LUD22" s="1"/>
      <c r="LUE22" s="1"/>
      <c r="LUF22" s="1"/>
      <c r="LUG22" s="1"/>
      <c r="LUH22" s="1"/>
      <c r="LUI22" s="1"/>
      <c r="LUJ22" s="1"/>
      <c r="LUK22" s="1"/>
      <c r="LUL22" s="1"/>
      <c r="LUM22" s="1"/>
      <c r="LUN22" s="1"/>
      <c r="LUO22" s="1"/>
      <c r="LUP22" s="1"/>
      <c r="LUQ22" s="1"/>
      <c r="LUR22" s="1"/>
      <c r="LUS22" s="1"/>
      <c r="LUT22" s="1"/>
      <c r="LUU22" s="1"/>
      <c r="LUV22" s="1"/>
      <c r="LUW22" s="1"/>
      <c r="LUX22" s="1"/>
      <c r="LUY22" s="1"/>
      <c r="LUZ22" s="1"/>
      <c r="LVA22" s="1"/>
      <c r="LVB22" s="1"/>
      <c r="LVC22" s="1"/>
      <c r="LVD22" s="1"/>
      <c r="LVE22" s="1"/>
      <c r="LVF22" s="1"/>
      <c r="LVG22" s="1"/>
      <c r="LVH22" s="1"/>
      <c r="LVI22" s="1"/>
      <c r="LVJ22" s="1"/>
      <c r="LVK22" s="1"/>
      <c r="LVL22" s="1"/>
      <c r="LVM22" s="1"/>
      <c r="LVN22" s="1"/>
      <c r="LVO22" s="1"/>
      <c r="LVP22" s="1"/>
      <c r="LVQ22" s="1"/>
      <c r="LVR22" s="1"/>
      <c r="LVS22" s="1"/>
      <c r="LVT22" s="1"/>
      <c r="LVU22" s="1"/>
      <c r="LVV22" s="1"/>
      <c r="LVW22" s="1"/>
      <c r="LVX22" s="1"/>
      <c r="LVY22" s="1"/>
      <c r="LVZ22" s="1"/>
      <c r="LWA22" s="1"/>
      <c r="LWB22" s="1"/>
      <c r="LWC22" s="1"/>
      <c r="LWD22" s="1"/>
      <c r="LWE22" s="1"/>
      <c r="LWF22" s="1"/>
      <c r="LWG22" s="1"/>
      <c r="LWH22" s="1"/>
      <c r="LWI22" s="1"/>
      <c r="LWJ22" s="1"/>
      <c r="LWK22" s="1"/>
      <c r="LWL22" s="1"/>
      <c r="LWM22" s="1"/>
      <c r="LWN22" s="1"/>
      <c r="LWO22" s="1"/>
      <c r="LWP22" s="1"/>
      <c r="LWQ22" s="1"/>
      <c r="LWR22" s="1"/>
      <c r="LWS22" s="1"/>
      <c r="LWT22" s="1"/>
      <c r="LWU22" s="1"/>
      <c r="LWV22" s="1"/>
      <c r="LWW22" s="1"/>
      <c r="LWX22" s="1"/>
      <c r="LWY22" s="1"/>
      <c r="LWZ22" s="1"/>
      <c r="LXA22" s="1"/>
      <c r="LXB22" s="1"/>
      <c r="LXC22" s="1"/>
      <c r="LXD22" s="1"/>
      <c r="LXE22" s="1"/>
      <c r="LXF22" s="1"/>
      <c r="LXG22" s="1"/>
      <c r="LXH22" s="1"/>
      <c r="LXI22" s="1"/>
      <c r="LXJ22" s="1"/>
      <c r="LXK22" s="1"/>
      <c r="LXL22" s="1"/>
      <c r="LXM22" s="1"/>
      <c r="LXN22" s="1"/>
      <c r="LXO22" s="1"/>
      <c r="LXP22" s="1"/>
      <c r="LXQ22" s="1"/>
      <c r="LXR22" s="1"/>
      <c r="LXS22" s="1"/>
      <c r="LXT22" s="1"/>
      <c r="LXU22" s="1"/>
      <c r="LXV22" s="1"/>
      <c r="LXW22" s="1"/>
      <c r="LXX22" s="1"/>
      <c r="LXY22" s="1"/>
      <c r="LXZ22" s="1"/>
      <c r="LYA22" s="1"/>
      <c r="LYB22" s="1"/>
      <c r="LYC22" s="1"/>
      <c r="LYD22" s="1"/>
      <c r="LYE22" s="1"/>
      <c r="LYF22" s="1"/>
      <c r="LYG22" s="1"/>
      <c r="LYH22" s="1"/>
      <c r="LYI22" s="1"/>
      <c r="LYJ22" s="1"/>
      <c r="LYK22" s="1"/>
      <c r="LYL22" s="1"/>
      <c r="LYM22" s="1"/>
      <c r="LYN22" s="1"/>
      <c r="LYO22" s="1"/>
      <c r="LYP22" s="1"/>
      <c r="LYQ22" s="1"/>
      <c r="LYR22" s="1"/>
      <c r="LYS22" s="1"/>
      <c r="LYT22" s="1"/>
      <c r="LYU22" s="1"/>
      <c r="LYV22" s="1"/>
      <c r="LYW22" s="1"/>
      <c r="LYX22" s="1"/>
      <c r="LYY22" s="1"/>
      <c r="LYZ22" s="1"/>
      <c r="LZA22" s="1"/>
      <c r="LZB22" s="1"/>
      <c r="LZC22" s="1"/>
      <c r="LZD22" s="1"/>
      <c r="LZE22" s="1"/>
      <c r="LZF22" s="1"/>
      <c r="LZG22" s="1"/>
      <c r="LZH22" s="1"/>
      <c r="LZI22" s="1"/>
      <c r="LZJ22" s="1"/>
      <c r="LZK22" s="1"/>
      <c r="LZL22" s="1"/>
      <c r="LZM22" s="1"/>
      <c r="LZN22" s="1"/>
      <c r="LZO22" s="1"/>
      <c r="LZP22" s="1"/>
      <c r="LZQ22" s="1"/>
      <c r="LZR22" s="1"/>
      <c r="LZS22" s="1"/>
      <c r="LZT22" s="1"/>
      <c r="LZU22" s="1"/>
      <c r="LZV22" s="1"/>
      <c r="LZW22" s="1"/>
      <c r="LZX22" s="1"/>
      <c r="LZY22" s="1"/>
      <c r="LZZ22" s="1"/>
      <c r="MAA22" s="1"/>
      <c r="MAB22" s="1"/>
      <c r="MAC22" s="1"/>
      <c r="MAD22" s="1"/>
      <c r="MAE22" s="1"/>
      <c r="MAF22" s="1"/>
      <c r="MAG22" s="1"/>
      <c r="MAH22" s="1"/>
      <c r="MAI22" s="1"/>
      <c r="MAJ22" s="1"/>
      <c r="MAK22" s="1"/>
      <c r="MAL22" s="1"/>
      <c r="MAM22" s="1"/>
      <c r="MAN22" s="1"/>
      <c r="MAO22" s="1"/>
      <c r="MAP22" s="1"/>
      <c r="MAQ22" s="1"/>
      <c r="MAR22" s="1"/>
      <c r="MAS22" s="1"/>
      <c r="MAT22" s="1"/>
      <c r="MAU22" s="1"/>
      <c r="MAV22" s="1"/>
      <c r="MAW22" s="1"/>
      <c r="MAX22" s="1"/>
      <c r="MAY22" s="1"/>
      <c r="MAZ22" s="1"/>
      <c r="MBA22" s="1"/>
      <c r="MBB22" s="1"/>
      <c r="MBC22" s="1"/>
      <c r="MBD22" s="1"/>
      <c r="MBE22" s="1"/>
      <c r="MBF22" s="1"/>
      <c r="MBG22" s="1"/>
      <c r="MBH22" s="1"/>
      <c r="MBI22" s="1"/>
      <c r="MBJ22" s="1"/>
      <c r="MBK22" s="1"/>
      <c r="MBL22" s="1"/>
      <c r="MBM22" s="1"/>
      <c r="MBN22" s="1"/>
      <c r="MBO22" s="1"/>
      <c r="MBP22" s="1"/>
      <c r="MBQ22" s="1"/>
      <c r="MBR22" s="1"/>
      <c r="MBS22" s="1"/>
      <c r="MBT22" s="1"/>
      <c r="MBU22" s="1"/>
      <c r="MBV22" s="1"/>
      <c r="MBW22" s="1"/>
      <c r="MBX22" s="1"/>
      <c r="MBY22" s="1"/>
      <c r="MBZ22" s="1"/>
      <c r="MCA22" s="1"/>
      <c r="MCB22" s="1"/>
      <c r="MCC22" s="1"/>
      <c r="MCD22" s="1"/>
      <c r="MCE22" s="1"/>
      <c r="MCF22" s="1"/>
      <c r="MCG22" s="1"/>
      <c r="MCH22" s="1"/>
      <c r="MCI22" s="1"/>
      <c r="MCJ22" s="1"/>
      <c r="MCK22" s="1"/>
      <c r="MCL22" s="1"/>
      <c r="MCM22" s="1"/>
      <c r="MCN22" s="1"/>
      <c r="MCO22" s="1"/>
      <c r="MCP22" s="1"/>
      <c r="MCQ22" s="1"/>
      <c r="MCR22" s="1"/>
      <c r="MCS22" s="1"/>
      <c r="MCT22" s="1"/>
      <c r="MCU22" s="1"/>
      <c r="MCV22" s="1"/>
      <c r="MCW22" s="1"/>
      <c r="MCX22" s="1"/>
      <c r="MCY22" s="1"/>
      <c r="MCZ22" s="1"/>
      <c r="MDA22" s="1"/>
      <c r="MDB22" s="1"/>
      <c r="MDC22" s="1"/>
      <c r="MDD22" s="1"/>
      <c r="MDE22" s="1"/>
      <c r="MDF22" s="1"/>
      <c r="MDG22" s="1"/>
      <c r="MDH22" s="1"/>
      <c r="MDI22" s="1"/>
      <c r="MDJ22" s="1"/>
      <c r="MDK22" s="1"/>
      <c r="MDL22" s="1"/>
      <c r="MDM22" s="1"/>
      <c r="MDN22" s="1"/>
      <c r="MDO22" s="1"/>
      <c r="MDP22" s="1"/>
      <c r="MDQ22" s="1"/>
      <c r="MDR22" s="1"/>
      <c r="MDS22" s="1"/>
      <c r="MDT22" s="1"/>
      <c r="MDU22" s="1"/>
      <c r="MDV22" s="1"/>
      <c r="MDW22" s="1"/>
      <c r="MDX22" s="1"/>
      <c r="MDY22" s="1"/>
      <c r="MDZ22" s="1"/>
      <c r="MEA22" s="1"/>
      <c r="MEB22" s="1"/>
      <c r="MEC22" s="1"/>
      <c r="MED22" s="1"/>
      <c r="MEE22" s="1"/>
      <c r="MEF22" s="1"/>
      <c r="MEG22" s="1"/>
      <c r="MEH22" s="1"/>
      <c r="MEI22" s="1"/>
      <c r="MEJ22" s="1"/>
      <c r="MEK22" s="1"/>
      <c r="MEL22" s="1"/>
      <c r="MEM22" s="1"/>
      <c r="MEN22" s="1"/>
      <c r="MEO22" s="1"/>
      <c r="MEP22" s="1"/>
      <c r="MEQ22" s="1"/>
      <c r="MER22" s="1"/>
      <c r="MES22" s="1"/>
      <c r="MET22" s="1"/>
      <c r="MEU22" s="1"/>
      <c r="MEV22" s="1"/>
      <c r="MEW22" s="1"/>
      <c r="MEX22" s="1"/>
      <c r="MEY22" s="1"/>
      <c r="MEZ22" s="1"/>
      <c r="MFA22" s="1"/>
      <c r="MFB22" s="1"/>
      <c r="MFC22" s="1"/>
      <c r="MFD22" s="1"/>
      <c r="MFE22" s="1"/>
      <c r="MFF22" s="1"/>
      <c r="MFG22" s="1"/>
      <c r="MFH22" s="1"/>
      <c r="MFI22" s="1"/>
      <c r="MFJ22" s="1"/>
      <c r="MFK22" s="1"/>
      <c r="MFL22" s="1"/>
      <c r="MFM22" s="1"/>
      <c r="MFN22" s="1"/>
      <c r="MFO22" s="1"/>
      <c r="MFP22" s="1"/>
      <c r="MFQ22" s="1"/>
      <c r="MFR22" s="1"/>
      <c r="MFS22" s="1"/>
      <c r="MFT22" s="1"/>
      <c r="MFU22" s="1"/>
      <c r="MFV22" s="1"/>
      <c r="MFW22" s="1"/>
      <c r="MFX22" s="1"/>
      <c r="MFY22" s="1"/>
      <c r="MFZ22" s="1"/>
      <c r="MGA22" s="1"/>
      <c r="MGB22" s="1"/>
      <c r="MGC22" s="1"/>
      <c r="MGD22" s="1"/>
      <c r="MGE22" s="1"/>
      <c r="MGF22" s="1"/>
      <c r="MGG22" s="1"/>
      <c r="MGH22" s="1"/>
      <c r="MGI22" s="1"/>
      <c r="MGJ22" s="1"/>
      <c r="MGK22" s="1"/>
      <c r="MGL22" s="1"/>
      <c r="MGM22" s="1"/>
      <c r="MGN22" s="1"/>
      <c r="MGO22" s="1"/>
      <c r="MGP22" s="1"/>
      <c r="MGQ22" s="1"/>
      <c r="MGR22" s="1"/>
      <c r="MGS22" s="1"/>
      <c r="MGT22" s="1"/>
      <c r="MGU22" s="1"/>
      <c r="MGV22" s="1"/>
      <c r="MGW22" s="1"/>
      <c r="MGX22" s="1"/>
      <c r="MGY22" s="1"/>
      <c r="MGZ22" s="1"/>
      <c r="MHA22" s="1"/>
      <c r="MHB22" s="1"/>
      <c r="MHC22" s="1"/>
      <c r="MHD22" s="1"/>
      <c r="MHE22" s="1"/>
      <c r="MHF22" s="1"/>
      <c r="MHG22" s="1"/>
      <c r="MHH22" s="1"/>
      <c r="MHI22" s="1"/>
      <c r="MHJ22" s="1"/>
      <c r="MHK22" s="1"/>
      <c r="MHL22" s="1"/>
      <c r="MHM22" s="1"/>
      <c r="MHN22" s="1"/>
      <c r="MHO22" s="1"/>
      <c r="MHP22" s="1"/>
      <c r="MHQ22" s="1"/>
      <c r="MHR22" s="1"/>
      <c r="MHS22" s="1"/>
      <c r="MHT22" s="1"/>
      <c r="MHU22" s="1"/>
      <c r="MHV22" s="1"/>
      <c r="MHW22" s="1"/>
      <c r="MHX22" s="1"/>
      <c r="MHY22" s="1"/>
      <c r="MHZ22" s="1"/>
      <c r="MIA22" s="1"/>
      <c r="MIB22" s="1"/>
      <c r="MIC22" s="1"/>
      <c r="MID22" s="1"/>
      <c r="MIE22" s="1"/>
      <c r="MIF22" s="1"/>
      <c r="MIG22" s="1"/>
      <c r="MIH22" s="1"/>
      <c r="MII22" s="1"/>
      <c r="MIJ22" s="1"/>
      <c r="MIK22" s="1"/>
      <c r="MIL22" s="1"/>
      <c r="MIM22" s="1"/>
      <c r="MIN22" s="1"/>
      <c r="MIO22" s="1"/>
      <c r="MIP22" s="1"/>
      <c r="MIQ22" s="1"/>
      <c r="MIR22" s="1"/>
      <c r="MIS22" s="1"/>
      <c r="MIT22" s="1"/>
      <c r="MIU22" s="1"/>
      <c r="MIV22" s="1"/>
      <c r="MIW22" s="1"/>
      <c r="MIX22" s="1"/>
      <c r="MIY22" s="1"/>
      <c r="MIZ22" s="1"/>
      <c r="MJA22" s="1"/>
      <c r="MJB22" s="1"/>
      <c r="MJC22" s="1"/>
      <c r="MJD22" s="1"/>
      <c r="MJE22" s="1"/>
      <c r="MJF22" s="1"/>
      <c r="MJG22" s="1"/>
      <c r="MJH22" s="1"/>
      <c r="MJI22" s="1"/>
      <c r="MJJ22" s="1"/>
      <c r="MJK22" s="1"/>
      <c r="MJL22" s="1"/>
      <c r="MJM22" s="1"/>
      <c r="MJN22" s="1"/>
      <c r="MJO22" s="1"/>
      <c r="MJP22" s="1"/>
      <c r="MJQ22" s="1"/>
      <c r="MJR22" s="1"/>
      <c r="MJS22" s="1"/>
      <c r="MJT22" s="1"/>
      <c r="MJU22" s="1"/>
      <c r="MJV22" s="1"/>
      <c r="MJW22" s="1"/>
      <c r="MJX22" s="1"/>
      <c r="MJY22" s="1"/>
      <c r="MJZ22" s="1"/>
      <c r="MKA22" s="1"/>
      <c r="MKB22" s="1"/>
      <c r="MKC22" s="1"/>
      <c r="MKD22" s="1"/>
      <c r="MKE22" s="1"/>
      <c r="MKF22" s="1"/>
      <c r="MKG22" s="1"/>
      <c r="MKH22" s="1"/>
      <c r="MKI22" s="1"/>
      <c r="MKJ22" s="1"/>
      <c r="MKK22" s="1"/>
      <c r="MKL22" s="1"/>
      <c r="MKM22" s="1"/>
      <c r="MKN22" s="1"/>
      <c r="MKO22" s="1"/>
      <c r="MKP22" s="1"/>
      <c r="MKQ22" s="1"/>
      <c r="MKR22" s="1"/>
      <c r="MKS22" s="1"/>
      <c r="MKT22" s="1"/>
      <c r="MKU22" s="1"/>
      <c r="MKV22" s="1"/>
      <c r="MKW22" s="1"/>
      <c r="MKX22" s="1"/>
      <c r="MKY22" s="1"/>
      <c r="MKZ22" s="1"/>
      <c r="MLA22" s="1"/>
      <c r="MLB22" s="1"/>
      <c r="MLC22" s="1"/>
      <c r="MLD22" s="1"/>
      <c r="MLE22" s="1"/>
      <c r="MLF22" s="1"/>
      <c r="MLG22" s="1"/>
      <c r="MLH22" s="1"/>
      <c r="MLI22" s="1"/>
      <c r="MLJ22" s="1"/>
      <c r="MLK22" s="1"/>
      <c r="MLL22" s="1"/>
      <c r="MLM22" s="1"/>
      <c r="MLN22" s="1"/>
      <c r="MLO22" s="1"/>
      <c r="MLP22" s="1"/>
      <c r="MLQ22" s="1"/>
      <c r="MLR22" s="1"/>
      <c r="MLS22" s="1"/>
      <c r="MLT22" s="1"/>
      <c r="MLU22" s="1"/>
      <c r="MLV22" s="1"/>
      <c r="MLW22" s="1"/>
      <c r="MLX22" s="1"/>
      <c r="MLY22" s="1"/>
      <c r="MLZ22" s="1"/>
      <c r="MMA22" s="1"/>
      <c r="MMB22" s="1"/>
      <c r="MMC22" s="1"/>
      <c r="MMD22" s="1"/>
      <c r="MME22" s="1"/>
      <c r="MMF22" s="1"/>
      <c r="MMG22" s="1"/>
      <c r="MMH22" s="1"/>
      <c r="MMI22" s="1"/>
      <c r="MMJ22" s="1"/>
      <c r="MMK22" s="1"/>
      <c r="MML22" s="1"/>
      <c r="MMM22" s="1"/>
      <c r="MMN22" s="1"/>
      <c r="MMO22" s="1"/>
      <c r="MMP22" s="1"/>
      <c r="MMQ22" s="1"/>
      <c r="MMR22" s="1"/>
      <c r="MMS22" s="1"/>
      <c r="MMT22" s="1"/>
      <c r="MMU22" s="1"/>
      <c r="MMV22" s="1"/>
      <c r="MMW22" s="1"/>
      <c r="MMX22" s="1"/>
      <c r="MMY22" s="1"/>
      <c r="MMZ22" s="1"/>
      <c r="MNA22" s="1"/>
      <c r="MNB22" s="1"/>
      <c r="MNC22" s="1"/>
      <c r="MND22" s="1"/>
      <c r="MNE22" s="1"/>
      <c r="MNF22" s="1"/>
      <c r="MNG22" s="1"/>
      <c r="MNH22" s="1"/>
      <c r="MNI22" s="1"/>
      <c r="MNJ22" s="1"/>
      <c r="MNK22" s="1"/>
      <c r="MNL22" s="1"/>
      <c r="MNM22" s="1"/>
      <c r="MNN22" s="1"/>
      <c r="MNO22" s="1"/>
      <c r="MNP22" s="1"/>
      <c r="MNQ22" s="1"/>
      <c r="MNR22" s="1"/>
      <c r="MNS22" s="1"/>
      <c r="MNT22" s="1"/>
      <c r="MNU22" s="1"/>
      <c r="MNV22" s="1"/>
      <c r="MNW22" s="1"/>
      <c r="MNX22" s="1"/>
      <c r="MNY22" s="1"/>
      <c r="MNZ22" s="1"/>
      <c r="MOA22" s="1"/>
      <c r="MOB22" s="1"/>
      <c r="MOC22" s="1"/>
      <c r="MOD22" s="1"/>
      <c r="MOE22" s="1"/>
      <c r="MOF22" s="1"/>
      <c r="MOG22" s="1"/>
      <c r="MOH22" s="1"/>
      <c r="MOI22" s="1"/>
      <c r="MOJ22" s="1"/>
      <c r="MOK22" s="1"/>
      <c r="MOL22" s="1"/>
      <c r="MOM22" s="1"/>
      <c r="MON22" s="1"/>
      <c r="MOO22" s="1"/>
      <c r="MOP22" s="1"/>
      <c r="MOQ22" s="1"/>
      <c r="MOR22" s="1"/>
      <c r="MOS22" s="1"/>
      <c r="MOT22" s="1"/>
      <c r="MOU22" s="1"/>
      <c r="MOV22" s="1"/>
      <c r="MOW22" s="1"/>
      <c r="MOX22" s="1"/>
      <c r="MOY22" s="1"/>
      <c r="MOZ22" s="1"/>
      <c r="MPA22" s="1"/>
      <c r="MPB22" s="1"/>
      <c r="MPC22" s="1"/>
      <c r="MPD22" s="1"/>
      <c r="MPE22" s="1"/>
      <c r="MPF22" s="1"/>
      <c r="MPG22" s="1"/>
      <c r="MPH22" s="1"/>
      <c r="MPI22" s="1"/>
      <c r="MPJ22" s="1"/>
      <c r="MPK22" s="1"/>
      <c r="MPL22" s="1"/>
      <c r="MPM22" s="1"/>
      <c r="MPN22" s="1"/>
      <c r="MPO22" s="1"/>
      <c r="MPP22" s="1"/>
      <c r="MPQ22" s="1"/>
      <c r="MPR22" s="1"/>
      <c r="MPS22" s="1"/>
      <c r="MPT22" s="1"/>
      <c r="MPU22" s="1"/>
      <c r="MPV22" s="1"/>
      <c r="MPW22" s="1"/>
      <c r="MPX22" s="1"/>
      <c r="MPY22" s="1"/>
      <c r="MPZ22" s="1"/>
      <c r="MQA22" s="1"/>
      <c r="MQB22" s="1"/>
      <c r="MQC22" s="1"/>
      <c r="MQD22" s="1"/>
      <c r="MQE22" s="1"/>
      <c r="MQF22" s="1"/>
      <c r="MQG22" s="1"/>
      <c r="MQH22" s="1"/>
      <c r="MQI22" s="1"/>
      <c r="MQJ22" s="1"/>
      <c r="MQK22" s="1"/>
      <c r="MQL22" s="1"/>
      <c r="MQM22" s="1"/>
      <c r="MQN22" s="1"/>
      <c r="MQO22" s="1"/>
      <c r="MQP22" s="1"/>
      <c r="MQQ22" s="1"/>
      <c r="MQR22" s="1"/>
      <c r="MQS22" s="1"/>
      <c r="MQT22" s="1"/>
      <c r="MQU22" s="1"/>
      <c r="MQV22" s="1"/>
      <c r="MQW22" s="1"/>
      <c r="MQX22" s="1"/>
      <c r="MQY22" s="1"/>
      <c r="MQZ22" s="1"/>
      <c r="MRA22" s="1"/>
      <c r="MRB22" s="1"/>
      <c r="MRC22" s="1"/>
      <c r="MRD22" s="1"/>
      <c r="MRE22" s="1"/>
      <c r="MRF22" s="1"/>
      <c r="MRG22" s="1"/>
      <c r="MRH22" s="1"/>
      <c r="MRI22" s="1"/>
      <c r="MRJ22" s="1"/>
      <c r="MRK22" s="1"/>
      <c r="MRL22" s="1"/>
      <c r="MRM22" s="1"/>
      <c r="MRN22" s="1"/>
      <c r="MRO22" s="1"/>
      <c r="MRP22" s="1"/>
      <c r="MRQ22" s="1"/>
      <c r="MRR22" s="1"/>
      <c r="MRS22" s="1"/>
      <c r="MRT22" s="1"/>
      <c r="MRU22" s="1"/>
      <c r="MRV22" s="1"/>
      <c r="MRW22" s="1"/>
      <c r="MRX22" s="1"/>
      <c r="MRY22" s="1"/>
      <c r="MRZ22" s="1"/>
      <c r="MSA22" s="1"/>
      <c r="MSB22" s="1"/>
      <c r="MSC22" s="1"/>
      <c r="MSD22" s="1"/>
      <c r="MSE22" s="1"/>
      <c r="MSF22" s="1"/>
      <c r="MSG22" s="1"/>
      <c r="MSH22" s="1"/>
      <c r="MSI22" s="1"/>
      <c r="MSJ22" s="1"/>
      <c r="MSK22" s="1"/>
      <c r="MSL22" s="1"/>
      <c r="MSM22" s="1"/>
      <c r="MSN22" s="1"/>
      <c r="MSO22" s="1"/>
      <c r="MSP22" s="1"/>
      <c r="MSQ22" s="1"/>
      <c r="MSR22" s="1"/>
      <c r="MSS22" s="1"/>
      <c r="MST22" s="1"/>
      <c r="MSU22" s="1"/>
      <c r="MSV22" s="1"/>
      <c r="MSW22" s="1"/>
      <c r="MSX22" s="1"/>
      <c r="MSY22" s="1"/>
      <c r="MSZ22" s="1"/>
      <c r="MTA22" s="1"/>
      <c r="MTB22" s="1"/>
      <c r="MTC22" s="1"/>
      <c r="MTD22" s="1"/>
      <c r="MTE22" s="1"/>
      <c r="MTF22" s="1"/>
      <c r="MTG22" s="1"/>
      <c r="MTH22" s="1"/>
      <c r="MTI22" s="1"/>
      <c r="MTJ22" s="1"/>
      <c r="MTK22" s="1"/>
      <c r="MTL22" s="1"/>
      <c r="MTM22" s="1"/>
      <c r="MTN22" s="1"/>
      <c r="MTO22" s="1"/>
      <c r="MTP22" s="1"/>
      <c r="MTQ22" s="1"/>
      <c r="MTR22" s="1"/>
      <c r="MTS22" s="1"/>
      <c r="MTT22" s="1"/>
      <c r="MTU22" s="1"/>
      <c r="MTV22" s="1"/>
      <c r="MTW22" s="1"/>
      <c r="MTX22" s="1"/>
      <c r="MTY22" s="1"/>
      <c r="MTZ22" s="1"/>
      <c r="MUA22" s="1"/>
      <c r="MUB22" s="1"/>
      <c r="MUC22" s="1"/>
      <c r="MUD22" s="1"/>
      <c r="MUE22" s="1"/>
      <c r="MUF22" s="1"/>
      <c r="MUG22" s="1"/>
      <c r="MUH22" s="1"/>
      <c r="MUI22" s="1"/>
      <c r="MUJ22" s="1"/>
      <c r="MUK22" s="1"/>
      <c r="MUL22" s="1"/>
      <c r="MUM22" s="1"/>
      <c r="MUN22" s="1"/>
      <c r="MUO22" s="1"/>
      <c r="MUP22" s="1"/>
      <c r="MUQ22" s="1"/>
      <c r="MUR22" s="1"/>
      <c r="MUS22" s="1"/>
      <c r="MUT22" s="1"/>
      <c r="MUU22" s="1"/>
      <c r="MUV22" s="1"/>
      <c r="MUW22" s="1"/>
      <c r="MUX22" s="1"/>
      <c r="MUY22" s="1"/>
      <c r="MUZ22" s="1"/>
      <c r="MVA22" s="1"/>
      <c r="MVB22" s="1"/>
      <c r="MVC22" s="1"/>
      <c r="MVD22" s="1"/>
      <c r="MVE22" s="1"/>
      <c r="MVF22" s="1"/>
      <c r="MVG22" s="1"/>
      <c r="MVH22" s="1"/>
      <c r="MVI22" s="1"/>
      <c r="MVJ22" s="1"/>
      <c r="MVK22" s="1"/>
      <c r="MVL22" s="1"/>
      <c r="MVM22" s="1"/>
      <c r="MVN22" s="1"/>
      <c r="MVO22" s="1"/>
      <c r="MVP22" s="1"/>
      <c r="MVQ22" s="1"/>
      <c r="MVR22" s="1"/>
      <c r="MVS22" s="1"/>
      <c r="MVT22" s="1"/>
      <c r="MVU22" s="1"/>
      <c r="MVV22" s="1"/>
      <c r="MVW22" s="1"/>
      <c r="MVX22" s="1"/>
      <c r="MVY22" s="1"/>
      <c r="MVZ22" s="1"/>
      <c r="MWA22" s="1"/>
      <c r="MWB22" s="1"/>
      <c r="MWC22" s="1"/>
      <c r="MWD22" s="1"/>
      <c r="MWE22" s="1"/>
      <c r="MWF22" s="1"/>
      <c r="MWG22" s="1"/>
      <c r="MWH22" s="1"/>
      <c r="MWI22" s="1"/>
      <c r="MWJ22" s="1"/>
      <c r="MWK22" s="1"/>
      <c r="MWL22" s="1"/>
      <c r="MWM22" s="1"/>
      <c r="MWN22" s="1"/>
      <c r="MWO22" s="1"/>
      <c r="MWP22" s="1"/>
      <c r="MWQ22" s="1"/>
      <c r="MWR22" s="1"/>
      <c r="MWS22" s="1"/>
      <c r="MWT22" s="1"/>
      <c r="MWU22" s="1"/>
      <c r="MWV22" s="1"/>
      <c r="MWW22" s="1"/>
      <c r="MWX22" s="1"/>
      <c r="MWY22" s="1"/>
      <c r="MWZ22" s="1"/>
      <c r="MXA22" s="1"/>
      <c r="MXB22" s="1"/>
      <c r="MXC22" s="1"/>
      <c r="MXD22" s="1"/>
      <c r="MXE22" s="1"/>
      <c r="MXF22" s="1"/>
      <c r="MXG22" s="1"/>
      <c r="MXH22" s="1"/>
      <c r="MXI22" s="1"/>
      <c r="MXJ22" s="1"/>
      <c r="MXK22" s="1"/>
      <c r="MXL22" s="1"/>
      <c r="MXM22" s="1"/>
      <c r="MXN22" s="1"/>
      <c r="MXO22" s="1"/>
      <c r="MXP22" s="1"/>
      <c r="MXQ22" s="1"/>
      <c r="MXR22" s="1"/>
      <c r="MXS22" s="1"/>
      <c r="MXT22" s="1"/>
      <c r="MXU22" s="1"/>
      <c r="MXV22" s="1"/>
      <c r="MXW22" s="1"/>
      <c r="MXX22" s="1"/>
      <c r="MXY22" s="1"/>
      <c r="MXZ22" s="1"/>
      <c r="MYA22" s="1"/>
      <c r="MYB22" s="1"/>
      <c r="MYC22" s="1"/>
      <c r="MYD22" s="1"/>
      <c r="MYE22" s="1"/>
      <c r="MYF22" s="1"/>
      <c r="MYG22" s="1"/>
      <c r="MYH22" s="1"/>
      <c r="MYI22" s="1"/>
      <c r="MYJ22" s="1"/>
      <c r="MYK22" s="1"/>
      <c r="MYL22" s="1"/>
      <c r="MYM22" s="1"/>
      <c r="MYN22" s="1"/>
      <c r="MYO22" s="1"/>
      <c r="MYP22" s="1"/>
      <c r="MYQ22" s="1"/>
      <c r="MYR22" s="1"/>
      <c r="MYS22" s="1"/>
      <c r="MYT22" s="1"/>
      <c r="MYU22" s="1"/>
      <c r="MYV22" s="1"/>
      <c r="MYW22" s="1"/>
      <c r="MYX22" s="1"/>
      <c r="MYY22" s="1"/>
      <c r="MYZ22" s="1"/>
      <c r="MZA22" s="1"/>
      <c r="MZB22" s="1"/>
      <c r="MZC22" s="1"/>
      <c r="MZD22" s="1"/>
      <c r="MZE22" s="1"/>
      <c r="MZF22" s="1"/>
      <c r="MZG22" s="1"/>
      <c r="MZH22" s="1"/>
      <c r="MZI22" s="1"/>
      <c r="MZJ22" s="1"/>
      <c r="MZK22" s="1"/>
      <c r="MZL22" s="1"/>
      <c r="MZM22" s="1"/>
      <c r="MZN22" s="1"/>
      <c r="MZO22" s="1"/>
      <c r="MZP22" s="1"/>
      <c r="MZQ22" s="1"/>
      <c r="MZR22" s="1"/>
      <c r="MZS22" s="1"/>
      <c r="MZT22" s="1"/>
      <c r="MZU22" s="1"/>
      <c r="MZV22" s="1"/>
      <c r="MZW22" s="1"/>
      <c r="MZX22" s="1"/>
      <c r="MZY22" s="1"/>
      <c r="MZZ22" s="1"/>
      <c r="NAA22" s="1"/>
      <c r="NAB22" s="1"/>
      <c r="NAC22" s="1"/>
      <c r="NAD22" s="1"/>
      <c r="NAE22" s="1"/>
      <c r="NAF22" s="1"/>
      <c r="NAG22" s="1"/>
      <c r="NAH22" s="1"/>
      <c r="NAI22" s="1"/>
      <c r="NAJ22" s="1"/>
      <c r="NAK22" s="1"/>
      <c r="NAL22" s="1"/>
      <c r="NAM22" s="1"/>
      <c r="NAN22" s="1"/>
      <c r="NAO22" s="1"/>
      <c r="NAP22" s="1"/>
      <c r="NAQ22" s="1"/>
      <c r="NAR22" s="1"/>
      <c r="NAS22" s="1"/>
      <c r="NAT22" s="1"/>
      <c r="NAU22" s="1"/>
      <c r="NAV22" s="1"/>
      <c r="NAW22" s="1"/>
      <c r="NAX22" s="1"/>
      <c r="NAY22" s="1"/>
      <c r="NAZ22" s="1"/>
      <c r="NBA22" s="1"/>
      <c r="NBB22" s="1"/>
      <c r="NBC22" s="1"/>
      <c r="NBD22" s="1"/>
      <c r="NBE22" s="1"/>
      <c r="NBF22" s="1"/>
      <c r="NBG22" s="1"/>
      <c r="NBH22" s="1"/>
      <c r="NBI22" s="1"/>
      <c r="NBJ22" s="1"/>
      <c r="NBK22" s="1"/>
      <c r="NBL22" s="1"/>
      <c r="NBM22" s="1"/>
      <c r="NBN22" s="1"/>
      <c r="NBO22" s="1"/>
      <c r="NBP22" s="1"/>
      <c r="NBQ22" s="1"/>
      <c r="NBR22" s="1"/>
      <c r="NBS22" s="1"/>
      <c r="NBT22" s="1"/>
      <c r="NBU22" s="1"/>
      <c r="NBV22" s="1"/>
      <c r="NBW22" s="1"/>
      <c r="NBX22" s="1"/>
      <c r="NBY22" s="1"/>
      <c r="NBZ22" s="1"/>
      <c r="NCA22" s="1"/>
      <c r="NCB22" s="1"/>
      <c r="NCC22" s="1"/>
      <c r="NCD22" s="1"/>
      <c r="NCE22" s="1"/>
      <c r="NCF22" s="1"/>
      <c r="NCG22" s="1"/>
      <c r="NCH22" s="1"/>
      <c r="NCI22" s="1"/>
      <c r="NCJ22" s="1"/>
      <c r="NCK22" s="1"/>
      <c r="NCL22" s="1"/>
      <c r="NCM22" s="1"/>
      <c r="NCN22" s="1"/>
      <c r="NCO22" s="1"/>
      <c r="NCP22" s="1"/>
      <c r="NCQ22" s="1"/>
      <c r="NCR22" s="1"/>
      <c r="NCS22" s="1"/>
      <c r="NCT22" s="1"/>
      <c r="NCU22" s="1"/>
      <c r="NCV22" s="1"/>
      <c r="NCW22" s="1"/>
      <c r="NCX22" s="1"/>
      <c r="NCY22" s="1"/>
      <c r="NCZ22" s="1"/>
      <c r="NDA22" s="1"/>
      <c r="NDB22" s="1"/>
      <c r="NDC22" s="1"/>
      <c r="NDD22" s="1"/>
      <c r="NDE22" s="1"/>
      <c r="NDF22" s="1"/>
      <c r="NDG22" s="1"/>
      <c r="NDH22" s="1"/>
      <c r="NDI22" s="1"/>
      <c r="NDJ22" s="1"/>
      <c r="NDK22" s="1"/>
      <c r="NDL22" s="1"/>
      <c r="NDM22" s="1"/>
      <c r="NDN22" s="1"/>
      <c r="NDO22" s="1"/>
      <c r="NDP22" s="1"/>
      <c r="NDQ22" s="1"/>
      <c r="NDR22" s="1"/>
      <c r="NDS22" s="1"/>
      <c r="NDT22" s="1"/>
      <c r="NDU22" s="1"/>
      <c r="NDV22" s="1"/>
      <c r="NDW22" s="1"/>
      <c r="NDX22" s="1"/>
      <c r="NDY22" s="1"/>
      <c r="NDZ22" s="1"/>
      <c r="NEA22" s="1"/>
      <c r="NEB22" s="1"/>
      <c r="NEC22" s="1"/>
      <c r="NED22" s="1"/>
      <c r="NEE22" s="1"/>
      <c r="NEF22" s="1"/>
      <c r="NEG22" s="1"/>
      <c r="NEH22" s="1"/>
      <c r="NEI22" s="1"/>
      <c r="NEJ22" s="1"/>
      <c r="NEK22" s="1"/>
      <c r="NEL22" s="1"/>
      <c r="NEM22" s="1"/>
      <c r="NEN22" s="1"/>
      <c r="NEO22" s="1"/>
      <c r="NEP22" s="1"/>
      <c r="NEQ22" s="1"/>
      <c r="NER22" s="1"/>
      <c r="NES22" s="1"/>
      <c r="NET22" s="1"/>
      <c r="NEU22" s="1"/>
      <c r="NEV22" s="1"/>
      <c r="NEW22" s="1"/>
      <c r="NEX22" s="1"/>
      <c r="NEY22" s="1"/>
      <c r="NEZ22" s="1"/>
      <c r="NFA22" s="1"/>
      <c r="NFB22" s="1"/>
      <c r="NFC22" s="1"/>
      <c r="NFD22" s="1"/>
      <c r="NFE22" s="1"/>
      <c r="NFF22" s="1"/>
      <c r="NFG22" s="1"/>
      <c r="NFH22" s="1"/>
      <c r="NFI22" s="1"/>
      <c r="NFJ22" s="1"/>
      <c r="NFK22" s="1"/>
      <c r="NFL22" s="1"/>
      <c r="NFM22" s="1"/>
      <c r="NFN22" s="1"/>
      <c r="NFO22" s="1"/>
      <c r="NFP22" s="1"/>
      <c r="NFQ22" s="1"/>
      <c r="NFR22" s="1"/>
      <c r="NFS22" s="1"/>
      <c r="NFT22" s="1"/>
      <c r="NFU22" s="1"/>
      <c r="NFV22" s="1"/>
      <c r="NFW22" s="1"/>
      <c r="NFX22" s="1"/>
      <c r="NFY22" s="1"/>
      <c r="NFZ22" s="1"/>
      <c r="NGA22" s="1"/>
      <c r="NGB22" s="1"/>
      <c r="NGC22" s="1"/>
      <c r="NGD22" s="1"/>
      <c r="NGE22" s="1"/>
      <c r="NGF22" s="1"/>
      <c r="NGG22" s="1"/>
      <c r="NGH22" s="1"/>
      <c r="NGI22" s="1"/>
      <c r="NGJ22" s="1"/>
      <c r="NGK22" s="1"/>
      <c r="NGL22" s="1"/>
      <c r="NGM22" s="1"/>
      <c r="NGN22" s="1"/>
      <c r="NGO22" s="1"/>
      <c r="NGP22" s="1"/>
      <c r="NGQ22" s="1"/>
      <c r="NGR22" s="1"/>
      <c r="NGS22" s="1"/>
      <c r="NGT22" s="1"/>
      <c r="NGU22" s="1"/>
      <c r="NGV22" s="1"/>
      <c r="NGW22" s="1"/>
      <c r="NGX22" s="1"/>
      <c r="NGY22" s="1"/>
      <c r="NGZ22" s="1"/>
      <c r="NHA22" s="1"/>
      <c r="NHB22" s="1"/>
      <c r="NHC22" s="1"/>
      <c r="NHD22" s="1"/>
      <c r="NHE22" s="1"/>
      <c r="NHF22" s="1"/>
      <c r="NHG22" s="1"/>
      <c r="NHH22" s="1"/>
      <c r="NHI22" s="1"/>
      <c r="NHJ22" s="1"/>
      <c r="NHK22" s="1"/>
      <c r="NHL22" s="1"/>
      <c r="NHM22" s="1"/>
      <c r="NHN22" s="1"/>
      <c r="NHO22" s="1"/>
      <c r="NHP22" s="1"/>
      <c r="NHQ22" s="1"/>
      <c r="NHR22" s="1"/>
      <c r="NHS22" s="1"/>
      <c r="NHT22" s="1"/>
      <c r="NHU22" s="1"/>
      <c r="NHV22" s="1"/>
      <c r="NHW22" s="1"/>
      <c r="NHX22" s="1"/>
      <c r="NHY22" s="1"/>
      <c r="NHZ22" s="1"/>
      <c r="NIA22" s="1"/>
      <c r="NIB22" s="1"/>
      <c r="NIC22" s="1"/>
      <c r="NID22" s="1"/>
      <c r="NIE22" s="1"/>
      <c r="NIF22" s="1"/>
      <c r="NIG22" s="1"/>
      <c r="NIH22" s="1"/>
      <c r="NII22" s="1"/>
      <c r="NIJ22" s="1"/>
      <c r="NIK22" s="1"/>
      <c r="NIL22" s="1"/>
      <c r="NIM22" s="1"/>
      <c r="NIN22" s="1"/>
      <c r="NIO22" s="1"/>
      <c r="NIP22" s="1"/>
      <c r="NIQ22" s="1"/>
      <c r="NIR22" s="1"/>
      <c r="NIS22" s="1"/>
      <c r="NIT22" s="1"/>
      <c r="NIU22" s="1"/>
      <c r="NIV22" s="1"/>
      <c r="NIW22" s="1"/>
      <c r="NIX22" s="1"/>
      <c r="NIY22" s="1"/>
      <c r="NIZ22" s="1"/>
      <c r="NJA22" s="1"/>
      <c r="NJB22" s="1"/>
      <c r="NJC22" s="1"/>
      <c r="NJD22" s="1"/>
      <c r="NJE22" s="1"/>
      <c r="NJF22" s="1"/>
      <c r="NJG22" s="1"/>
      <c r="NJH22" s="1"/>
      <c r="NJI22" s="1"/>
      <c r="NJJ22" s="1"/>
      <c r="NJK22" s="1"/>
      <c r="NJL22" s="1"/>
      <c r="NJM22" s="1"/>
      <c r="NJN22" s="1"/>
      <c r="NJO22" s="1"/>
      <c r="NJP22" s="1"/>
      <c r="NJQ22" s="1"/>
      <c r="NJR22" s="1"/>
      <c r="NJS22" s="1"/>
      <c r="NJT22" s="1"/>
      <c r="NJU22" s="1"/>
      <c r="NJV22" s="1"/>
      <c r="NJW22" s="1"/>
      <c r="NJX22" s="1"/>
      <c r="NJY22" s="1"/>
      <c r="NJZ22" s="1"/>
      <c r="NKA22" s="1"/>
      <c r="NKB22" s="1"/>
      <c r="NKC22" s="1"/>
      <c r="NKD22" s="1"/>
      <c r="NKE22" s="1"/>
      <c r="NKF22" s="1"/>
      <c r="NKG22" s="1"/>
      <c r="NKH22" s="1"/>
      <c r="NKI22" s="1"/>
      <c r="NKJ22" s="1"/>
      <c r="NKK22" s="1"/>
      <c r="NKL22" s="1"/>
      <c r="NKM22" s="1"/>
      <c r="NKN22" s="1"/>
      <c r="NKO22" s="1"/>
      <c r="NKP22" s="1"/>
      <c r="NKQ22" s="1"/>
      <c r="NKR22" s="1"/>
      <c r="NKS22" s="1"/>
      <c r="NKT22" s="1"/>
      <c r="NKU22" s="1"/>
      <c r="NKV22" s="1"/>
      <c r="NKW22" s="1"/>
      <c r="NKX22" s="1"/>
      <c r="NKY22" s="1"/>
      <c r="NKZ22" s="1"/>
      <c r="NLA22" s="1"/>
      <c r="NLB22" s="1"/>
      <c r="NLC22" s="1"/>
      <c r="NLD22" s="1"/>
      <c r="NLE22" s="1"/>
      <c r="NLF22" s="1"/>
      <c r="NLG22" s="1"/>
      <c r="NLH22" s="1"/>
      <c r="NLI22" s="1"/>
      <c r="NLJ22" s="1"/>
      <c r="NLK22" s="1"/>
      <c r="NLL22" s="1"/>
      <c r="NLM22" s="1"/>
      <c r="NLN22" s="1"/>
      <c r="NLO22" s="1"/>
      <c r="NLP22" s="1"/>
      <c r="NLQ22" s="1"/>
      <c r="NLR22" s="1"/>
      <c r="NLS22" s="1"/>
      <c r="NLT22" s="1"/>
      <c r="NLU22" s="1"/>
      <c r="NLV22" s="1"/>
      <c r="NLW22" s="1"/>
      <c r="NLX22" s="1"/>
      <c r="NLY22" s="1"/>
      <c r="NLZ22" s="1"/>
      <c r="NMA22" s="1"/>
      <c r="NMB22" s="1"/>
      <c r="NMC22" s="1"/>
      <c r="NMD22" s="1"/>
      <c r="NME22" s="1"/>
      <c r="NMF22" s="1"/>
      <c r="NMG22" s="1"/>
      <c r="NMH22" s="1"/>
      <c r="NMI22" s="1"/>
      <c r="NMJ22" s="1"/>
      <c r="NMK22" s="1"/>
      <c r="NML22" s="1"/>
      <c r="NMM22" s="1"/>
      <c r="NMN22" s="1"/>
      <c r="NMO22" s="1"/>
      <c r="NMP22" s="1"/>
      <c r="NMQ22" s="1"/>
      <c r="NMR22" s="1"/>
      <c r="NMS22" s="1"/>
      <c r="NMT22" s="1"/>
      <c r="NMU22" s="1"/>
      <c r="NMV22" s="1"/>
      <c r="NMW22" s="1"/>
      <c r="NMX22" s="1"/>
      <c r="NMY22" s="1"/>
      <c r="NMZ22" s="1"/>
      <c r="NNA22" s="1"/>
      <c r="NNB22" s="1"/>
      <c r="NNC22" s="1"/>
      <c r="NND22" s="1"/>
      <c r="NNE22" s="1"/>
      <c r="NNF22" s="1"/>
      <c r="NNG22" s="1"/>
      <c r="NNH22" s="1"/>
      <c r="NNI22" s="1"/>
      <c r="NNJ22" s="1"/>
      <c r="NNK22" s="1"/>
      <c r="NNL22" s="1"/>
      <c r="NNM22" s="1"/>
      <c r="NNN22" s="1"/>
      <c r="NNO22" s="1"/>
      <c r="NNP22" s="1"/>
      <c r="NNQ22" s="1"/>
      <c r="NNR22" s="1"/>
      <c r="NNS22" s="1"/>
      <c r="NNT22" s="1"/>
      <c r="NNU22" s="1"/>
      <c r="NNV22" s="1"/>
      <c r="NNW22" s="1"/>
      <c r="NNX22" s="1"/>
      <c r="NNY22" s="1"/>
      <c r="NNZ22" s="1"/>
      <c r="NOA22" s="1"/>
      <c r="NOB22" s="1"/>
      <c r="NOC22" s="1"/>
      <c r="NOD22" s="1"/>
      <c r="NOE22" s="1"/>
      <c r="NOF22" s="1"/>
      <c r="NOG22" s="1"/>
      <c r="NOH22" s="1"/>
      <c r="NOI22" s="1"/>
      <c r="NOJ22" s="1"/>
      <c r="NOK22" s="1"/>
      <c r="NOL22" s="1"/>
      <c r="NOM22" s="1"/>
      <c r="NON22" s="1"/>
      <c r="NOO22" s="1"/>
      <c r="NOP22" s="1"/>
      <c r="NOQ22" s="1"/>
      <c r="NOR22" s="1"/>
      <c r="NOS22" s="1"/>
      <c r="NOT22" s="1"/>
      <c r="NOU22" s="1"/>
      <c r="NOV22" s="1"/>
      <c r="NOW22" s="1"/>
      <c r="NOX22" s="1"/>
      <c r="NOY22" s="1"/>
      <c r="NOZ22" s="1"/>
      <c r="NPA22" s="1"/>
      <c r="NPB22" s="1"/>
      <c r="NPC22" s="1"/>
      <c r="NPD22" s="1"/>
      <c r="NPE22" s="1"/>
      <c r="NPF22" s="1"/>
      <c r="NPG22" s="1"/>
      <c r="NPH22" s="1"/>
      <c r="NPI22" s="1"/>
      <c r="NPJ22" s="1"/>
      <c r="NPK22" s="1"/>
      <c r="NPL22" s="1"/>
      <c r="NPM22" s="1"/>
      <c r="NPN22" s="1"/>
      <c r="NPO22" s="1"/>
      <c r="NPP22" s="1"/>
      <c r="NPQ22" s="1"/>
      <c r="NPR22" s="1"/>
      <c r="NPS22" s="1"/>
      <c r="NPT22" s="1"/>
      <c r="NPU22" s="1"/>
      <c r="NPV22" s="1"/>
      <c r="NPW22" s="1"/>
      <c r="NPX22" s="1"/>
      <c r="NPY22" s="1"/>
      <c r="NPZ22" s="1"/>
      <c r="NQA22" s="1"/>
      <c r="NQB22" s="1"/>
      <c r="NQC22" s="1"/>
      <c r="NQD22" s="1"/>
      <c r="NQE22" s="1"/>
      <c r="NQF22" s="1"/>
      <c r="NQG22" s="1"/>
      <c r="NQH22" s="1"/>
      <c r="NQI22" s="1"/>
      <c r="NQJ22" s="1"/>
      <c r="NQK22" s="1"/>
      <c r="NQL22" s="1"/>
      <c r="NQM22" s="1"/>
      <c r="NQN22" s="1"/>
      <c r="NQO22" s="1"/>
      <c r="NQP22" s="1"/>
      <c r="NQQ22" s="1"/>
      <c r="NQR22" s="1"/>
      <c r="NQS22" s="1"/>
      <c r="NQT22" s="1"/>
      <c r="NQU22" s="1"/>
      <c r="NQV22" s="1"/>
      <c r="NQW22" s="1"/>
      <c r="NQX22" s="1"/>
      <c r="NQY22" s="1"/>
      <c r="NQZ22" s="1"/>
      <c r="NRA22" s="1"/>
      <c r="NRB22" s="1"/>
      <c r="NRC22" s="1"/>
      <c r="NRD22" s="1"/>
      <c r="NRE22" s="1"/>
      <c r="NRF22" s="1"/>
      <c r="NRG22" s="1"/>
      <c r="NRH22" s="1"/>
      <c r="NRI22" s="1"/>
      <c r="NRJ22" s="1"/>
      <c r="NRK22" s="1"/>
      <c r="NRL22" s="1"/>
      <c r="NRM22" s="1"/>
      <c r="NRN22" s="1"/>
      <c r="NRO22" s="1"/>
      <c r="NRP22" s="1"/>
      <c r="NRQ22" s="1"/>
      <c r="NRR22" s="1"/>
      <c r="NRS22" s="1"/>
      <c r="NRT22" s="1"/>
      <c r="NRU22" s="1"/>
      <c r="NRV22" s="1"/>
      <c r="NRW22" s="1"/>
      <c r="NRX22" s="1"/>
      <c r="NRY22" s="1"/>
      <c r="NRZ22" s="1"/>
      <c r="NSA22" s="1"/>
      <c r="NSB22" s="1"/>
      <c r="NSC22" s="1"/>
      <c r="NSD22" s="1"/>
      <c r="NSE22" s="1"/>
      <c r="NSF22" s="1"/>
      <c r="NSG22" s="1"/>
      <c r="NSH22" s="1"/>
      <c r="NSI22" s="1"/>
      <c r="NSJ22" s="1"/>
      <c r="NSK22" s="1"/>
      <c r="NSL22" s="1"/>
      <c r="NSM22" s="1"/>
      <c r="NSN22" s="1"/>
      <c r="NSO22" s="1"/>
      <c r="NSP22" s="1"/>
      <c r="NSQ22" s="1"/>
      <c r="NSR22" s="1"/>
      <c r="NSS22" s="1"/>
      <c r="NST22" s="1"/>
      <c r="NSU22" s="1"/>
      <c r="NSV22" s="1"/>
      <c r="NSW22" s="1"/>
      <c r="NSX22" s="1"/>
      <c r="NSY22" s="1"/>
      <c r="NSZ22" s="1"/>
      <c r="NTA22" s="1"/>
      <c r="NTB22" s="1"/>
      <c r="NTC22" s="1"/>
      <c r="NTD22" s="1"/>
      <c r="NTE22" s="1"/>
      <c r="NTF22" s="1"/>
      <c r="NTG22" s="1"/>
      <c r="NTH22" s="1"/>
      <c r="NTI22" s="1"/>
      <c r="NTJ22" s="1"/>
      <c r="NTK22" s="1"/>
      <c r="NTL22" s="1"/>
      <c r="NTM22" s="1"/>
      <c r="NTN22" s="1"/>
      <c r="NTO22" s="1"/>
      <c r="NTP22" s="1"/>
      <c r="NTQ22" s="1"/>
      <c r="NTR22" s="1"/>
      <c r="NTS22" s="1"/>
      <c r="NTT22" s="1"/>
      <c r="NTU22" s="1"/>
      <c r="NTV22" s="1"/>
      <c r="NTW22" s="1"/>
      <c r="NTX22" s="1"/>
      <c r="NTY22" s="1"/>
      <c r="NTZ22" s="1"/>
      <c r="NUA22" s="1"/>
      <c r="NUB22" s="1"/>
      <c r="NUC22" s="1"/>
      <c r="NUD22" s="1"/>
      <c r="NUE22" s="1"/>
      <c r="NUF22" s="1"/>
      <c r="NUG22" s="1"/>
      <c r="NUH22" s="1"/>
      <c r="NUI22" s="1"/>
      <c r="NUJ22" s="1"/>
      <c r="NUK22" s="1"/>
      <c r="NUL22" s="1"/>
      <c r="NUM22" s="1"/>
      <c r="NUN22" s="1"/>
      <c r="NUO22" s="1"/>
      <c r="NUP22" s="1"/>
      <c r="NUQ22" s="1"/>
      <c r="NUR22" s="1"/>
      <c r="NUS22" s="1"/>
      <c r="NUT22" s="1"/>
      <c r="NUU22" s="1"/>
      <c r="NUV22" s="1"/>
      <c r="NUW22" s="1"/>
      <c r="NUX22" s="1"/>
      <c r="NUY22" s="1"/>
      <c r="NUZ22" s="1"/>
      <c r="NVA22" s="1"/>
      <c r="NVB22" s="1"/>
      <c r="NVC22" s="1"/>
      <c r="NVD22" s="1"/>
      <c r="NVE22" s="1"/>
      <c r="NVF22" s="1"/>
      <c r="NVG22" s="1"/>
      <c r="NVH22" s="1"/>
      <c r="NVI22" s="1"/>
      <c r="NVJ22" s="1"/>
      <c r="NVK22" s="1"/>
      <c r="NVL22" s="1"/>
      <c r="NVM22" s="1"/>
      <c r="NVN22" s="1"/>
      <c r="NVO22" s="1"/>
      <c r="NVP22" s="1"/>
      <c r="NVQ22" s="1"/>
      <c r="NVR22" s="1"/>
      <c r="NVS22" s="1"/>
      <c r="NVT22" s="1"/>
      <c r="NVU22" s="1"/>
      <c r="NVV22" s="1"/>
      <c r="NVW22" s="1"/>
      <c r="NVX22" s="1"/>
      <c r="NVY22" s="1"/>
      <c r="NVZ22" s="1"/>
      <c r="NWA22" s="1"/>
      <c r="NWB22" s="1"/>
      <c r="NWC22" s="1"/>
      <c r="NWD22" s="1"/>
      <c r="NWE22" s="1"/>
      <c r="NWF22" s="1"/>
      <c r="NWG22" s="1"/>
      <c r="NWH22" s="1"/>
      <c r="NWI22" s="1"/>
      <c r="NWJ22" s="1"/>
      <c r="NWK22" s="1"/>
      <c r="NWL22" s="1"/>
      <c r="NWM22" s="1"/>
      <c r="NWN22" s="1"/>
      <c r="NWO22" s="1"/>
      <c r="NWP22" s="1"/>
      <c r="NWQ22" s="1"/>
      <c r="NWR22" s="1"/>
      <c r="NWS22" s="1"/>
      <c r="NWT22" s="1"/>
      <c r="NWU22" s="1"/>
      <c r="NWV22" s="1"/>
      <c r="NWW22" s="1"/>
      <c r="NWX22" s="1"/>
      <c r="NWY22" s="1"/>
      <c r="NWZ22" s="1"/>
      <c r="NXA22" s="1"/>
      <c r="NXB22" s="1"/>
      <c r="NXC22" s="1"/>
      <c r="NXD22" s="1"/>
      <c r="NXE22" s="1"/>
      <c r="NXF22" s="1"/>
      <c r="NXG22" s="1"/>
      <c r="NXH22" s="1"/>
      <c r="NXI22" s="1"/>
      <c r="NXJ22" s="1"/>
      <c r="NXK22" s="1"/>
      <c r="NXL22" s="1"/>
      <c r="NXM22" s="1"/>
      <c r="NXN22" s="1"/>
      <c r="NXO22" s="1"/>
      <c r="NXP22" s="1"/>
      <c r="NXQ22" s="1"/>
      <c r="NXR22" s="1"/>
      <c r="NXS22" s="1"/>
      <c r="NXT22" s="1"/>
      <c r="NXU22" s="1"/>
      <c r="NXV22" s="1"/>
      <c r="NXW22" s="1"/>
      <c r="NXX22" s="1"/>
      <c r="NXY22" s="1"/>
      <c r="NXZ22" s="1"/>
      <c r="NYA22" s="1"/>
      <c r="NYB22" s="1"/>
      <c r="NYC22" s="1"/>
      <c r="NYD22" s="1"/>
      <c r="NYE22" s="1"/>
      <c r="NYF22" s="1"/>
      <c r="NYG22" s="1"/>
      <c r="NYH22" s="1"/>
      <c r="NYI22" s="1"/>
      <c r="NYJ22" s="1"/>
      <c r="NYK22" s="1"/>
      <c r="NYL22" s="1"/>
      <c r="NYM22" s="1"/>
      <c r="NYN22" s="1"/>
      <c r="NYO22" s="1"/>
      <c r="NYP22" s="1"/>
      <c r="NYQ22" s="1"/>
      <c r="NYR22" s="1"/>
      <c r="NYS22" s="1"/>
      <c r="NYT22" s="1"/>
      <c r="NYU22" s="1"/>
      <c r="NYV22" s="1"/>
      <c r="NYW22" s="1"/>
      <c r="NYX22" s="1"/>
      <c r="NYY22" s="1"/>
      <c r="NYZ22" s="1"/>
      <c r="NZA22" s="1"/>
      <c r="NZB22" s="1"/>
      <c r="NZC22" s="1"/>
      <c r="NZD22" s="1"/>
      <c r="NZE22" s="1"/>
      <c r="NZF22" s="1"/>
      <c r="NZG22" s="1"/>
      <c r="NZH22" s="1"/>
      <c r="NZI22" s="1"/>
      <c r="NZJ22" s="1"/>
      <c r="NZK22" s="1"/>
      <c r="NZL22" s="1"/>
      <c r="NZM22" s="1"/>
      <c r="NZN22" s="1"/>
      <c r="NZO22" s="1"/>
      <c r="NZP22" s="1"/>
      <c r="NZQ22" s="1"/>
      <c r="NZR22" s="1"/>
      <c r="NZS22" s="1"/>
      <c r="NZT22" s="1"/>
      <c r="NZU22" s="1"/>
      <c r="NZV22" s="1"/>
      <c r="NZW22" s="1"/>
      <c r="NZX22" s="1"/>
      <c r="NZY22" s="1"/>
      <c r="NZZ22" s="1"/>
      <c r="OAA22" s="1"/>
      <c r="OAB22" s="1"/>
      <c r="OAC22" s="1"/>
      <c r="OAD22" s="1"/>
      <c r="OAE22" s="1"/>
      <c r="OAF22" s="1"/>
      <c r="OAG22" s="1"/>
      <c r="OAH22" s="1"/>
      <c r="OAI22" s="1"/>
      <c r="OAJ22" s="1"/>
      <c r="OAK22" s="1"/>
      <c r="OAL22" s="1"/>
      <c r="OAM22" s="1"/>
      <c r="OAN22" s="1"/>
      <c r="OAO22" s="1"/>
      <c r="OAP22" s="1"/>
      <c r="OAQ22" s="1"/>
      <c r="OAR22" s="1"/>
      <c r="OAS22" s="1"/>
      <c r="OAT22" s="1"/>
      <c r="OAU22" s="1"/>
      <c r="OAV22" s="1"/>
      <c r="OAW22" s="1"/>
      <c r="OAX22" s="1"/>
      <c r="OAY22" s="1"/>
      <c r="OAZ22" s="1"/>
      <c r="OBA22" s="1"/>
      <c r="OBB22" s="1"/>
      <c r="OBC22" s="1"/>
      <c r="OBD22" s="1"/>
      <c r="OBE22" s="1"/>
      <c r="OBF22" s="1"/>
      <c r="OBG22" s="1"/>
      <c r="OBH22" s="1"/>
      <c r="OBI22" s="1"/>
      <c r="OBJ22" s="1"/>
      <c r="OBK22" s="1"/>
      <c r="OBL22" s="1"/>
      <c r="OBM22" s="1"/>
      <c r="OBN22" s="1"/>
      <c r="OBO22" s="1"/>
      <c r="OBP22" s="1"/>
      <c r="OBQ22" s="1"/>
      <c r="OBR22" s="1"/>
      <c r="OBS22" s="1"/>
      <c r="OBT22" s="1"/>
      <c r="OBU22" s="1"/>
      <c r="OBV22" s="1"/>
      <c r="OBW22" s="1"/>
      <c r="OBX22" s="1"/>
      <c r="OBY22" s="1"/>
      <c r="OBZ22" s="1"/>
      <c r="OCA22" s="1"/>
      <c r="OCB22" s="1"/>
      <c r="OCC22" s="1"/>
      <c r="OCD22" s="1"/>
      <c r="OCE22" s="1"/>
      <c r="OCF22" s="1"/>
      <c r="OCG22" s="1"/>
      <c r="OCH22" s="1"/>
      <c r="OCI22" s="1"/>
      <c r="OCJ22" s="1"/>
      <c r="OCK22" s="1"/>
      <c r="OCL22" s="1"/>
      <c r="OCM22" s="1"/>
      <c r="OCN22" s="1"/>
      <c r="OCO22" s="1"/>
      <c r="OCP22" s="1"/>
      <c r="OCQ22" s="1"/>
      <c r="OCR22" s="1"/>
      <c r="OCS22" s="1"/>
      <c r="OCT22" s="1"/>
      <c r="OCU22" s="1"/>
      <c r="OCV22" s="1"/>
      <c r="OCW22" s="1"/>
      <c r="OCX22" s="1"/>
      <c r="OCY22" s="1"/>
      <c r="OCZ22" s="1"/>
      <c r="ODA22" s="1"/>
      <c r="ODB22" s="1"/>
      <c r="ODC22" s="1"/>
      <c r="ODD22" s="1"/>
      <c r="ODE22" s="1"/>
      <c r="ODF22" s="1"/>
      <c r="ODG22" s="1"/>
      <c r="ODH22" s="1"/>
      <c r="ODI22" s="1"/>
      <c r="ODJ22" s="1"/>
      <c r="ODK22" s="1"/>
      <c r="ODL22" s="1"/>
      <c r="ODM22" s="1"/>
      <c r="ODN22" s="1"/>
      <c r="ODO22" s="1"/>
      <c r="ODP22" s="1"/>
      <c r="ODQ22" s="1"/>
      <c r="ODR22" s="1"/>
      <c r="ODS22" s="1"/>
      <c r="ODT22" s="1"/>
      <c r="ODU22" s="1"/>
      <c r="ODV22" s="1"/>
      <c r="ODW22" s="1"/>
      <c r="ODX22" s="1"/>
      <c r="ODY22" s="1"/>
      <c r="ODZ22" s="1"/>
      <c r="OEA22" s="1"/>
      <c r="OEB22" s="1"/>
      <c r="OEC22" s="1"/>
      <c r="OED22" s="1"/>
      <c r="OEE22" s="1"/>
      <c r="OEF22" s="1"/>
      <c r="OEG22" s="1"/>
      <c r="OEH22" s="1"/>
      <c r="OEI22" s="1"/>
      <c r="OEJ22" s="1"/>
      <c r="OEK22" s="1"/>
      <c r="OEL22" s="1"/>
      <c r="OEM22" s="1"/>
      <c r="OEN22" s="1"/>
      <c r="OEO22" s="1"/>
      <c r="OEP22" s="1"/>
      <c r="OEQ22" s="1"/>
      <c r="OER22" s="1"/>
      <c r="OES22" s="1"/>
      <c r="OET22" s="1"/>
      <c r="OEU22" s="1"/>
      <c r="OEV22" s="1"/>
      <c r="OEW22" s="1"/>
      <c r="OEX22" s="1"/>
      <c r="OEY22" s="1"/>
      <c r="OEZ22" s="1"/>
      <c r="OFA22" s="1"/>
      <c r="OFB22" s="1"/>
      <c r="OFC22" s="1"/>
      <c r="OFD22" s="1"/>
      <c r="OFE22" s="1"/>
      <c r="OFF22" s="1"/>
      <c r="OFG22" s="1"/>
      <c r="OFH22" s="1"/>
      <c r="OFI22" s="1"/>
      <c r="OFJ22" s="1"/>
      <c r="OFK22" s="1"/>
      <c r="OFL22" s="1"/>
      <c r="OFM22" s="1"/>
      <c r="OFN22" s="1"/>
      <c r="OFO22" s="1"/>
      <c r="OFP22" s="1"/>
      <c r="OFQ22" s="1"/>
      <c r="OFR22" s="1"/>
      <c r="OFS22" s="1"/>
      <c r="OFT22" s="1"/>
      <c r="OFU22" s="1"/>
      <c r="OFV22" s="1"/>
      <c r="OFW22" s="1"/>
      <c r="OFX22" s="1"/>
      <c r="OFY22" s="1"/>
      <c r="OFZ22" s="1"/>
      <c r="OGA22" s="1"/>
      <c r="OGB22" s="1"/>
      <c r="OGC22" s="1"/>
      <c r="OGD22" s="1"/>
      <c r="OGE22" s="1"/>
      <c r="OGF22" s="1"/>
      <c r="OGG22" s="1"/>
      <c r="OGH22" s="1"/>
      <c r="OGI22" s="1"/>
      <c r="OGJ22" s="1"/>
      <c r="OGK22" s="1"/>
      <c r="OGL22" s="1"/>
      <c r="OGM22" s="1"/>
      <c r="OGN22" s="1"/>
      <c r="OGO22" s="1"/>
      <c r="OGP22" s="1"/>
      <c r="OGQ22" s="1"/>
      <c r="OGR22" s="1"/>
      <c r="OGS22" s="1"/>
      <c r="OGT22" s="1"/>
      <c r="OGU22" s="1"/>
      <c r="OGV22" s="1"/>
      <c r="OGW22" s="1"/>
      <c r="OGX22" s="1"/>
      <c r="OGY22" s="1"/>
      <c r="OGZ22" s="1"/>
      <c r="OHA22" s="1"/>
      <c r="OHB22" s="1"/>
      <c r="OHC22" s="1"/>
      <c r="OHD22" s="1"/>
      <c r="OHE22" s="1"/>
      <c r="OHF22" s="1"/>
      <c r="OHG22" s="1"/>
      <c r="OHH22" s="1"/>
      <c r="OHI22" s="1"/>
      <c r="OHJ22" s="1"/>
      <c r="OHK22" s="1"/>
      <c r="OHL22" s="1"/>
      <c r="OHM22" s="1"/>
      <c r="OHN22" s="1"/>
      <c r="OHO22" s="1"/>
      <c r="OHP22" s="1"/>
      <c r="OHQ22" s="1"/>
      <c r="OHR22" s="1"/>
      <c r="OHS22" s="1"/>
      <c r="OHT22" s="1"/>
      <c r="OHU22" s="1"/>
      <c r="OHV22" s="1"/>
      <c r="OHW22" s="1"/>
      <c r="OHX22" s="1"/>
      <c r="OHY22" s="1"/>
      <c r="OHZ22" s="1"/>
      <c r="OIA22" s="1"/>
      <c r="OIB22" s="1"/>
      <c r="OIC22" s="1"/>
      <c r="OID22" s="1"/>
      <c r="OIE22" s="1"/>
      <c r="OIF22" s="1"/>
      <c r="OIG22" s="1"/>
      <c r="OIH22" s="1"/>
      <c r="OII22" s="1"/>
      <c r="OIJ22" s="1"/>
      <c r="OIK22" s="1"/>
      <c r="OIL22" s="1"/>
      <c r="OIM22" s="1"/>
      <c r="OIN22" s="1"/>
      <c r="OIO22" s="1"/>
      <c r="OIP22" s="1"/>
      <c r="OIQ22" s="1"/>
      <c r="OIR22" s="1"/>
      <c r="OIS22" s="1"/>
      <c r="OIT22" s="1"/>
      <c r="OIU22" s="1"/>
      <c r="OIV22" s="1"/>
      <c r="OIW22" s="1"/>
      <c r="OIX22" s="1"/>
      <c r="OIY22" s="1"/>
      <c r="OIZ22" s="1"/>
      <c r="OJA22" s="1"/>
      <c r="OJB22" s="1"/>
      <c r="OJC22" s="1"/>
      <c r="OJD22" s="1"/>
      <c r="OJE22" s="1"/>
      <c r="OJF22" s="1"/>
      <c r="OJG22" s="1"/>
      <c r="OJH22" s="1"/>
      <c r="OJI22" s="1"/>
      <c r="OJJ22" s="1"/>
      <c r="OJK22" s="1"/>
      <c r="OJL22" s="1"/>
      <c r="OJM22" s="1"/>
      <c r="OJN22" s="1"/>
      <c r="OJO22" s="1"/>
      <c r="OJP22" s="1"/>
      <c r="OJQ22" s="1"/>
      <c r="OJR22" s="1"/>
      <c r="OJS22" s="1"/>
      <c r="OJT22" s="1"/>
      <c r="OJU22" s="1"/>
      <c r="OJV22" s="1"/>
      <c r="OJW22" s="1"/>
      <c r="OJX22" s="1"/>
      <c r="OJY22" s="1"/>
      <c r="OJZ22" s="1"/>
      <c r="OKA22" s="1"/>
      <c r="OKB22" s="1"/>
      <c r="OKC22" s="1"/>
      <c r="OKD22" s="1"/>
      <c r="OKE22" s="1"/>
      <c r="OKF22" s="1"/>
      <c r="OKG22" s="1"/>
      <c r="OKH22" s="1"/>
      <c r="OKI22" s="1"/>
      <c r="OKJ22" s="1"/>
      <c r="OKK22" s="1"/>
      <c r="OKL22" s="1"/>
      <c r="OKM22" s="1"/>
      <c r="OKN22" s="1"/>
      <c r="OKO22" s="1"/>
      <c r="OKP22" s="1"/>
      <c r="OKQ22" s="1"/>
      <c r="OKR22" s="1"/>
      <c r="OKS22" s="1"/>
      <c r="OKT22" s="1"/>
      <c r="OKU22" s="1"/>
      <c r="OKV22" s="1"/>
      <c r="OKW22" s="1"/>
      <c r="OKX22" s="1"/>
      <c r="OKY22" s="1"/>
      <c r="OKZ22" s="1"/>
      <c r="OLA22" s="1"/>
      <c r="OLB22" s="1"/>
      <c r="OLC22" s="1"/>
      <c r="OLD22" s="1"/>
      <c r="OLE22" s="1"/>
      <c r="OLF22" s="1"/>
      <c r="OLG22" s="1"/>
      <c r="OLH22" s="1"/>
      <c r="OLI22" s="1"/>
      <c r="OLJ22" s="1"/>
      <c r="OLK22" s="1"/>
      <c r="OLL22" s="1"/>
      <c r="OLM22" s="1"/>
      <c r="OLN22" s="1"/>
      <c r="OLO22" s="1"/>
      <c r="OLP22" s="1"/>
      <c r="OLQ22" s="1"/>
      <c r="OLR22" s="1"/>
      <c r="OLS22" s="1"/>
      <c r="OLT22" s="1"/>
      <c r="OLU22" s="1"/>
      <c r="OLV22" s="1"/>
      <c r="OLW22" s="1"/>
      <c r="OLX22" s="1"/>
      <c r="OLY22" s="1"/>
      <c r="OLZ22" s="1"/>
      <c r="OMA22" s="1"/>
      <c r="OMB22" s="1"/>
      <c r="OMC22" s="1"/>
      <c r="OMD22" s="1"/>
      <c r="OME22" s="1"/>
      <c r="OMF22" s="1"/>
      <c r="OMG22" s="1"/>
      <c r="OMH22" s="1"/>
      <c r="OMI22" s="1"/>
      <c r="OMJ22" s="1"/>
      <c r="OMK22" s="1"/>
      <c r="OML22" s="1"/>
      <c r="OMM22" s="1"/>
      <c r="OMN22" s="1"/>
      <c r="OMO22" s="1"/>
      <c r="OMP22" s="1"/>
      <c r="OMQ22" s="1"/>
      <c r="OMR22" s="1"/>
      <c r="OMS22" s="1"/>
      <c r="OMT22" s="1"/>
      <c r="OMU22" s="1"/>
      <c r="OMV22" s="1"/>
      <c r="OMW22" s="1"/>
      <c r="OMX22" s="1"/>
      <c r="OMY22" s="1"/>
      <c r="OMZ22" s="1"/>
      <c r="ONA22" s="1"/>
      <c r="ONB22" s="1"/>
      <c r="ONC22" s="1"/>
      <c r="OND22" s="1"/>
      <c r="ONE22" s="1"/>
      <c r="ONF22" s="1"/>
      <c r="ONG22" s="1"/>
      <c r="ONH22" s="1"/>
      <c r="ONI22" s="1"/>
      <c r="ONJ22" s="1"/>
      <c r="ONK22" s="1"/>
      <c r="ONL22" s="1"/>
      <c r="ONM22" s="1"/>
      <c r="ONN22" s="1"/>
      <c r="ONO22" s="1"/>
      <c r="ONP22" s="1"/>
      <c r="ONQ22" s="1"/>
      <c r="ONR22" s="1"/>
      <c r="ONS22" s="1"/>
      <c r="ONT22" s="1"/>
      <c r="ONU22" s="1"/>
      <c r="ONV22" s="1"/>
      <c r="ONW22" s="1"/>
      <c r="ONX22" s="1"/>
      <c r="ONY22" s="1"/>
      <c r="ONZ22" s="1"/>
      <c r="OOA22" s="1"/>
      <c r="OOB22" s="1"/>
      <c r="OOC22" s="1"/>
      <c r="OOD22" s="1"/>
      <c r="OOE22" s="1"/>
      <c r="OOF22" s="1"/>
      <c r="OOG22" s="1"/>
      <c r="OOH22" s="1"/>
      <c r="OOI22" s="1"/>
      <c r="OOJ22" s="1"/>
      <c r="OOK22" s="1"/>
      <c r="OOL22" s="1"/>
      <c r="OOM22" s="1"/>
      <c r="OON22" s="1"/>
      <c r="OOO22" s="1"/>
      <c r="OOP22" s="1"/>
      <c r="OOQ22" s="1"/>
      <c r="OOR22" s="1"/>
      <c r="OOS22" s="1"/>
      <c r="OOT22" s="1"/>
      <c r="OOU22" s="1"/>
      <c r="OOV22" s="1"/>
      <c r="OOW22" s="1"/>
      <c r="OOX22" s="1"/>
      <c r="OOY22" s="1"/>
      <c r="OOZ22" s="1"/>
      <c r="OPA22" s="1"/>
      <c r="OPB22" s="1"/>
      <c r="OPC22" s="1"/>
      <c r="OPD22" s="1"/>
      <c r="OPE22" s="1"/>
      <c r="OPF22" s="1"/>
      <c r="OPG22" s="1"/>
      <c r="OPH22" s="1"/>
      <c r="OPI22" s="1"/>
      <c r="OPJ22" s="1"/>
      <c r="OPK22" s="1"/>
      <c r="OPL22" s="1"/>
      <c r="OPM22" s="1"/>
      <c r="OPN22" s="1"/>
      <c r="OPO22" s="1"/>
      <c r="OPP22" s="1"/>
      <c r="OPQ22" s="1"/>
      <c r="OPR22" s="1"/>
      <c r="OPS22" s="1"/>
      <c r="OPT22" s="1"/>
      <c r="OPU22" s="1"/>
      <c r="OPV22" s="1"/>
      <c r="OPW22" s="1"/>
      <c r="OPX22" s="1"/>
      <c r="OPY22" s="1"/>
      <c r="OPZ22" s="1"/>
      <c r="OQA22" s="1"/>
      <c r="OQB22" s="1"/>
      <c r="OQC22" s="1"/>
      <c r="OQD22" s="1"/>
      <c r="OQE22" s="1"/>
      <c r="OQF22" s="1"/>
      <c r="OQG22" s="1"/>
      <c r="OQH22" s="1"/>
      <c r="OQI22" s="1"/>
      <c r="OQJ22" s="1"/>
      <c r="OQK22" s="1"/>
      <c r="OQL22" s="1"/>
      <c r="OQM22" s="1"/>
      <c r="OQN22" s="1"/>
      <c r="OQO22" s="1"/>
      <c r="OQP22" s="1"/>
      <c r="OQQ22" s="1"/>
      <c r="OQR22" s="1"/>
      <c r="OQS22" s="1"/>
      <c r="OQT22" s="1"/>
      <c r="OQU22" s="1"/>
      <c r="OQV22" s="1"/>
      <c r="OQW22" s="1"/>
      <c r="OQX22" s="1"/>
      <c r="OQY22" s="1"/>
      <c r="OQZ22" s="1"/>
      <c r="ORA22" s="1"/>
      <c r="ORB22" s="1"/>
      <c r="ORC22" s="1"/>
      <c r="ORD22" s="1"/>
      <c r="ORE22" s="1"/>
      <c r="ORF22" s="1"/>
      <c r="ORG22" s="1"/>
      <c r="ORH22" s="1"/>
      <c r="ORI22" s="1"/>
      <c r="ORJ22" s="1"/>
      <c r="ORK22" s="1"/>
      <c r="ORL22" s="1"/>
      <c r="ORM22" s="1"/>
      <c r="ORN22" s="1"/>
      <c r="ORO22" s="1"/>
      <c r="ORP22" s="1"/>
      <c r="ORQ22" s="1"/>
      <c r="ORR22" s="1"/>
      <c r="ORS22" s="1"/>
      <c r="ORT22" s="1"/>
      <c r="ORU22" s="1"/>
      <c r="ORV22" s="1"/>
      <c r="ORW22" s="1"/>
      <c r="ORX22" s="1"/>
      <c r="ORY22" s="1"/>
      <c r="ORZ22" s="1"/>
      <c r="OSA22" s="1"/>
      <c r="OSB22" s="1"/>
      <c r="OSC22" s="1"/>
      <c r="OSD22" s="1"/>
      <c r="OSE22" s="1"/>
      <c r="OSF22" s="1"/>
      <c r="OSG22" s="1"/>
      <c r="OSH22" s="1"/>
      <c r="OSI22" s="1"/>
      <c r="OSJ22" s="1"/>
      <c r="OSK22" s="1"/>
      <c r="OSL22" s="1"/>
      <c r="OSM22" s="1"/>
      <c r="OSN22" s="1"/>
      <c r="OSO22" s="1"/>
      <c r="OSP22" s="1"/>
      <c r="OSQ22" s="1"/>
      <c r="OSR22" s="1"/>
      <c r="OSS22" s="1"/>
      <c r="OST22" s="1"/>
      <c r="OSU22" s="1"/>
      <c r="OSV22" s="1"/>
      <c r="OSW22" s="1"/>
      <c r="OSX22" s="1"/>
      <c r="OSY22" s="1"/>
      <c r="OSZ22" s="1"/>
      <c r="OTA22" s="1"/>
      <c r="OTB22" s="1"/>
      <c r="OTC22" s="1"/>
      <c r="OTD22" s="1"/>
      <c r="OTE22" s="1"/>
      <c r="OTF22" s="1"/>
      <c r="OTG22" s="1"/>
      <c r="OTH22" s="1"/>
      <c r="OTI22" s="1"/>
      <c r="OTJ22" s="1"/>
      <c r="OTK22" s="1"/>
      <c r="OTL22" s="1"/>
      <c r="OTM22" s="1"/>
      <c r="OTN22" s="1"/>
      <c r="OTO22" s="1"/>
      <c r="OTP22" s="1"/>
      <c r="OTQ22" s="1"/>
      <c r="OTR22" s="1"/>
      <c r="OTS22" s="1"/>
      <c r="OTT22" s="1"/>
      <c r="OTU22" s="1"/>
      <c r="OTV22" s="1"/>
      <c r="OTW22" s="1"/>
      <c r="OTX22" s="1"/>
      <c r="OTY22" s="1"/>
      <c r="OTZ22" s="1"/>
      <c r="OUA22" s="1"/>
      <c r="OUB22" s="1"/>
      <c r="OUC22" s="1"/>
      <c r="OUD22" s="1"/>
      <c r="OUE22" s="1"/>
      <c r="OUF22" s="1"/>
      <c r="OUG22" s="1"/>
      <c r="OUH22" s="1"/>
      <c r="OUI22" s="1"/>
      <c r="OUJ22" s="1"/>
      <c r="OUK22" s="1"/>
      <c r="OUL22" s="1"/>
      <c r="OUM22" s="1"/>
      <c r="OUN22" s="1"/>
      <c r="OUO22" s="1"/>
      <c r="OUP22" s="1"/>
      <c r="OUQ22" s="1"/>
      <c r="OUR22" s="1"/>
      <c r="OUS22" s="1"/>
      <c r="OUT22" s="1"/>
      <c r="OUU22" s="1"/>
      <c r="OUV22" s="1"/>
      <c r="OUW22" s="1"/>
      <c r="OUX22" s="1"/>
      <c r="OUY22" s="1"/>
      <c r="OUZ22" s="1"/>
      <c r="OVA22" s="1"/>
      <c r="OVB22" s="1"/>
      <c r="OVC22" s="1"/>
      <c r="OVD22" s="1"/>
      <c r="OVE22" s="1"/>
      <c r="OVF22" s="1"/>
      <c r="OVG22" s="1"/>
      <c r="OVH22" s="1"/>
      <c r="OVI22" s="1"/>
      <c r="OVJ22" s="1"/>
      <c r="OVK22" s="1"/>
      <c r="OVL22" s="1"/>
      <c r="OVM22" s="1"/>
      <c r="OVN22" s="1"/>
      <c r="OVO22" s="1"/>
      <c r="OVP22" s="1"/>
      <c r="OVQ22" s="1"/>
      <c r="OVR22" s="1"/>
      <c r="OVS22" s="1"/>
      <c r="OVT22" s="1"/>
      <c r="OVU22" s="1"/>
      <c r="OVV22" s="1"/>
      <c r="OVW22" s="1"/>
      <c r="OVX22" s="1"/>
      <c r="OVY22" s="1"/>
      <c r="OVZ22" s="1"/>
      <c r="OWA22" s="1"/>
      <c r="OWB22" s="1"/>
      <c r="OWC22" s="1"/>
      <c r="OWD22" s="1"/>
      <c r="OWE22" s="1"/>
      <c r="OWF22" s="1"/>
      <c r="OWG22" s="1"/>
      <c r="OWH22" s="1"/>
      <c r="OWI22" s="1"/>
      <c r="OWJ22" s="1"/>
      <c r="OWK22" s="1"/>
      <c r="OWL22" s="1"/>
      <c r="OWM22" s="1"/>
      <c r="OWN22" s="1"/>
      <c r="OWO22" s="1"/>
      <c r="OWP22" s="1"/>
      <c r="OWQ22" s="1"/>
      <c r="OWR22" s="1"/>
      <c r="OWS22" s="1"/>
      <c r="OWT22" s="1"/>
      <c r="OWU22" s="1"/>
      <c r="OWV22" s="1"/>
      <c r="OWW22" s="1"/>
      <c r="OWX22" s="1"/>
      <c r="OWY22" s="1"/>
      <c r="OWZ22" s="1"/>
      <c r="OXA22" s="1"/>
      <c r="OXB22" s="1"/>
      <c r="OXC22" s="1"/>
      <c r="OXD22" s="1"/>
      <c r="OXE22" s="1"/>
      <c r="OXF22" s="1"/>
      <c r="OXG22" s="1"/>
      <c r="OXH22" s="1"/>
      <c r="OXI22" s="1"/>
      <c r="OXJ22" s="1"/>
      <c r="OXK22" s="1"/>
      <c r="OXL22" s="1"/>
      <c r="OXM22" s="1"/>
      <c r="OXN22" s="1"/>
      <c r="OXO22" s="1"/>
      <c r="OXP22" s="1"/>
      <c r="OXQ22" s="1"/>
      <c r="OXR22" s="1"/>
      <c r="OXS22" s="1"/>
      <c r="OXT22" s="1"/>
      <c r="OXU22" s="1"/>
      <c r="OXV22" s="1"/>
      <c r="OXW22" s="1"/>
      <c r="OXX22" s="1"/>
      <c r="OXY22" s="1"/>
      <c r="OXZ22" s="1"/>
      <c r="OYA22" s="1"/>
      <c r="OYB22" s="1"/>
      <c r="OYC22" s="1"/>
      <c r="OYD22" s="1"/>
      <c r="OYE22" s="1"/>
      <c r="OYF22" s="1"/>
      <c r="OYG22" s="1"/>
      <c r="OYH22" s="1"/>
      <c r="OYI22" s="1"/>
      <c r="OYJ22" s="1"/>
      <c r="OYK22" s="1"/>
      <c r="OYL22" s="1"/>
      <c r="OYM22" s="1"/>
      <c r="OYN22" s="1"/>
      <c r="OYO22" s="1"/>
      <c r="OYP22" s="1"/>
      <c r="OYQ22" s="1"/>
      <c r="OYR22" s="1"/>
      <c r="OYS22" s="1"/>
      <c r="OYT22" s="1"/>
      <c r="OYU22" s="1"/>
      <c r="OYV22" s="1"/>
      <c r="OYW22" s="1"/>
      <c r="OYX22" s="1"/>
      <c r="OYY22" s="1"/>
      <c r="OYZ22" s="1"/>
      <c r="OZA22" s="1"/>
      <c r="OZB22" s="1"/>
      <c r="OZC22" s="1"/>
      <c r="OZD22" s="1"/>
      <c r="OZE22" s="1"/>
      <c r="OZF22" s="1"/>
      <c r="OZG22" s="1"/>
      <c r="OZH22" s="1"/>
      <c r="OZI22" s="1"/>
      <c r="OZJ22" s="1"/>
      <c r="OZK22" s="1"/>
      <c r="OZL22" s="1"/>
      <c r="OZM22" s="1"/>
      <c r="OZN22" s="1"/>
      <c r="OZO22" s="1"/>
      <c r="OZP22" s="1"/>
      <c r="OZQ22" s="1"/>
      <c r="OZR22" s="1"/>
      <c r="OZS22" s="1"/>
      <c r="OZT22" s="1"/>
      <c r="OZU22" s="1"/>
      <c r="OZV22" s="1"/>
      <c r="OZW22" s="1"/>
      <c r="OZX22" s="1"/>
      <c r="OZY22" s="1"/>
      <c r="OZZ22" s="1"/>
      <c r="PAA22" s="1"/>
      <c r="PAB22" s="1"/>
      <c r="PAC22" s="1"/>
      <c r="PAD22" s="1"/>
      <c r="PAE22" s="1"/>
      <c r="PAF22" s="1"/>
      <c r="PAG22" s="1"/>
      <c r="PAH22" s="1"/>
      <c r="PAI22" s="1"/>
      <c r="PAJ22" s="1"/>
      <c r="PAK22" s="1"/>
      <c r="PAL22" s="1"/>
      <c r="PAM22" s="1"/>
      <c r="PAN22" s="1"/>
      <c r="PAO22" s="1"/>
      <c r="PAP22" s="1"/>
      <c r="PAQ22" s="1"/>
      <c r="PAR22" s="1"/>
      <c r="PAS22" s="1"/>
      <c r="PAT22" s="1"/>
      <c r="PAU22" s="1"/>
      <c r="PAV22" s="1"/>
      <c r="PAW22" s="1"/>
      <c r="PAX22" s="1"/>
      <c r="PAY22" s="1"/>
      <c r="PAZ22" s="1"/>
      <c r="PBA22" s="1"/>
      <c r="PBB22" s="1"/>
      <c r="PBC22" s="1"/>
      <c r="PBD22" s="1"/>
      <c r="PBE22" s="1"/>
      <c r="PBF22" s="1"/>
      <c r="PBG22" s="1"/>
      <c r="PBH22" s="1"/>
      <c r="PBI22" s="1"/>
      <c r="PBJ22" s="1"/>
      <c r="PBK22" s="1"/>
      <c r="PBL22" s="1"/>
      <c r="PBM22" s="1"/>
      <c r="PBN22" s="1"/>
      <c r="PBO22" s="1"/>
      <c r="PBP22" s="1"/>
      <c r="PBQ22" s="1"/>
      <c r="PBR22" s="1"/>
      <c r="PBS22" s="1"/>
      <c r="PBT22" s="1"/>
      <c r="PBU22" s="1"/>
      <c r="PBV22" s="1"/>
      <c r="PBW22" s="1"/>
      <c r="PBX22" s="1"/>
      <c r="PBY22" s="1"/>
      <c r="PBZ22" s="1"/>
      <c r="PCA22" s="1"/>
      <c r="PCB22" s="1"/>
      <c r="PCC22" s="1"/>
      <c r="PCD22" s="1"/>
      <c r="PCE22" s="1"/>
      <c r="PCF22" s="1"/>
      <c r="PCG22" s="1"/>
      <c r="PCH22" s="1"/>
      <c r="PCI22" s="1"/>
      <c r="PCJ22" s="1"/>
      <c r="PCK22" s="1"/>
      <c r="PCL22" s="1"/>
      <c r="PCM22" s="1"/>
      <c r="PCN22" s="1"/>
      <c r="PCO22" s="1"/>
      <c r="PCP22" s="1"/>
      <c r="PCQ22" s="1"/>
      <c r="PCR22" s="1"/>
      <c r="PCS22" s="1"/>
      <c r="PCT22" s="1"/>
      <c r="PCU22" s="1"/>
      <c r="PCV22" s="1"/>
      <c r="PCW22" s="1"/>
      <c r="PCX22" s="1"/>
      <c r="PCY22" s="1"/>
      <c r="PCZ22" s="1"/>
      <c r="PDA22" s="1"/>
      <c r="PDB22" s="1"/>
      <c r="PDC22" s="1"/>
      <c r="PDD22" s="1"/>
      <c r="PDE22" s="1"/>
      <c r="PDF22" s="1"/>
      <c r="PDG22" s="1"/>
      <c r="PDH22" s="1"/>
      <c r="PDI22" s="1"/>
      <c r="PDJ22" s="1"/>
      <c r="PDK22" s="1"/>
      <c r="PDL22" s="1"/>
      <c r="PDM22" s="1"/>
      <c r="PDN22" s="1"/>
      <c r="PDO22" s="1"/>
      <c r="PDP22" s="1"/>
      <c r="PDQ22" s="1"/>
      <c r="PDR22" s="1"/>
      <c r="PDS22" s="1"/>
      <c r="PDT22" s="1"/>
      <c r="PDU22" s="1"/>
      <c r="PDV22" s="1"/>
      <c r="PDW22" s="1"/>
      <c r="PDX22" s="1"/>
      <c r="PDY22" s="1"/>
      <c r="PDZ22" s="1"/>
      <c r="PEA22" s="1"/>
      <c r="PEB22" s="1"/>
      <c r="PEC22" s="1"/>
      <c r="PED22" s="1"/>
      <c r="PEE22" s="1"/>
      <c r="PEF22" s="1"/>
      <c r="PEG22" s="1"/>
      <c r="PEH22" s="1"/>
      <c r="PEI22" s="1"/>
      <c r="PEJ22" s="1"/>
      <c r="PEK22" s="1"/>
      <c r="PEL22" s="1"/>
      <c r="PEM22" s="1"/>
      <c r="PEN22" s="1"/>
      <c r="PEO22" s="1"/>
      <c r="PEP22" s="1"/>
      <c r="PEQ22" s="1"/>
      <c r="PER22" s="1"/>
      <c r="PES22" s="1"/>
      <c r="PET22" s="1"/>
      <c r="PEU22" s="1"/>
      <c r="PEV22" s="1"/>
      <c r="PEW22" s="1"/>
      <c r="PEX22" s="1"/>
      <c r="PEY22" s="1"/>
      <c r="PEZ22" s="1"/>
      <c r="PFA22" s="1"/>
      <c r="PFB22" s="1"/>
      <c r="PFC22" s="1"/>
      <c r="PFD22" s="1"/>
      <c r="PFE22" s="1"/>
      <c r="PFF22" s="1"/>
      <c r="PFG22" s="1"/>
      <c r="PFH22" s="1"/>
      <c r="PFI22" s="1"/>
      <c r="PFJ22" s="1"/>
      <c r="PFK22" s="1"/>
      <c r="PFL22" s="1"/>
      <c r="PFM22" s="1"/>
      <c r="PFN22" s="1"/>
      <c r="PFO22" s="1"/>
      <c r="PFP22" s="1"/>
      <c r="PFQ22" s="1"/>
      <c r="PFR22" s="1"/>
      <c r="PFS22" s="1"/>
      <c r="PFT22" s="1"/>
      <c r="PFU22" s="1"/>
      <c r="PFV22" s="1"/>
      <c r="PFW22" s="1"/>
      <c r="PFX22" s="1"/>
      <c r="PFY22" s="1"/>
      <c r="PFZ22" s="1"/>
      <c r="PGA22" s="1"/>
      <c r="PGB22" s="1"/>
      <c r="PGC22" s="1"/>
      <c r="PGD22" s="1"/>
      <c r="PGE22" s="1"/>
      <c r="PGF22" s="1"/>
      <c r="PGG22" s="1"/>
      <c r="PGH22" s="1"/>
      <c r="PGI22" s="1"/>
      <c r="PGJ22" s="1"/>
      <c r="PGK22" s="1"/>
      <c r="PGL22" s="1"/>
      <c r="PGM22" s="1"/>
      <c r="PGN22" s="1"/>
      <c r="PGO22" s="1"/>
      <c r="PGP22" s="1"/>
      <c r="PGQ22" s="1"/>
      <c r="PGR22" s="1"/>
      <c r="PGS22" s="1"/>
      <c r="PGT22" s="1"/>
      <c r="PGU22" s="1"/>
      <c r="PGV22" s="1"/>
      <c r="PGW22" s="1"/>
      <c r="PGX22" s="1"/>
      <c r="PGY22" s="1"/>
      <c r="PGZ22" s="1"/>
      <c r="PHA22" s="1"/>
      <c r="PHB22" s="1"/>
      <c r="PHC22" s="1"/>
      <c r="PHD22" s="1"/>
      <c r="PHE22" s="1"/>
      <c r="PHF22" s="1"/>
      <c r="PHG22" s="1"/>
      <c r="PHH22" s="1"/>
      <c r="PHI22" s="1"/>
      <c r="PHJ22" s="1"/>
      <c r="PHK22" s="1"/>
      <c r="PHL22" s="1"/>
      <c r="PHM22" s="1"/>
      <c r="PHN22" s="1"/>
      <c r="PHO22" s="1"/>
      <c r="PHP22" s="1"/>
      <c r="PHQ22" s="1"/>
      <c r="PHR22" s="1"/>
      <c r="PHS22" s="1"/>
      <c r="PHT22" s="1"/>
      <c r="PHU22" s="1"/>
      <c r="PHV22" s="1"/>
      <c r="PHW22" s="1"/>
      <c r="PHX22" s="1"/>
      <c r="PHY22" s="1"/>
      <c r="PHZ22" s="1"/>
      <c r="PIA22" s="1"/>
      <c r="PIB22" s="1"/>
      <c r="PIC22" s="1"/>
      <c r="PID22" s="1"/>
      <c r="PIE22" s="1"/>
      <c r="PIF22" s="1"/>
      <c r="PIG22" s="1"/>
      <c r="PIH22" s="1"/>
      <c r="PII22" s="1"/>
      <c r="PIJ22" s="1"/>
      <c r="PIK22" s="1"/>
      <c r="PIL22" s="1"/>
      <c r="PIM22" s="1"/>
      <c r="PIN22" s="1"/>
      <c r="PIO22" s="1"/>
      <c r="PIP22" s="1"/>
      <c r="PIQ22" s="1"/>
      <c r="PIR22" s="1"/>
      <c r="PIS22" s="1"/>
      <c r="PIT22" s="1"/>
      <c r="PIU22" s="1"/>
      <c r="PIV22" s="1"/>
      <c r="PIW22" s="1"/>
      <c r="PIX22" s="1"/>
      <c r="PIY22" s="1"/>
      <c r="PIZ22" s="1"/>
      <c r="PJA22" s="1"/>
      <c r="PJB22" s="1"/>
      <c r="PJC22" s="1"/>
      <c r="PJD22" s="1"/>
      <c r="PJE22" s="1"/>
      <c r="PJF22" s="1"/>
      <c r="PJG22" s="1"/>
      <c r="PJH22" s="1"/>
      <c r="PJI22" s="1"/>
      <c r="PJJ22" s="1"/>
      <c r="PJK22" s="1"/>
      <c r="PJL22" s="1"/>
      <c r="PJM22" s="1"/>
      <c r="PJN22" s="1"/>
      <c r="PJO22" s="1"/>
      <c r="PJP22" s="1"/>
      <c r="PJQ22" s="1"/>
      <c r="PJR22" s="1"/>
      <c r="PJS22" s="1"/>
      <c r="PJT22" s="1"/>
      <c r="PJU22" s="1"/>
      <c r="PJV22" s="1"/>
      <c r="PJW22" s="1"/>
      <c r="PJX22" s="1"/>
      <c r="PJY22" s="1"/>
      <c r="PJZ22" s="1"/>
      <c r="PKA22" s="1"/>
      <c r="PKB22" s="1"/>
      <c r="PKC22" s="1"/>
      <c r="PKD22" s="1"/>
      <c r="PKE22" s="1"/>
      <c r="PKF22" s="1"/>
      <c r="PKG22" s="1"/>
      <c r="PKH22" s="1"/>
      <c r="PKI22" s="1"/>
      <c r="PKJ22" s="1"/>
      <c r="PKK22" s="1"/>
      <c r="PKL22" s="1"/>
      <c r="PKM22" s="1"/>
      <c r="PKN22" s="1"/>
      <c r="PKO22" s="1"/>
      <c r="PKP22" s="1"/>
      <c r="PKQ22" s="1"/>
      <c r="PKR22" s="1"/>
      <c r="PKS22" s="1"/>
      <c r="PKT22" s="1"/>
      <c r="PKU22" s="1"/>
      <c r="PKV22" s="1"/>
      <c r="PKW22" s="1"/>
      <c r="PKX22" s="1"/>
      <c r="PKY22" s="1"/>
      <c r="PKZ22" s="1"/>
      <c r="PLA22" s="1"/>
      <c r="PLB22" s="1"/>
      <c r="PLC22" s="1"/>
      <c r="PLD22" s="1"/>
      <c r="PLE22" s="1"/>
      <c r="PLF22" s="1"/>
      <c r="PLG22" s="1"/>
      <c r="PLH22" s="1"/>
      <c r="PLI22" s="1"/>
      <c r="PLJ22" s="1"/>
      <c r="PLK22" s="1"/>
      <c r="PLL22" s="1"/>
      <c r="PLM22" s="1"/>
      <c r="PLN22" s="1"/>
      <c r="PLO22" s="1"/>
      <c r="PLP22" s="1"/>
      <c r="PLQ22" s="1"/>
      <c r="PLR22" s="1"/>
      <c r="PLS22" s="1"/>
      <c r="PLT22" s="1"/>
      <c r="PLU22" s="1"/>
      <c r="PLV22" s="1"/>
      <c r="PLW22" s="1"/>
      <c r="PLX22" s="1"/>
      <c r="PLY22" s="1"/>
      <c r="PLZ22" s="1"/>
      <c r="PMA22" s="1"/>
      <c r="PMB22" s="1"/>
      <c r="PMC22" s="1"/>
      <c r="PMD22" s="1"/>
      <c r="PME22" s="1"/>
      <c r="PMF22" s="1"/>
      <c r="PMG22" s="1"/>
      <c r="PMH22" s="1"/>
      <c r="PMI22" s="1"/>
      <c r="PMJ22" s="1"/>
      <c r="PMK22" s="1"/>
      <c r="PML22" s="1"/>
      <c r="PMM22" s="1"/>
      <c r="PMN22" s="1"/>
      <c r="PMO22" s="1"/>
      <c r="PMP22" s="1"/>
      <c r="PMQ22" s="1"/>
      <c r="PMR22" s="1"/>
      <c r="PMS22" s="1"/>
      <c r="PMT22" s="1"/>
      <c r="PMU22" s="1"/>
      <c r="PMV22" s="1"/>
      <c r="PMW22" s="1"/>
      <c r="PMX22" s="1"/>
      <c r="PMY22" s="1"/>
      <c r="PMZ22" s="1"/>
      <c r="PNA22" s="1"/>
      <c r="PNB22" s="1"/>
      <c r="PNC22" s="1"/>
      <c r="PND22" s="1"/>
      <c r="PNE22" s="1"/>
      <c r="PNF22" s="1"/>
      <c r="PNG22" s="1"/>
      <c r="PNH22" s="1"/>
      <c r="PNI22" s="1"/>
      <c r="PNJ22" s="1"/>
      <c r="PNK22" s="1"/>
      <c r="PNL22" s="1"/>
      <c r="PNM22" s="1"/>
      <c r="PNN22" s="1"/>
      <c r="PNO22" s="1"/>
      <c r="PNP22" s="1"/>
      <c r="PNQ22" s="1"/>
      <c r="PNR22" s="1"/>
      <c r="PNS22" s="1"/>
      <c r="PNT22" s="1"/>
      <c r="PNU22" s="1"/>
      <c r="PNV22" s="1"/>
      <c r="PNW22" s="1"/>
      <c r="PNX22" s="1"/>
      <c r="PNY22" s="1"/>
      <c r="PNZ22" s="1"/>
      <c r="POA22" s="1"/>
      <c r="POB22" s="1"/>
      <c r="POC22" s="1"/>
      <c r="POD22" s="1"/>
      <c r="POE22" s="1"/>
      <c r="POF22" s="1"/>
      <c r="POG22" s="1"/>
      <c r="POH22" s="1"/>
      <c r="POI22" s="1"/>
      <c r="POJ22" s="1"/>
      <c r="POK22" s="1"/>
      <c r="POL22" s="1"/>
      <c r="POM22" s="1"/>
      <c r="PON22" s="1"/>
      <c r="POO22" s="1"/>
      <c r="POP22" s="1"/>
      <c r="POQ22" s="1"/>
      <c r="POR22" s="1"/>
      <c r="POS22" s="1"/>
      <c r="POT22" s="1"/>
      <c r="POU22" s="1"/>
      <c r="POV22" s="1"/>
      <c r="POW22" s="1"/>
      <c r="POX22" s="1"/>
      <c r="POY22" s="1"/>
      <c r="POZ22" s="1"/>
      <c r="PPA22" s="1"/>
      <c r="PPB22" s="1"/>
      <c r="PPC22" s="1"/>
      <c r="PPD22" s="1"/>
      <c r="PPE22" s="1"/>
      <c r="PPF22" s="1"/>
      <c r="PPG22" s="1"/>
      <c r="PPH22" s="1"/>
      <c r="PPI22" s="1"/>
      <c r="PPJ22" s="1"/>
      <c r="PPK22" s="1"/>
      <c r="PPL22" s="1"/>
      <c r="PPM22" s="1"/>
      <c r="PPN22" s="1"/>
      <c r="PPO22" s="1"/>
      <c r="PPP22" s="1"/>
      <c r="PPQ22" s="1"/>
      <c r="PPR22" s="1"/>
      <c r="PPS22" s="1"/>
      <c r="PPT22" s="1"/>
      <c r="PPU22" s="1"/>
      <c r="PPV22" s="1"/>
      <c r="PPW22" s="1"/>
      <c r="PPX22" s="1"/>
      <c r="PPY22" s="1"/>
      <c r="PPZ22" s="1"/>
      <c r="PQA22" s="1"/>
      <c r="PQB22" s="1"/>
      <c r="PQC22" s="1"/>
      <c r="PQD22" s="1"/>
      <c r="PQE22" s="1"/>
      <c r="PQF22" s="1"/>
      <c r="PQG22" s="1"/>
      <c r="PQH22" s="1"/>
      <c r="PQI22" s="1"/>
      <c r="PQJ22" s="1"/>
      <c r="PQK22" s="1"/>
      <c r="PQL22" s="1"/>
      <c r="PQM22" s="1"/>
      <c r="PQN22" s="1"/>
      <c r="PQO22" s="1"/>
      <c r="PQP22" s="1"/>
      <c r="PQQ22" s="1"/>
      <c r="PQR22" s="1"/>
      <c r="PQS22" s="1"/>
      <c r="PQT22" s="1"/>
      <c r="PQU22" s="1"/>
      <c r="PQV22" s="1"/>
      <c r="PQW22" s="1"/>
      <c r="PQX22" s="1"/>
      <c r="PQY22" s="1"/>
      <c r="PQZ22" s="1"/>
      <c r="PRA22" s="1"/>
      <c r="PRB22" s="1"/>
      <c r="PRC22" s="1"/>
      <c r="PRD22" s="1"/>
      <c r="PRE22" s="1"/>
      <c r="PRF22" s="1"/>
      <c r="PRG22" s="1"/>
      <c r="PRH22" s="1"/>
      <c r="PRI22" s="1"/>
      <c r="PRJ22" s="1"/>
      <c r="PRK22" s="1"/>
      <c r="PRL22" s="1"/>
      <c r="PRM22" s="1"/>
      <c r="PRN22" s="1"/>
      <c r="PRO22" s="1"/>
      <c r="PRP22" s="1"/>
      <c r="PRQ22" s="1"/>
      <c r="PRR22" s="1"/>
      <c r="PRS22" s="1"/>
      <c r="PRT22" s="1"/>
      <c r="PRU22" s="1"/>
      <c r="PRV22" s="1"/>
      <c r="PRW22" s="1"/>
      <c r="PRX22" s="1"/>
      <c r="PRY22" s="1"/>
      <c r="PRZ22" s="1"/>
      <c r="PSA22" s="1"/>
      <c r="PSB22" s="1"/>
      <c r="PSC22" s="1"/>
      <c r="PSD22" s="1"/>
      <c r="PSE22" s="1"/>
      <c r="PSF22" s="1"/>
      <c r="PSG22" s="1"/>
      <c r="PSH22" s="1"/>
      <c r="PSI22" s="1"/>
      <c r="PSJ22" s="1"/>
      <c r="PSK22" s="1"/>
      <c r="PSL22" s="1"/>
      <c r="PSM22" s="1"/>
      <c r="PSN22" s="1"/>
      <c r="PSO22" s="1"/>
      <c r="PSP22" s="1"/>
      <c r="PSQ22" s="1"/>
      <c r="PSR22" s="1"/>
      <c r="PSS22" s="1"/>
      <c r="PST22" s="1"/>
      <c r="PSU22" s="1"/>
      <c r="PSV22" s="1"/>
      <c r="PSW22" s="1"/>
      <c r="PSX22" s="1"/>
      <c r="PSY22" s="1"/>
      <c r="PSZ22" s="1"/>
      <c r="PTA22" s="1"/>
      <c r="PTB22" s="1"/>
      <c r="PTC22" s="1"/>
      <c r="PTD22" s="1"/>
      <c r="PTE22" s="1"/>
      <c r="PTF22" s="1"/>
      <c r="PTG22" s="1"/>
      <c r="PTH22" s="1"/>
      <c r="PTI22" s="1"/>
      <c r="PTJ22" s="1"/>
      <c r="PTK22" s="1"/>
      <c r="PTL22" s="1"/>
      <c r="PTM22" s="1"/>
      <c r="PTN22" s="1"/>
      <c r="PTO22" s="1"/>
      <c r="PTP22" s="1"/>
      <c r="PTQ22" s="1"/>
      <c r="PTR22" s="1"/>
      <c r="PTS22" s="1"/>
      <c r="PTT22" s="1"/>
      <c r="PTU22" s="1"/>
      <c r="PTV22" s="1"/>
      <c r="PTW22" s="1"/>
      <c r="PTX22" s="1"/>
      <c r="PTY22" s="1"/>
      <c r="PTZ22" s="1"/>
      <c r="PUA22" s="1"/>
      <c r="PUB22" s="1"/>
      <c r="PUC22" s="1"/>
      <c r="PUD22" s="1"/>
      <c r="PUE22" s="1"/>
      <c r="PUF22" s="1"/>
      <c r="PUG22" s="1"/>
      <c r="PUH22" s="1"/>
      <c r="PUI22" s="1"/>
      <c r="PUJ22" s="1"/>
      <c r="PUK22" s="1"/>
      <c r="PUL22" s="1"/>
      <c r="PUM22" s="1"/>
      <c r="PUN22" s="1"/>
      <c r="PUO22" s="1"/>
      <c r="PUP22" s="1"/>
      <c r="PUQ22" s="1"/>
      <c r="PUR22" s="1"/>
      <c r="PUS22" s="1"/>
      <c r="PUT22" s="1"/>
      <c r="PUU22" s="1"/>
      <c r="PUV22" s="1"/>
      <c r="PUW22" s="1"/>
      <c r="PUX22" s="1"/>
      <c r="PUY22" s="1"/>
      <c r="PUZ22" s="1"/>
      <c r="PVA22" s="1"/>
      <c r="PVB22" s="1"/>
      <c r="PVC22" s="1"/>
      <c r="PVD22" s="1"/>
      <c r="PVE22" s="1"/>
      <c r="PVF22" s="1"/>
      <c r="PVG22" s="1"/>
      <c r="PVH22" s="1"/>
      <c r="PVI22" s="1"/>
      <c r="PVJ22" s="1"/>
      <c r="PVK22" s="1"/>
      <c r="PVL22" s="1"/>
      <c r="PVM22" s="1"/>
      <c r="PVN22" s="1"/>
      <c r="PVO22" s="1"/>
      <c r="PVP22" s="1"/>
      <c r="PVQ22" s="1"/>
      <c r="PVR22" s="1"/>
      <c r="PVS22" s="1"/>
      <c r="PVT22" s="1"/>
      <c r="PVU22" s="1"/>
      <c r="PVV22" s="1"/>
      <c r="PVW22" s="1"/>
      <c r="PVX22" s="1"/>
      <c r="PVY22" s="1"/>
      <c r="PVZ22" s="1"/>
      <c r="PWA22" s="1"/>
      <c r="PWB22" s="1"/>
      <c r="PWC22" s="1"/>
      <c r="PWD22" s="1"/>
      <c r="PWE22" s="1"/>
      <c r="PWF22" s="1"/>
      <c r="PWG22" s="1"/>
      <c r="PWH22" s="1"/>
      <c r="PWI22" s="1"/>
      <c r="PWJ22" s="1"/>
      <c r="PWK22" s="1"/>
      <c r="PWL22" s="1"/>
      <c r="PWM22" s="1"/>
      <c r="PWN22" s="1"/>
      <c r="PWO22" s="1"/>
      <c r="PWP22" s="1"/>
      <c r="PWQ22" s="1"/>
      <c r="PWR22" s="1"/>
      <c r="PWS22" s="1"/>
      <c r="PWT22" s="1"/>
      <c r="PWU22" s="1"/>
      <c r="PWV22" s="1"/>
      <c r="PWW22" s="1"/>
      <c r="PWX22" s="1"/>
      <c r="PWY22" s="1"/>
      <c r="PWZ22" s="1"/>
      <c r="PXA22" s="1"/>
      <c r="PXB22" s="1"/>
      <c r="PXC22" s="1"/>
      <c r="PXD22" s="1"/>
      <c r="PXE22" s="1"/>
      <c r="PXF22" s="1"/>
      <c r="PXG22" s="1"/>
      <c r="PXH22" s="1"/>
      <c r="PXI22" s="1"/>
      <c r="PXJ22" s="1"/>
      <c r="PXK22" s="1"/>
      <c r="PXL22" s="1"/>
      <c r="PXM22" s="1"/>
      <c r="PXN22" s="1"/>
      <c r="PXO22" s="1"/>
      <c r="PXP22" s="1"/>
      <c r="PXQ22" s="1"/>
      <c r="PXR22" s="1"/>
      <c r="PXS22" s="1"/>
      <c r="PXT22" s="1"/>
      <c r="PXU22" s="1"/>
      <c r="PXV22" s="1"/>
      <c r="PXW22" s="1"/>
      <c r="PXX22" s="1"/>
      <c r="PXY22" s="1"/>
      <c r="PXZ22" s="1"/>
      <c r="PYA22" s="1"/>
      <c r="PYB22" s="1"/>
      <c r="PYC22" s="1"/>
      <c r="PYD22" s="1"/>
      <c r="PYE22" s="1"/>
      <c r="PYF22" s="1"/>
      <c r="PYG22" s="1"/>
      <c r="PYH22" s="1"/>
      <c r="PYI22" s="1"/>
      <c r="PYJ22" s="1"/>
      <c r="PYK22" s="1"/>
      <c r="PYL22" s="1"/>
      <c r="PYM22" s="1"/>
      <c r="PYN22" s="1"/>
      <c r="PYO22" s="1"/>
      <c r="PYP22" s="1"/>
      <c r="PYQ22" s="1"/>
      <c r="PYR22" s="1"/>
      <c r="PYS22" s="1"/>
      <c r="PYT22" s="1"/>
      <c r="PYU22" s="1"/>
      <c r="PYV22" s="1"/>
      <c r="PYW22" s="1"/>
      <c r="PYX22" s="1"/>
      <c r="PYY22" s="1"/>
      <c r="PYZ22" s="1"/>
      <c r="PZA22" s="1"/>
      <c r="PZB22" s="1"/>
      <c r="PZC22" s="1"/>
      <c r="PZD22" s="1"/>
      <c r="PZE22" s="1"/>
      <c r="PZF22" s="1"/>
      <c r="PZG22" s="1"/>
      <c r="PZH22" s="1"/>
      <c r="PZI22" s="1"/>
      <c r="PZJ22" s="1"/>
      <c r="PZK22" s="1"/>
      <c r="PZL22" s="1"/>
      <c r="PZM22" s="1"/>
      <c r="PZN22" s="1"/>
      <c r="PZO22" s="1"/>
      <c r="PZP22" s="1"/>
      <c r="PZQ22" s="1"/>
      <c r="PZR22" s="1"/>
      <c r="PZS22" s="1"/>
      <c r="PZT22" s="1"/>
      <c r="PZU22" s="1"/>
      <c r="PZV22" s="1"/>
      <c r="PZW22" s="1"/>
      <c r="PZX22" s="1"/>
      <c r="PZY22" s="1"/>
      <c r="PZZ22" s="1"/>
      <c r="QAA22" s="1"/>
      <c r="QAB22" s="1"/>
      <c r="QAC22" s="1"/>
      <c r="QAD22" s="1"/>
      <c r="QAE22" s="1"/>
      <c r="QAF22" s="1"/>
      <c r="QAG22" s="1"/>
      <c r="QAH22" s="1"/>
      <c r="QAI22" s="1"/>
      <c r="QAJ22" s="1"/>
      <c r="QAK22" s="1"/>
      <c r="QAL22" s="1"/>
      <c r="QAM22" s="1"/>
      <c r="QAN22" s="1"/>
      <c r="QAO22" s="1"/>
      <c r="QAP22" s="1"/>
      <c r="QAQ22" s="1"/>
      <c r="QAR22" s="1"/>
      <c r="QAS22" s="1"/>
      <c r="QAT22" s="1"/>
      <c r="QAU22" s="1"/>
      <c r="QAV22" s="1"/>
      <c r="QAW22" s="1"/>
      <c r="QAX22" s="1"/>
      <c r="QAY22" s="1"/>
      <c r="QAZ22" s="1"/>
      <c r="QBA22" s="1"/>
      <c r="QBB22" s="1"/>
      <c r="QBC22" s="1"/>
      <c r="QBD22" s="1"/>
      <c r="QBE22" s="1"/>
      <c r="QBF22" s="1"/>
      <c r="QBG22" s="1"/>
      <c r="QBH22" s="1"/>
      <c r="QBI22" s="1"/>
      <c r="QBJ22" s="1"/>
      <c r="QBK22" s="1"/>
      <c r="QBL22" s="1"/>
      <c r="QBM22" s="1"/>
      <c r="QBN22" s="1"/>
      <c r="QBO22" s="1"/>
      <c r="QBP22" s="1"/>
      <c r="QBQ22" s="1"/>
      <c r="QBR22" s="1"/>
      <c r="QBS22" s="1"/>
      <c r="QBT22" s="1"/>
      <c r="QBU22" s="1"/>
      <c r="QBV22" s="1"/>
      <c r="QBW22" s="1"/>
      <c r="QBX22" s="1"/>
      <c r="QBY22" s="1"/>
      <c r="QBZ22" s="1"/>
      <c r="QCA22" s="1"/>
      <c r="QCB22" s="1"/>
      <c r="QCC22" s="1"/>
      <c r="QCD22" s="1"/>
      <c r="QCE22" s="1"/>
      <c r="QCF22" s="1"/>
      <c r="QCG22" s="1"/>
      <c r="QCH22" s="1"/>
      <c r="QCI22" s="1"/>
      <c r="QCJ22" s="1"/>
      <c r="QCK22" s="1"/>
      <c r="QCL22" s="1"/>
      <c r="QCM22" s="1"/>
      <c r="QCN22" s="1"/>
      <c r="QCO22" s="1"/>
      <c r="QCP22" s="1"/>
      <c r="QCQ22" s="1"/>
      <c r="QCR22" s="1"/>
      <c r="QCS22" s="1"/>
      <c r="QCT22" s="1"/>
      <c r="QCU22" s="1"/>
      <c r="QCV22" s="1"/>
      <c r="QCW22" s="1"/>
      <c r="QCX22" s="1"/>
      <c r="QCY22" s="1"/>
      <c r="QCZ22" s="1"/>
      <c r="QDA22" s="1"/>
      <c r="QDB22" s="1"/>
      <c r="QDC22" s="1"/>
      <c r="QDD22" s="1"/>
      <c r="QDE22" s="1"/>
      <c r="QDF22" s="1"/>
      <c r="QDG22" s="1"/>
      <c r="QDH22" s="1"/>
      <c r="QDI22" s="1"/>
      <c r="QDJ22" s="1"/>
      <c r="QDK22" s="1"/>
      <c r="QDL22" s="1"/>
      <c r="QDM22" s="1"/>
      <c r="QDN22" s="1"/>
      <c r="QDO22" s="1"/>
      <c r="QDP22" s="1"/>
      <c r="QDQ22" s="1"/>
      <c r="QDR22" s="1"/>
      <c r="QDS22" s="1"/>
      <c r="QDT22" s="1"/>
      <c r="QDU22" s="1"/>
      <c r="QDV22" s="1"/>
      <c r="QDW22" s="1"/>
      <c r="QDX22" s="1"/>
      <c r="QDY22" s="1"/>
      <c r="QDZ22" s="1"/>
      <c r="QEA22" s="1"/>
      <c r="QEB22" s="1"/>
      <c r="QEC22" s="1"/>
      <c r="QED22" s="1"/>
      <c r="QEE22" s="1"/>
      <c r="QEF22" s="1"/>
      <c r="QEG22" s="1"/>
      <c r="QEH22" s="1"/>
      <c r="QEI22" s="1"/>
      <c r="QEJ22" s="1"/>
      <c r="QEK22" s="1"/>
      <c r="QEL22" s="1"/>
      <c r="QEM22" s="1"/>
      <c r="QEN22" s="1"/>
      <c r="QEO22" s="1"/>
      <c r="QEP22" s="1"/>
      <c r="QEQ22" s="1"/>
      <c r="QER22" s="1"/>
      <c r="QES22" s="1"/>
      <c r="QET22" s="1"/>
      <c r="QEU22" s="1"/>
      <c r="QEV22" s="1"/>
      <c r="QEW22" s="1"/>
      <c r="QEX22" s="1"/>
      <c r="QEY22" s="1"/>
      <c r="QEZ22" s="1"/>
      <c r="QFA22" s="1"/>
      <c r="QFB22" s="1"/>
      <c r="QFC22" s="1"/>
      <c r="QFD22" s="1"/>
      <c r="QFE22" s="1"/>
      <c r="QFF22" s="1"/>
      <c r="QFG22" s="1"/>
      <c r="QFH22" s="1"/>
      <c r="QFI22" s="1"/>
      <c r="QFJ22" s="1"/>
      <c r="QFK22" s="1"/>
      <c r="QFL22" s="1"/>
      <c r="QFM22" s="1"/>
      <c r="QFN22" s="1"/>
      <c r="QFO22" s="1"/>
      <c r="QFP22" s="1"/>
      <c r="QFQ22" s="1"/>
      <c r="QFR22" s="1"/>
      <c r="QFS22" s="1"/>
      <c r="QFT22" s="1"/>
      <c r="QFU22" s="1"/>
      <c r="QFV22" s="1"/>
      <c r="QFW22" s="1"/>
      <c r="QFX22" s="1"/>
      <c r="QFY22" s="1"/>
      <c r="QFZ22" s="1"/>
      <c r="QGA22" s="1"/>
      <c r="QGB22" s="1"/>
      <c r="QGC22" s="1"/>
      <c r="QGD22" s="1"/>
      <c r="QGE22" s="1"/>
      <c r="QGF22" s="1"/>
      <c r="QGG22" s="1"/>
      <c r="QGH22" s="1"/>
      <c r="QGI22" s="1"/>
      <c r="QGJ22" s="1"/>
      <c r="QGK22" s="1"/>
      <c r="QGL22" s="1"/>
      <c r="QGM22" s="1"/>
      <c r="QGN22" s="1"/>
      <c r="QGO22" s="1"/>
      <c r="QGP22" s="1"/>
      <c r="QGQ22" s="1"/>
      <c r="QGR22" s="1"/>
      <c r="QGS22" s="1"/>
      <c r="QGT22" s="1"/>
      <c r="QGU22" s="1"/>
      <c r="QGV22" s="1"/>
      <c r="QGW22" s="1"/>
      <c r="QGX22" s="1"/>
      <c r="QGY22" s="1"/>
      <c r="QGZ22" s="1"/>
      <c r="QHA22" s="1"/>
      <c r="QHB22" s="1"/>
      <c r="QHC22" s="1"/>
      <c r="QHD22" s="1"/>
      <c r="QHE22" s="1"/>
      <c r="QHF22" s="1"/>
      <c r="QHG22" s="1"/>
      <c r="QHH22" s="1"/>
      <c r="QHI22" s="1"/>
      <c r="QHJ22" s="1"/>
      <c r="QHK22" s="1"/>
      <c r="QHL22" s="1"/>
      <c r="QHM22" s="1"/>
      <c r="QHN22" s="1"/>
      <c r="QHO22" s="1"/>
      <c r="QHP22" s="1"/>
      <c r="QHQ22" s="1"/>
      <c r="QHR22" s="1"/>
      <c r="QHS22" s="1"/>
      <c r="QHT22" s="1"/>
      <c r="QHU22" s="1"/>
      <c r="QHV22" s="1"/>
      <c r="QHW22" s="1"/>
      <c r="QHX22" s="1"/>
      <c r="QHY22" s="1"/>
      <c r="QHZ22" s="1"/>
      <c r="QIA22" s="1"/>
      <c r="QIB22" s="1"/>
      <c r="QIC22" s="1"/>
      <c r="QID22" s="1"/>
      <c r="QIE22" s="1"/>
      <c r="QIF22" s="1"/>
      <c r="QIG22" s="1"/>
      <c r="QIH22" s="1"/>
      <c r="QII22" s="1"/>
      <c r="QIJ22" s="1"/>
      <c r="QIK22" s="1"/>
      <c r="QIL22" s="1"/>
      <c r="QIM22" s="1"/>
      <c r="QIN22" s="1"/>
      <c r="QIO22" s="1"/>
      <c r="QIP22" s="1"/>
      <c r="QIQ22" s="1"/>
      <c r="QIR22" s="1"/>
      <c r="QIS22" s="1"/>
      <c r="QIT22" s="1"/>
      <c r="QIU22" s="1"/>
      <c r="QIV22" s="1"/>
      <c r="QIW22" s="1"/>
      <c r="QIX22" s="1"/>
      <c r="QIY22" s="1"/>
      <c r="QIZ22" s="1"/>
      <c r="QJA22" s="1"/>
      <c r="QJB22" s="1"/>
      <c r="QJC22" s="1"/>
      <c r="QJD22" s="1"/>
      <c r="QJE22" s="1"/>
      <c r="QJF22" s="1"/>
      <c r="QJG22" s="1"/>
      <c r="QJH22" s="1"/>
      <c r="QJI22" s="1"/>
      <c r="QJJ22" s="1"/>
      <c r="QJK22" s="1"/>
      <c r="QJL22" s="1"/>
      <c r="QJM22" s="1"/>
      <c r="QJN22" s="1"/>
      <c r="QJO22" s="1"/>
      <c r="QJP22" s="1"/>
      <c r="QJQ22" s="1"/>
      <c r="QJR22" s="1"/>
      <c r="QJS22" s="1"/>
      <c r="QJT22" s="1"/>
      <c r="QJU22" s="1"/>
      <c r="QJV22" s="1"/>
      <c r="QJW22" s="1"/>
      <c r="QJX22" s="1"/>
      <c r="QJY22" s="1"/>
      <c r="QJZ22" s="1"/>
      <c r="QKA22" s="1"/>
      <c r="QKB22" s="1"/>
      <c r="QKC22" s="1"/>
      <c r="QKD22" s="1"/>
      <c r="QKE22" s="1"/>
      <c r="QKF22" s="1"/>
      <c r="QKG22" s="1"/>
      <c r="QKH22" s="1"/>
      <c r="QKI22" s="1"/>
      <c r="QKJ22" s="1"/>
      <c r="QKK22" s="1"/>
      <c r="QKL22" s="1"/>
      <c r="QKM22" s="1"/>
      <c r="QKN22" s="1"/>
      <c r="QKO22" s="1"/>
      <c r="QKP22" s="1"/>
      <c r="QKQ22" s="1"/>
      <c r="QKR22" s="1"/>
      <c r="QKS22" s="1"/>
      <c r="QKT22" s="1"/>
      <c r="QKU22" s="1"/>
      <c r="QKV22" s="1"/>
      <c r="QKW22" s="1"/>
      <c r="QKX22" s="1"/>
      <c r="QKY22" s="1"/>
      <c r="QKZ22" s="1"/>
      <c r="QLA22" s="1"/>
      <c r="QLB22" s="1"/>
      <c r="QLC22" s="1"/>
      <c r="QLD22" s="1"/>
      <c r="QLE22" s="1"/>
      <c r="QLF22" s="1"/>
      <c r="QLG22" s="1"/>
      <c r="QLH22" s="1"/>
      <c r="QLI22" s="1"/>
      <c r="QLJ22" s="1"/>
      <c r="QLK22" s="1"/>
      <c r="QLL22" s="1"/>
      <c r="QLM22" s="1"/>
      <c r="QLN22" s="1"/>
      <c r="QLO22" s="1"/>
      <c r="QLP22" s="1"/>
      <c r="QLQ22" s="1"/>
      <c r="QLR22" s="1"/>
      <c r="QLS22" s="1"/>
      <c r="QLT22" s="1"/>
      <c r="QLU22" s="1"/>
      <c r="QLV22" s="1"/>
      <c r="QLW22" s="1"/>
      <c r="QLX22" s="1"/>
      <c r="QLY22" s="1"/>
      <c r="QLZ22" s="1"/>
      <c r="QMA22" s="1"/>
      <c r="QMB22" s="1"/>
      <c r="QMC22" s="1"/>
      <c r="QMD22" s="1"/>
      <c r="QME22" s="1"/>
      <c r="QMF22" s="1"/>
      <c r="QMG22" s="1"/>
      <c r="QMH22" s="1"/>
      <c r="QMI22" s="1"/>
      <c r="QMJ22" s="1"/>
      <c r="QMK22" s="1"/>
      <c r="QML22" s="1"/>
      <c r="QMM22" s="1"/>
      <c r="QMN22" s="1"/>
      <c r="QMO22" s="1"/>
      <c r="QMP22" s="1"/>
      <c r="QMQ22" s="1"/>
      <c r="QMR22" s="1"/>
      <c r="QMS22" s="1"/>
      <c r="QMT22" s="1"/>
      <c r="QMU22" s="1"/>
      <c r="QMV22" s="1"/>
      <c r="QMW22" s="1"/>
      <c r="QMX22" s="1"/>
      <c r="QMY22" s="1"/>
      <c r="QMZ22" s="1"/>
      <c r="QNA22" s="1"/>
      <c r="QNB22" s="1"/>
      <c r="QNC22" s="1"/>
      <c r="QND22" s="1"/>
      <c r="QNE22" s="1"/>
      <c r="QNF22" s="1"/>
      <c r="QNG22" s="1"/>
      <c r="QNH22" s="1"/>
      <c r="QNI22" s="1"/>
      <c r="QNJ22" s="1"/>
      <c r="QNK22" s="1"/>
      <c r="QNL22" s="1"/>
      <c r="QNM22" s="1"/>
      <c r="QNN22" s="1"/>
      <c r="QNO22" s="1"/>
      <c r="QNP22" s="1"/>
      <c r="QNQ22" s="1"/>
      <c r="QNR22" s="1"/>
      <c r="QNS22" s="1"/>
      <c r="QNT22" s="1"/>
      <c r="QNU22" s="1"/>
      <c r="QNV22" s="1"/>
      <c r="QNW22" s="1"/>
      <c r="QNX22" s="1"/>
      <c r="QNY22" s="1"/>
      <c r="QNZ22" s="1"/>
      <c r="QOA22" s="1"/>
      <c r="QOB22" s="1"/>
      <c r="QOC22" s="1"/>
      <c r="QOD22" s="1"/>
      <c r="QOE22" s="1"/>
      <c r="QOF22" s="1"/>
      <c r="QOG22" s="1"/>
      <c r="QOH22" s="1"/>
      <c r="QOI22" s="1"/>
      <c r="QOJ22" s="1"/>
      <c r="QOK22" s="1"/>
      <c r="QOL22" s="1"/>
      <c r="QOM22" s="1"/>
      <c r="QON22" s="1"/>
      <c r="QOO22" s="1"/>
      <c r="QOP22" s="1"/>
      <c r="QOQ22" s="1"/>
      <c r="QOR22" s="1"/>
      <c r="QOS22" s="1"/>
      <c r="QOT22" s="1"/>
      <c r="QOU22" s="1"/>
      <c r="QOV22" s="1"/>
      <c r="QOW22" s="1"/>
      <c r="QOX22" s="1"/>
      <c r="QOY22" s="1"/>
      <c r="QOZ22" s="1"/>
      <c r="QPA22" s="1"/>
      <c r="QPB22" s="1"/>
      <c r="QPC22" s="1"/>
      <c r="QPD22" s="1"/>
      <c r="QPE22" s="1"/>
      <c r="QPF22" s="1"/>
      <c r="QPG22" s="1"/>
      <c r="QPH22" s="1"/>
      <c r="QPI22" s="1"/>
      <c r="QPJ22" s="1"/>
      <c r="QPK22" s="1"/>
      <c r="QPL22" s="1"/>
      <c r="QPM22" s="1"/>
      <c r="QPN22" s="1"/>
      <c r="QPO22" s="1"/>
      <c r="QPP22" s="1"/>
      <c r="QPQ22" s="1"/>
      <c r="QPR22" s="1"/>
      <c r="QPS22" s="1"/>
      <c r="QPT22" s="1"/>
      <c r="QPU22" s="1"/>
      <c r="QPV22" s="1"/>
      <c r="QPW22" s="1"/>
      <c r="QPX22" s="1"/>
      <c r="QPY22" s="1"/>
      <c r="QPZ22" s="1"/>
      <c r="QQA22" s="1"/>
      <c r="QQB22" s="1"/>
      <c r="QQC22" s="1"/>
      <c r="QQD22" s="1"/>
      <c r="QQE22" s="1"/>
      <c r="QQF22" s="1"/>
      <c r="QQG22" s="1"/>
      <c r="QQH22" s="1"/>
      <c r="QQI22" s="1"/>
      <c r="QQJ22" s="1"/>
      <c r="QQK22" s="1"/>
      <c r="QQL22" s="1"/>
      <c r="QQM22" s="1"/>
      <c r="QQN22" s="1"/>
      <c r="QQO22" s="1"/>
      <c r="QQP22" s="1"/>
      <c r="QQQ22" s="1"/>
      <c r="QQR22" s="1"/>
      <c r="QQS22" s="1"/>
      <c r="QQT22" s="1"/>
      <c r="QQU22" s="1"/>
      <c r="QQV22" s="1"/>
      <c r="QQW22" s="1"/>
      <c r="QQX22" s="1"/>
      <c r="QQY22" s="1"/>
      <c r="QQZ22" s="1"/>
      <c r="QRA22" s="1"/>
      <c r="QRB22" s="1"/>
      <c r="QRC22" s="1"/>
      <c r="QRD22" s="1"/>
      <c r="QRE22" s="1"/>
      <c r="QRF22" s="1"/>
      <c r="QRG22" s="1"/>
      <c r="QRH22" s="1"/>
      <c r="QRI22" s="1"/>
      <c r="QRJ22" s="1"/>
      <c r="QRK22" s="1"/>
      <c r="QRL22" s="1"/>
      <c r="QRM22" s="1"/>
      <c r="QRN22" s="1"/>
      <c r="QRO22" s="1"/>
      <c r="QRP22" s="1"/>
      <c r="QRQ22" s="1"/>
      <c r="QRR22" s="1"/>
      <c r="QRS22" s="1"/>
      <c r="QRT22" s="1"/>
      <c r="QRU22" s="1"/>
      <c r="QRV22" s="1"/>
      <c r="QRW22" s="1"/>
      <c r="QRX22" s="1"/>
      <c r="QRY22" s="1"/>
      <c r="QRZ22" s="1"/>
      <c r="QSA22" s="1"/>
      <c r="QSB22" s="1"/>
      <c r="QSC22" s="1"/>
      <c r="QSD22" s="1"/>
      <c r="QSE22" s="1"/>
      <c r="QSF22" s="1"/>
      <c r="QSG22" s="1"/>
      <c r="QSH22" s="1"/>
      <c r="QSI22" s="1"/>
      <c r="QSJ22" s="1"/>
      <c r="QSK22" s="1"/>
      <c r="QSL22" s="1"/>
      <c r="QSM22" s="1"/>
      <c r="QSN22" s="1"/>
      <c r="QSO22" s="1"/>
      <c r="QSP22" s="1"/>
      <c r="QSQ22" s="1"/>
      <c r="QSR22" s="1"/>
      <c r="QSS22" s="1"/>
      <c r="QST22" s="1"/>
      <c r="QSU22" s="1"/>
      <c r="QSV22" s="1"/>
      <c r="QSW22" s="1"/>
      <c r="QSX22" s="1"/>
      <c r="QSY22" s="1"/>
      <c r="QSZ22" s="1"/>
      <c r="QTA22" s="1"/>
      <c r="QTB22" s="1"/>
      <c r="QTC22" s="1"/>
      <c r="QTD22" s="1"/>
      <c r="QTE22" s="1"/>
      <c r="QTF22" s="1"/>
      <c r="QTG22" s="1"/>
      <c r="QTH22" s="1"/>
      <c r="QTI22" s="1"/>
      <c r="QTJ22" s="1"/>
      <c r="QTK22" s="1"/>
      <c r="QTL22" s="1"/>
      <c r="QTM22" s="1"/>
      <c r="QTN22" s="1"/>
      <c r="QTO22" s="1"/>
      <c r="QTP22" s="1"/>
      <c r="QTQ22" s="1"/>
      <c r="QTR22" s="1"/>
      <c r="QTS22" s="1"/>
      <c r="QTT22" s="1"/>
      <c r="QTU22" s="1"/>
      <c r="QTV22" s="1"/>
      <c r="QTW22" s="1"/>
      <c r="QTX22" s="1"/>
      <c r="QTY22" s="1"/>
      <c r="QTZ22" s="1"/>
      <c r="QUA22" s="1"/>
      <c r="QUB22" s="1"/>
      <c r="QUC22" s="1"/>
      <c r="QUD22" s="1"/>
      <c r="QUE22" s="1"/>
      <c r="QUF22" s="1"/>
      <c r="QUG22" s="1"/>
      <c r="QUH22" s="1"/>
      <c r="QUI22" s="1"/>
      <c r="QUJ22" s="1"/>
      <c r="QUK22" s="1"/>
      <c r="QUL22" s="1"/>
      <c r="QUM22" s="1"/>
      <c r="QUN22" s="1"/>
      <c r="QUO22" s="1"/>
      <c r="QUP22" s="1"/>
      <c r="QUQ22" s="1"/>
      <c r="QUR22" s="1"/>
      <c r="QUS22" s="1"/>
      <c r="QUT22" s="1"/>
      <c r="QUU22" s="1"/>
      <c r="QUV22" s="1"/>
      <c r="QUW22" s="1"/>
      <c r="QUX22" s="1"/>
      <c r="QUY22" s="1"/>
      <c r="QUZ22" s="1"/>
      <c r="QVA22" s="1"/>
      <c r="QVB22" s="1"/>
      <c r="QVC22" s="1"/>
      <c r="QVD22" s="1"/>
      <c r="QVE22" s="1"/>
      <c r="QVF22" s="1"/>
      <c r="QVG22" s="1"/>
      <c r="QVH22" s="1"/>
      <c r="QVI22" s="1"/>
      <c r="QVJ22" s="1"/>
      <c r="QVK22" s="1"/>
      <c r="QVL22" s="1"/>
      <c r="QVM22" s="1"/>
      <c r="QVN22" s="1"/>
      <c r="QVO22" s="1"/>
      <c r="QVP22" s="1"/>
      <c r="QVQ22" s="1"/>
      <c r="QVR22" s="1"/>
      <c r="QVS22" s="1"/>
      <c r="QVT22" s="1"/>
      <c r="QVU22" s="1"/>
      <c r="QVV22" s="1"/>
      <c r="QVW22" s="1"/>
      <c r="QVX22" s="1"/>
      <c r="QVY22" s="1"/>
      <c r="QVZ22" s="1"/>
      <c r="QWA22" s="1"/>
      <c r="QWB22" s="1"/>
      <c r="QWC22" s="1"/>
      <c r="QWD22" s="1"/>
      <c r="QWE22" s="1"/>
      <c r="QWF22" s="1"/>
      <c r="QWG22" s="1"/>
      <c r="QWH22" s="1"/>
      <c r="QWI22" s="1"/>
      <c r="QWJ22" s="1"/>
      <c r="QWK22" s="1"/>
      <c r="QWL22" s="1"/>
      <c r="QWM22" s="1"/>
      <c r="QWN22" s="1"/>
      <c r="QWO22" s="1"/>
      <c r="QWP22" s="1"/>
      <c r="QWQ22" s="1"/>
      <c r="QWR22" s="1"/>
      <c r="QWS22" s="1"/>
      <c r="QWT22" s="1"/>
      <c r="QWU22" s="1"/>
      <c r="QWV22" s="1"/>
      <c r="QWW22" s="1"/>
      <c r="QWX22" s="1"/>
      <c r="QWY22" s="1"/>
      <c r="QWZ22" s="1"/>
      <c r="QXA22" s="1"/>
      <c r="QXB22" s="1"/>
      <c r="QXC22" s="1"/>
      <c r="QXD22" s="1"/>
      <c r="QXE22" s="1"/>
      <c r="QXF22" s="1"/>
      <c r="QXG22" s="1"/>
      <c r="QXH22" s="1"/>
      <c r="QXI22" s="1"/>
      <c r="QXJ22" s="1"/>
      <c r="QXK22" s="1"/>
      <c r="QXL22" s="1"/>
      <c r="QXM22" s="1"/>
      <c r="QXN22" s="1"/>
      <c r="QXO22" s="1"/>
      <c r="QXP22" s="1"/>
      <c r="QXQ22" s="1"/>
      <c r="QXR22" s="1"/>
      <c r="QXS22" s="1"/>
      <c r="QXT22" s="1"/>
      <c r="QXU22" s="1"/>
      <c r="QXV22" s="1"/>
      <c r="QXW22" s="1"/>
      <c r="QXX22" s="1"/>
      <c r="QXY22" s="1"/>
      <c r="QXZ22" s="1"/>
      <c r="QYA22" s="1"/>
      <c r="QYB22" s="1"/>
      <c r="QYC22" s="1"/>
      <c r="QYD22" s="1"/>
      <c r="QYE22" s="1"/>
      <c r="QYF22" s="1"/>
      <c r="QYG22" s="1"/>
      <c r="QYH22" s="1"/>
      <c r="QYI22" s="1"/>
      <c r="QYJ22" s="1"/>
      <c r="QYK22" s="1"/>
      <c r="QYL22" s="1"/>
      <c r="QYM22" s="1"/>
      <c r="QYN22" s="1"/>
      <c r="QYO22" s="1"/>
      <c r="QYP22" s="1"/>
      <c r="QYQ22" s="1"/>
      <c r="QYR22" s="1"/>
      <c r="QYS22" s="1"/>
      <c r="QYT22" s="1"/>
      <c r="QYU22" s="1"/>
      <c r="QYV22" s="1"/>
      <c r="QYW22" s="1"/>
      <c r="QYX22" s="1"/>
      <c r="QYY22" s="1"/>
      <c r="QYZ22" s="1"/>
      <c r="QZA22" s="1"/>
      <c r="QZB22" s="1"/>
      <c r="QZC22" s="1"/>
      <c r="QZD22" s="1"/>
      <c r="QZE22" s="1"/>
      <c r="QZF22" s="1"/>
      <c r="QZG22" s="1"/>
      <c r="QZH22" s="1"/>
      <c r="QZI22" s="1"/>
      <c r="QZJ22" s="1"/>
      <c r="QZK22" s="1"/>
      <c r="QZL22" s="1"/>
      <c r="QZM22" s="1"/>
      <c r="QZN22" s="1"/>
      <c r="QZO22" s="1"/>
      <c r="QZP22" s="1"/>
      <c r="QZQ22" s="1"/>
      <c r="QZR22" s="1"/>
      <c r="QZS22" s="1"/>
      <c r="QZT22" s="1"/>
      <c r="QZU22" s="1"/>
      <c r="QZV22" s="1"/>
      <c r="QZW22" s="1"/>
      <c r="QZX22" s="1"/>
      <c r="QZY22" s="1"/>
      <c r="QZZ22" s="1"/>
      <c r="RAA22" s="1"/>
      <c r="RAB22" s="1"/>
      <c r="RAC22" s="1"/>
      <c r="RAD22" s="1"/>
      <c r="RAE22" s="1"/>
      <c r="RAF22" s="1"/>
      <c r="RAG22" s="1"/>
      <c r="RAH22" s="1"/>
      <c r="RAI22" s="1"/>
      <c r="RAJ22" s="1"/>
      <c r="RAK22" s="1"/>
      <c r="RAL22" s="1"/>
      <c r="RAM22" s="1"/>
      <c r="RAN22" s="1"/>
      <c r="RAO22" s="1"/>
      <c r="RAP22" s="1"/>
      <c r="RAQ22" s="1"/>
      <c r="RAR22" s="1"/>
      <c r="RAS22" s="1"/>
      <c r="RAT22" s="1"/>
      <c r="RAU22" s="1"/>
      <c r="RAV22" s="1"/>
      <c r="RAW22" s="1"/>
      <c r="RAX22" s="1"/>
      <c r="RAY22" s="1"/>
      <c r="RAZ22" s="1"/>
      <c r="RBA22" s="1"/>
      <c r="RBB22" s="1"/>
      <c r="RBC22" s="1"/>
      <c r="RBD22" s="1"/>
      <c r="RBE22" s="1"/>
      <c r="RBF22" s="1"/>
      <c r="RBG22" s="1"/>
      <c r="RBH22" s="1"/>
      <c r="RBI22" s="1"/>
      <c r="RBJ22" s="1"/>
      <c r="RBK22" s="1"/>
      <c r="RBL22" s="1"/>
      <c r="RBM22" s="1"/>
      <c r="RBN22" s="1"/>
      <c r="RBO22" s="1"/>
      <c r="RBP22" s="1"/>
      <c r="RBQ22" s="1"/>
      <c r="RBR22" s="1"/>
      <c r="RBS22" s="1"/>
      <c r="RBT22" s="1"/>
      <c r="RBU22" s="1"/>
      <c r="RBV22" s="1"/>
      <c r="RBW22" s="1"/>
      <c r="RBX22" s="1"/>
      <c r="RBY22" s="1"/>
      <c r="RBZ22" s="1"/>
      <c r="RCA22" s="1"/>
      <c r="RCB22" s="1"/>
      <c r="RCC22" s="1"/>
      <c r="RCD22" s="1"/>
      <c r="RCE22" s="1"/>
      <c r="RCF22" s="1"/>
      <c r="RCG22" s="1"/>
      <c r="RCH22" s="1"/>
      <c r="RCI22" s="1"/>
      <c r="RCJ22" s="1"/>
      <c r="RCK22" s="1"/>
      <c r="RCL22" s="1"/>
      <c r="RCM22" s="1"/>
      <c r="RCN22" s="1"/>
      <c r="RCO22" s="1"/>
      <c r="RCP22" s="1"/>
      <c r="RCQ22" s="1"/>
      <c r="RCR22" s="1"/>
      <c r="RCS22" s="1"/>
      <c r="RCT22" s="1"/>
      <c r="RCU22" s="1"/>
      <c r="RCV22" s="1"/>
      <c r="RCW22" s="1"/>
      <c r="RCX22" s="1"/>
      <c r="RCY22" s="1"/>
      <c r="RCZ22" s="1"/>
      <c r="RDA22" s="1"/>
      <c r="RDB22" s="1"/>
      <c r="RDC22" s="1"/>
      <c r="RDD22" s="1"/>
      <c r="RDE22" s="1"/>
      <c r="RDF22" s="1"/>
      <c r="RDG22" s="1"/>
      <c r="RDH22" s="1"/>
      <c r="RDI22" s="1"/>
      <c r="RDJ22" s="1"/>
      <c r="RDK22" s="1"/>
      <c r="RDL22" s="1"/>
      <c r="RDM22" s="1"/>
      <c r="RDN22" s="1"/>
      <c r="RDO22" s="1"/>
      <c r="RDP22" s="1"/>
      <c r="RDQ22" s="1"/>
      <c r="RDR22" s="1"/>
      <c r="RDS22" s="1"/>
      <c r="RDT22" s="1"/>
      <c r="RDU22" s="1"/>
      <c r="RDV22" s="1"/>
      <c r="RDW22" s="1"/>
      <c r="RDX22" s="1"/>
      <c r="RDY22" s="1"/>
      <c r="RDZ22" s="1"/>
      <c r="REA22" s="1"/>
      <c r="REB22" s="1"/>
      <c r="REC22" s="1"/>
      <c r="RED22" s="1"/>
      <c r="REE22" s="1"/>
      <c r="REF22" s="1"/>
      <c r="REG22" s="1"/>
      <c r="REH22" s="1"/>
      <c r="REI22" s="1"/>
      <c r="REJ22" s="1"/>
      <c r="REK22" s="1"/>
      <c r="REL22" s="1"/>
      <c r="REM22" s="1"/>
      <c r="REN22" s="1"/>
      <c r="REO22" s="1"/>
      <c r="REP22" s="1"/>
      <c r="REQ22" s="1"/>
      <c r="RER22" s="1"/>
      <c r="RES22" s="1"/>
      <c r="RET22" s="1"/>
      <c r="REU22" s="1"/>
      <c r="REV22" s="1"/>
      <c r="REW22" s="1"/>
      <c r="REX22" s="1"/>
      <c r="REY22" s="1"/>
      <c r="REZ22" s="1"/>
      <c r="RFA22" s="1"/>
      <c r="RFB22" s="1"/>
      <c r="RFC22" s="1"/>
      <c r="RFD22" s="1"/>
      <c r="RFE22" s="1"/>
      <c r="RFF22" s="1"/>
      <c r="RFG22" s="1"/>
      <c r="RFH22" s="1"/>
      <c r="RFI22" s="1"/>
      <c r="RFJ22" s="1"/>
      <c r="RFK22" s="1"/>
      <c r="RFL22" s="1"/>
      <c r="RFM22" s="1"/>
      <c r="RFN22" s="1"/>
      <c r="RFO22" s="1"/>
      <c r="RFP22" s="1"/>
      <c r="RFQ22" s="1"/>
      <c r="RFR22" s="1"/>
      <c r="RFS22" s="1"/>
      <c r="RFT22" s="1"/>
      <c r="RFU22" s="1"/>
      <c r="RFV22" s="1"/>
      <c r="RFW22" s="1"/>
      <c r="RFX22" s="1"/>
      <c r="RFY22" s="1"/>
      <c r="RFZ22" s="1"/>
      <c r="RGA22" s="1"/>
      <c r="RGB22" s="1"/>
      <c r="RGC22" s="1"/>
      <c r="RGD22" s="1"/>
      <c r="RGE22" s="1"/>
      <c r="RGF22" s="1"/>
      <c r="RGG22" s="1"/>
      <c r="RGH22" s="1"/>
      <c r="RGI22" s="1"/>
      <c r="RGJ22" s="1"/>
      <c r="RGK22" s="1"/>
      <c r="RGL22" s="1"/>
      <c r="RGM22" s="1"/>
      <c r="RGN22" s="1"/>
      <c r="RGO22" s="1"/>
      <c r="RGP22" s="1"/>
      <c r="RGQ22" s="1"/>
      <c r="RGR22" s="1"/>
      <c r="RGS22" s="1"/>
      <c r="RGT22" s="1"/>
      <c r="RGU22" s="1"/>
      <c r="RGV22" s="1"/>
      <c r="RGW22" s="1"/>
      <c r="RGX22" s="1"/>
      <c r="RGY22" s="1"/>
      <c r="RGZ22" s="1"/>
      <c r="RHA22" s="1"/>
      <c r="RHB22" s="1"/>
      <c r="RHC22" s="1"/>
      <c r="RHD22" s="1"/>
      <c r="RHE22" s="1"/>
      <c r="RHF22" s="1"/>
      <c r="RHG22" s="1"/>
      <c r="RHH22" s="1"/>
      <c r="RHI22" s="1"/>
      <c r="RHJ22" s="1"/>
      <c r="RHK22" s="1"/>
      <c r="RHL22" s="1"/>
      <c r="RHM22" s="1"/>
      <c r="RHN22" s="1"/>
      <c r="RHO22" s="1"/>
      <c r="RHP22" s="1"/>
      <c r="RHQ22" s="1"/>
      <c r="RHR22" s="1"/>
      <c r="RHS22" s="1"/>
      <c r="RHT22" s="1"/>
      <c r="RHU22" s="1"/>
      <c r="RHV22" s="1"/>
      <c r="RHW22" s="1"/>
      <c r="RHX22" s="1"/>
      <c r="RHY22" s="1"/>
      <c r="RHZ22" s="1"/>
      <c r="RIA22" s="1"/>
      <c r="RIB22" s="1"/>
      <c r="RIC22" s="1"/>
      <c r="RID22" s="1"/>
      <c r="RIE22" s="1"/>
      <c r="RIF22" s="1"/>
      <c r="RIG22" s="1"/>
      <c r="RIH22" s="1"/>
      <c r="RII22" s="1"/>
      <c r="RIJ22" s="1"/>
      <c r="RIK22" s="1"/>
      <c r="RIL22" s="1"/>
      <c r="RIM22" s="1"/>
      <c r="RIN22" s="1"/>
      <c r="RIO22" s="1"/>
      <c r="RIP22" s="1"/>
      <c r="RIQ22" s="1"/>
      <c r="RIR22" s="1"/>
      <c r="RIS22" s="1"/>
      <c r="RIT22" s="1"/>
      <c r="RIU22" s="1"/>
      <c r="RIV22" s="1"/>
      <c r="RIW22" s="1"/>
      <c r="RIX22" s="1"/>
      <c r="RIY22" s="1"/>
      <c r="RIZ22" s="1"/>
      <c r="RJA22" s="1"/>
      <c r="RJB22" s="1"/>
      <c r="RJC22" s="1"/>
      <c r="RJD22" s="1"/>
      <c r="RJE22" s="1"/>
      <c r="RJF22" s="1"/>
      <c r="RJG22" s="1"/>
      <c r="RJH22" s="1"/>
      <c r="RJI22" s="1"/>
      <c r="RJJ22" s="1"/>
      <c r="RJK22" s="1"/>
      <c r="RJL22" s="1"/>
      <c r="RJM22" s="1"/>
      <c r="RJN22" s="1"/>
      <c r="RJO22" s="1"/>
      <c r="RJP22" s="1"/>
      <c r="RJQ22" s="1"/>
      <c r="RJR22" s="1"/>
      <c r="RJS22" s="1"/>
      <c r="RJT22" s="1"/>
      <c r="RJU22" s="1"/>
      <c r="RJV22" s="1"/>
      <c r="RJW22" s="1"/>
      <c r="RJX22" s="1"/>
      <c r="RJY22" s="1"/>
      <c r="RJZ22" s="1"/>
      <c r="RKA22" s="1"/>
      <c r="RKB22" s="1"/>
      <c r="RKC22" s="1"/>
      <c r="RKD22" s="1"/>
      <c r="RKE22" s="1"/>
      <c r="RKF22" s="1"/>
      <c r="RKG22" s="1"/>
      <c r="RKH22" s="1"/>
      <c r="RKI22" s="1"/>
      <c r="RKJ22" s="1"/>
      <c r="RKK22" s="1"/>
      <c r="RKL22" s="1"/>
      <c r="RKM22" s="1"/>
      <c r="RKN22" s="1"/>
      <c r="RKO22" s="1"/>
      <c r="RKP22" s="1"/>
      <c r="RKQ22" s="1"/>
      <c r="RKR22" s="1"/>
      <c r="RKS22" s="1"/>
      <c r="RKT22" s="1"/>
      <c r="RKU22" s="1"/>
      <c r="RKV22" s="1"/>
      <c r="RKW22" s="1"/>
      <c r="RKX22" s="1"/>
      <c r="RKY22" s="1"/>
      <c r="RKZ22" s="1"/>
      <c r="RLA22" s="1"/>
      <c r="RLB22" s="1"/>
      <c r="RLC22" s="1"/>
      <c r="RLD22" s="1"/>
      <c r="RLE22" s="1"/>
      <c r="RLF22" s="1"/>
      <c r="RLG22" s="1"/>
      <c r="RLH22" s="1"/>
      <c r="RLI22" s="1"/>
      <c r="RLJ22" s="1"/>
      <c r="RLK22" s="1"/>
      <c r="RLL22" s="1"/>
      <c r="RLM22" s="1"/>
      <c r="RLN22" s="1"/>
      <c r="RLO22" s="1"/>
      <c r="RLP22" s="1"/>
      <c r="RLQ22" s="1"/>
      <c r="RLR22" s="1"/>
      <c r="RLS22" s="1"/>
      <c r="RLT22" s="1"/>
      <c r="RLU22" s="1"/>
      <c r="RLV22" s="1"/>
      <c r="RLW22" s="1"/>
      <c r="RLX22" s="1"/>
      <c r="RLY22" s="1"/>
      <c r="RLZ22" s="1"/>
      <c r="RMA22" s="1"/>
      <c r="RMB22" s="1"/>
      <c r="RMC22" s="1"/>
      <c r="RMD22" s="1"/>
      <c r="RME22" s="1"/>
      <c r="RMF22" s="1"/>
      <c r="RMG22" s="1"/>
      <c r="RMH22" s="1"/>
      <c r="RMI22" s="1"/>
      <c r="RMJ22" s="1"/>
      <c r="RMK22" s="1"/>
      <c r="RML22" s="1"/>
      <c r="RMM22" s="1"/>
      <c r="RMN22" s="1"/>
      <c r="RMO22" s="1"/>
      <c r="RMP22" s="1"/>
      <c r="RMQ22" s="1"/>
      <c r="RMR22" s="1"/>
      <c r="RMS22" s="1"/>
      <c r="RMT22" s="1"/>
      <c r="RMU22" s="1"/>
      <c r="RMV22" s="1"/>
      <c r="RMW22" s="1"/>
      <c r="RMX22" s="1"/>
      <c r="RMY22" s="1"/>
      <c r="RMZ22" s="1"/>
      <c r="RNA22" s="1"/>
      <c r="RNB22" s="1"/>
      <c r="RNC22" s="1"/>
      <c r="RND22" s="1"/>
      <c r="RNE22" s="1"/>
      <c r="RNF22" s="1"/>
      <c r="RNG22" s="1"/>
      <c r="RNH22" s="1"/>
      <c r="RNI22" s="1"/>
      <c r="RNJ22" s="1"/>
      <c r="RNK22" s="1"/>
      <c r="RNL22" s="1"/>
      <c r="RNM22" s="1"/>
      <c r="RNN22" s="1"/>
      <c r="RNO22" s="1"/>
      <c r="RNP22" s="1"/>
      <c r="RNQ22" s="1"/>
      <c r="RNR22" s="1"/>
      <c r="RNS22" s="1"/>
      <c r="RNT22" s="1"/>
      <c r="RNU22" s="1"/>
      <c r="RNV22" s="1"/>
      <c r="RNW22" s="1"/>
      <c r="RNX22" s="1"/>
      <c r="RNY22" s="1"/>
      <c r="RNZ22" s="1"/>
      <c r="ROA22" s="1"/>
      <c r="ROB22" s="1"/>
      <c r="ROC22" s="1"/>
      <c r="ROD22" s="1"/>
      <c r="ROE22" s="1"/>
      <c r="ROF22" s="1"/>
      <c r="ROG22" s="1"/>
      <c r="ROH22" s="1"/>
      <c r="ROI22" s="1"/>
      <c r="ROJ22" s="1"/>
      <c r="ROK22" s="1"/>
      <c r="ROL22" s="1"/>
      <c r="ROM22" s="1"/>
      <c r="RON22" s="1"/>
      <c r="ROO22" s="1"/>
      <c r="ROP22" s="1"/>
      <c r="ROQ22" s="1"/>
      <c r="ROR22" s="1"/>
      <c r="ROS22" s="1"/>
      <c r="ROT22" s="1"/>
      <c r="ROU22" s="1"/>
      <c r="ROV22" s="1"/>
      <c r="ROW22" s="1"/>
      <c r="ROX22" s="1"/>
      <c r="ROY22" s="1"/>
      <c r="ROZ22" s="1"/>
      <c r="RPA22" s="1"/>
      <c r="RPB22" s="1"/>
      <c r="RPC22" s="1"/>
      <c r="RPD22" s="1"/>
      <c r="RPE22" s="1"/>
      <c r="RPF22" s="1"/>
      <c r="RPG22" s="1"/>
      <c r="RPH22" s="1"/>
      <c r="RPI22" s="1"/>
      <c r="RPJ22" s="1"/>
      <c r="RPK22" s="1"/>
      <c r="RPL22" s="1"/>
      <c r="RPM22" s="1"/>
      <c r="RPN22" s="1"/>
      <c r="RPO22" s="1"/>
      <c r="RPP22" s="1"/>
      <c r="RPQ22" s="1"/>
      <c r="RPR22" s="1"/>
      <c r="RPS22" s="1"/>
      <c r="RPT22" s="1"/>
      <c r="RPU22" s="1"/>
      <c r="RPV22" s="1"/>
      <c r="RPW22" s="1"/>
      <c r="RPX22" s="1"/>
      <c r="RPY22" s="1"/>
      <c r="RPZ22" s="1"/>
      <c r="RQA22" s="1"/>
      <c r="RQB22" s="1"/>
      <c r="RQC22" s="1"/>
      <c r="RQD22" s="1"/>
      <c r="RQE22" s="1"/>
      <c r="RQF22" s="1"/>
      <c r="RQG22" s="1"/>
      <c r="RQH22" s="1"/>
      <c r="RQI22" s="1"/>
      <c r="RQJ22" s="1"/>
      <c r="RQK22" s="1"/>
      <c r="RQL22" s="1"/>
      <c r="RQM22" s="1"/>
      <c r="RQN22" s="1"/>
      <c r="RQO22" s="1"/>
      <c r="RQP22" s="1"/>
      <c r="RQQ22" s="1"/>
      <c r="RQR22" s="1"/>
      <c r="RQS22" s="1"/>
      <c r="RQT22" s="1"/>
      <c r="RQU22" s="1"/>
      <c r="RQV22" s="1"/>
      <c r="RQW22" s="1"/>
      <c r="RQX22" s="1"/>
      <c r="RQY22" s="1"/>
      <c r="RQZ22" s="1"/>
      <c r="RRA22" s="1"/>
      <c r="RRB22" s="1"/>
      <c r="RRC22" s="1"/>
      <c r="RRD22" s="1"/>
      <c r="RRE22" s="1"/>
      <c r="RRF22" s="1"/>
      <c r="RRG22" s="1"/>
      <c r="RRH22" s="1"/>
      <c r="RRI22" s="1"/>
      <c r="RRJ22" s="1"/>
      <c r="RRK22" s="1"/>
      <c r="RRL22" s="1"/>
      <c r="RRM22" s="1"/>
      <c r="RRN22" s="1"/>
      <c r="RRO22" s="1"/>
      <c r="RRP22" s="1"/>
      <c r="RRQ22" s="1"/>
      <c r="RRR22" s="1"/>
      <c r="RRS22" s="1"/>
      <c r="RRT22" s="1"/>
      <c r="RRU22" s="1"/>
      <c r="RRV22" s="1"/>
      <c r="RRW22" s="1"/>
      <c r="RRX22" s="1"/>
      <c r="RRY22" s="1"/>
      <c r="RRZ22" s="1"/>
      <c r="RSA22" s="1"/>
      <c r="RSB22" s="1"/>
      <c r="RSC22" s="1"/>
      <c r="RSD22" s="1"/>
      <c r="RSE22" s="1"/>
      <c r="RSF22" s="1"/>
      <c r="RSG22" s="1"/>
      <c r="RSH22" s="1"/>
      <c r="RSI22" s="1"/>
      <c r="RSJ22" s="1"/>
      <c r="RSK22" s="1"/>
      <c r="RSL22" s="1"/>
      <c r="RSM22" s="1"/>
      <c r="RSN22" s="1"/>
      <c r="RSO22" s="1"/>
      <c r="RSP22" s="1"/>
      <c r="RSQ22" s="1"/>
      <c r="RSR22" s="1"/>
      <c r="RSS22" s="1"/>
      <c r="RST22" s="1"/>
      <c r="RSU22" s="1"/>
      <c r="RSV22" s="1"/>
      <c r="RSW22" s="1"/>
      <c r="RSX22" s="1"/>
      <c r="RSY22" s="1"/>
      <c r="RSZ22" s="1"/>
      <c r="RTA22" s="1"/>
      <c r="RTB22" s="1"/>
      <c r="RTC22" s="1"/>
      <c r="RTD22" s="1"/>
      <c r="RTE22" s="1"/>
      <c r="RTF22" s="1"/>
      <c r="RTG22" s="1"/>
      <c r="RTH22" s="1"/>
      <c r="RTI22" s="1"/>
      <c r="RTJ22" s="1"/>
      <c r="RTK22" s="1"/>
      <c r="RTL22" s="1"/>
      <c r="RTM22" s="1"/>
      <c r="RTN22" s="1"/>
      <c r="RTO22" s="1"/>
      <c r="RTP22" s="1"/>
      <c r="RTQ22" s="1"/>
      <c r="RTR22" s="1"/>
      <c r="RTS22" s="1"/>
      <c r="RTT22" s="1"/>
      <c r="RTU22" s="1"/>
      <c r="RTV22" s="1"/>
      <c r="RTW22" s="1"/>
      <c r="RTX22" s="1"/>
      <c r="RTY22" s="1"/>
      <c r="RTZ22" s="1"/>
      <c r="RUA22" s="1"/>
      <c r="RUB22" s="1"/>
      <c r="RUC22" s="1"/>
      <c r="RUD22" s="1"/>
      <c r="RUE22" s="1"/>
      <c r="RUF22" s="1"/>
      <c r="RUG22" s="1"/>
      <c r="RUH22" s="1"/>
      <c r="RUI22" s="1"/>
      <c r="RUJ22" s="1"/>
      <c r="RUK22" s="1"/>
      <c r="RUL22" s="1"/>
      <c r="RUM22" s="1"/>
      <c r="RUN22" s="1"/>
      <c r="RUO22" s="1"/>
      <c r="RUP22" s="1"/>
      <c r="RUQ22" s="1"/>
      <c r="RUR22" s="1"/>
      <c r="RUS22" s="1"/>
      <c r="RUT22" s="1"/>
      <c r="RUU22" s="1"/>
      <c r="RUV22" s="1"/>
      <c r="RUW22" s="1"/>
      <c r="RUX22" s="1"/>
      <c r="RUY22" s="1"/>
      <c r="RUZ22" s="1"/>
      <c r="RVA22" s="1"/>
      <c r="RVB22" s="1"/>
      <c r="RVC22" s="1"/>
      <c r="RVD22" s="1"/>
      <c r="RVE22" s="1"/>
      <c r="RVF22" s="1"/>
      <c r="RVG22" s="1"/>
      <c r="RVH22" s="1"/>
      <c r="RVI22" s="1"/>
      <c r="RVJ22" s="1"/>
      <c r="RVK22" s="1"/>
      <c r="RVL22" s="1"/>
      <c r="RVM22" s="1"/>
      <c r="RVN22" s="1"/>
      <c r="RVO22" s="1"/>
      <c r="RVP22" s="1"/>
      <c r="RVQ22" s="1"/>
      <c r="RVR22" s="1"/>
      <c r="RVS22" s="1"/>
      <c r="RVT22" s="1"/>
      <c r="RVU22" s="1"/>
      <c r="RVV22" s="1"/>
      <c r="RVW22" s="1"/>
      <c r="RVX22" s="1"/>
      <c r="RVY22" s="1"/>
      <c r="RVZ22" s="1"/>
      <c r="RWA22" s="1"/>
      <c r="RWB22" s="1"/>
      <c r="RWC22" s="1"/>
      <c r="RWD22" s="1"/>
      <c r="RWE22" s="1"/>
      <c r="RWF22" s="1"/>
      <c r="RWG22" s="1"/>
      <c r="RWH22" s="1"/>
      <c r="RWI22" s="1"/>
      <c r="RWJ22" s="1"/>
      <c r="RWK22" s="1"/>
      <c r="RWL22" s="1"/>
      <c r="RWM22" s="1"/>
      <c r="RWN22" s="1"/>
      <c r="RWO22" s="1"/>
      <c r="RWP22" s="1"/>
      <c r="RWQ22" s="1"/>
      <c r="RWR22" s="1"/>
      <c r="RWS22" s="1"/>
      <c r="RWT22" s="1"/>
      <c r="RWU22" s="1"/>
      <c r="RWV22" s="1"/>
      <c r="RWW22" s="1"/>
      <c r="RWX22" s="1"/>
      <c r="RWY22" s="1"/>
      <c r="RWZ22" s="1"/>
      <c r="RXA22" s="1"/>
      <c r="RXB22" s="1"/>
      <c r="RXC22" s="1"/>
      <c r="RXD22" s="1"/>
      <c r="RXE22" s="1"/>
      <c r="RXF22" s="1"/>
      <c r="RXG22" s="1"/>
      <c r="RXH22" s="1"/>
      <c r="RXI22" s="1"/>
      <c r="RXJ22" s="1"/>
      <c r="RXK22" s="1"/>
      <c r="RXL22" s="1"/>
      <c r="RXM22" s="1"/>
      <c r="RXN22" s="1"/>
      <c r="RXO22" s="1"/>
      <c r="RXP22" s="1"/>
      <c r="RXQ22" s="1"/>
      <c r="RXR22" s="1"/>
      <c r="RXS22" s="1"/>
      <c r="RXT22" s="1"/>
      <c r="RXU22" s="1"/>
      <c r="RXV22" s="1"/>
      <c r="RXW22" s="1"/>
      <c r="RXX22" s="1"/>
      <c r="RXY22" s="1"/>
      <c r="RXZ22" s="1"/>
      <c r="RYA22" s="1"/>
      <c r="RYB22" s="1"/>
      <c r="RYC22" s="1"/>
      <c r="RYD22" s="1"/>
      <c r="RYE22" s="1"/>
      <c r="RYF22" s="1"/>
      <c r="RYG22" s="1"/>
      <c r="RYH22" s="1"/>
      <c r="RYI22" s="1"/>
      <c r="RYJ22" s="1"/>
      <c r="RYK22" s="1"/>
      <c r="RYL22" s="1"/>
      <c r="RYM22" s="1"/>
      <c r="RYN22" s="1"/>
      <c r="RYO22" s="1"/>
      <c r="RYP22" s="1"/>
      <c r="RYQ22" s="1"/>
      <c r="RYR22" s="1"/>
      <c r="RYS22" s="1"/>
      <c r="RYT22" s="1"/>
      <c r="RYU22" s="1"/>
      <c r="RYV22" s="1"/>
      <c r="RYW22" s="1"/>
      <c r="RYX22" s="1"/>
      <c r="RYY22" s="1"/>
      <c r="RYZ22" s="1"/>
      <c r="RZA22" s="1"/>
      <c r="RZB22" s="1"/>
      <c r="RZC22" s="1"/>
      <c r="RZD22" s="1"/>
      <c r="RZE22" s="1"/>
      <c r="RZF22" s="1"/>
      <c r="RZG22" s="1"/>
      <c r="RZH22" s="1"/>
      <c r="RZI22" s="1"/>
      <c r="RZJ22" s="1"/>
      <c r="RZK22" s="1"/>
      <c r="RZL22" s="1"/>
      <c r="RZM22" s="1"/>
      <c r="RZN22" s="1"/>
      <c r="RZO22" s="1"/>
      <c r="RZP22" s="1"/>
      <c r="RZQ22" s="1"/>
      <c r="RZR22" s="1"/>
      <c r="RZS22" s="1"/>
      <c r="RZT22" s="1"/>
      <c r="RZU22" s="1"/>
      <c r="RZV22" s="1"/>
      <c r="RZW22" s="1"/>
      <c r="RZX22" s="1"/>
      <c r="RZY22" s="1"/>
      <c r="RZZ22" s="1"/>
      <c r="SAA22" s="1"/>
      <c r="SAB22" s="1"/>
      <c r="SAC22" s="1"/>
      <c r="SAD22" s="1"/>
      <c r="SAE22" s="1"/>
      <c r="SAF22" s="1"/>
      <c r="SAG22" s="1"/>
      <c r="SAH22" s="1"/>
      <c r="SAI22" s="1"/>
      <c r="SAJ22" s="1"/>
      <c r="SAK22" s="1"/>
      <c r="SAL22" s="1"/>
      <c r="SAM22" s="1"/>
      <c r="SAN22" s="1"/>
      <c r="SAO22" s="1"/>
      <c r="SAP22" s="1"/>
      <c r="SAQ22" s="1"/>
      <c r="SAR22" s="1"/>
      <c r="SAS22" s="1"/>
      <c r="SAT22" s="1"/>
      <c r="SAU22" s="1"/>
      <c r="SAV22" s="1"/>
      <c r="SAW22" s="1"/>
      <c r="SAX22" s="1"/>
      <c r="SAY22" s="1"/>
      <c r="SAZ22" s="1"/>
      <c r="SBA22" s="1"/>
      <c r="SBB22" s="1"/>
      <c r="SBC22" s="1"/>
      <c r="SBD22" s="1"/>
      <c r="SBE22" s="1"/>
      <c r="SBF22" s="1"/>
      <c r="SBG22" s="1"/>
      <c r="SBH22" s="1"/>
      <c r="SBI22" s="1"/>
      <c r="SBJ22" s="1"/>
      <c r="SBK22" s="1"/>
      <c r="SBL22" s="1"/>
      <c r="SBM22" s="1"/>
      <c r="SBN22" s="1"/>
      <c r="SBO22" s="1"/>
      <c r="SBP22" s="1"/>
      <c r="SBQ22" s="1"/>
      <c r="SBR22" s="1"/>
      <c r="SBS22" s="1"/>
      <c r="SBT22" s="1"/>
      <c r="SBU22" s="1"/>
      <c r="SBV22" s="1"/>
      <c r="SBW22" s="1"/>
      <c r="SBX22" s="1"/>
      <c r="SBY22" s="1"/>
      <c r="SBZ22" s="1"/>
      <c r="SCA22" s="1"/>
      <c r="SCB22" s="1"/>
      <c r="SCC22" s="1"/>
      <c r="SCD22" s="1"/>
      <c r="SCE22" s="1"/>
      <c r="SCF22" s="1"/>
      <c r="SCG22" s="1"/>
      <c r="SCH22" s="1"/>
      <c r="SCI22" s="1"/>
      <c r="SCJ22" s="1"/>
      <c r="SCK22" s="1"/>
      <c r="SCL22" s="1"/>
      <c r="SCM22" s="1"/>
      <c r="SCN22" s="1"/>
      <c r="SCO22" s="1"/>
      <c r="SCP22" s="1"/>
      <c r="SCQ22" s="1"/>
      <c r="SCR22" s="1"/>
      <c r="SCS22" s="1"/>
      <c r="SCT22" s="1"/>
      <c r="SCU22" s="1"/>
      <c r="SCV22" s="1"/>
      <c r="SCW22" s="1"/>
      <c r="SCX22" s="1"/>
      <c r="SCY22" s="1"/>
      <c r="SCZ22" s="1"/>
      <c r="SDA22" s="1"/>
      <c r="SDB22" s="1"/>
      <c r="SDC22" s="1"/>
      <c r="SDD22" s="1"/>
      <c r="SDE22" s="1"/>
      <c r="SDF22" s="1"/>
      <c r="SDG22" s="1"/>
      <c r="SDH22" s="1"/>
      <c r="SDI22" s="1"/>
      <c r="SDJ22" s="1"/>
      <c r="SDK22" s="1"/>
      <c r="SDL22" s="1"/>
      <c r="SDM22" s="1"/>
      <c r="SDN22" s="1"/>
      <c r="SDO22" s="1"/>
      <c r="SDP22" s="1"/>
      <c r="SDQ22" s="1"/>
      <c r="SDR22" s="1"/>
      <c r="SDS22" s="1"/>
      <c r="SDT22" s="1"/>
      <c r="SDU22" s="1"/>
      <c r="SDV22" s="1"/>
      <c r="SDW22" s="1"/>
      <c r="SDX22" s="1"/>
      <c r="SDY22" s="1"/>
      <c r="SDZ22" s="1"/>
      <c r="SEA22" s="1"/>
      <c r="SEB22" s="1"/>
      <c r="SEC22" s="1"/>
      <c r="SED22" s="1"/>
      <c r="SEE22" s="1"/>
      <c r="SEF22" s="1"/>
      <c r="SEG22" s="1"/>
      <c r="SEH22" s="1"/>
      <c r="SEI22" s="1"/>
      <c r="SEJ22" s="1"/>
      <c r="SEK22" s="1"/>
      <c r="SEL22" s="1"/>
      <c r="SEM22" s="1"/>
      <c r="SEN22" s="1"/>
      <c r="SEO22" s="1"/>
      <c r="SEP22" s="1"/>
      <c r="SEQ22" s="1"/>
      <c r="SER22" s="1"/>
      <c r="SES22" s="1"/>
      <c r="SET22" s="1"/>
      <c r="SEU22" s="1"/>
      <c r="SEV22" s="1"/>
      <c r="SEW22" s="1"/>
      <c r="SEX22" s="1"/>
      <c r="SEY22" s="1"/>
      <c r="SEZ22" s="1"/>
      <c r="SFA22" s="1"/>
      <c r="SFB22" s="1"/>
      <c r="SFC22" s="1"/>
      <c r="SFD22" s="1"/>
      <c r="SFE22" s="1"/>
      <c r="SFF22" s="1"/>
      <c r="SFG22" s="1"/>
      <c r="SFH22" s="1"/>
      <c r="SFI22" s="1"/>
      <c r="SFJ22" s="1"/>
      <c r="SFK22" s="1"/>
      <c r="SFL22" s="1"/>
      <c r="SFM22" s="1"/>
      <c r="SFN22" s="1"/>
      <c r="SFO22" s="1"/>
      <c r="SFP22" s="1"/>
      <c r="SFQ22" s="1"/>
      <c r="SFR22" s="1"/>
      <c r="SFS22" s="1"/>
      <c r="SFT22" s="1"/>
      <c r="SFU22" s="1"/>
      <c r="SFV22" s="1"/>
      <c r="SFW22" s="1"/>
      <c r="SFX22" s="1"/>
      <c r="SFY22" s="1"/>
      <c r="SFZ22" s="1"/>
      <c r="SGA22" s="1"/>
      <c r="SGB22" s="1"/>
      <c r="SGC22" s="1"/>
      <c r="SGD22" s="1"/>
      <c r="SGE22" s="1"/>
      <c r="SGF22" s="1"/>
      <c r="SGG22" s="1"/>
      <c r="SGH22" s="1"/>
      <c r="SGI22" s="1"/>
      <c r="SGJ22" s="1"/>
      <c r="SGK22" s="1"/>
      <c r="SGL22" s="1"/>
      <c r="SGM22" s="1"/>
      <c r="SGN22" s="1"/>
      <c r="SGO22" s="1"/>
      <c r="SGP22" s="1"/>
      <c r="SGQ22" s="1"/>
      <c r="SGR22" s="1"/>
      <c r="SGS22" s="1"/>
      <c r="SGT22" s="1"/>
      <c r="SGU22" s="1"/>
      <c r="SGV22" s="1"/>
      <c r="SGW22" s="1"/>
      <c r="SGX22" s="1"/>
      <c r="SGY22" s="1"/>
      <c r="SGZ22" s="1"/>
      <c r="SHA22" s="1"/>
      <c r="SHB22" s="1"/>
      <c r="SHC22" s="1"/>
      <c r="SHD22" s="1"/>
      <c r="SHE22" s="1"/>
      <c r="SHF22" s="1"/>
      <c r="SHG22" s="1"/>
      <c r="SHH22" s="1"/>
      <c r="SHI22" s="1"/>
      <c r="SHJ22" s="1"/>
      <c r="SHK22" s="1"/>
      <c r="SHL22" s="1"/>
      <c r="SHM22" s="1"/>
      <c r="SHN22" s="1"/>
      <c r="SHO22" s="1"/>
      <c r="SHP22" s="1"/>
      <c r="SHQ22" s="1"/>
      <c r="SHR22" s="1"/>
      <c r="SHS22" s="1"/>
      <c r="SHT22" s="1"/>
      <c r="SHU22" s="1"/>
      <c r="SHV22" s="1"/>
      <c r="SHW22" s="1"/>
      <c r="SHX22" s="1"/>
      <c r="SHY22" s="1"/>
      <c r="SHZ22" s="1"/>
      <c r="SIA22" s="1"/>
      <c r="SIB22" s="1"/>
      <c r="SIC22" s="1"/>
      <c r="SID22" s="1"/>
      <c r="SIE22" s="1"/>
      <c r="SIF22" s="1"/>
      <c r="SIG22" s="1"/>
      <c r="SIH22" s="1"/>
      <c r="SII22" s="1"/>
      <c r="SIJ22" s="1"/>
      <c r="SIK22" s="1"/>
      <c r="SIL22" s="1"/>
      <c r="SIM22" s="1"/>
      <c r="SIN22" s="1"/>
      <c r="SIO22" s="1"/>
      <c r="SIP22" s="1"/>
      <c r="SIQ22" s="1"/>
      <c r="SIR22" s="1"/>
      <c r="SIS22" s="1"/>
      <c r="SIT22" s="1"/>
      <c r="SIU22" s="1"/>
      <c r="SIV22" s="1"/>
      <c r="SIW22" s="1"/>
      <c r="SIX22" s="1"/>
      <c r="SIY22" s="1"/>
      <c r="SIZ22" s="1"/>
      <c r="SJA22" s="1"/>
      <c r="SJB22" s="1"/>
      <c r="SJC22" s="1"/>
      <c r="SJD22" s="1"/>
      <c r="SJE22" s="1"/>
      <c r="SJF22" s="1"/>
      <c r="SJG22" s="1"/>
      <c r="SJH22" s="1"/>
      <c r="SJI22" s="1"/>
      <c r="SJJ22" s="1"/>
      <c r="SJK22" s="1"/>
      <c r="SJL22" s="1"/>
      <c r="SJM22" s="1"/>
      <c r="SJN22" s="1"/>
      <c r="SJO22" s="1"/>
      <c r="SJP22" s="1"/>
      <c r="SJQ22" s="1"/>
      <c r="SJR22" s="1"/>
      <c r="SJS22" s="1"/>
      <c r="SJT22" s="1"/>
      <c r="SJU22" s="1"/>
      <c r="SJV22" s="1"/>
      <c r="SJW22" s="1"/>
      <c r="SJX22" s="1"/>
      <c r="SJY22" s="1"/>
      <c r="SJZ22" s="1"/>
      <c r="SKA22" s="1"/>
      <c r="SKB22" s="1"/>
      <c r="SKC22" s="1"/>
      <c r="SKD22" s="1"/>
      <c r="SKE22" s="1"/>
      <c r="SKF22" s="1"/>
      <c r="SKG22" s="1"/>
      <c r="SKH22" s="1"/>
      <c r="SKI22" s="1"/>
      <c r="SKJ22" s="1"/>
      <c r="SKK22" s="1"/>
      <c r="SKL22" s="1"/>
      <c r="SKM22" s="1"/>
      <c r="SKN22" s="1"/>
      <c r="SKO22" s="1"/>
      <c r="SKP22" s="1"/>
      <c r="SKQ22" s="1"/>
      <c r="SKR22" s="1"/>
      <c r="SKS22" s="1"/>
      <c r="SKT22" s="1"/>
      <c r="SKU22" s="1"/>
      <c r="SKV22" s="1"/>
      <c r="SKW22" s="1"/>
      <c r="SKX22" s="1"/>
      <c r="SKY22" s="1"/>
      <c r="SKZ22" s="1"/>
      <c r="SLA22" s="1"/>
      <c r="SLB22" s="1"/>
      <c r="SLC22" s="1"/>
      <c r="SLD22" s="1"/>
      <c r="SLE22" s="1"/>
      <c r="SLF22" s="1"/>
      <c r="SLG22" s="1"/>
      <c r="SLH22" s="1"/>
      <c r="SLI22" s="1"/>
      <c r="SLJ22" s="1"/>
      <c r="SLK22" s="1"/>
      <c r="SLL22" s="1"/>
      <c r="SLM22" s="1"/>
      <c r="SLN22" s="1"/>
      <c r="SLO22" s="1"/>
      <c r="SLP22" s="1"/>
      <c r="SLQ22" s="1"/>
      <c r="SLR22" s="1"/>
      <c r="SLS22" s="1"/>
      <c r="SLT22" s="1"/>
      <c r="SLU22" s="1"/>
      <c r="SLV22" s="1"/>
      <c r="SLW22" s="1"/>
      <c r="SLX22" s="1"/>
      <c r="SLY22" s="1"/>
      <c r="SLZ22" s="1"/>
      <c r="SMA22" s="1"/>
      <c r="SMB22" s="1"/>
      <c r="SMC22" s="1"/>
      <c r="SMD22" s="1"/>
      <c r="SME22" s="1"/>
      <c r="SMF22" s="1"/>
      <c r="SMG22" s="1"/>
      <c r="SMH22" s="1"/>
      <c r="SMI22" s="1"/>
      <c r="SMJ22" s="1"/>
      <c r="SMK22" s="1"/>
      <c r="SML22" s="1"/>
      <c r="SMM22" s="1"/>
      <c r="SMN22" s="1"/>
      <c r="SMO22" s="1"/>
      <c r="SMP22" s="1"/>
      <c r="SMQ22" s="1"/>
      <c r="SMR22" s="1"/>
      <c r="SMS22" s="1"/>
      <c r="SMT22" s="1"/>
      <c r="SMU22" s="1"/>
      <c r="SMV22" s="1"/>
      <c r="SMW22" s="1"/>
      <c r="SMX22" s="1"/>
      <c r="SMY22" s="1"/>
      <c r="SMZ22" s="1"/>
      <c r="SNA22" s="1"/>
      <c r="SNB22" s="1"/>
      <c r="SNC22" s="1"/>
      <c r="SND22" s="1"/>
      <c r="SNE22" s="1"/>
      <c r="SNF22" s="1"/>
      <c r="SNG22" s="1"/>
      <c r="SNH22" s="1"/>
      <c r="SNI22" s="1"/>
      <c r="SNJ22" s="1"/>
      <c r="SNK22" s="1"/>
      <c r="SNL22" s="1"/>
      <c r="SNM22" s="1"/>
      <c r="SNN22" s="1"/>
      <c r="SNO22" s="1"/>
      <c r="SNP22" s="1"/>
      <c r="SNQ22" s="1"/>
      <c r="SNR22" s="1"/>
      <c r="SNS22" s="1"/>
      <c r="SNT22" s="1"/>
      <c r="SNU22" s="1"/>
      <c r="SNV22" s="1"/>
      <c r="SNW22" s="1"/>
      <c r="SNX22" s="1"/>
      <c r="SNY22" s="1"/>
      <c r="SNZ22" s="1"/>
      <c r="SOA22" s="1"/>
      <c r="SOB22" s="1"/>
      <c r="SOC22" s="1"/>
      <c r="SOD22" s="1"/>
      <c r="SOE22" s="1"/>
      <c r="SOF22" s="1"/>
      <c r="SOG22" s="1"/>
      <c r="SOH22" s="1"/>
      <c r="SOI22" s="1"/>
      <c r="SOJ22" s="1"/>
      <c r="SOK22" s="1"/>
      <c r="SOL22" s="1"/>
      <c r="SOM22" s="1"/>
      <c r="SON22" s="1"/>
      <c r="SOO22" s="1"/>
      <c r="SOP22" s="1"/>
      <c r="SOQ22" s="1"/>
      <c r="SOR22" s="1"/>
      <c r="SOS22" s="1"/>
      <c r="SOT22" s="1"/>
      <c r="SOU22" s="1"/>
      <c r="SOV22" s="1"/>
      <c r="SOW22" s="1"/>
      <c r="SOX22" s="1"/>
      <c r="SOY22" s="1"/>
      <c r="SOZ22" s="1"/>
      <c r="SPA22" s="1"/>
      <c r="SPB22" s="1"/>
      <c r="SPC22" s="1"/>
      <c r="SPD22" s="1"/>
      <c r="SPE22" s="1"/>
      <c r="SPF22" s="1"/>
      <c r="SPG22" s="1"/>
      <c r="SPH22" s="1"/>
      <c r="SPI22" s="1"/>
      <c r="SPJ22" s="1"/>
      <c r="SPK22" s="1"/>
      <c r="SPL22" s="1"/>
      <c r="SPM22" s="1"/>
      <c r="SPN22" s="1"/>
      <c r="SPO22" s="1"/>
      <c r="SPP22" s="1"/>
      <c r="SPQ22" s="1"/>
      <c r="SPR22" s="1"/>
      <c r="SPS22" s="1"/>
      <c r="SPT22" s="1"/>
      <c r="SPU22" s="1"/>
      <c r="SPV22" s="1"/>
      <c r="SPW22" s="1"/>
      <c r="SPX22" s="1"/>
      <c r="SPY22" s="1"/>
      <c r="SPZ22" s="1"/>
      <c r="SQA22" s="1"/>
      <c r="SQB22" s="1"/>
      <c r="SQC22" s="1"/>
      <c r="SQD22" s="1"/>
      <c r="SQE22" s="1"/>
      <c r="SQF22" s="1"/>
      <c r="SQG22" s="1"/>
      <c r="SQH22" s="1"/>
      <c r="SQI22" s="1"/>
      <c r="SQJ22" s="1"/>
      <c r="SQK22" s="1"/>
      <c r="SQL22" s="1"/>
      <c r="SQM22" s="1"/>
      <c r="SQN22" s="1"/>
      <c r="SQO22" s="1"/>
      <c r="SQP22" s="1"/>
      <c r="SQQ22" s="1"/>
      <c r="SQR22" s="1"/>
      <c r="SQS22" s="1"/>
      <c r="SQT22" s="1"/>
      <c r="SQU22" s="1"/>
      <c r="SQV22" s="1"/>
      <c r="SQW22" s="1"/>
      <c r="SQX22" s="1"/>
      <c r="SQY22" s="1"/>
      <c r="SQZ22" s="1"/>
      <c r="SRA22" s="1"/>
      <c r="SRB22" s="1"/>
      <c r="SRC22" s="1"/>
      <c r="SRD22" s="1"/>
      <c r="SRE22" s="1"/>
      <c r="SRF22" s="1"/>
      <c r="SRG22" s="1"/>
      <c r="SRH22" s="1"/>
      <c r="SRI22" s="1"/>
      <c r="SRJ22" s="1"/>
      <c r="SRK22" s="1"/>
      <c r="SRL22" s="1"/>
      <c r="SRM22" s="1"/>
      <c r="SRN22" s="1"/>
      <c r="SRO22" s="1"/>
      <c r="SRP22" s="1"/>
      <c r="SRQ22" s="1"/>
      <c r="SRR22" s="1"/>
      <c r="SRS22" s="1"/>
      <c r="SRT22" s="1"/>
      <c r="SRU22" s="1"/>
      <c r="SRV22" s="1"/>
      <c r="SRW22" s="1"/>
      <c r="SRX22" s="1"/>
      <c r="SRY22" s="1"/>
      <c r="SRZ22" s="1"/>
      <c r="SSA22" s="1"/>
      <c r="SSB22" s="1"/>
      <c r="SSC22" s="1"/>
      <c r="SSD22" s="1"/>
      <c r="SSE22" s="1"/>
      <c r="SSF22" s="1"/>
      <c r="SSG22" s="1"/>
      <c r="SSH22" s="1"/>
      <c r="SSI22" s="1"/>
      <c r="SSJ22" s="1"/>
      <c r="SSK22" s="1"/>
      <c r="SSL22" s="1"/>
      <c r="SSM22" s="1"/>
      <c r="SSN22" s="1"/>
      <c r="SSO22" s="1"/>
      <c r="SSP22" s="1"/>
      <c r="SSQ22" s="1"/>
      <c r="SSR22" s="1"/>
      <c r="SSS22" s="1"/>
      <c r="SST22" s="1"/>
      <c r="SSU22" s="1"/>
      <c r="SSV22" s="1"/>
      <c r="SSW22" s="1"/>
      <c r="SSX22" s="1"/>
      <c r="SSY22" s="1"/>
      <c r="SSZ22" s="1"/>
      <c r="STA22" s="1"/>
      <c r="STB22" s="1"/>
      <c r="STC22" s="1"/>
      <c r="STD22" s="1"/>
      <c r="STE22" s="1"/>
      <c r="STF22" s="1"/>
      <c r="STG22" s="1"/>
      <c r="STH22" s="1"/>
      <c r="STI22" s="1"/>
      <c r="STJ22" s="1"/>
      <c r="STK22" s="1"/>
      <c r="STL22" s="1"/>
      <c r="STM22" s="1"/>
      <c r="STN22" s="1"/>
      <c r="STO22" s="1"/>
      <c r="STP22" s="1"/>
      <c r="STQ22" s="1"/>
      <c r="STR22" s="1"/>
      <c r="STS22" s="1"/>
      <c r="STT22" s="1"/>
      <c r="STU22" s="1"/>
      <c r="STV22" s="1"/>
      <c r="STW22" s="1"/>
      <c r="STX22" s="1"/>
      <c r="STY22" s="1"/>
      <c r="STZ22" s="1"/>
      <c r="SUA22" s="1"/>
      <c r="SUB22" s="1"/>
      <c r="SUC22" s="1"/>
      <c r="SUD22" s="1"/>
      <c r="SUE22" s="1"/>
      <c r="SUF22" s="1"/>
      <c r="SUG22" s="1"/>
      <c r="SUH22" s="1"/>
      <c r="SUI22" s="1"/>
      <c r="SUJ22" s="1"/>
      <c r="SUK22" s="1"/>
      <c r="SUL22" s="1"/>
      <c r="SUM22" s="1"/>
      <c r="SUN22" s="1"/>
      <c r="SUO22" s="1"/>
      <c r="SUP22" s="1"/>
      <c r="SUQ22" s="1"/>
      <c r="SUR22" s="1"/>
      <c r="SUS22" s="1"/>
      <c r="SUT22" s="1"/>
      <c r="SUU22" s="1"/>
      <c r="SUV22" s="1"/>
      <c r="SUW22" s="1"/>
      <c r="SUX22" s="1"/>
      <c r="SUY22" s="1"/>
      <c r="SUZ22" s="1"/>
      <c r="SVA22" s="1"/>
      <c r="SVB22" s="1"/>
      <c r="SVC22" s="1"/>
      <c r="SVD22" s="1"/>
      <c r="SVE22" s="1"/>
      <c r="SVF22" s="1"/>
      <c r="SVG22" s="1"/>
      <c r="SVH22" s="1"/>
      <c r="SVI22" s="1"/>
      <c r="SVJ22" s="1"/>
      <c r="SVK22" s="1"/>
      <c r="SVL22" s="1"/>
      <c r="SVM22" s="1"/>
      <c r="SVN22" s="1"/>
      <c r="SVO22" s="1"/>
      <c r="SVP22" s="1"/>
      <c r="SVQ22" s="1"/>
      <c r="SVR22" s="1"/>
      <c r="SVS22" s="1"/>
      <c r="SVT22" s="1"/>
      <c r="SVU22" s="1"/>
      <c r="SVV22" s="1"/>
      <c r="SVW22" s="1"/>
      <c r="SVX22" s="1"/>
      <c r="SVY22" s="1"/>
      <c r="SVZ22" s="1"/>
      <c r="SWA22" s="1"/>
      <c r="SWB22" s="1"/>
      <c r="SWC22" s="1"/>
      <c r="SWD22" s="1"/>
      <c r="SWE22" s="1"/>
      <c r="SWF22" s="1"/>
      <c r="SWG22" s="1"/>
      <c r="SWH22" s="1"/>
      <c r="SWI22" s="1"/>
      <c r="SWJ22" s="1"/>
      <c r="SWK22" s="1"/>
      <c r="SWL22" s="1"/>
      <c r="SWM22" s="1"/>
      <c r="SWN22" s="1"/>
      <c r="SWO22" s="1"/>
      <c r="SWP22" s="1"/>
      <c r="SWQ22" s="1"/>
      <c r="SWR22" s="1"/>
      <c r="SWS22" s="1"/>
      <c r="SWT22" s="1"/>
      <c r="SWU22" s="1"/>
      <c r="SWV22" s="1"/>
      <c r="SWW22" s="1"/>
      <c r="SWX22" s="1"/>
      <c r="SWY22" s="1"/>
      <c r="SWZ22" s="1"/>
      <c r="SXA22" s="1"/>
      <c r="SXB22" s="1"/>
      <c r="SXC22" s="1"/>
      <c r="SXD22" s="1"/>
      <c r="SXE22" s="1"/>
      <c r="SXF22" s="1"/>
      <c r="SXG22" s="1"/>
      <c r="SXH22" s="1"/>
      <c r="SXI22" s="1"/>
      <c r="SXJ22" s="1"/>
      <c r="SXK22" s="1"/>
      <c r="SXL22" s="1"/>
      <c r="SXM22" s="1"/>
      <c r="SXN22" s="1"/>
      <c r="SXO22" s="1"/>
      <c r="SXP22" s="1"/>
      <c r="SXQ22" s="1"/>
      <c r="SXR22" s="1"/>
      <c r="SXS22" s="1"/>
      <c r="SXT22" s="1"/>
      <c r="SXU22" s="1"/>
      <c r="SXV22" s="1"/>
      <c r="SXW22" s="1"/>
      <c r="SXX22" s="1"/>
      <c r="SXY22" s="1"/>
      <c r="SXZ22" s="1"/>
      <c r="SYA22" s="1"/>
      <c r="SYB22" s="1"/>
      <c r="SYC22" s="1"/>
      <c r="SYD22" s="1"/>
      <c r="SYE22" s="1"/>
      <c r="SYF22" s="1"/>
      <c r="SYG22" s="1"/>
      <c r="SYH22" s="1"/>
      <c r="SYI22" s="1"/>
      <c r="SYJ22" s="1"/>
      <c r="SYK22" s="1"/>
      <c r="SYL22" s="1"/>
      <c r="SYM22" s="1"/>
      <c r="SYN22" s="1"/>
      <c r="SYO22" s="1"/>
      <c r="SYP22" s="1"/>
      <c r="SYQ22" s="1"/>
      <c r="SYR22" s="1"/>
      <c r="SYS22" s="1"/>
      <c r="SYT22" s="1"/>
      <c r="SYU22" s="1"/>
      <c r="SYV22" s="1"/>
      <c r="SYW22" s="1"/>
      <c r="SYX22" s="1"/>
      <c r="SYY22" s="1"/>
      <c r="SYZ22" s="1"/>
      <c r="SZA22" s="1"/>
      <c r="SZB22" s="1"/>
      <c r="SZC22" s="1"/>
      <c r="SZD22" s="1"/>
      <c r="SZE22" s="1"/>
      <c r="SZF22" s="1"/>
      <c r="SZG22" s="1"/>
      <c r="SZH22" s="1"/>
      <c r="SZI22" s="1"/>
      <c r="SZJ22" s="1"/>
      <c r="SZK22" s="1"/>
      <c r="SZL22" s="1"/>
      <c r="SZM22" s="1"/>
      <c r="SZN22" s="1"/>
      <c r="SZO22" s="1"/>
      <c r="SZP22" s="1"/>
      <c r="SZQ22" s="1"/>
      <c r="SZR22" s="1"/>
      <c r="SZS22" s="1"/>
      <c r="SZT22" s="1"/>
      <c r="SZU22" s="1"/>
      <c r="SZV22" s="1"/>
      <c r="SZW22" s="1"/>
      <c r="SZX22" s="1"/>
      <c r="SZY22" s="1"/>
      <c r="SZZ22" s="1"/>
      <c r="TAA22" s="1"/>
      <c r="TAB22" s="1"/>
      <c r="TAC22" s="1"/>
      <c r="TAD22" s="1"/>
      <c r="TAE22" s="1"/>
      <c r="TAF22" s="1"/>
      <c r="TAG22" s="1"/>
      <c r="TAH22" s="1"/>
      <c r="TAI22" s="1"/>
      <c r="TAJ22" s="1"/>
      <c r="TAK22" s="1"/>
      <c r="TAL22" s="1"/>
      <c r="TAM22" s="1"/>
      <c r="TAN22" s="1"/>
      <c r="TAO22" s="1"/>
      <c r="TAP22" s="1"/>
      <c r="TAQ22" s="1"/>
      <c r="TAR22" s="1"/>
      <c r="TAS22" s="1"/>
      <c r="TAT22" s="1"/>
      <c r="TAU22" s="1"/>
      <c r="TAV22" s="1"/>
      <c r="TAW22" s="1"/>
      <c r="TAX22" s="1"/>
      <c r="TAY22" s="1"/>
      <c r="TAZ22" s="1"/>
      <c r="TBA22" s="1"/>
      <c r="TBB22" s="1"/>
      <c r="TBC22" s="1"/>
      <c r="TBD22" s="1"/>
      <c r="TBE22" s="1"/>
      <c r="TBF22" s="1"/>
      <c r="TBG22" s="1"/>
      <c r="TBH22" s="1"/>
      <c r="TBI22" s="1"/>
      <c r="TBJ22" s="1"/>
      <c r="TBK22" s="1"/>
      <c r="TBL22" s="1"/>
      <c r="TBM22" s="1"/>
      <c r="TBN22" s="1"/>
      <c r="TBO22" s="1"/>
      <c r="TBP22" s="1"/>
      <c r="TBQ22" s="1"/>
      <c r="TBR22" s="1"/>
      <c r="TBS22" s="1"/>
      <c r="TBT22" s="1"/>
      <c r="TBU22" s="1"/>
      <c r="TBV22" s="1"/>
      <c r="TBW22" s="1"/>
      <c r="TBX22" s="1"/>
      <c r="TBY22" s="1"/>
      <c r="TBZ22" s="1"/>
      <c r="TCA22" s="1"/>
      <c r="TCB22" s="1"/>
      <c r="TCC22" s="1"/>
      <c r="TCD22" s="1"/>
      <c r="TCE22" s="1"/>
      <c r="TCF22" s="1"/>
      <c r="TCG22" s="1"/>
      <c r="TCH22" s="1"/>
      <c r="TCI22" s="1"/>
      <c r="TCJ22" s="1"/>
      <c r="TCK22" s="1"/>
      <c r="TCL22" s="1"/>
      <c r="TCM22" s="1"/>
      <c r="TCN22" s="1"/>
      <c r="TCO22" s="1"/>
      <c r="TCP22" s="1"/>
      <c r="TCQ22" s="1"/>
      <c r="TCR22" s="1"/>
      <c r="TCS22" s="1"/>
      <c r="TCT22" s="1"/>
      <c r="TCU22" s="1"/>
      <c r="TCV22" s="1"/>
      <c r="TCW22" s="1"/>
      <c r="TCX22" s="1"/>
      <c r="TCY22" s="1"/>
      <c r="TCZ22" s="1"/>
      <c r="TDA22" s="1"/>
      <c r="TDB22" s="1"/>
      <c r="TDC22" s="1"/>
      <c r="TDD22" s="1"/>
      <c r="TDE22" s="1"/>
      <c r="TDF22" s="1"/>
      <c r="TDG22" s="1"/>
      <c r="TDH22" s="1"/>
      <c r="TDI22" s="1"/>
      <c r="TDJ22" s="1"/>
      <c r="TDK22" s="1"/>
      <c r="TDL22" s="1"/>
      <c r="TDM22" s="1"/>
      <c r="TDN22" s="1"/>
      <c r="TDO22" s="1"/>
      <c r="TDP22" s="1"/>
      <c r="TDQ22" s="1"/>
      <c r="TDR22" s="1"/>
      <c r="TDS22" s="1"/>
      <c r="TDT22" s="1"/>
      <c r="TDU22" s="1"/>
      <c r="TDV22" s="1"/>
      <c r="TDW22" s="1"/>
      <c r="TDX22" s="1"/>
      <c r="TDY22" s="1"/>
      <c r="TDZ22" s="1"/>
      <c r="TEA22" s="1"/>
      <c r="TEB22" s="1"/>
      <c r="TEC22" s="1"/>
      <c r="TED22" s="1"/>
      <c r="TEE22" s="1"/>
      <c r="TEF22" s="1"/>
      <c r="TEG22" s="1"/>
      <c r="TEH22" s="1"/>
      <c r="TEI22" s="1"/>
      <c r="TEJ22" s="1"/>
      <c r="TEK22" s="1"/>
      <c r="TEL22" s="1"/>
      <c r="TEM22" s="1"/>
      <c r="TEN22" s="1"/>
      <c r="TEO22" s="1"/>
      <c r="TEP22" s="1"/>
      <c r="TEQ22" s="1"/>
      <c r="TER22" s="1"/>
      <c r="TES22" s="1"/>
      <c r="TET22" s="1"/>
      <c r="TEU22" s="1"/>
      <c r="TEV22" s="1"/>
      <c r="TEW22" s="1"/>
      <c r="TEX22" s="1"/>
      <c r="TEY22" s="1"/>
      <c r="TEZ22" s="1"/>
      <c r="TFA22" s="1"/>
      <c r="TFB22" s="1"/>
      <c r="TFC22" s="1"/>
      <c r="TFD22" s="1"/>
      <c r="TFE22" s="1"/>
      <c r="TFF22" s="1"/>
      <c r="TFG22" s="1"/>
      <c r="TFH22" s="1"/>
      <c r="TFI22" s="1"/>
      <c r="TFJ22" s="1"/>
      <c r="TFK22" s="1"/>
      <c r="TFL22" s="1"/>
      <c r="TFM22" s="1"/>
      <c r="TFN22" s="1"/>
      <c r="TFO22" s="1"/>
      <c r="TFP22" s="1"/>
      <c r="TFQ22" s="1"/>
      <c r="TFR22" s="1"/>
      <c r="TFS22" s="1"/>
      <c r="TFT22" s="1"/>
      <c r="TFU22" s="1"/>
      <c r="TFV22" s="1"/>
      <c r="TFW22" s="1"/>
      <c r="TFX22" s="1"/>
      <c r="TFY22" s="1"/>
      <c r="TFZ22" s="1"/>
      <c r="TGA22" s="1"/>
      <c r="TGB22" s="1"/>
      <c r="TGC22" s="1"/>
      <c r="TGD22" s="1"/>
      <c r="TGE22" s="1"/>
      <c r="TGF22" s="1"/>
      <c r="TGG22" s="1"/>
      <c r="TGH22" s="1"/>
      <c r="TGI22" s="1"/>
      <c r="TGJ22" s="1"/>
      <c r="TGK22" s="1"/>
      <c r="TGL22" s="1"/>
      <c r="TGM22" s="1"/>
      <c r="TGN22" s="1"/>
      <c r="TGO22" s="1"/>
      <c r="TGP22" s="1"/>
      <c r="TGQ22" s="1"/>
      <c r="TGR22" s="1"/>
      <c r="TGS22" s="1"/>
      <c r="TGT22" s="1"/>
      <c r="TGU22" s="1"/>
      <c r="TGV22" s="1"/>
      <c r="TGW22" s="1"/>
      <c r="TGX22" s="1"/>
      <c r="TGY22" s="1"/>
      <c r="TGZ22" s="1"/>
      <c r="THA22" s="1"/>
      <c r="THB22" s="1"/>
      <c r="THC22" s="1"/>
      <c r="THD22" s="1"/>
      <c r="THE22" s="1"/>
      <c r="THF22" s="1"/>
      <c r="THG22" s="1"/>
      <c r="THH22" s="1"/>
      <c r="THI22" s="1"/>
      <c r="THJ22" s="1"/>
      <c r="THK22" s="1"/>
      <c r="THL22" s="1"/>
      <c r="THM22" s="1"/>
      <c r="THN22" s="1"/>
      <c r="THO22" s="1"/>
      <c r="THP22" s="1"/>
      <c r="THQ22" s="1"/>
      <c r="THR22" s="1"/>
      <c r="THS22" s="1"/>
      <c r="THT22" s="1"/>
      <c r="THU22" s="1"/>
      <c r="THV22" s="1"/>
      <c r="THW22" s="1"/>
      <c r="THX22" s="1"/>
      <c r="THY22" s="1"/>
      <c r="THZ22" s="1"/>
      <c r="TIA22" s="1"/>
      <c r="TIB22" s="1"/>
      <c r="TIC22" s="1"/>
      <c r="TID22" s="1"/>
      <c r="TIE22" s="1"/>
      <c r="TIF22" s="1"/>
      <c r="TIG22" s="1"/>
      <c r="TIH22" s="1"/>
      <c r="TII22" s="1"/>
      <c r="TIJ22" s="1"/>
      <c r="TIK22" s="1"/>
      <c r="TIL22" s="1"/>
      <c r="TIM22" s="1"/>
      <c r="TIN22" s="1"/>
      <c r="TIO22" s="1"/>
      <c r="TIP22" s="1"/>
      <c r="TIQ22" s="1"/>
      <c r="TIR22" s="1"/>
      <c r="TIS22" s="1"/>
      <c r="TIT22" s="1"/>
      <c r="TIU22" s="1"/>
      <c r="TIV22" s="1"/>
      <c r="TIW22" s="1"/>
      <c r="TIX22" s="1"/>
      <c r="TIY22" s="1"/>
      <c r="TIZ22" s="1"/>
      <c r="TJA22" s="1"/>
      <c r="TJB22" s="1"/>
      <c r="TJC22" s="1"/>
      <c r="TJD22" s="1"/>
      <c r="TJE22" s="1"/>
      <c r="TJF22" s="1"/>
      <c r="TJG22" s="1"/>
      <c r="TJH22" s="1"/>
      <c r="TJI22" s="1"/>
      <c r="TJJ22" s="1"/>
      <c r="TJK22" s="1"/>
      <c r="TJL22" s="1"/>
      <c r="TJM22" s="1"/>
      <c r="TJN22" s="1"/>
      <c r="TJO22" s="1"/>
      <c r="TJP22" s="1"/>
      <c r="TJQ22" s="1"/>
      <c r="TJR22" s="1"/>
      <c r="TJS22" s="1"/>
      <c r="TJT22" s="1"/>
      <c r="TJU22" s="1"/>
      <c r="TJV22" s="1"/>
      <c r="TJW22" s="1"/>
      <c r="TJX22" s="1"/>
      <c r="TJY22" s="1"/>
      <c r="TJZ22" s="1"/>
      <c r="TKA22" s="1"/>
      <c r="TKB22" s="1"/>
      <c r="TKC22" s="1"/>
      <c r="TKD22" s="1"/>
      <c r="TKE22" s="1"/>
      <c r="TKF22" s="1"/>
      <c r="TKG22" s="1"/>
      <c r="TKH22" s="1"/>
      <c r="TKI22" s="1"/>
      <c r="TKJ22" s="1"/>
      <c r="TKK22" s="1"/>
      <c r="TKL22" s="1"/>
      <c r="TKM22" s="1"/>
      <c r="TKN22" s="1"/>
      <c r="TKO22" s="1"/>
      <c r="TKP22" s="1"/>
      <c r="TKQ22" s="1"/>
      <c r="TKR22" s="1"/>
      <c r="TKS22" s="1"/>
      <c r="TKT22" s="1"/>
      <c r="TKU22" s="1"/>
      <c r="TKV22" s="1"/>
      <c r="TKW22" s="1"/>
      <c r="TKX22" s="1"/>
      <c r="TKY22" s="1"/>
      <c r="TKZ22" s="1"/>
      <c r="TLA22" s="1"/>
      <c r="TLB22" s="1"/>
      <c r="TLC22" s="1"/>
      <c r="TLD22" s="1"/>
      <c r="TLE22" s="1"/>
      <c r="TLF22" s="1"/>
      <c r="TLG22" s="1"/>
      <c r="TLH22" s="1"/>
      <c r="TLI22" s="1"/>
      <c r="TLJ22" s="1"/>
      <c r="TLK22" s="1"/>
      <c r="TLL22" s="1"/>
      <c r="TLM22" s="1"/>
      <c r="TLN22" s="1"/>
      <c r="TLO22" s="1"/>
      <c r="TLP22" s="1"/>
      <c r="TLQ22" s="1"/>
      <c r="TLR22" s="1"/>
      <c r="TLS22" s="1"/>
      <c r="TLT22" s="1"/>
      <c r="TLU22" s="1"/>
      <c r="TLV22" s="1"/>
      <c r="TLW22" s="1"/>
      <c r="TLX22" s="1"/>
      <c r="TLY22" s="1"/>
      <c r="TLZ22" s="1"/>
      <c r="TMA22" s="1"/>
      <c r="TMB22" s="1"/>
      <c r="TMC22" s="1"/>
      <c r="TMD22" s="1"/>
      <c r="TME22" s="1"/>
      <c r="TMF22" s="1"/>
      <c r="TMG22" s="1"/>
      <c r="TMH22" s="1"/>
      <c r="TMI22" s="1"/>
      <c r="TMJ22" s="1"/>
      <c r="TMK22" s="1"/>
      <c r="TML22" s="1"/>
      <c r="TMM22" s="1"/>
      <c r="TMN22" s="1"/>
      <c r="TMO22" s="1"/>
      <c r="TMP22" s="1"/>
      <c r="TMQ22" s="1"/>
      <c r="TMR22" s="1"/>
      <c r="TMS22" s="1"/>
      <c r="TMT22" s="1"/>
      <c r="TMU22" s="1"/>
      <c r="TMV22" s="1"/>
      <c r="TMW22" s="1"/>
      <c r="TMX22" s="1"/>
      <c r="TMY22" s="1"/>
      <c r="TMZ22" s="1"/>
      <c r="TNA22" s="1"/>
      <c r="TNB22" s="1"/>
      <c r="TNC22" s="1"/>
      <c r="TND22" s="1"/>
      <c r="TNE22" s="1"/>
      <c r="TNF22" s="1"/>
      <c r="TNG22" s="1"/>
      <c r="TNH22" s="1"/>
      <c r="TNI22" s="1"/>
      <c r="TNJ22" s="1"/>
      <c r="TNK22" s="1"/>
      <c r="TNL22" s="1"/>
      <c r="TNM22" s="1"/>
      <c r="TNN22" s="1"/>
      <c r="TNO22" s="1"/>
      <c r="TNP22" s="1"/>
      <c r="TNQ22" s="1"/>
      <c r="TNR22" s="1"/>
      <c r="TNS22" s="1"/>
      <c r="TNT22" s="1"/>
      <c r="TNU22" s="1"/>
      <c r="TNV22" s="1"/>
      <c r="TNW22" s="1"/>
      <c r="TNX22" s="1"/>
      <c r="TNY22" s="1"/>
      <c r="TNZ22" s="1"/>
      <c r="TOA22" s="1"/>
      <c r="TOB22" s="1"/>
      <c r="TOC22" s="1"/>
      <c r="TOD22" s="1"/>
      <c r="TOE22" s="1"/>
      <c r="TOF22" s="1"/>
      <c r="TOG22" s="1"/>
      <c r="TOH22" s="1"/>
      <c r="TOI22" s="1"/>
      <c r="TOJ22" s="1"/>
      <c r="TOK22" s="1"/>
      <c r="TOL22" s="1"/>
      <c r="TOM22" s="1"/>
      <c r="TON22" s="1"/>
      <c r="TOO22" s="1"/>
      <c r="TOP22" s="1"/>
      <c r="TOQ22" s="1"/>
      <c r="TOR22" s="1"/>
      <c r="TOS22" s="1"/>
      <c r="TOT22" s="1"/>
      <c r="TOU22" s="1"/>
      <c r="TOV22" s="1"/>
      <c r="TOW22" s="1"/>
      <c r="TOX22" s="1"/>
      <c r="TOY22" s="1"/>
      <c r="TOZ22" s="1"/>
      <c r="TPA22" s="1"/>
      <c r="TPB22" s="1"/>
      <c r="TPC22" s="1"/>
      <c r="TPD22" s="1"/>
      <c r="TPE22" s="1"/>
      <c r="TPF22" s="1"/>
      <c r="TPG22" s="1"/>
      <c r="TPH22" s="1"/>
      <c r="TPI22" s="1"/>
      <c r="TPJ22" s="1"/>
      <c r="TPK22" s="1"/>
      <c r="TPL22" s="1"/>
      <c r="TPM22" s="1"/>
      <c r="TPN22" s="1"/>
      <c r="TPO22" s="1"/>
      <c r="TPP22" s="1"/>
      <c r="TPQ22" s="1"/>
      <c r="TPR22" s="1"/>
      <c r="TPS22" s="1"/>
      <c r="TPT22" s="1"/>
      <c r="TPU22" s="1"/>
      <c r="TPV22" s="1"/>
      <c r="TPW22" s="1"/>
      <c r="TPX22" s="1"/>
      <c r="TPY22" s="1"/>
      <c r="TPZ22" s="1"/>
      <c r="TQA22" s="1"/>
      <c r="TQB22" s="1"/>
      <c r="TQC22" s="1"/>
      <c r="TQD22" s="1"/>
      <c r="TQE22" s="1"/>
      <c r="TQF22" s="1"/>
      <c r="TQG22" s="1"/>
      <c r="TQH22" s="1"/>
      <c r="TQI22" s="1"/>
      <c r="TQJ22" s="1"/>
      <c r="TQK22" s="1"/>
      <c r="TQL22" s="1"/>
      <c r="TQM22" s="1"/>
      <c r="TQN22" s="1"/>
      <c r="TQO22" s="1"/>
      <c r="TQP22" s="1"/>
      <c r="TQQ22" s="1"/>
      <c r="TQR22" s="1"/>
      <c r="TQS22" s="1"/>
      <c r="TQT22" s="1"/>
      <c r="TQU22" s="1"/>
      <c r="TQV22" s="1"/>
      <c r="TQW22" s="1"/>
      <c r="TQX22" s="1"/>
      <c r="TQY22" s="1"/>
      <c r="TQZ22" s="1"/>
      <c r="TRA22" s="1"/>
      <c r="TRB22" s="1"/>
      <c r="TRC22" s="1"/>
      <c r="TRD22" s="1"/>
      <c r="TRE22" s="1"/>
      <c r="TRF22" s="1"/>
      <c r="TRG22" s="1"/>
      <c r="TRH22" s="1"/>
      <c r="TRI22" s="1"/>
      <c r="TRJ22" s="1"/>
      <c r="TRK22" s="1"/>
      <c r="TRL22" s="1"/>
      <c r="TRM22" s="1"/>
      <c r="TRN22" s="1"/>
      <c r="TRO22" s="1"/>
      <c r="TRP22" s="1"/>
      <c r="TRQ22" s="1"/>
      <c r="TRR22" s="1"/>
      <c r="TRS22" s="1"/>
      <c r="TRT22" s="1"/>
      <c r="TRU22" s="1"/>
      <c r="TRV22" s="1"/>
      <c r="TRW22" s="1"/>
      <c r="TRX22" s="1"/>
      <c r="TRY22" s="1"/>
      <c r="TRZ22" s="1"/>
      <c r="TSA22" s="1"/>
      <c r="TSB22" s="1"/>
      <c r="TSC22" s="1"/>
      <c r="TSD22" s="1"/>
      <c r="TSE22" s="1"/>
      <c r="TSF22" s="1"/>
      <c r="TSG22" s="1"/>
      <c r="TSH22" s="1"/>
      <c r="TSI22" s="1"/>
      <c r="TSJ22" s="1"/>
      <c r="TSK22" s="1"/>
      <c r="TSL22" s="1"/>
      <c r="TSM22" s="1"/>
      <c r="TSN22" s="1"/>
      <c r="TSO22" s="1"/>
      <c r="TSP22" s="1"/>
      <c r="TSQ22" s="1"/>
      <c r="TSR22" s="1"/>
      <c r="TSS22" s="1"/>
      <c r="TST22" s="1"/>
      <c r="TSU22" s="1"/>
      <c r="TSV22" s="1"/>
      <c r="TSW22" s="1"/>
      <c r="TSX22" s="1"/>
      <c r="TSY22" s="1"/>
      <c r="TSZ22" s="1"/>
      <c r="TTA22" s="1"/>
      <c r="TTB22" s="1"/>
      <c r="TTC22" s="1"/>
      <c r="TTD22" s="1"/>
      <c r="TTE22" s="1"/>
      <c r="TTF22" s="1"/>
      <c r="TTG22" s="1"/>
      <c r="TTH22" s="1"/>
      <c r="TTI22" s="1"/>
      <c r="TTJ22" s="1"/>
      <c r="TTK22" s="1"/>
      <c r="TTL22" s="1"/>
      <c r="TTM22" s="1"/>
      <c r="TTN22" s="1"/>
      <c r="TTO22" s="1"/>
      <c r="TTP22" s="1"/>
      <c r="TTQ22" s="1"/>
      <c r="TTR22" s="1"/>
      <c r="TTS22" s="1"/>
      <c r="TTT22" s="1"/>
      <c r="TTU22" s="1"/>
      <c r="TTV22" s="1"/>
      <c r="TTW22" s="1"/>
      <c r="TTX22" s="1"/>
      <c r="TTY22" s="1"/>
      <c r="TTZ22" s="1"/>
      <c r="TUA22" s="1"/>
      <c r="TUB22" s="1"/>
      <c r="TUC22" s="1"/>
      <c r="TUD22" s="1"/>
      <c r="TUE22" s="1"/>
      <c r="TUF22" s="1"/>
      <c r="TUG22" s="1"/>
      <c r="TUH22" s="1"/>
      <c r="TUI22" s="1"/>
      <c r="TUJ22" s="1"/>
      <c r="TUK22" s="1"/>
      <c r="TUL22" s="1"/>
      <c r="TUM22" s="1"/>
      <c r="TUN22" s="1"/>
      <c r="TUO22" s="1"/>
      <c r="TUP22" s="1"/>
      <c r="TUQ22" s="1"/>
      <c r="TUR22" s="1"/>
      <c r="TUS22" s="1"/>
      <c r="TUT22" s="1"/>
      <c r="TUU22" s="1"/>
      <c r="TUV22" s="1"/>
      <c r="TUW22" s="1"/>
      <c r="TUX22" s="1"/>
      <c r="TUY22" s="1"/>
      <c r="TUZ22" s="1"/>
      <c r="TVA22" s="1"/>
      <c r="TVB22" s="1"/>
      <c r="TVC22" s="1"/>
      <c r="TVD22" s="1"/>
      <c r="TVE22" s="1"/>
      <c r="TVF22" s="1"/>
      <c r="TVG22" s="1"/>
      <c r="TVH22" s="1"/>
      <c r="TVI22" s="1"/>
      <c r="TVJ22" s="1"/>
      <c r="TVK22" s="1"/>
      <c r="TVL22" s="1"/>
      <c r="TVM22" s="1"/>
      <c r="TVN22" s="1"/>
      <c r="TVO22" s="1"/>
      <c r="TVP22" s="1"/>
      <c r="TVQ22" s="1"/>
      <c r="TVR22" s="1"/>
      <c r="TVS22" s="1"/>
      <c r="TVT22" s="1"/>
      <c r="TVU22" s="1"/>
      <c r="TVV22" s="1"/>
      <c r="TVW22" s="1"/>
      <c r="TVX22" s="1"/>
      <c r="TVY22" s="1"/>
      <c r="TVZ22" s="1"/>
      <c r="TWA22" s="1"/>
      <c r="TWB22" s="1"/>
      <c r="TWC22" s="1"/>
      <c r="TWD22" s="1"/>
      <c r="TWE22" s="1"/>
      <c r="TWF22" s="1"/>
      <c r="TWG22" s="1"/>
      <c r="TWH22" s="1"/>
      <c r="TWI22" s="1"/>
      <c r="TWJ22" s="1"/>
      <c r="TWK22" s="1"/>
      <c r="TWL22" s="1"/>
      <c r="TWM22" s="1"/>
      <c r="TWN22" s="1"/>
      <c r="TWO22" s="1"/>
      <c r="TWP22" s="1"/>
      <c r="TWQ22" s="1"/>
      <c r="TWR22" s="1"/>
      <c r="TWS22" s="1"/>
      <c r="TWT22" s="1"/>
      <c r="TWU22" s="1"/>
      <c r="TWV22" s="1"/>
      <c r="TWW22" s="1"/>
      <c r="TWX22" s="1"/>
      <c r="TWY22" s="1"/>
      <c r="TWZ22" s="1"/>
      <c r="TXA22" s="1"/>
      <c r="TXB22" s="1"/>
      <c r="TXC22" s="1"/>
      <c r="TXD22" s="1"/>
      <c r="TXE22" s="1"/>
      <c r="TXF22" s="1"/>
      <c r="TXG22" s="1"/>
      <c r="TXH22" s="1"/>
      <c r="TXI22" s="1"/>
      <c r="TXJ22" s="1"/>
      <c r="TXK22" s="1"/>
      <c r="TXL22" s="1"/>
      <c r="TXM22" s="1"/>
      <c r="TXN22" s="1"/>
      <c r="TXO22" s="1"/>
      <c r="TXP22" s="1"/>
      <c r="TXQ22" s="1"/>
      <c r="TXR22" s="1"/>
      <c r="TXS22" s="1"/>
      <c r="TXT22" s="1"/>
      <c r="TXU22" s="1"/>
      <c r="TXV22" s="1"/>
      <c r="TXW22" s="1"/>
      <c r="TXX22" s="1"/>
      <c r="TXY22" s="1"/>
      <c r="TXZ22" s="1"/>
      <c r="TYA22" s="1"/>
      <c r="TYB22" s="1"/>
      <c r="TYC22" s="1"/>
      <c r="TYD22" s="1"/>
      <c r="TYE22" s="1"/>
      <c r="TYF22" s="1"/>
      <c r="TYG22" s="1"/>
      <c r="TYH22" s="1"/>
      <c r="TYI22" s="1"/>
      <c r="TYJ22" s="1"/>
      <c r="TYK22" s="1"/>
      <c r="TYL22" s="1"/>
      <c r="TYM22" s="1"/>
      <c r="TYN22" s="1"/>
      <c r="TYO22" s="1"/>
      <c r="TYP22" s="1"/>
      <c r="TYQ22" s="1"/>
      <c r="TYR22" s="1"/>
      <c r="TYS22" s="1"/>
      <c r="TYT22" s="1"/>
      <c r="TYU22" s="1"/>
      <c r="TYV22" s="1"/>
      <c r="TYW22" s="1"/>
      <c r="TYX22" s="1"/>
      <c r="TYY22" s="1"/>
      <c r="TYZ22" s="1"/>
      <c r="TZA22" s="1"/>
      <c r="TZB22" s="1"/>
      <c r="TZC22" s="1"/>
      <c r="TZD22" s="1"/>
      <c r="TZE22" s="1"/>
      <c r="TZF22" s="1"/>
      <c r="TZG22" s="1"/>
      <c r="TZH22" s="1"/>
      <c r="TZI22" s="1"/>
      <c r="TZJ22" s="1"/>
      <c r="TZK22" s="1"/>
      <c r="TZL22" s="1"/>
      <c r="TZM22" s="1"/>
      <c r="TZN22" s="1"/>
      <c r="TZO22" s="1"/>
      <c r="TZP22" s="1"/>
      <c r="TZQ22" s="1"/>
      <c r="TZR22" s="1"/>
      <c r="TZS22" s="1"/>
      <c r="TZT22" s="1"/>
      <c r="TZU22" s="1"/>
      <c r="TZV22" s="1"/>
      <c r="TZW22" s="1"/>
      <c r="TZX22" s="1"/>
      <c r="TZY22" s="1"/>
      <c r="TZZ22" s="1"/>
      <c r="UAA22" s="1"/>
      <c r="UAB22" s="1"/>
      <c r="UAC22" s="1"/>
      <c r="UAD22" s="1"/>
      <c r="UAE22" s="1"/>
      <c r="UAF22" s="1"/>
      <c r="UAG22" s="1"/>
      <c r="UAH22" s="1"/>
      <c r="UAI22" s="1"/>
      <c r="UAJ22" s="1"/>
      <c r="UAK22" s="1"/>
      <c r="UAL22" s="1"/>
      <c r="UAM22" s="1"/>
      <c r="UAN22" s="1"/>
      <c r="UAO22" s="1"/>
      <c r="UAP22" s="1"/>
      <c r="UAQ22" s="1"/>
      <c r="UAR22" s="1"/>
      <c r="UAS22" s="1"/>
      <c r="UAT22" s="1"/>
      <c r="UAU22" s="1"/>
      <c r="UAV22" s="1"/>
      <c r="UAW22" s="1"/>
      <c r="UAX22" s="1"/>
      <c r="UAY22" s="1"/>
      <c r="UAZ22" s="1"/>
      <c r="UBA22" s="1"/>
      <c r="UBB22" s="1"/>
      <c r="UBC22" s="1"/>
      <c r="UBD22" s="1"/>
      <c r="UBE22" s="1"/>
      <c r="UBF22" s="1"/>
      <c r="UBG22" s="1"/>
      <c r="UBH22" s="1"/>
      <c r="UBI22" s="1"/>
      <c r="UBJ22" s="1"/>
      <c r="UBK22" s="1"/>
      <c r="UBL22" s="1"/>
      <c r="UBM22" s="1"/>
      <c r="UBN22" s="1"/>
      <c r="UBO22" s="1"/>
      <c r="UBP22" s="1"/>
      <c r="UBQ22" s="1"/>
      <c r="UBR22" s="1"/>
      <c r="UBS22" s="1"/>
      <c r="UBT22" s="1"/>
      <c r="UBU22" s="1"/>
      <c r="UBV22" s="1"/>
      <c r="UBW22" s="1"/>
      <c r="UBX22" s="1"/>
      <c r="UBY22" s="1"/>
      <c r="UBZ22" s="1"/>
      <c r="UCA22" s="1"/>
      <c r="UCB22" s="1"/>
      <c r="UCC22" s="1"/>
      <c r="UCD22" s="1"/>
      <c r="UCE22" s="1"/>
      <c r="UCF22" s="1"/>
      <c r="UCG22" s="1"/>
      <c r="UCH22" s="1"/>
      <c r="UCI22" s="1"/>
      <c r="UCJ22" s="1"/>
      <c r="UCK22" s="1"/>
      <c r="UCL22" s="1"/>
      <c r="UCM22" s="1"/>
      <c r="UCN22" s="1"/>
      <c r="UCO22" s="1"/>
      <c r="UCP22" s="1"/>
      <c r="UCQ22" s="1"/>
      <c r="UCR22" s="1"/>
      <c r="UCS22" s="1"/>
      <c r="UCT22" s="1"/>
      <c r="UCU22" s="1"/>
      <c r="UCV22" s="1"/>
      <c r="UCW22" s="1"/>
      <c r="UCX22" s="1"/>
      <c r="UCY22" s="1"/>
      <c r="UCZ22" s="1"/>
      <c r="UDA22" s="1"/>
      <c r="UDB22" s="1"/>
      <c r="UDC22" s="1"/>
      <c r="UDD22" s="1"/>
      <c r="UDE22" s="1"/>
      <c r="UDF22" s="1"/>
      <c r="UDG22" s="1"/>
      <c r="UDH22" s="1"/>
      <c r="UDI22" s="1"/>
      <c r="UDJ22" s="1"/>
      <c r="UDK22" s="1"/>
      <c r="UDL22" s="1"/>
      <c r="UDM22" s="1"/>
      <c r="UDN22" s="1"/>
      <c r="UDO22" s="1"/>
      <c r="UDP22" s="1"/>
      <c r="UDQ22" s="1"/>
      <c r="UDR22" s="1"/>
      <c r="UDS22" s="1"/>
      <c r="UDT22" s="1"/>
      <c r="UDU22" s="1"/>
      <c r="UDV22" s="1"/>
      <c r="UDW22" s="1"/>
      <c r="UDX22" s="1"/>
      <c r="UDY22" s="1"/>
      <c r="UDZ22" s="1"/>
      <c r="UEA22" s="1"/>
      <c r="UEB22" s="1"/>
      <c r="UEC22" s="1"/>
      <c r="UED22" s="1"/>
      <c r="UEE22" s="1"/>
      <c r="UEF22" s="1"/>
      <c r="UEG22" s="1"/>
      <c r="UEH22" s="1"/>
      <c r="UEI22" s="1"/>
      <c r="UEJ22" s="1"/>
      <c r="UEK22" s="1"/>
      <c r="UEL22" s="1"/>
      <c r="UEM22" s="1"/>
      <c r="UEN22" s="1"/>
      <c r="UEO22" s="1"/>
      <c r="UEP22" s="1"/>
      <c r="UEQ22" s="1"/>
      <c r="UER22" s="1"/>
      <c r="UES22" s="1"/>
      <c r="UET22" s="1"/>
      <c r="UEU22" s="1"/>
      <c r="UEV22" s="1"/>
      <c r="UEW22" s="1"/>
      <c r="UEX22" s="1"/>
      <c r="UEY22" s="1"/>
      <c r="UEZ22" s="1"/>
      <c r="UFA22" s="1"/>
      <c r="UFB22" s="1"/>
      <c r="UFC22" s="1"/>
      <c r="UFD22" s="1"/>
      <c r="UFE22" s="1"/>
      <c r="UFF22" s="1"/>
      <c r="UFG22" s="1"/>
      <c r="UFH22" s="1"/>
      <c r="UFI22" s="1"/>
      <c r="UFJ22" s="1"/>
      <c r="UFK22" s="1"/>
      <c r="UFL22" s="1"/>
      <c r="UFM22" s="1"/>
      <c r="UFN22" s="1"/>
      <c r="UFO22" s="1"/>
      <c r="UFP22" s="1"/>
      <c r="UFQ22" s="1"/>
      <c r="UFR22" s="1"/>
      <c r="UFS22" s="1"/>
      <c r="UFT22" s="1"/>
      <c r="UFU22" s="1"/>
      <c r="UFV22" s="1"/>
      <c r="UFW22" s="1"/>
      <c r="UFX22" s="1"/>
      <c r="UFY22" s="1"/>
      <c r="UFZ22" s="1"/>
      <c r="UGA22" s="1"/>
      <c r="UGB22" s="1"/>
      <c r="UGC22" s="1"/>
      <c r="UGD22" s="1"/>
      <c r="UGE22" s="1"/>
      <c r="UGF22" s="1"/>
      <c r="UGG22" s="1"/>
      <c r="UGH22" s="1"/>
      <c r="UGI22" s="1"/>
      <c r="UGJ22" s="1"/>
      <c r="UGK22" s="1"/>
      <c r="UGL22" s="1"/>
      <c r="UGM22" s="1"/>
      <c r="UGN22" s="1"/>
      <c r="UGO22" s="1"/>
      <c r="UGP22" s="1"/>
      <c r="UGQ22" s="1"/>
      <c r="UGR22" s="1"/>
      <c r="UGS22" s="1"/>
      <c r="UGT22" s="1"/>
      <c r="UGU22" s="1"/>
      <c r="UGV22" s="1"/>
      <c r="UGW22" s="1"/>
      <c r="UGX22" s="1"/>
      <c r="UGY22" s="1"/>
      <c r="UGZ22" s="1"/>
      <c r="UHA22" s="1"/>
      <c r="UHB22" s="1"/>
      <c r="UHC22" s="1"/>
      <c r="UHD22" s="1"/>
      <c r="UHE22" s="1"/>
      <c r="UHF22" s="1"/>
      <c r="UHG22" s="1"/>
      <c r="UHH22" s="1"/>
      <c r="UHI22" s="1"/>
      <c r="UHJ22" s="1"/>
      <c r="UHK22" s="1"/>
      <c r="UHL22" s="1"/>
      <c r="UHM22" s="1"/>
      <c r="UHN22" s="1"/>
      <c r="UHO22" s="1"/>
      <c r="UHP22" s="1"/>
      <c r="UHQ22" s="1"/>
      <c r="UHR22" s="1"/>
      <c r="UHS22" s="1"/>
      <c r="UHT22" s="1"/>
      <c r="UHU22" s="1"/>
      <c r="UHV22" s="1"/>
      <c r="UHW22" s="1"/>
      <c r="UHX22" s="1"/>
      <c r="UHY22" s="1"/>
      <c r="UHZ22" s="1"/>
      <c r="UIA22" s="1"/>
      <c r="UIB22" s="1"/>
      <c r="UIC22" s="1"/>
      <c r="UID22" s="1"/>
      <c r="UIE22" s="1"/>
      <c r="UIF22" s="1"/>
      <c r="UIG22" s="1"/>
      <c r="UIH22" s="1"/>
      <c r="UII22" s="1"/>
      <c r="UIJ22" s="1"/>
      <c r="UIK22" s="1"/>
      <c r="UIL22" s="1"/>
      <c r="UIM22" s="1"/>
      <c r="UIN22" s="1"/>
      <c r="UIO22" s="1"/>
      <c r="UIP22" s="1"/>
      <c r="UIQ22" s="1"/>
      <c r="UIR22" s="1"/>
      <c r="UIS22" s="1"/>
      <c r="UIT22" s="1"/>
      <c r="UIU22" s="1"/>
      <c r="UIV22" s="1"/>
      <c r="UIW22" s="1"/>
      <c r="UIX22" s="1"/>
      <c r="UIY22" s="1"/>
      <c r="UIZ22" s="1"/>
      <c r="UJA22" s="1"/>
      <c r="UJB22" s="1"/>
      <c r="UJC22" s="1"/>
      <c r="UJD22" s="1"/>
      <c r="UJE22" s="1"/>
      <c r="UJF22" s="1"/>
      <c r="UJG22" s="1"/>
      <c r="UJH22" s="1"/>
      <c r="UJI22" s="1"/>
      <c r="UJJ22" s="1"/>
      <c r="UJK22" s="1"/>
      <c r="UJL22" s="1"/>
      <c r="UJM22" s="1"/>
      <c r="UJN22" s="1"/>
      <c r="UJO22" s="1"/>
      <c r="UJP22" s="1"/>
      <c r="UJQ22" s="1"/>
      <c r="UJR22" s="1"/>
      <c r="UJS22" s="1"/>
      <c r="UJT22" s="1"/>
      <c r="UJU22" s="1"/>
      <c r="UJV22" s="1"/>
      <c r="UJW22" s="1"/>
      <c r="UJX22" s="1"/>
      <c r="UJY22" s="1"/>
      <c r="UJZ22" s="1"/>
      <c r="UKA22" s="1"/>
      <c r="UKB22" s="1"/>
      <c r="UKC22" s="1"/>
      <c r="UKD22" s="1"/>
      <c r="UKE22" s="1"/>
      <c r="UKF22" s="1"/>
      <c r="UKG22" s="1"/>
      <c r="UKH22" s="1"/>
      <c r="UKI22" s="1"/>
      <c r="UKJ22" s="1"/>
      <c r="UKK22" s="1"/>
      <c r="UKL22" s="1"/>
      <c r="UKM22" s="1"/>
      <c r="UKN22" s="1"/>
      <c r="UKO22" s="1"/>
      <c r="UKP22" s="1"/>
      <c r="UKQ22" s="1"/>
      <c r="UKR22" s="1"/>
      <c r="UKS22" s="1"/>
      <c r="UKT22" s="1"/>
      <c r="UKU22" s="1"/>
      <c r="UKV22" s="1"/>
      <c r="UKW22" s="1"/>
      <c r="UKX22" s="1"/>
      <c r="UKY22" s="1"/>
      <c r="UKZ22" s="1"/>
      <c r="ULA22" s="1"/>
      <c r="ULB22" s="1"/>
      <c r="ULC22" s="1"/>
      <c r="ULD22" s="1"/>
      <c r="ULE22" s="1"/>
      <c r="ULF22" s="1"/>
      <c r="ULG22" s="1"/>
      <c r="ULH22" s="1"/>
      <c r="ULI22" s="1"/>
      <c r="ULJ22" s="1"/>
      <c r="ULK22" s="1"/>
      <c r="ULL22" s="1"/>
      <c r="ULM22" s="1"/>
      <c r="ULN22" s="1"/>
      <c r="ULO22" s="1"/>
      <c r="ULP22" s="1"/>
      <c r="ULQ22" s="1"/>
      <c r="ULR22" s="1"/>
      <c r="ULS22" s="1"/>
      <c r="ULT22" s="1"/>
      <c r="ULU22" s="1"/>
      <c r="ULV22" s="1"/>
      <c r="ULW22" s="1"/>
      <c r="ULX22" s="1"/>
      <c r="ULY22" s="1"/>
      <c r="ULZ22" s="1"/>
      <c r="UMA22" s="1"/>
      <c r="UMB22" s="1"/>
      <c r="UMC22" s="1"/>
      <c r="UMD22" s="1"/>
      <c r="UME22" s="1"/>
      <c r="UMF22" s="1"/>
      <c r="UMG22" s="1"/>
      <c r="UMH22" s="1"/>
      <c r="UMI22" s="1"/>
      <c r="UMJ22" s="1"/>
      <c r="UMK22" s="1"/>
      <c r="UML22" s="1"/>
      <c r="UMM22" s="1"/>
      <c r="UMN22" s="1"/>
      <c r="UMO22" s="1"/>
      <c r="UMP22" s="1"/>
      <c r="UMQ22" s="1"/>
      <c r="UMR22" s="1"/>
      <c r="UMS22" s="1"/>
      <c r="UMT22" s="1"/>
      <c r="UMU22" s="1"/>
      <c r="UMV22" s="1"/>
      <c r="UMW22" s="1"/>
      <c r="UMX22" s="1"/>
      <c r="UMY22" s="1"/>
      <c r="UMZ22" s="1"/>
      <c r="UNA22" s="1"/>
      <c r="UNB22" s="1"/>
      <c r="UNC22" s="1"/>
      <c r="UND22" s="1"/>
      <c r="UNE22" s="1"/>
      <c r="UNF22" s="1"/>
      <c r="UNG22" s="1"/>
      <c r="UNH22" s="1"/>
      <c r="UNI22" s="1"/>
      <c r="UNJ22" s="1"/>
      <c r="UNK22" s="1"/>
      <c r="UNL22" s="1"/>
      <c r="UNM22" s="1"/>
      <c r="UNN22" s="1"/>
      <c r="UNO22" s="1"/>
      <c r="UNP22" s="1"/>
      <c r="UNQ22" s="1"/>
      <c r="UNR22" s="1"/>
      <c r="UNS22" s="1"/>
      <c r="UNT22" s="1"/>
      <c r="UNU22" s="1"/>
      <c r="UNV22" s="1"/>
      <c r="UNW22" s="1"/>
      <c r="UNX22" s="1"/>
      <c r="UNY22" s="1"/>
      <c r="UNZ22" s="1"/>
      <c r="UOA22" s="1"/>
      <c r="UOB22" s="1"/>
      <c r="UOC22" s="1"/>
      <c r="UOD22" s="1"/>
      <c r="UOE22" s="1"/>
      <c r="UOF22" s="1"/>
      <c r="UOG22" s="1"/>
      <c r="UOH22" s="1"/>
      <c r="UOI22" s="1"/>
      <c r="UOJ22" s="1"/>
      <c r="UOK22" s="1"/>
      <c r="UOL22" s="1"/>
      <c r="UOM22" s="1"/>
      <c r="UON22" s="1"/>
      <c r="UOO22" s="1"/>
      <c r="UOP22" s="1"/>
      <c r="UOQ22" s="1"/>
      <c r="UOR22" s="1"/>
      <c r="UOS22" s="1"/>
      <c r="UOT22" s="1"/>
      <c r="UOU22" s="1"/>
      <c r="UOV22" s="1"/>
      <c r="UOW22" s="1"/>
      <c r="UOX22" s="1"/>
      <c r="UOY22" s="1"/>
      <c r="UOZ22" s="1"/>
      <c r="UPA22" s="1"/>
      <c r="UPB22" s="1"/>
      <c r="UPC22" s="1"/>
      <c r="UPD22" s="1"/>
      <c r="UPE22" s="1"/>
      <c r="UPF22" s="1"/>
      <c r="UPG22" s="1"/>
      <c r="UPH22" s="1"/>
      <c r="UPI22" s="1"/>
      <c r="UPJ22" s="1"/>
      <c r="UPK22" s="1"/>
      <c r="UPL22" s="1"/>
      <c r="UPM22" s="1"/>
      <c r="UPN22" s="1"/>
      <c r="UPO22" s="1"/>
      <c r="UPP22" s="1"/>
      <c r="UPQ22" s="1"/>
      <c r="UPR22" s="1"/>
      <c r="UPS22" s="1"/>
      <c r="UPT22" s="1"/>
      <c r="UPU22" s="1"/>
      <c r="UPV22" s="1"/>
      <c r="UPW22" s="1"/>
      <c r="UPX22" s="1"/>
      <c r="UPY22" s="1"/>
      <c r="UPZ22" s="1"/>
      <c r="UQA22" s="1"/>
      <c r="UQB22" s="1"/>
      <c r="UQC22" s="1"/>
      <c r="UQD22" s="1"/>
      <c r="UQE22" s="1"/>
      <c r="UQF22" s="1"/>
      <c r="UQG22" s="1"/>
      <c r="UQH22" s="1"/>
      <c r="UQI22" s="1"/>
      <c r="UQJ22" s="1"/>
      <c r="UQK22" s="1"/>
      <c r="UQL22" s="1"/>
      <c r="UQM22" s="1"/>
      <c r="UQN22" s="1"/>
      <c r="UQO22" s="1"/>
      <c r="UQP22" s="1"/>
      <c r="UQQ22" s="1"/>
      <c r="UQR22" s="1"/>
      <c r="UQS22" s="1"/>
      <c r="UQT22" s="1"/>
      <c r="UQU22" s="1"/>
      <c r="UQV22" s="1"/>
      <c r="UQW22" s="1"/>
      <c r="UQX22" s="1"/>
      <c r="UQY22" s="1"/>
      <c r="UQZ22" s="1"/>
      <c r="URA22" s="1"/>
      <c r="URB22" s="1"/>
      <c r="URC22" s="1"/>
      <c r="URD22" s="1"/>
      <c r="URE22" s="1"/>
      <c r="URF22" s="1"/>
      <c r="URG22" s="1"/>
      <c r="URH22" s="1"/>
      <c r="URI22" s="1"/>
      <c r="URJ22" s="1"/>
      <c r="URK22" s="1"/>
      <c r="URL22" s="1"/>
      <c r="URM22" s="1"/>
      <c r="URN22" s="1"/>
      <c r="URO22" s="1"/>
      <c r="URP22" s="1"/>
      <c r="URQ22" s="1"/>
      <c r="URR22" s="1"/>
      <c r="URS22" s="1"/>
      <c r="URT22" s="1"/>
      <c r="URU22" s="1"/>
      <c r="URV22" s="1"/>
      <c r="URW22" s="1"/>
      <c r="URX22" s="1"/>
      <c r="URY22" s="1"/>
      <c r="URZ22" s="1"/>
      <c r="USA22" s="1"/>
      <c r="USB22" s="1"/>
      <c r="USC22" s="1"/>
      <c r="USD22" s="1"/>
      <c r="USE22" s="1"/>
      <c r="USF22" s="1"/>
      <c r="USG22" s="1"/>
      <c r="USH22" s="1"/>
      <c r="USI22" s="1"/>
      <c r="USJ22" s="1"/>
      <c r="USK22" s="1"/>
      <c r="USL22" s="1"/>
      <c r="USM22" s="1"/>
      <c r="USN22" s="1"/>
      <c r="USO22" s="1"/>
      <c r="USP22" s="1"/>
      <c r="USQ22" s="1"/>
      <c r="USR22" s="1"/>
      <c r="USS22" s="1"/>
      <c r="UST22" s="1"/>
      <c r="USU22" s="1"/>
      <c r="USV22" s="1"/>
      <c r="USW22" s="1"/>
      <c r="USX22" s="1"/>
      <c r="USY22" s="1"/>
      <c r="USZ22" s="1"/>
      <c r="UTA22" s="1"/>
      <c r="UTB22" s="1"/>
      <c r="UTC22" s="1"/>
      <c r="UTD22" s="1"/>
      <c r="UTE22" s="1"/>
      <c r="UTF22" s="1"/>
      <c r="UTG22" s="1"/>
      <c r="UTH22" s="1"/>
      <c r="UTI22" s="1"/>
      <c r="UTJ22" s="1"/>
      <c r="UTK22" s="1"/>
      <c r="UTL22" s="1"/>
      <c r="UTM22" s="1"/>
      <c r="UTN22" s="1"/>
      <c r="UTO22" s="1"/>
      <c r="UTP22" s="1"/>
      <c r="UTQ22" s="1"/>
      <c r="UTR22" s="1"/>
      <c r="UTS22" s="1"/>
      <c r="UTT22" s="1"/>
      <c r="UTU22" s="1"/>
      <c r="UTV22" s="1"/>
      <c r="UTW22" s="1"/>
      <c r="UTX22" s="1"/>
      <c r="UTY22" s="1"/>
      <c r="UTZ22" s="1"/>
      <c r="UUA22" s="1"/>
      <c r="UUB22" s="1"/>
      <c r="UUC22" s="1"/>
      <c r="UUD22" s="1"/>
      <c r="UUE22" s="1"/>
      <c r="UUF22" s="1"/>
      <c r="UUG22" s="1"/>
      <c r="UUH22" s="1"/>
      <c r="UUI22" s="1"/>
      <c r="UUJ22" s="1"/>
      <c r="UUK22" s="1"/>
      <c r="UUL22" s="1"/>
      <c r="UUM22" s="1"/>
      <c r="UUN22" s="1"/>
      <c r="UUO22" s="1"/>
      <c r="UUP22" s="1"/>
      <c r="UUQ22" s="1"/>
      <c r="UUR22" s="1"/>
      <c r="UUS22" s="1"/>
      <c r="UUT22" s="1"/>
      <c r="UUU22" s="1"/>
      <c r="UUV22" s="1"/>
      <c r="UUW22" s="1"/>
      <c r="UUX22" s="1"/>
      <c r="UUY22" s="1"/>
      <c r="UUZ22" s="1"/>
      <c r="UVA22" s="1"/>
      <c r="UVB22" s="1"/>
      <c r="UVC22" s="1"/>
      <c r="UVD22" s="1"/>
      <c r="UVE22" s="1"/>
      <c r="UVF22" s="1"/>
      <c r="UVG22" s="1"/>
      <c r="UVH22" s="1"/>
      <c r="UVI22" s="1"/>
      <c r="UVJ22" s="1"/>
      <c r="UVK22" s="1"/>
      <c r="UVL22" s="1"/>
      <c r="UVM22" s="1"/>
      <c r="UVN22" s="1"/>
      <c r="UVO22" s="1"/>
      <c r="UVP22" s="1"/>
      <c r="UVQ22" s="1"/>
      <c r="UVR22" s="1"/>
      <c r="UVS22" s="1"/>
      <c r="UVT22" s="1"/>
      <c r="UVU22" s="1"/>
      <c r="UVV22" s="1"/>
      <c r="UVW22" s="1"/>
      <c r="UVX22" s="1"/>
      <c r="UVY22" s="1"/>
      <c r="UVZ22" s="1"/>
      <c r="UWA22" s="1"/>
      <c r="UWB22" s="1"/>
      <c r="UWC22" s="1"/>
      <c r="UWD22" s="1"/>
      <c r="UWE22" s="1"/>
      <c r="UWF22" s="1"/>
      <c r="UWG22" s="1"/>
      <c r="UWH22" s="1"/>
      <c r="UWI22" s="1"/>
      <c r="UWJ22" s="1"/>
      <c r="UWK22" s="1"/>
      <c r="UWL22" s="1"/>
      <c r="UWM22" s="1"/>
      <c r="UWN22" s="1"/>
      <c r="UWO22" s="1"/>
      <c r="UWP22" s="1"/>
      <c r="UWQ22" s="1"/>
      <c r="UWR22" s="1"/>
      <c r="UWS22" s="1"/>
      <c r="UWT22" s="1"/>
      <c r="UWU22" s="1"/>
      <c r="UWV22" s="1"/>
      <c r="UWW22" s="1"/>
      <c r="UWX22" s="1"/>
      <c r="UWY22" s="1"/>
      <c r="UWZ22" s="1"/>
      <c r="UXA22" s="1"/>
      <c r="UXB22" s="1"/>
      <c r="UXC22" s="1"/>
      <c r="UXD22" s="1"/>
      <c r="UXE22" s="1"/>
      <c r="UXF22" s="1"/>
      <c r="UXG22" s="1"/>
      <c r="UXH22" s="1"/>
      <c r="UXI22" s="1"/>
      <c r="UXJ22" s="1"/>
      <c r="UXK22" s="1"/>
      <c r="UXL22" s="1"/>
      <c r="UXM22" s="1"/>
      <c r="UXN22" s="1"/>
      <c r="UXO22" s="1"/>
      <c r="UXP22" s="1"/>
      <c r="UXQ22" s="1"/>
      <c r="UXR22" s="1"/>
      <c r="UXS22" s="1"/>
      <c r="UXT22" s="1"/>
      <c r="UXU22" s="1"/>
      <c r="UXV22" s="1"/>
      <c r="UXW22" s="1"/>
      <c r="UXX22" s="1"/>
      <c r="UXY22" s="1"/>
      <c r="UXZ22" s="1"/>
      <c r="UYA22" s="1"/>
      <c r="UYB22" s="1"/>
      <c r="UYC22" s="1"/>
      <c r="UYD22" s="1"/>
      <c r="UYE22" s="1"/>
      <c r="UYF22" s="1"/>
      <c r="UYG22" s="1"/>
      <c r="UYH22" s="1"/>
      <c r="UYI22" s="1"/>
      <c r="UYJ22" s="1"/>
      <c r="UYK22" s="1"/>
      <c r="UYL22" s="1"/>
      <c r="UYM22" s="1"/>
      <c r="UYN22" s="1"/>
      <c r="UYO22" s="1"/>
      <c r="UYP22" s="1"/>
      <c r="UYQ22" s="1"/>
      <c r="UYR22" s="1"/>
      <c r="UYS22" s="1"/>
      <c r="UYT22" s="1"/>
      <c r="UYU22" s="1"/>
      <c r="UYV22" s="1"/>
      <c r="UYW22" s="1"/>
      <c r="UYX22" s="1"/>
      <c r="UYY22" s="1"/>
      <c r="UYZ22" s="1"/>
      <c r="UZA22" s="1"/>
      <c r="UZB22" s="1"/>
      <c r="UZC22" s="1"/>
      <c r="UZD22" s="1"/>
      <c r="UZE22" s="1"/>
      <c r="UZF22" s="1"/>
      <c r="UZG22" s="1"/>
      <c r="UZH22" s="1"/>
      <c r="UZI22" s="1"/>
      <c r="UZJ22" s="1"/>
      <c r="UZK22" s="1"/>
      <c r="UZL22" s="1"/>
      <c r="UZM22" s="1"/>
      <c r="UZN22" s="1"/>
      <c r="UZO22" s="1"/>
      <c r="UZP22" s="1"/>
      <c r="UZQ22" s="1"/>
      <c r="UZR22" s="1"/>
      <c r="UZS22" s="1"/>
      <c r="UZT22" s="1"/>
      <c r="UZU22" s="1"/>
      <c r="UZV22" s="1"/>
      <c r="UZW22" s="1"/>
      <c r="UZX22" s="1"/>
      <c r="UZY22" s="1"/>
      <c r="UZZ22" s="1"/>
      <c r="VAA22" s="1"/>
      <c r="VAB22" s="1"/>
      <c r="VAC22" s="1"/>
      <c r="VAD22" s="1"/>
      <c r="VAE22" s="1"/>
      <c r="VAF22" s="1"/>
      <c r="VAG22" s="1"/>
      <c r="VAH22" s="1"/>
      <c r="VAI22" s="1"/>
      <c r="VAJ22" s="1"/>
      <c r="VAK22" s="1"/>
      <c r="VAL22" s="1"/>
      <c r="VAM22" s="1"/>
      <c r="VAN22" s="1"/>
      <c r="VAO22" s="1"/>
      <c r="VAP22" s="1"/>
      <c r="VAQ22" s="1"/>
      <c r="VAR22" s="1"/>
      <c r="VAS22" s="1"/>
      <c r="VAT22" s="1"/>
      <c r="VAU22" s="1"/>
      <c r="VAV22" s="1"/>
      <c r="VAW22" s="1"/>
      <c r="VAX22" s="1"/>
      <c r="VAY22" s="1"/>
      <c r="VAZ22" s="1"/>
      <c r="VBA22" s="1"/>
      <c r="VBB22" s="1"/>
      <c r="VBC22" s="1"/>
      <c r="VBD22" s="1"/>
      <c r="VBE22" s="1"/>
      <c r="VBF22" s="1"/>
      <c r="VBG22" s="1"/>
      <c r="VBH22" s="1"/>
      <c r="VBI22" s="1"/>
      <c r="VBJ22" s="1"/>
      <c r="VBK22" s="1"/>
      <c r="VBL22" s="1"/>
      <c r="VBM22" s="1"/>
      <c r="VBN22" s="1"/>
      <c r="VBO22" s="1"/>
      <c r="VBP22" s="1"/>
      <c r="VBQ22" s="1"/>
      <c r="VBR22" s="1"/>
      <c r="VBS22" s="1"/>
      <c r="VBT22" s="1"/>
      <c r="VBU22" s="1"/>
      <c r="VBV22" s="1"/>
      <c r="VBW22" s="1"/>
      <c r="VBX22" s="1"/>
      <c r="VBY22" s="1"/>
      <c r="VBZ22" s="1"/>
      <c r="VCA22" s="1"/>
      <c r="VCB22" s="1"/>
      <c r="VCC22" s="1"/>
      <c r="VCD22" s="1"/>
      <c r="VCE22" s="1"/>
      <c r="VCF22" s="1"/>
      <c r="VCG22" s="1"/>
      <c r="VCH22" s="1"/>
      <c r="VCI22" s="1"/>
      <c r="VCJ22" s="1"/>
      <c r="VCK22" s="1"/>
      <c r="VCL22" s="1"/>
      <c r="VCM22" s="1"/>
      <c r="VCN22" s="1"/>
      <c r="VCO22" s="1"/>
      <c r="VCP22" s="1"/>
      <c r="VCQ22" s="1"/>
      <c r="VCR22" s="1"/>
      <c r="VCS22" s="1"/>
      <c r="VCT22" s="1"/>
      <c r="VCU22" s="1"/>
      <c r="VCV22" s="1"/>
      <c r="VCW22" s="1"/>
      <c r="VCX22" s="1"/>
      <c r="VCY22" s="1"/>
      <c r="VCZ22" s="1"/>
      <c r="VDA22" s="1"/>
      <c r="VDB22" s="1"/>
      <c r="VDC22" s="1"/>
      <c r="VDD22" s="1"/>
      <c r="VDE22" s="1"/>
      <c r="VDF22" s="1"/>
      <c r="VDG22" s="1"/>
      <c r="VDH22" s="1"/>
      <c r="VDI22" s="1"/>
      <c r="VDJ22" s="1"/>
      <c r="VDK22" s="1"/>
      <c r="VDL22" s="1"/>
      <c r="VDM22" s="1"/>
      <c r="VDN22" s="1"/>
      <c r="VDO22" s="1"/>
      <c r="VDP22" s="1"/>
      <c r="VDQ22" s="1"/>
      <c r="VDR22" s="1"/>
      <c r="VDS22" s="1"/>
      <c r="VDT22" s="1"/>
      <c r="VDU22" s="1"/>
      <c r="VDV22" s="1"/>
      <c r="VDW22" s="1"/>
      <c r="VDX22" s="1"/>
      <c r="VDY22" s="1"/>
      <c r="VDZ22" s="1"/>
      <c r="VEA22" s="1"/>
      <c r="VEB22" s="1"/>
      <c r="VEC22" s="1"/>
      <c r="VED22" s="1"/>
      <c r="VEE22" s="1"/>
      <c r="VEF22" s="1"/>
      <c r="VEG22" s="1"/>
      <c r="VEH22" s="1"/>
      <c r="VEI22" s="1"/>
      <c r="VEJ22" s="1"/>
      <c r="VEK22" s="1"/>
      <c r="VEL22" s="1"/>
      <c r="VEM22" s="1"/>
      <c r="VEN22" s="1"/>
      <c r="VEO22" s="1"/>
      <c r="VEP22" s="1"/>
      <c r="VEQ22" s="1"/>
      <c r="VER22" s="1"/>
      <c r="VES22" s="1"/>
      <c r="VET22" s="1"/>
      <c r="VEU22" s="1"/>
      <c r="VEV22" s="1"/>
      <c r="VEW22" s="1"/>
      <c r="VEX22" s="1"/>
      <c r="VEY22" s="1"/>
      <c r="VEZ22" s="1"/>
      <c r="VFA22" s="1"/>
      <c r="VFB22" s="1"/>
      <c r="VFC22" s="1"/>
      <c r="VFD22" s="1"/>
      <c r="VFE22" s="1"/>
      <c r="VFF22" s="1"/>
      <c r="VFG22" s="1"/>
      <c r="VFH22" s="1"/>
      <c r="VFI22" s="1"/>
      <c r="VFJ22" s="1"/>
      <c r="VFK22" s="1"/>
      <c r="VFL22" s="1"/>
      <c r="VFM22" s="1"/>
      <c r="VFN22" s="1"/>
      <c r="VFO22" s="1"/>
      <c r="VFP22" s="1"/>
      <c r="VFQ22" s="1"/>
      <c r="VFR22" s="1"/>
      <c r="VFS22" s="1"/>
      <c r="VFT22" s="1"/>
      <c r="VFU22" s="1"/>
      <c r="VFV22" s="1"/>
      <c r="VFW22" s="1"/>
      <c r="VFX22" s="1"/>
      <c r="VFY22" s="1"/>
      <c r="VFZ22" s="1"/>
      <c r="VGA22" s="1"/>
      <c r="VGB22" s="1"/>
      <c r="VGC22" s="1"/>
      <c r="VGD22" s="1"/>
      <c r="VGE22" s="1"/>
      <c r="VGF22" s="1"/>
      <c r="VGG22" s="1"/>
      <c r="VGH22" s="1"/>
      <c r="VGI22" s="1"/>
      <c r="VGJ22" s="1"/>
      <c r="VGK22" s="1"/>
      <c r="VGL22" s="1"/>
      <c r="VGM22" s="1"/>
      <c r="VGN22" s="1"/>
      <c r="VGO22" s="1"/>
      <c r="VGP22" s="1"/>
      <c r="VGQ22" s="1"/>
      <c r="VGR22" s="1"/>
      <c r="VGS22" s="1"/>
      <c r="VGT22" s="1"/>
      <c r="VGU22" s="1"/>
      <c r="VGV22" s="1"/>
      <c r="VGW22" s="1"/>
      <c r="VGX22" s="1"/>
      <c r="VGY22" s="1"/>
      <c r="VGZ22" s="1"/>
      <c r="VHA22" s="1"/>
      <c r="VHB22" s="1"/>
      <c r="VHC22" s="1"/>
      <c r="VHD22" s="1"/>
      <c r="VHE22" s="1"/>
      <c r="VHF22" s="1"/>
      <c r="VHG22" s="1"/>
      <c r="VHH22" s="1"/>
      <c r="VHI22" s="1"/>
      <c r="VHJ22" s="1"/>
      <c r="VHK22" s="1"/>
      <c r="VHL22" s="1"/>
      <c r="VHM22" s="1"/>
      <c r="VHN22" s="1"/>
      <c r="VHO22" s="1"/>
      <c r="VHP22" s="1"/>
      <c r="VHQ22" s="1"/>
      <c r="VHR22" s="1"/>
      <c r="VHS22" s="1"/>
      <c r="VHT22" s="1"/>
      <c r="VHU22" s="1"/>
      <c r="VHV22" s="1"/>
      <c r="VHW22" s="1"/>
      <c r="VHX22" s="1"/>
      <c r="VHY22" s="1"/>
      <c r="VHZ22" s="1"/>
      <c r="VIA22" s="1"/>
      <c r="VIB22" s="1"/>
      <c r="VIC22" s="1"/>
      <c r="VID22" s="1"/>
      <c r="VIE22" s="1"/>
      <c r="VIF22" s="1"/>
      <c r="VIG22" s="1"/>
      <c r="VIH22" s="1"/>
      <c r="VII22" s="1"/>
      <c r="VIJ22" s="1"/>
      <c r="VIK22" s="1"/>
      <c r="VIL22" s="1"/>
      <c r="VIM22" s="1"/>
      <c r="VIN22" s="1"/>
      <c r="VIO22" s="1"/>
      <c r="VIP22" s="1"/>
      <c r="VIQ22" s="1"/>
      <c r="VIR22" s="1"/>
      <c r="VIS22" s="1"/>
      <c r="VIT22" s="1"/>
      <c r="VIU22" s="1"/>
      <c r="VIV22" s="1"/>
      <c r="VIW22" s="1"/>
      <c r="VIX22" s="1"/>
      <c r="VIY22" s="1"/>
      <c r="VIZ22" s="1"/>
      <c r="VJA22" s="1"/>
      <c r="VJB22" s="1"/>
      <c r="VJC22" s="1"/>
      <c r="VJD22" s="1"/>
      <c r="VJE22" s="1"/>
      <c r="VJF22" s="1"/>
      <c r="VJG22" s="1"/>
      <c r="VJH22" s="1"/>
      <c r="VJI22" s="1"/>
      <c r="VJJ22" s="1"/>
      <c r="VJK22" s="1"/>
      <c r="VJL22" s="1"/>
      <c r="VJM22" s="1"/>
      <c r="VJN22" s="1"/>
      <c r="VJO22" s="1"/>
      <c r="VJP22" s="1"/>
      <c r="VJQ22" s="1"/>
      <c r="VJR22" s="1"/>
      <c r="VJS22" s="1"/>
      <c r="VJT22" s="1"/>
      <c r="VJU22" s="1"/>
      <c r="VJV22" s="1"/>
      <c r="VJW22" s="1"/>
      <c r="VJX22" s="1"/>
      <c r="VJY22" s="1"/>
      <c r="VJZ22" s="1"/>
      <c r="VKA22" s="1"/>
      <c r="VKB22" s="1"/>
      <c r="VKC22" s="1"/>
      <c r="VKD22" s="1"/>
      <c r="VKE22" s="1"/>
      <c r="VKF22" s="1"/>
      <c r="VKG22" s="1"/>
      <c r="VKH22" s="1"/>
      <c r="VKI22" s="1"/>
      <c r="VKJ22" s="1"/>
      <c r="VKK22" s="1"/>
      <c r="VKL22" s="1"/>
      <c r="VKM22" s="1"/>
      <c r="VKN22" s="1"/>
      <c r="VKO22" s="1"/>
      <c r="VKP22" s="1"/>
      <c r="VKQ22" s="1"/>
      <c r="VKR22" s="1"/>
      <c r="VKS22" s="1"/>
      <c r="VKT22" s="1"/>
      <c r="VKU22" s="1"/>
      <c r="VKV22" s="1"/>
      <c r="VKW22" s="1"/>
      <c r="VKX22" s="1"/>
      <c r="VKY22" s="1"/>
      <c r="VKZ22" s="1"/>
      <c r="VLA22" s="1"/>
      <c r="VLB22" s="1"/>
      <c r="VLC22" s="1"/>
      <c r="VLD22" s="1"/>
      <c r="VLE22" s="1"/>
      <c r="VLF22" s="1"/>
      <c r="VLG22" s="1"/>
      <c r="VLH22" s="1"/>
      <c r="VLI22" s="1"/>
      <c r="VLJ22" s="1"/>
      <c r="VLK22" s="1"/>
      <c r="VLL22" s="1"/>
      <c r="VLM22" s="1"/>
      <c r="VLN22" s="1"/>
      <c r="VLO22" s="1"/>
      <c r="VLP22" s="1"/>
      <c r="VLQ22" s="1"/>
      <c r="VLR22" s="1"/>
      <c r="VLS22" s="1"/>
      <c r="VLT22" s="1"/>
      <c r="VLU22" s="1"/>
      <c r="VLV22" s="1"/>
      <c r="VLW22" s="1"/>
      <c r="VLX22" s="1"/>
      <c r="VLY22" s="1"/>
      <c r="VLZ22" s="1"/>
      <c r="VMA22" s="1"/>
      <c r="VMB22" s="1"/>
      <c r="VMC22" s="1"/>
      <c r="VMD22" s="1"/>
      <c r="VME22" s="1"/>
      <c r="VMF22" s="1"/>
      <c r="VMG22" s="1"/>
      <c r="VMH22" s="1"/>
      <c r="VMI22" s="1"/>
      <c r="VMJ22" s="1"/>
      <c r="VMK22" s="1"/>
      <c r="VML22" s="1"/>
      <c r="VMM22" s="1"/>
      <c r="VMN22" s="1"/>
      <c r="VMO22" s="1"/>
      <c r="VMP22" s="1"/>
      <c r="VMQ22" s="1"/>
      <c r="VMR22" s="1"/>
      <c r="VMS22" s="1"/>
      <c r="VMT22" s="1"/>
      <c r="VMU22" s="1"/>
      <c r="VMV22" s="1"/>
      <c r="VMW22" s="1"/>
      <c r="VMX22" s="1"/>
      <c r="VMY22" s="1"/>
      <c r="VMZ22" s="1"/>
      <c r="VNA22" s="1"/>
      <c r="VNB22" s="1"/>
      <c r="VNC22" s="1"/>
      <c r="VND22" s="1"/>
      <c r="VNE22" s="1"/>
      <c r="VNF22" s="1"/>
      <c r="VNG22" s="1"/>
      <c r="VNH22" s="1"/>
      <c r="VNI22" s="1"/>
      <c r="VNJ22" s="1"/>
      <c r="VNK22" s="1"/>
      <c r="VNL22" s="1"/>
      <c r="VNM22" s="1"/>
      <c r="VNN22" s="1"/>
      <c r="VNO22" s="1"/>
      <c r="VNP22" s="1"/>
      <c r="VNQ22" s="1"/>
      <c r="VNR22" s="1"/>
      <c r="VNS22" s="1"/>
      <c r="VNT22" s="1"/>
      <c r="VNU22" s="1"/>
      <c r="VNV22" s="1"/>
      <c r="VNW22" s="1"/>
      <c r="VNX22" s="1"/>
      <c r="VNY22" s="1"/>
      <c r="VNZ22" s="1"/>
      <c r="VOA22" s="1"/>
      <c r="VOB22" s="1"/>
      <c r="VOC22" s="1"/>
      <c r="VOD22" s="1"/>
      <c r="VOE22" s="1"/>
      <c r="VOF22" s="1"/>
      <c r="VOG22" s="1"/>
      <c r="VOH22" s="1"/>
      <c r="VOI22" s="1"/>
      <c r="VOJ22" s="1"/>
      <c r="VOK22" s="1"/>
      <c r="VOL22" s="1"/>
      <c r="VOM22" s="1"/>
      <c r="VON22" s="1"/>
      <c r="VOO22" s="1"/>
      <c r="VOP22" s="1"/>
      <c r="VOQ22" s="1"/>
      <c r="VOR22" s="1"/>
      <c r="VOS22" s="1"/>
      <c r="VOT22" s="1"/>
      <c r="VOU22" s="1"/>
      <c r="VOV22" s="1"/>
      <c r="VOW22" s="1"/>
      <c r="VOX22" s="1"/>
      <c r="VOY22" s="1"/>
      <c r="VOZ22" s="1"/>
      <c r="VPA22" s="1"/>
      <c r="VPB22" s="1"/>
      <c r="VPC22" s="1"/>
      <c r="VPD22" s="1"/>
      <c r="VPE22" s="1"/>
      <c r="VPF22" s="1"/>
      <c r="VPG22" s="1"/>
      <c r="VPH22" s="1"/>
      <c r="VPI22" s="1"/>
      <c r="VPJ22" s="1"/>
      <c r="VPK22" s="1"/>
      <c r="VPL22" s="1"/>
      <c r="VPM22" s="1"/>
      <c r="VPN22" s="1"/>
      <c r="VPO22" s="1"/>
      <c r="VPP22" s="1"/>
      <c r="VPQ22" s="1"/>
      <c r="VPR22" s="1"/>
      <c r="VPS22" s="1"/>
      <c r="VPT22" s="1"/>
      <c r="VPU22" s="1"/>
      <c r="VPV22" s="1"/>
      <c r="VPW22" s="1"/>
      <c r="VPX22" s="1"/>
      <c r="VPY22" s="1"/>
      <c r="VPZ22" s="1"/>
      <c r="VQA22" s="1"/>
      <c r="VQB22" s="1"/>
      <c r="VQC22" s="1"/>
      <c r="VQD22" s="1"/>
      <c r="VQE22" s="1"/>
      <c r="VQF22" s="1"/>
      <c r="VQG22" s="1"/>
      <c r="VQH22" s="1"/>
      <c r="VQI22" s="1"/>
      <c r="VQJ22" s="1"/>
      <c r="VQK22" s="1"/>
      <c r="VQL22" s="1"/>
      <c r="VQM22" s="1"/>
      <c r="VQN22" s="1"/>
      <c r="VQO22" s="1"/>
      <c r="VQP22" s="1"/>
      <c r="VQQ22" s="1"/>
      <c r="VQR22" s="1"/>
      <c r="VQS22" s="1"/>
      <c r="VQT22" s="1"/>
      <c r="VQU22" s="1"/>
      <c r="VQV22" s="1"/>
      <c r="VQW22" s="1"/>
      <c r="VQX22" s="1"/>
      <c r="VQY22" s="1"/>
      <c r="VQZ22" s="1"/>
      <c r="VRA22" s="1"/>
      <c r="VRB22" s="1"/>
      <c r="VRC22" s="1"/>
      <c r="VRD22" s="1"/>
      <c r="VRE22" s="1"/>
      <c r="VRF22" s="1"/>
      <c r="VRG22" s="1"/>
      <c r="VRH22" s="1"/>
      <c r="VRI22" s="1"/>
      <c r="VRJ22" s="1"/>
      <c r="VRK22" s="1"/>
      <c r="VRL22" s="1"/>
      <c r="VRM22" s="1"/>
      <c r="VRN22" s="1"/>
      <c r="VRO22" s="1"/>
      <c r="VRP22" s="1"/>
      <c r="VRQ22" s="1"/>
      <c r="VRR22" s="1"/>
      <c r="VRS22" s="1"/>
      <c r="VRT22" s="1"/>
      <c r="VRU22" s="1"/>
      <c r="VRV22" s="1"/>
      <c r="VRW22" s="1"/>
      <c r="VRX22" s="1"/>
      <c r="VRY22" s="1"/>
      <c r="VRZ22" s="1"/>
      <c r="VSA22" s="1"/>
      <c r="VSB22" s="1"/>
      <c r="VSC22" s="1"/>
      <c r="VSD22" s="1"/>
      <c r="VSE22" s="1"/>
      <c r="VSF22" s="1"/>
      <c r="VSG22" s="1"/>
      <c r="VSH22" s="1"/>
      <c r="VSI22" s="1"/>
      <c r="VSJ22" s="1"/>
      <c r="VSK22" s="1"/>
      <c r="VSL22" s="1"/>
      <c r="VSM22" s="1"/>
      <c r="VSN22" s="1"/>
      <c r="VSO22" s="1"/>
      <c r="VSP22" s="1"/>
      <c r="VSQ22" s="1"/>
      <c r="VSR22" s="1"/>
      <c r="VSS22" s="1"/>
      <c r="VST22" s="1"/>
      <c r="VSU22" s="1"/>
      <c r="VSV22" s="1"/>
      <c r="VSW22" s="1"/>
      <c r="VSX22" s="1"/>
      <c r="VSY22" s="1"/>
      <c r="VSZ22" s="1"/>
      <c r="VTA22" s="1"/>
      <c r="VTB22" s="1"/>
      <c r="VTC22" s="1"/>
      <c r="VTD22" s="1"/>
      <c r="VTE22" s="1"/>
      <c r="VTF22" s="1"/>
      <c r="VTG22" s="1"/>
      <c r="VTH22" s="1"/>
      <c r="VTI22" s="1"/>
      <c r="VTJ22" s="1"/>
      <c r="VTK22" s="1"/>
      <c r="VTL22" s="1"/>
      <c r="VTM22" s="1"/>
      <c r="VTN22" s="1"/>
      <c r="VTO22" s="1"/>
      <c r="VTP22" s="1"/>
      <c r="VTQ22" s="1"/>
      <c r="VTR22" s="1"/>
      <c r="VTS22" s="1"/>
      <c r="VTT22" s="1"/>
      <c r="VTU22" s="1"/>
      <c r="VTV22" s="1"/>
      <c r="VTW22" s="1"/>
      <c r="VTX22" s="1"/>
      <c r="VTY22" s="1"/>
      <c r="VTZ22" s="1"/>
      <c r="VUA22" s="1"/>
      <c r="VUB22" s="1"/>
      <c r="VUC22" s="1"/>
      <c r="VUD22" s="1"/>
      <c r="VUE22" s="1"/>
      <c r="VUF22" s="1"/>
      <c r="VUG22" s="1"/>
      <c r="VUH22" s="1"/>
      <c r="VUI22" s="1"/>
      <c r="VUJ22" s="1"/>
      <c r="VUK22" s="1"/>
      <c r="VUL22" s="1"/>
      <c r="VUM22" s="1"/>
      <c r="VUN22" s="1"/>
      <c r="VUO22" s="1"/>
      <c r="VUP22" s="1"/>
      <c r="VUQ22" s="1"/>
      <c r="VUR22" s="1"/>
      <c r="VUS22" s="1"/>
      <c r="VUT22" s="1"/>
      <c r="VUU22" s="1"/>
      <c r="VUV22" s="1"/>
      <c r="VUW22" s="1"/>
      <c r="VUX22" s="1"/>
      <c r="VUY22" s="1"/>
      <c r="VUZ22" s="1"/>
      <c r="VVA22" s="1"/>
      <c r="VVB22" s="1"/>
      <c r="VVC22" s="1"/>
      <c r="VVD22" s="1"/>
      <c r="VVE22" s="1"/>
      <c r="VVF22" s="1"/>
      <c r="VVG22" s="1"/>
      <c r="VVH22" s="1"/>
      <c r="VVI22" s="1"/>
      <c r="VVJ22" s="1"/>
      <c r="VVK22" s="1"/>
      <c r="VVL22" s="1"/>
      <c r="VVM22" s="1"/>
      <c r="VVN22" s="1"/>
      <c r="VVO22" s="1"/>
      <c r="VVP22" s="1"/>
      <c r="VVQ22" s="1"/>
      <c r="VVR22" s="1"/>
      <c r="VVS22" s="1"/>
      <c r="VVT22" s="1"/>
      <c r="VVU22" s="1"/>
      <c r="VVV22" s="1"/>
      <c r="VVW22" s="1"/>
      <c r="VVX22" s="1"/>
      <c r="VVY22" s="1"/>
      <c r="VVZ22" s="1"/>
      <c r="VWA22" s="1"/>
      <c r="VWB22" s="1"/>
      <c r="VWC22" s="1"/>
      <c r="VWD22" s="1"/>
      <c r="VWE22" s="1"/>
      <c r="VWF22" s="1"/>
      <c r="VWG22" s="1"/>
      <c r="VWH22" s="1"/>
      <c r="VWI22" s="1"/>
      <c r="VWJ22" s="1"/>
      <c r="VWK22" s="1"/>
      <c r="VWL22" s="1"/>
      <c r="VWM22" s="1"/>
      <c r="VWN22" s="1"/>
      <c r="VWO22" s="1"/>
      <c r="VWP22" s="1"/>
      <c r="VWQ22" s="1"/>
      <c r="VWR22" s="1"/>
      <c r="VWS22" s="1"/>
      <c r="VWT22" s="1"/>
      <c r="VWU22" s="1"/>
      <c r="VWV22" s="1"/>
      <c r="VWW22" s="1"/>
      <c r="VWX22" s="1"/>
      <c r="VWY22" s="1"/>
      <c r="VWZ22" s="1"/>
      <c r="VXA22" s="1"/>
      <c r="VXB22" s="1"/>
      <c r="VXC22" s="1"/>
      <c r="VXD22" s="1"/>
      <c r="VXE22" s="1"/>
      <c r="VXF22" s="1"/>
      <c r="VXG22" s="1"/>
      <c r="VXH22" s="1"/>
      <c r="VXI22" s="1"/>
      <c r="VXJ22" s="1"/>
      <c r="VXK22" s="1"/>
      <c r="VXL22" s="1"/>
      <c r="VXM22" s="1"/>
      <c r="VXN22" s="1"/>
      <c r="VXO22" s="1"/>
      <c r="VXP22" s="1"/>
      <c r="VXQ22" s="1"/>
      <c r="VXR22" s="1"/>
      <c r="VXS22" s="1"/>
      <c r="VXT22" s="1"/>
      <c r="VXU22" s="1"/>
      <c r="VXV22" s="1"/>
      <c r="VXW22" s="1"/>
      <c r="VXX22" s="1"/>
      <c r="VXY22" s="1"/>
      <c r="VXZ22" s="1"/>
      <c r="VYA22" s="1"/>
      <c r="VYB22" s="1"/>
      <c r="VYC22" s="1"/>
      <c r="VYD22" s="1"/>
      <c r="VYE22" s="1"/>
      <c r="VYF22" s="1"/>
      <c r="VYG22" s="1"/>
      <c r="VYH22" s="1"/>
      <c r="VYI22" s="1"/>
      <c r="VYJ22" s="1"/>
      <c r="VYK22" s="1"/>
      <c r="VYL22" s="1"/>
      <c r="VYM22" s="1"/>
      <c r="VYN22" s="1"/>
      <c r="VYO22" s="1"/>
      <c r="VYP22" s="1"/>
      <c r="VYQ22" s="1"/>
      <c r="VYR22" s="1"/>
      <c r="VYS22" s="1"/>
      <c r="VYT22" s="1"/>
      <c r="VYU22" s="1"/>
      <c r="VYV22" s="1"/>
      <c r="VYW22" s="1"/>
      <c r="VYX22" s="1"/>
      <c r="VYY22" s="1"/>
      <c r="VYZ22" s="1"/>
      <c r="VZA22" s="1"/>
      <c r="VZB22" s="1"/>
      <c r="VZC22" s="1"/>
      <c r="VZD22" s="1"/>
      <c r="VZE22" s="1"/>
      <c r="VZF22" s="1"/>
      <c r="VZG22" s="1"/>
      <c r="VZH22" s="1"/>
      <c r="VZI22" s="1"/>
      <c r="VZJ22" s="1"/>
      <c r="VZK22" s="1"/>
      <c r="VZL22" s="1"/>
      <c r="VZM22" s="1"/>
      <c r="VZN22" s="1"/>
      <c r="VZO22" s="1"/>
      <c r="VZP22" s="1"/>
      <c r="VZQ22" s="1"/>
      <c r="VZR22" s="1"/>
      <c r="VZS22" s="1"/>
      <c r="VZT22" s="1"/>
      <c r="VZU22" s="1"/>
      <c r="VZV22" s="1"/>
      <c r="VZW22" s="1"/>
      <c r="VZX22" s="1"/>
      <c r="VZY22" s="1"/>
      <c r="VZZ22" s="1"/>
      <c r="WAA22" s="1"/>
      <c r="WAB22" s="1"/>
      <c r="WAC22" s="1"/>
      <c r="WAD22" s="1"/>
      <c r="WAE22" s="1"/>
      <c r="WAF22" s="1"/>
      <c r="WAG22" s="1"/>
      <c r="WAH22" s="1"/>
      <c r="WAI22" s="1"/>
      <c r="WAJ22" s="1"/>
      <c r="WAK22" s="1"/>
      <c r="WAL22" s="1"/>
      <c r="WAM22" s="1"/>
      <c r="WAN22" s="1"/>
      <c r="WAO22" s="1"/>
      <c r="WAP22" s="1"/>
      <c r="WAQ22" s="1"/>
      <c r="WAR22" s="1"/>
      <c r="WAS22" s="1"/>
      <c r="WAT22" s="1"/>
      <c r="WAU22" s="1"/>
      <c r="WAV22" s="1"/>
      <c r="WAW22" s="1"/>
      <c r="WAX22" s="1"/>
      <c r="WAY22" s="1"/>
      <c r="WAZ22" s="1"/>
      <c r="WBA22" s="1"/>
      <c r="WBB22" s="1"/>
      <c r="WBC22" s="1"/>
      <c r="WBD22" s="1"/>
      <c r="WBE22" s="1"/>
      <c r="WBF22" s="1"/>
      <c r="WBG22" s="1"/>
      <c r="WBH22" s="1"/>
      <c r="WBI22" s="1"/>
      <c r="WBJ22" s="1"/>
      <c r="WBK22" s="1"/>
      <c r="WBL22" s="1"/>
      <c r="WBM22" s="1"/>
      <c r="WBN22" s="1"/>
      <c r="WBO22" s="1"/>
      <c r="WBP22" s="1"/>
      <c r="WBQ22" s="1"/>
      <c r="WBR22" s="1"/>
      <c r="WBS22" s="1"/>
      <c r="WBT22" s="1"/>
      <c r="WBU22" s="1"/>
      <c r="WBV22" s="1"/>
      <c r="WBW22" s="1"/>
      <c r="WBX22" s="1"/>
      <c r="WBY22" s="1"/>
      <c r="WBZ22" s="1"/>
      <c r="WCA22" s="1"/>
      <c r="WCB22" s="1"/>
      <c r="WCC22" s="1"/>
      <c r="WCD22" s="1"/>
      <c r="WCE22" s="1"/>
      <c r="WCF22" s="1"/>
      <c r="WCG22" s="1"/>
      <c r="WCH22" s="1"/>
      <c r="WCI22" s="1"/>
      <c r="WCJ22" s="1"/>
      <c r="WCK22" s="1"/>
      <c r="WCL22" s="1"/>
      <c r="WCM22" s="1"/>
      <c r="WCN22" s="1"/>
      <c r="WCO22" s="1"/>
      <c r="WCP22" s="1"/>
      <c r="WCQ22" s="1"/>
      <c r="WCR22" s="1"/>
      <c r="WCS22" s="1"/>
      <c r="WCT22" s="1"/>
      <c r="WCU22" s="1"/>
      <c r="WCV22" s="1"/>
      <c r="WCW22" s="1"/>
      <c r="WCX22" s="1"/>
      <c r="WCY22" s="1"/>
      <c r="WCZ22" s="1"/>
      <c r="WDA22" s="1"/>
      <c r="WDB22" s="1"/>
      <c r="WDC22" s="1"/>
      <c r="WDD22" s="1"/>
      <c r="WDE22" s="1"/>
      <c r="WDF22" s="1"/>
      <c r="WDG22" s="1"/>
      <c r="WDH22" s="1"/>
      <c r="WDI22" s="1"/>
      <c r="WDJ22" s="1"/>
      <c r="WDK22" s="1"/>
      <c r="WDL22" s="1"/>
      <c r="WDM22" s="1"/>
      <c r="WDN22" s="1"/>
      <c r="WDO22" s="1"/>
      <c r="WDP22" s="1"/>
      <c r="WDQ22" s="1"/>
      <c r="WDR22" s="1"/>
      <c r="WDS22" s="1"/>
      <c r="WDT22" s="1"/>
      <c r="WDU22" s="1"/>
      <c r="WDV22" s="1"/>
      <c r="WDW22" s="1"/>
      <c r="WDX22" s="1"/>
      <c r="WDY22" s="1"/>
      <c r="WDZ22" s="1"/>
      <c r="WEA22" s="1"/>
      <c r="WEB22" s="1"/>
      <c r="WEC22" s="1"/>
      <c r="WED22" s="1"/>
      <c r="WEE22" s="1"/>
      <c r="WEF22" s="1"/>
      <c r="WEG22" s="1"/>
      <c r="WEH22" s="1"/>
      <c r="WEI22" s="1"/>
      <c r="WEJ22" s="1"/>
      <c r="WEK22" s="1"/>
      <c r="WEL22" s="1"/>
      <c r="WEM22" s="1"/>
      <c r="WEN22" s="1"/>
      <c r="WEO22" s="1"/>
      <c r="WEP22" s="1"/>
      <c r="WEQ22" s="1"/>
      <c r="WER22" s="1"/>
      <c r="WES22" s="1"/>
      <c r="WET22" s="1"/>
      <c r="WEU22" s="1"/>
      <c r="WEV22" s="1"/>
      <c r="WEW22" s="1"/>
      <c r="WEX22" s="1"/>
      <c r="WEY22" s="1"/>
      <c r="WEZ22" s="1"/>
      <c r="WFA22" s="1"/>
      <c r="WFB22" s="1"/>
      <c r="WFC22" s="1"/>
      <c r="WFD22" s="1"/>
      <c r="WFE22" s="1"/>
      <c r="WFF22" s="1"/>
      <c r="WFG22" s="1"/>
      <c r="WFH22" s="1"/>
      <c r="WFI22" s="1"/>
      <c r="WFJ22" s="1"/>
      <c r="WFK22" s="1"/>
      <c r="WFL22" s="1"/>
      <c r="WFM22" s="1"/>
      <c r="WFN22" s="1"/>
      <c r="WFO22" s="1"/>
      <c r="WFP22" s="1"/>
      <c r="WFQ22" s="1"/>
      <c r="WFR22" s="1"/>
      <c r="WFS22" s="1"/>
      <c r="WFT22" s="1"/>
      <c r="WFU22" s="1"/>
      <c r="WFV22" s="1"/>
      <c r="WFW22" s="1"/>
      <c r="WFX22" s="1"/>
      <c r="WFY22" s="1"/>
      <c r="WFZ22" s="1"/>
      <c r="WGA22" s="1"/>
      <c r="WGB22" s="1"/>
      <c r="WGC22" s="1"/>
      <c r="WGD22" s="1"/>
      <c r="WGE22" s="1"/>
      <c r="WGF22" s="1"/>
      <c r="WGG22" s="1"/>
      <c r="WGH22" s="1"/>
      <c r="WGI22" s="1"/>
      <c r="WGJ22" s="1"/>
      <c r="WGK22" s="1"/>
      <c r="WGL22" s="1"/>
      <c r="WGM22" s="1"/>
      <c r="WGN22" s="1"/>
      <c r="WGO22" s="1"/>
      <c r="WGP22" s="1"/>
      <c r="WGQ22" s="1"/>
      <c r="WGR22" s="1"/>
      <c r="WGS22" s="1"/>
      <c r="WGT22" s="1"/>
      <c r="WGU22" s="1"/>
      <c r="WGV22" s="1"/>
      <c r="WGW22" s="1"/>
      <c r="WGX22" s="1"/>
      <c r="WGY22" s="1"/>
      <c r="WGZ22" s="1"/>
      <c r="WHA22" s="1"/>
      <c r="WHB22" s="1"/>
      <c r="WHC22" s="1"/>
      <c r="WHD22" s="1"/>
      <c r="WHE22" s="1"/>
      <c r="WHF22" s="1"/>
      <c r="WHG22" s="1"/>
      <c r="WHH22" s="1"/>
      <c r="WHI22" s="1"/>
      <c r="WHJ22" s="1"/>
      <c r="WHK22" s="1"/>
      <c r="WHL22" s="1"/>
      <c r="WHM22" s="1"/>
      <c r="WHN22" s="1"/>
      <c r="WHO22" s="1"/>
      <c r="WHP22" s="1"/>
      <c r="WHQ22" s="1"/>
      <c r="WHR22" s="1"/>
      <c r="WHS22" s="1"/>
      <c r="WHT22" s="1"/>
      <c r="WHU22" s="1"/>
      <c r="WHV22" s="1"/>
      <c r="WHW22" s="1"/>
      <c r="WHX22" s="1"/>
      <c r="WHY22" s="1"/>
      <c r="WHZ22" s="1"/>
      <c r="WIA22" s="1"/>
      <c r="WIB22" s="1"/>
      <c r="WIC22" s="1"/>
      <c r="WID22" s="1"/>
      <c r="WIE22" s="1"/>
      <c r="WIF22" s="1"/>
      <c r="WIG22" s="1"/>
      <c r="WIH22" s="1"/>
      <c r="WII22" s="1"/>
      <c r="WIJ22" s="1"/>
      <c r="WIK22" s="1"/>
      <c r="WIL22" s="1"/>
      <c r="WIM22" s="1"/>
      <c r="WIN22" s="1"/>
      <c r="WIO22" s="1"/>
      <c r="WIP22" s="1"/>
      <c r="WIQ22" s="1"/>
      <c r="WIR22" s="1"/>
      <c r="WIS22" s="1"/>
      <c r="WIT22" s="1"/>
      <c r="WIU22" s="1"/>
      <c r="WIV22" s="1"/>
      <c r="WIW22" s="1"/>
      <c r="WIX22" s="1"/>
      <c r="WIY22" s="1"/>
      <c r="WIZ22" s="1"/>
      <c r="WJA22" s="1"/>
      <c r="WJB22" s="1"/>
      <c r="WJC22" s="1"/>
      <c r="WJD22" s="1"/>
      <c r="WJE22" s="1"/>
      <c r="WJF22" s="1"/>
      <c r="WJG22" s="1"/>
      <c r="WJH22" s="1"/>
      <c r="WJI22" s="1"/>
      <c r="WJJ22" s="1"/>
      <c r="WJK22" s="1"/>
      <c r="WJL22" s="1"/>
      <c r="WJM22" s="1"/>
      <c r="WJN22" s="1"/>
      <c r="WJO22" s="1"/>
      <c r="WJP22" s="1"/>
      <c r="WJQ22" s="1"/>
      <c r="WJR22" s="1"/>
      <c r="WJS22" s="1"/>
      <c r="WJT22" s="1"/>
      <c r="WJU22" s="1"/>
      <c r="WJV22" s="1"/>
      <c r="WJW22" s="1"/>
      <c r="WJX22" s="1"/>
      <c r="WJY22" s="1"/>
      <c r="WJZ22" s="1"/>
      <c r="WKA22" s="1"/>
      <c r="WKB22" s="1"/>
      <c r="WKC22" s="1"/>
      <c r="WKD22" s="1"/>
      <c r="WKE22" s="1"/>
      <c r="WKF22" s="1"/>
      <c r="WKG22" s="1"/>
      <c r="WKH22" s="1"/>
      <c r="WKI22" s="1"/>
      <c r="WKJ22" s="1"/>
      <c r="WKK22" s="1"/>
      <c r="WKL22" s="1"/>
      <c r="WKM22" s="1"/>
      <c r="WKN22" s="1"/>
      <c r="WKO22" s="1"/>
      <c r="WKP22" s="1"/>
      <c r="WKQ22" s="1"/>
      <c r="WKR22" s="1"/>
      <c r="WKS22" s="1"/>
      <c r="WKT22" s="1"/>
      <c r="WKU22" s="1"/>
      <c r="WKV22" s="1"/>
      <c r="WKW22" s="1"/>
      <c r="WKX22" s="1"/>
      <c r="WKY22" s="1"/>
      <c r="WKZ22" s="1"/>
      <c r="WLA22" s="1"/>
      <c r="WLB22" s="1"/>
      <c r="WLC22" s="1"/>
      <c r="WLD22" s="1"/>
      <c r="WLE22" s="1"/>
      <c r="WLF22" s="1"/>
      <c r="WLG22" s="1"/>
      <c r="WLH22" s="1"/>
      <c r="WLI22" s="1"/>
      <c r="WLJ22" s="1"/>
      <c r="WLK22" s="1"/>
      <c r="WLL22" s="1"/>
      <c r="WLM22" s="1"/>
      <c r="WLN22" s="1"/>
      <c r="WLO22" s="1"/>
      <c r="WLP22" s="1"/>
      <c r="WLQ22" s="1"/>
      <c r="WLR22" s="1"/>
      <c r="WLS22" s="1"/>
      <c r="WLT22" s="1"/>
      <c r="WLU22" s="1"/>
      <c r="WLV22" s="1"/>
      <c r="WLW22" s="1"/>
      <c r="WLX22" s="1"/>
      <c r="WLY22" s="1"/>
      <c r="WLZ22" s="1"/>
      <c r="WMA22" s="1"/>
      <c r="WMB22" s="1"/>
      <c r="WMC22" s="1"/>
      <c r="WMD22" s="1"/>
      <c r="WME22" s="1"/>
      <c r="WMF22" s="1"/>
      <c r="WMG22" s="1"/>
      <c r="WMH22" s="1"/>
      <c r="WMI22" s="1"/>
      <c r="WMJ22" s="1"/>
      <c r="WMK22" s="1"/>
      <c r="WML22" s="1"/>
      <c r="WMM22" s="1"/>
      <c r="WMN22" s="1"/>
      <c r="WMO22" s="1"/>
      <c r="WMP22" s="1"/>
      <c r="WMQ22" s="1"/>
      <c r="WMR22" s="1"/>
      <c r="WMS22" s="1"/>
      <c r="WMT22" s="1"/>
      <c r="WMU22" s="1"/>
      <c r="WMV22" s="1"/>
      <c r="WMW22" s="1"/>
      <c r="WMX22" s="1"/>
      <c r="WMY22" s="1"/>
      <c r="WMZ22" s="1"/>
      <c r="WNA22" s="1"/>
      <c r="WNB22" s="1"/>
      <c r="WNC22" s="1"/>
      <c r="WND22" s="1"/>
      <c r="WNE22" s="1"/>
      <c r="WNF22" s="1"/>
      <c r="WNG22" s="1"/>
      <c r="WNH22" s="1"/>
      <c r="WNI22" s="1"/>
      <c r="WNJ22" s="1"/>
      <c r="WNK22" s="1"/>
      <c r="WNL22" s="1"/>
      <c r="WNM22" s="1"/>
      <c r="WNN22" s="1"/>
      <c r="WNO22" s="1"/>
      <c r="WNP22" s="1"/>
      <c r="WNQ22" s="1"/>
      <c r="WNR22" s="1"/>
      <c r="WNS22" s="1"/>
      <c r="WNT22" s="1"/>
      <c r="WNU22" s="1"/>
      <c r="WNV22" s="1"/>
      <c r="WNW22" s="1"/>
      <c r="WNX22" s="1"/>
      <c r="WNY22" s="1"/>
      <c r="WNZ22" s="1"/>
      <c r="WOA22" s="1"/>
      <c r="WOB22" s="1"/>
      <c r="WOC22" s="1"/>
      <c r="WOD22" s="1"/>
      <c r="WOE22" s="1"/>
      <c r="WOF22" s="1"/>
      <c r="WOG22" s="1"/>
      <c r="WOH22" s="1"/>
      <c r="WOI22" s="1"/>
      <c r="WOJ22" s="1"/>
      <c r="WOK22" s="1"/>
      <c r="WOL22" s="1"/>
      <c r="WOM22" s="1"/>
      <c r="WON22" s="1"/>
      <c r="WOO22" s="1"/>
      <c r="WOP22" s="1"/>
      <c r="WOQ22" s="1"/>
      <c r="WOR22" s="1"/>
      <c r="WOS22" s="1"/>
      <c r="WOT22" s="1"/>
      <c r="WOU22" s="1"/>
      <c r="WOV22" s="1"/>
      <c r="WOW22" s="1"/>
      <c r="WOX22" s="1"/>
      <c r="WOY22" s="1"/>
      <c r="WOZ22" s="1"/>
      <c r="WPA22" s="1"/>
      <c r="WPB22" s="1"/>
      <c r="WPC22" s="1"/>
      <c r="WPD22" s="1"/>
      <c r="WPE22" s="1"/>
      <c r="WPF22" s="1"/>
      <c r="WPG22" s="1"/>
      <c r="WPH22" s="1"/>
      <c r="WPI22" s="1"/>
      <c r="WPJ22" s="1"/>
      <c r="WPK22" s="1"/>
      <c r="WPL22" s="1"/>
      <c r="WPM22" s="1"/>
      <c r="WPN22" s="1"/>
      <c r="WPO22" s="1"/>
      <c r="WPP22" s="1"/>
      <c r="WPQ22" s="1"/>
      <c r="WPR22" s="1"/>
      <c r="WPS22" s="1"/>
      <c r="WPT22" s="1"/>
      <c r="WPU22" s="1"/>
      <c r="WPV22" s="1"/>
      <c r="WPW22" s="1"/>
      <c r="WPX22" s="1"/>
      <c r="WPY22" s="1"/>
      <c r="WPZ22" s="1"/>
      <c r="WQA22" s="1"/>
      <c r="WQB22" s="1"/>
      <c r="WQC22" s="1"/>
      <c r="WQD22" s="1"/>
      <c r="WQE22" s="1"/>
      <c r="WQF22" s="1"/>
      <c r="WQG22" s="1"/>
      <c r="WQH22" s="1"/>
      <c r="WQI22" s="1"/>
      <c r="WQJ22" s="1"/>
      <c r="WQK22" s="1"/>
      <c r="WQL22" s="1"/>
      <c r="WQM22" s="1"/>
      <c r="WQN22" s="1"/>
      <c r="WQO22" s="1"/>
      <c r="WQP22" s="1"/>
      <c r="WQQ22" s="1"/>
      <c r="WQR22" s="1"/>
      <c r="WQS22" s="1"/>
      <c r="WQT22" s="1"/>
      <c r="WQU22" s="1"/>
      <c r="WQV22" s="1"/>
      <c r="WQW22" s="1"/>
      <c r="WQX22" s="1"/>
      <c r="WQY22" s="1"/>
      <c r="WQZ22" s="1"/>
      <c r="WRA22" s="1"/>
      <c r="WRB22" s="1"/>
      <c r="WRC22" s="1"/>
      <c r="WRD22" s="1"/>
      <c r="WRE22" s="1"/>
      <c r="WRF22" s="1"/>
      <c r="WRG22" s="1"/>
      <c r="WRH22" s="1"/>
      <c r="WRI22" s="1"/>
      <c r="WRJ22" s="1"/>
      <c r="WRK22" s="1"/>
      <c r="WRL22" s="1"/>
      <c r="WRM22" s="1"/>
      <c r="WRN22" s="1"/>
      <c r="WRO22" s="1"/>
      <c r="WRP22" s="1"/>
      <c r="WRQ22" s="1"/>
      <c r="WRR22" s="1"/>
      <c r="WRS22" s="1"/>
      <c r="WRT22" s="1"/>
      <c r="WRU22" s="1"/>
      <c r="WRV22" s="1"/>
      <c r="WRW22" s="1"/>
      <c r="WRX22" s="1"/>
      <c r="WRY22" s="1"/>
      <c r="WRZ22" s="1"/>
      <c r="WSA22" s="1"/>
      <c r="WSB22" s="1"/>
      <c r="WSC22" s="1"/>
      <c r="WSD22" s="1"/>
      <c r="WSE22" s="1"/>
      <c r="WSF22" s="1"/>
      <c r="WSG22" s="1"/>
      <c r="WSH22" s="1"/>
      <c r="WSI22" s="1"/>
      <c r="WSJ22" s="1"/>
      <c r="WSK22" s="1"/>
      <c r="WSL22" s="1"/>
      <c r="WSM22" s="1"/>
      <c r="WSN22" s="1"/>
      <c r="WSO22" s="1"/>
      <c r="WSP22" s="1"/>
      <c r="WSQ22" s="1"/>
      <c r="WSR22" s="1"/>
      <c r="WSS22" s="1"/>
      <c r="WST22" s="1"/>
      <c r="WSU22" s="1"/>
      <c r="WSV22" s="1"/>
      <c r="WSW22" s="1"/>
      <c r="WSX22" s="1"/>
      <c r="WSY22" s="1"/>
      <c r="WSZ22" s="1"/>
      <c r="WTA22" s="1"/>
      <c r="WTB22" s="1"/>
      <c r="WTC22" s="1"/>
      <c r="WTD22" s="1"/>
      <c r="WTE22" s="1"/>
      <c r="WTF22" s="1"/>
      <c r="WTG22" s="1"/>
      <c r="WTH22" s="1"/>
      <c r="WTI22" s="1"/>
      <c r="WTJ22" s="1"/>
      <c r="WTK22" s="1"/>
      <c r="WTL22" s="1"/>
      <c r="WTM22" s="1"/>
      <c r="WTN22" s="1"/>
      <c r="WTO22" s="1"/>
      <c r="WTP22" s="1"/>
      <c r="WTQ22" s="1"/>
      <c r="WTR22" s="1"/>
      <c r="WTS22" s="1"/>
      <c r="WTT22" s="1"/>
      <c r="WTU22" s="1"/>
      <c r="WTV22" s="1"/>
      <c r="WTW22" s="1"/>
      <c r="WTX22" s="1"/>
      <c r="WTY22" s="1"/>
      <c r="WTZ22" s="1"/>
      <c r="WUA22" s="1"/>
      <c r="WUB22" s="1"/>
      <c r="WUC22" s="1"/>
      <c r="WUD22" s="1"/>
      <c r="WUE22" s="1"/>
      <c r="WUF22" s="1"/>
      <c r="WUG22" s="1"/>
      <c r="WUH22" s="1"/>
      <c r="WUI22" s="1"/>
      <c r="WUJ22" s="1"/>
      <c r="WUK22" s="1"/>
      <c r="WUL22" s="1"/>
      <c r="WUM22" s="1"/>
      <c r="WUN22" s="1"/>
      <c r="WUO22" s="1"/>
      <c r="WUP22" s="1"/>
      <c r="WUQ22" s="1"/>
      <c r="WUR22" s="1"/>
      <c r="WUS22" s="1"/>
      <c r="WUT22" s="1"/>
      <c r="WUU22" s="1"/>
      <c r="WUV22" s="1"/>
      <c r="WUW22" s="1"/>
      <c r="WUX22" s="1"/>
      <c r="WUY22" s="1"/>
      <c r="WUZ22" s="1"/>
      <c r="WVA22" s="1"/>
      <c r="WVB22" s="1"/>
      <c r="WVC22" s="1"/>
      <c r="WVD22" s="1"/>
      <c r="WVE22" s="1"/>
      <c r="WVF22" s="1"/>
      <c r="WVG22" s="1"/>
      <c r="WVH22" s="1"/>
      <c r="WVI22" s="1"/>
      <c r="WVJ22" s="1"/>
      <c r="WVK22" s="1"/>
      <c r="WVL22" s="1"/>
      <c r="WVM22" s="1"/>
      <c r="WVN22" s="1"/>
      <c r="WVO22" s="1"/>
      <c r="WVP22" s="1"/>
      <c r="WVQ22" s="1"/>
      <c r="WVR22" s="1"/>
      <c r="WVS22" s="1"/>
      <c r="WVT22" s="1"/>
      <c r="WVU22" s="1"/>
      <c r="WVV22" s="1"/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27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3" customFormat="1" ht="14.5" x14ac:dyDescent="0.25">
      <c r="A6" s="40" t="s">
        <v>0</v>
      </c>
      <c r="B6" s="41" t="s">
        <v>1</v>
      </c>
      <c r="C6" s="88" t="s">
        <v>2</v>
      </c>
      <c r="D6" s="88"/>
      <c r="E6" s="55" t="s">
        <v>3</v>
      </c>
      <c r="F6" s="55" t="s">
        <v>4</v>
      </c>
      <c r="G6" s="55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5" t="s">
        <v>10</v>
      </c>
    </row>
    <row r="7" spans="1:13" s="43" customFormat="1" x14ac:dyDescent="0.25">
      <c r="A7" s="44"/>
      <c r="B7" s="45"/>
      <c r="C7" s="46">
        <v>42005</v>
      </c>
      <c r="D7" s="47">
        <v>42370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62">
        <v>2</v>
      </c>
      <c r="C9" s="10">
        <v>619</v>
      </c>
      <c r="D9" s="59">
        <v>627</v>
      </c>
      <c r="E9" s="19">
        <v>5.21E-2</v>
      </c>
      <c r="F9" s="20">
        <f>B9/((C9+D9)/2)</f>
        <v>3.2102728731942215E-3</v>
      </c>
      <c r="G9" s="20">
        <f t="shared" ref="G9:G72" si="0">F9/((1+(1-E9)*F9))</f>
        <v>3.2005335929606183E-3</v>
      </c>
      <c r="H9" s="15">
        <v>100000</v>
      </c>
      <c r="I9" s="15">
        <f>H9*G9</f>
        <v>320.05335929606184</v>
      </c>
      <c r="J9" s="15">
        <f t="shared" ref="J9:J72" si="1">H10+I9*E9</f>
        <v>99696.62142072327</v>
      </c>
      <c r="K9" s="15">
        <f>K10+J9</f>
        <v>8207632.7859906256</v>
      </c>
      <c r="L9" s="21">
        <f>K9/H9</f>
        <v>82.076327859906257</v>
      </c>
    </row>
    <row r="10" spans="1:13" x14ac:dyDescent="0.25">
      <c r="A10" s="18">
        <v>1</v>
      </c>
      <c r="B10" s="62">
        <v>0</v>
      </c>
      <c r="C10" s="10">
        <v>638</v>
      </c>
      <c r="D10" s="59">
        <v>645</v>
      </c>
      <c r="E10" s="19">
        <v>0</v>
      </c>
      <c r="F10" s="20">
        <f t="shared" ref="F10:F73" si="2">B10/((C10+D10)/2)</f>
        <v>0</v>
      </c>
      <c r="G10" s="20">
        <f t="shared" si="0"/>
        <v>0</v>
      </c>
      <c r="H10" s="15">
        <f>H9-I9</f>
        <v>99679.946640703944</v>
      </c>
      <c r="I10" s="15">
        <f t="shared" ref="I10:I73" si="3">H10*G10</f>
        <v>0</v>
      </c>
      <c r="J10" s="15">
        <f t="shared" si="1"/>
        <v>99679.946640703944</v>
      </c>
      <c r="K10" s="15">
        <f t="shared" ref="K10:K73" si="4">K11+J10</f>
        <v>8107936.1645699022</v>
      </c>
      <c r="L10" s="22">
        <f t="shared" ref="L10:L73" si="5">K10/H10</f>
        <v>81.339692062586394</v>
      </c>
    </row>
    <row r="11" spans="1:13" x14ac:dyDescent="0.25">
      <c r="A11" s="18">
        <v>2</v>
      </c>
      <c r="B11" s="62">
        <v>0</v>
      </c>
      <c r="C11" s="10">
        <v>626</v>
      </c>
      <c r="D11" s="59">
        <v>635</v>
      </c>
      <c r="E11" s="19">
        <v>0</v>
      </c>
      <c r="F11" s="20">
        <f t="shared" si="2"/>
        <v>0</v>
      </c>
      <c r="G11" s="20">
        <f t="shared" si="0"/>
        <v>0</v>
      </c>
      <c r="H11" s="15">
        <f t="shared" ref="H11:H74" si="6">H10-I10</f>
        <v>99679.946640703944</v>
      </c>
      <c r="I11" s="15">
        <f t="shared" si="3"/>
        <v>0</v>
      </c>
      <c r="J11" s="15">
        <f t="shared" si="1"/>
        <v>99679.946640703944</v>
      </c>
      <c r="K11" s="15">
        <f t="shared" si="4"/>
        <v>8008256.2179291984</v>
      </c>
      <c r="L11" s="22">
        <f t="shared" si="5"/>
        <v>80.339692062586394</v>
      </c>
    </row>
    <row r="12" spans="1:13" x14ac:dyDescent="0.25">
      <c r="A12" s="18">
        <v>3</v>
      </c>
      <c r="B12" s="62">
        <v>0</v>
      </c>
      <c r="C12" s="10">
        <v>628</v>
      </c>
      <c r="D12" s="59">
        <v>634</v>
      </c>
      <c r="E12" s="19">
        <v>0</v>
      </c>
      <c r="F12" s="20">
        <f t="shared" si="2"/>
        <v>0</v>
      </c>
      <c r="G12" s="20">
        <f t="shared" si="0"/>
        <v>0</v>
      </c>
      <c r="H12" s="15">
        <f t="shared" si="6"/>
        <v>99679.946640703944</v>
      </c>
      <c r="I12" s="15">
        <f t="shared" si="3"/>
        <v>0</v>
      </c>
      <c r="J12" s="15">
        <f t="shared" si="1"/>
        <v>99679.946640703944</v>
      </c>
      <c r="K12" s="15">
        <f t="shared" si="4"/>
        <v>7908576.2712884946</v>
      </c>
      <c r="L12" s="22">
        <f t="shared" si="5"/>
        <v>79.339692062586394</v>
      </c>
    </row>
    <row r="13" spans="1:13" x14ac:dyDescent="0.25">
      <c r="A13" s="18">
        <v>4</v>
      </c>
      <c r="B13" s="62">
        <v>0</v>
      </c>
      <c r="C13" s="10">
        <v>669</v>
      </c>
      <c r="D13" s="59">
        <v>629</v>
      </c>
      <c r="E13" s="19">
        <v>0</v>
      </c>
      <c r="F13" s="20">
        <f t="shared" si="2"/>
        <v>0</v>
      </c>
      <c r="G13" s="20">
        <f t="shared" si="0"/>
        <v>0</v>
      </c>
      <c r="H13" s="15">
        <f t="shared" si="6"/>
        <v>99679.946640703944</v>
      </c>
      <c r="I13" s="15">
        <f t="shared" si="3"/>
        <v>0</v>
      </c>
      <c r="J13" s="15">
        <f t="shared" si="1"/>
        <v>99679.946640703944</v>
      </c>
      <c r="K13" s="15">
        <f t="shared" si="4"/>
        <v>7808896.3246477908</v>
      </c>
      <c r="L13" s="22">
        <f t="shared" si="5"/>
        <v>78.339692062586408</v>
      </c>
    </row>
    <row r="14" spans="1:13" x14ac:dyDescent="0.25">
      <c r="A14" s="18">
        <v>5</v>
      </c>
      <c r="B14" s="62">
        <v>0</v>
      </c>
      <c r="C14" s="10">
        <v>676</v>
      </c>
      <c r="D14" s="59">
        <v>672</v>
      </c>
      <c r="E14" s="19">
        <v>0</v>
      </c>
      <c r="F14" s="20">
        <f t="shared" si="2"/>
        <v>0</v>
      </c>
      <c r="G14" s="20">
        <f t="shared" si="0"/>
        <v>0</v>
      </c>
      <c r="H14" s="15">
        <f t="shared" si="6"/>
        <v>99679.946640703944</v>
      </c>
      <c r="I14" s="15">
        <f t="shared" si="3"/>
        <v>0</v>
      </c>
      <c r="J14" s="15">
        <f t="shared" si="1"/>
        <v>99679.946640703944</v>
      </c>
      <c r="K14" s="15">
        <f t="shared" si="4"/>
        <v>7709216.3780070869</v>
      </c>
      <c r="L14" s="22">
        <f t="shared" si="5"/>
        <v>77.339692062586408</v>
      </c>
    </row>
    <row r="15" spans="1:13" x14ac:dyDescent="0.25">
      <c r="A15" s="18">
        <v>6</v>
      </c>
      <c r="B15" s="62">
        <v>0</v>
      </c>
      <c r="C15" s="10">
        <v>674</v>
      </c>
      <c r="D15" s="59">
        <v>697</v>
      </c>
      <c r="E15" s="19">
        <v>0</v>
      </c>
      <c r="F15" s="20">
        <f t="shared" si="2"/>
        <v>0</v>
      </c>
      <c r="G15" s="20">
        <f t="shared" si="0"/>
        <v>0</v>
      </c>
      <c r="H15" s="15">
        <f t="shared" si="6"/>
        <v>99679.946640703944</v>
      </c>
      <c r="I15" s="15">
        <f t="shared" si="3"/>
        <v>0</v>
      </c>
      <c r="J15" s="15">
        <f t="shared" si="1"/>
        <v>99679.946640703944</v>
      </c>
      <c r="K15" s="15">
        <f t="shared" si="4"/>
        <v>7609536.4313663831</v>
      </c>
      <c r="L15" s="22">
        <f t="shared" si="5"/>
        <v>76.339692062586408</v>
      </c>
    </row>
    <row r="16" spans="1:13" x14ac:dyDescent="0.25">
      <c r="A16" s="18">
        <v>7</v>
      </c>
      <c r="B16" s="62">
        <v>0</v>
      </c>
      <c r="C16" s="10">
        <v>705</v>
      </c>
      <c r="D16" s="59">
        <v>685</v>
      </c>
      <c r="E16" s="19">
        <v>0</v>
      </c>
      <c r="F16" s="20">
        <f t="shared" si="2"/>
        <v>0</v>
      </c>
      <c r="G16" s="20">
        <f t="shared" si="0"/>
        <v>0</v>
      </c>
      <c r="H16" s="15">
        <f t="shared" si="6"/>
        <v>99679.946640703944</v>
      </c>
      <c r="I16" s="15">
        <f t="shared" si="3"/>
        <v>0</v>
      </c>
      <c r="J16" s="15">
        <f t="shared" si="1"/>
        <v>99679.946640703944</v>
      </c>
      <c r="K16" s="15">
        <f t="shared" si="4"/>
        <v>7509856.4847256793</v>
      </c>
      <c r="L16" s="22">
        <f t="shared" si="5"/>
        <v>75.339692062586408</v>
      </c>
    </row>
    <row r="17" spans="1:12" x14ac:dyDescent="0.25">
      <c r="A17" s="18">
        <v>8</v>
      </c>
      <c r="B17" s="62">
        <v>0</v>
      </c>
      <c r="C17" s="10">
        <v>705</v>
      </c>
      <c r="D17" s="59">
        <v>696</v>
      </c>
      <c r="E17" s="19">
        <v>0</v>
      </c>
      <c r="F17" s="20">
        <f t="shared" si="2"/>
        <v>0</v>
      </c>
      <c r="G17" s="20">
        <f t="shared" si="0"/>
        <v>0</v>
      </c>
      <c r="H17" s="15">
        <f t="shared" si="6"/>
        <v>99679.946640703944</v>
      </c>
      <c r="I17" s="15">
        <f t="shared" si="3"/>
        <v>0</v>
      </c>
      <c r="J17" s="15">
        <f t="shared" si="1"/>
        <v>99679.946640703944</v>
      </c>
      <c r="K17" s="15">
        <f t="shared" si="4"/>
        <v>7410176.5380849754</v>
      </c>
      <c r="L17" s="22">
        <f t="shared" si="5"/>
        <v>74.339692062586408</v>
      </c>
    </row>
    <row r="18" spans="1:12" x14ac:dyDescent="0.25">
      <c r="A18" s="18">
        <v>9</v>
      </c>
      <c r="B18" s="62">
        <v>0</v>
      </c>
      <c r="C18" s="10">
        <v>687</v>
      </c>
      <c r="D18" s="59">
        <v>714</v>
      </c>
      <c r="E18" s="19">
        <v>0</v>
      </c>
      <c r="F18" s="20">
        <f t="shared" si="2"/>
        <v>0</v>
      </c>
      <c r="G18" s="20">
        <f t="shared" si="0"/>
        <v>0</v>
      </c>
      <c r="H18" s="15">
        <f t="shared" si="6"/>
        <v>99679.946640703944</v>
      </c>
      <c r="I18" s="15">
        <f t="shared" si="3"/>
        <v>0</v>
      </c>
      <c r="J18" s="15">
        <f t="shared" si="1"/>
        <v>99679.946640703944</v>
      </c>
      <c r="K18" s="15">
        <f t="shared" si="4"/>
        <v>7310496.5914442716</v>
      </c>
      <c r="L18" s="22">
        <f t="shared" si="5"/>
        <v>73.339692062586408</v>
      </c>
    </row>
    <row r="19" spans="1:12" x14ac:dyDescent="0.25">
      <c r="A19" s="18">
        <v>10</v>
      </c>
      <c r="B19" s="62">
        <v>0</v>
      </c>
      <c r="C19" s="10">
        <v>740</v>
      </c>
      <c r="D19" s="59">
        <v>675</v>
      </c>
      <c r="E19" s="19">
        <v>0</v>
      </c>
      <c r="F19" s="20">
        <f t="shared" si="2"/>
        <v>0</v>
      </c>
      <c r="G19" s="20">
        <f t="shared" si="0"/>
        <v>0</v>
      </c>
      <c r="H19" s="15">
        <f t="shared" si="6"/>
        <v>99679.946640703944</v>
      </c>
      <c r="I19" s="15">
        <f t="shared" si="3"/>
        <v>0</v>
      </c>
      <c r="J19" s="15">
        <f t="shared" si="1"/>
        <v>99679.946640703944</v>
      </c>
      <c r="K19" s="15">
        <f t="shared" si="4"/>
        <v>7210816.6448035678</v>
      </c>
      <c r="L19" s="22">
        <f t="shared" si="5"/>
        <v>72.339692062586408</v>
      </c>
    </row>
    <row r="20" spans="1:12" x14ac:dyDescent="0.25">
      <c r="A20" s="18">
        <v>11</v>
      </c>
      <c r="B20" s="62">
        <v>0</v>
      </c>
      <c r="C20" s="10">
        <v>657</v>
      </c>
      <c r="D20" s="59">
        <v>734</v>
      </c>
      <c r="E20" s="19">
        <v>0</v>
      </c>
      <c r="F20" s="20">
        <f t="shared" si="2"/>
        <v>0</v>
      </c>
      <c r="G20" s="20">
        <f t="shared" si="0"/>
        <v>0</v>
      </c>
      <c r="H20" s="15">
        <f t="shared" si="6"/>
        <v>99679.946640703944</v>
      </c>
      <c r="I20" s="15">
        <f t="shared" si="3"/>
        <v>0</v>
      </c>
      <c r="J20" s="15">
        <f t="shared" si="1"/>
        <v>99679.946640703944</v>
      </c>
      <c r="K20" s="15">
        <f t="shared" si="4"/>
        <v>7111136.698162864</v>
      </c>
      <c r="L20" s="22">
        <f t="shared" si="5"/>
        <v>71.339692062586408</v>
      </c>
    </row>
    <row r="21" spans="1:12" x14ac:dyDescent="0.25">
      <c r="A21" s="18">
        <v>12</v>
      </c>
      <c r="B21" s="62">
        <v>0</v>
      </c>
      <c r="C21" s="10">
        <v>668</v>
      </c>
      <c r="D21" s="59">
        <v>649</v>
      </c>
      <c r="E21" s="19">
        <v>0</v>
      </c>
      <c r="F21" s="20">
        <f t="shared" si="2"/>
        <v>0</v>
      </c>
      <c r="G21" s="20">
        <f t="shared" si="0"/>
        <v>0</v>
      </c>
      <c r="H21" s="15">
        <f t="shared" si="6"/>
        <v>99679.946640703944</v>
      </c>
      <c r="I21" s="15">
        <f t="shared" si="3"/>
        <v>0</v>
      </c>
      <c r="J21" s="15">
        <f t="shared" si="1"/>
        <v>99679.946640703944</v>
      </c>
      <c r="K21" s="15">
        <f t="shared" si="4"/>
        <v>7011456.7515221601</v>
      </c>
      <c r="L21" s="22">
        <f t="shared" si="5"/>
        <v>70.339692062586408</v>
      </c>
    </row>
    <row r="22" spans="1:12" x14ac:dyDescent="0.25">
      <c r="A22" s="18">
        <v>13</v>
      </c>
      <c r="B22" s="62">
        <v>0</v>
      </c>
      <c r="C22" s="10">
        <v>617</v>
      </c>
      <c r="D22" s="59">
        <v>656</v>
      </c>
      <c r="E22" s="19">
        <v>0</v>
      </c>
      <c r="F22" s="20">
        <f t="shared" si="2"/>
        <v>0</v>
      </c>
      <c r="G22" s="20">
        <f t="shared" si="0"/>
        <v>0</v>
      </c>
      <c r="H22" s="15">
        <f t="shared" si="6"/>
        <v>99679.946640703944</v>
      </c>
      <c r="I22" s="15">
        <f t="shared" si="3"/>
        <v>0</v>
      </c>
      <c r="J22" s="15">
        <f t="shared" si="1"/>
        <v>99679.946640703944</v>
      </c>
      <c r="K22" s="15">
        <f t="shared" si="4"/>
        <v>6911776.8048814563</v>
      </c>
      <c r="L22" s="22">
        <f t="shared" si="5"/>
        <v>69.339692062586408</v>
      </c>
    </row>
    <row r="23" spans="1:12" x14ac:dyDescent="0.25">
      <c r="A23" s="18">
        <v>14</v>
      </c>
      <c r="B23" s="62">
        <v>0</v>
      </c>
      <c r="C23" s="10">
        <v>681</v>
      </c>
      <c r="D23" s="59">
        <v>614</v>
      </c>
      <c r="E23" s="19">
        <v>0</v>
      </c>
      <c r="F23" s="20">
        <f t="shared" si="2"/>
        <v>0</v>
      </c>
      <c r="G23" s="20">
        <f t="shared" si="0"/>
        <v>0</v>
      </c>
      <c r="H23" s="15">
        <f t="shared" si="6"/>
        <v>99679.946640703944</v>
      </c>
      <c r="I23" s="15">
        <f t="shared" si="3"/>
        <v>0</v>
      </c>
      <c r="J23" s="15">
        <f t="shared" si="1"/>
        <v>99679.946640703944</v>
      </c>
      <c r="K23" s="15">
        <f t="shared" si="4"/>
        <v>6812096.8582407525</v>
      </c>
      <c r="L23" s="22">
        <f t="shared" si="5"/>
        <v>68.339692062586408</v>
      </c>
    </row>
    <row r="24" spans="1:12" x14ac:dyDescent="0.25">
      <c r="A24" s="18">
        <v>15</v>
      </c>
      <c r="B24" s="62">
        <v>0</v>
      </c>
      <c r="C24" s="10">
        <v>597</v>
      </c>
      <c r="D24" s="59">
        <v>688</v>
      </c>
      <c r="E24" s="19">
        <v>0</v>
      </c>
      <c r="F24" s="20">
        <f t="shared" si="2"/>
        <v>0</v>
      </c>
      <c r="G24" s="20">
        <f t="shared" si="0"/>
        <v>0</v>
      </c>
      <c r="H24" s="15">
        <f t="shared" si="6"/>
        <v>99679.946640703944</v>
      </c>
      <c r="I24" s="15">
        <f t="shared" si="3"/>
        <v>0</v>
      </c>
      <c r="J24" s="15">
        <f t="shared" si="1"/>
        <v>99679.946640703944</v>
      </c>
      <c r="K24" s="15">
        <f t="shared" si="4"/>
        <v>6712416.9116000487</v>
      </c>
      <c r="L24" s="22">
        <f t="shared" si="5"/>
        <v>67.339692062586408</v>
      </c>
    </row>
    <row r="25" spans="1:12" x14ac:dyDescent="0.25">
      <c r="A25" s="18">
        <v>16</v>
      </c>
      <c r="B25" s="62">
        <v>0</v>
      </c>
      <c r="C25" s="10">
        <v>579</v>
      </c>
      <c r="D25" s="59">
        <v>588</v>
      </c>
      <c r="E25" s="19">
        <v>0</v>
      </c>
      <c r="F25" s="20">
        <f t="shared" si="2"/>
        <v>0</v>
      </c>
      <c r="G25" s="20">
        <f t="shared" si="0"/>
        <v>0</v>
      </c>
      <c r="H25" s="15">
        <f t="shared" si="6"/>
        <v>99679.946640703944</v>
      </c>
      <c r="I25" s="15">
        <f t="shared" si="3"/>
        <v>0</v>
      </c>
      <c r="J25" s="15">
        <f t="shared" si="1"/>
        <v>99679.946640703944</v>
      </c>
      <c r="K25" s="15">
        <f t="shared" si="4"/>
        <v>6612736.9649593448</v>
      </c>
      <c r="L25" s="22">
        <f t="shared" si="5"/>
        <v>66.339692062586408</v>
      </c>
    </row>
    <row r="26" spans="1:12" x14ac:dyDescent="0.25">
      <c r="A26" s="18">
        <v>17</v>
      </c>
      <c r="B26" s="62">
        <v>0</v>
      </c>
      <c r="C26" s="10">
        <v>603</v>
      </c>
      <c r="D26" s="59">
        <v>582</v>
      </c>
      <c r="E26" s="19">
        <v>0</v>
      </c>
      <c r="F26" s="20">
        <f t="shared" si="2"/>
        <v>0</v>
      </c>
      <c r="G26" s="20">
        <f t="shared" si="0"/>
        <v>0</v>
      </c>
      <c r="H26" s="15">
        <f t="shared" si="6"/>
        <v>99679.946640703944</v>
      </c>
      <c r="I26" s="15">
        <f t="shared" si="3"/>
        <v>0</v>
      </c>
      <c r="J26" s="15">
        <f t="shared" si="1"/>
        <v>99679.946640703944</v>
      </c>
      <c r="K26" s="15">
        <f t="shared" si="4"/>
        <v>6513057.018318641</v>
      </c>
      <c r="L26" s="22">
        <f t="shared" si="5"/>
        <v>65.339692062586423</v>
      </c>
    </row>
    <row r="27" spans="1:12" x14ac:dyDescent="0.25">
      <c r="A27" s="18">
        <v>18</v>
      </c>
      <c r="B27" s="62">
        <v>0</v>
      </c>
      <c r="C27" s="10">
        <v>601</v>
      </c>
      <c r="D27" s="59">
        <v>607</v>
      </c>
      <c r="E27" s="19">
        <v>0</v>
      </c>
      <c r="F27" s="20">
        <f t="shared" si="2"/>
        <v>0</v>
      </c>
      <c r="G27" s="20">
        <f t="shared" si="0"/>
        <v>0</v>
      </c>
      <c r="H27" s="15">
        <f t="shared" si="6"/>
        <v>99679.946640703944</v>
      </c>
      <c r="I27" s="15">
        <f t="shared" si="3"/>
        <v>0</v>
      </c>
      <c r="J27" s="15">
        <f t="shared" si="1"/>
        <v>99679.946640703944</v>
      </c>
      <c r="K27" s="15">
        <f t="shared" si="4"/>
        <v>6413377.0716779372</v>
      </c>
      <c r="L27" s="22">
        <f t="shared" si="5"/>
        <v>64.339692062586423</v>
      </c>
    </row>
    <row r="28" spans="1:12" x14ac:dyDescent="0.25">
      <c r="A28" s="18">
        <v>19</v>
      </c>
      <c r="B28" s="62">
        <v>0</v>
      </c>
      <c r="C28" s="10">
        <v>585</v>
      </c>
      <c r="D28" s="59">
        <v>599</v>
      </c>
      <c r="E28" s="19">
        <v>0</v>
      </c>
      <c r="F28" s="20">
        <f t="shared" si="2"/>
        <v>0</v>
      </c>
      <c r="G28" s="20">
        <f t="shared" si="0"/>
        <v>0</v>
      </c>
      <c r="H28" s="15">
        <f t="shared" si="6"/>
        <v>99679.946640703944</v>
      </c>
      <c r="I28" s="15">
        <f t="shared" si="3"/>
        <v>0</v>
      </c>
      <c r="J28" s="15">
        <f t="shared" si="1"/>
        <v>99679.946640703944</v>
      </c>
      <c r="K28" s="15">
        <f t="shared" si="4"/>
        <v>6313697.1250372333</v>
      </c>
      <c r="L28" s="22">
        <f t="shared" si="5"/>
        <v>63.339692062586415</v>
      </c>
    </row>
    <row r="29" spans="1:12" x14ac:dyDescent="0.25">
      <c r="A29" s="18">
        <v>20</v>
      </c>
      <c r="B29" s="62">
        <v>1</v>
      </c>
      <c r="C29" s="10">
        <v>565</v>
      </c>
      <c r="D29" s="59">
        <v>592</v>
      </c>
      <c r="E29" s="19">
        <v>0.64929999999999999</v>
      </c>
      <c r="F29" s="20">
        <f t="shared" si="2"/>
        <v>1.7286084701815039E-3</v>
      </c>
      <c r="G29" s="20">
        <f t="shared" si="0"/>
        <v>1.7275611828749624E-3</v>
      </c>
      <c r="H29" s="15">
        <f t="shared" si="6"/>
        <v>99679.946640703944</v>
      </c>
      <c r="I29" s="15">
        <f t="shared" si="3"/>
        <v>172.20320652752764</v>
      </c>
      <c r="J29" s="15">
        <f t="shared" si="1"/>
        <v>99619.554976174739</v>
      </c>
      <c r="K29" s="15">
        <f t="shared" si="4"/>
        <v>6214017.1783965295</v>
      </c>
      <c r="L29" s="22">
        <f t="shared" si="5"/>
        <v>62.339692062586423</v>
      </c>
    </row>
    <row r="30" spans="1:12" x14ac:dyDescent="0.25">
      <c r="A30" s="18">
        <v>21</v>
      </c>
      <c r="B30" s="62">
        <v>0</v>
      </c>
      <c r="C30" s="10">
        <v>591</v>
      </c>
      <c r="D30" s="59">
        <v>570</v>
      </c>
      <c r="E30" s="19">
        <v>0</v>
      </c>
      <c r="F30" s="20">
        <f t="shared" si="2"/>
        <v>0</v>
      </c>
      <c r="G30" s="20">
        <f t="shared" si="0"/>
        <v>0</v>
      </c>
      <c r="H30" s="15">
        <f t="shared" si="6"/>
        <v>99507.743434176416</v>
      </c>
      <c r="I30" s="15">
        <f t="shared" si="3"/>
        <v>0</v>
      </c>
      <c r="J30" s="15">
        <f t="shared" si="1"/>
        <v>99507.743434176416</v>
      </c>
      <c r="K30" s="15">
        <f t="shared" si="4"/>
        <v>6114397.6234203549</v>
      </c>
      <c r="L30" s="22">
        <f t="shared" si="5"/>
        <v>61.446450420865794</v>
      </c>
    </row>
    <row r="31" spans="1:12" x14ac:dyDescent="0.25">
      <c r="A31" s="18">
        <v>22</v>
      </c>
      <c r="B31" s="62">
        <v>0</v>
      </c>
      <c r="C31" s="10">
        <v>636</v>
      </c>
      <c r="D31" s="59">
        <v>601</v>
      </c>
      <c r="E31" s="19">
        <v>0</v>
      </c>
      <c r="F31" s="20">
        <f t="shared" si="2"/>
        <v>0</v>
      </c>
      <c r="G31" s="20">
        <f t="shared" si="0"/>
        <v>0</v>
      </c>
      <c r="H31" s="15">
        <f t="shared" si="6"/>
        <v>99507.743434176416</v>
      </c>
      <c r="I31" s="15">
        <f t="shared" si="3"/>
        <v>0</v>
      </c>
      <c r="J31" s="15">
        <f t="shared" si="1"/>
        <v>99507.743434176416</v>
      </c>
      <c r="K31" s="15">
        <f t="shared" si="4"/>
        <v>6014889.8799861781</v>
      </c>
      <c r="L31" s="22">
        <f t="shared" si="5"/>
        <v>60.446450420865787</v>
      </c>
    </row>
    <row r="32" spans="1:12" x14ac:dyDescent="0.25">
      <c r="A32" s="18">
        <v>23</v>
      </c>
      <c r="B32" s="62">
        <v>0</v>
      </c>
      <c r="C32" s="10">
        <v>606</v>
      </c>
      <c r="D32" s="59">
        <v>636</v>
      </c>
      <c r="E32" s="19">
        <v>0</v>
      </c>
      <c r="F32" s="20">
        <f t="shared" si="2"/>
        <v>0</v>
      </c>
      <c r="G32" s="20">
        <f t="shared" si="0"/>
        <v>0</v>
      </c>
      <c r="H32" s="15">
        <f t="shared" si="6"/>
        <v>99507.743434176416</v>
      </c>
      <c r="I32" s="15">
        <f t="shared" si="3"/>
        <v>0</v>
      </c>
      <c r="J32" s="15">
        <f t="shared" si="1"/>
        <v>99507.743434176416</v>
      </c>
      <c r="K32" s="15">
        <f t="shared" si="4"/>
        <v>5915382.1365520013</v>
      </c>
      <c r="L32" s="22">
        <f t="shared" si="5"/>
        <v>59.446450420865787</v>
      </c>
    </row>
    <row r="33" spans="1:12" x14ac:dyDescent="0.25">
      <c r="A33" s="18">
        <v>24</v>
      </c>
      <c r="B33" s="62">
        <v>0</v>
      </c>
      <c r="C33" s="10">
        <v>645</v>
      </c>
      <c r="D33" s="59">
        <v>614</v>
      </c>
      <c r="E33" s="19">
        <v>0</v>
      </c>
      <c r="F33" s="20">
        <f t="shared" si="2"/>
        <v>0</v>
      </c>
      <c r="G33" s="20">
        <f t="shared" si="0"/>
        <v>0</v>
      </c>
      <c r="H33" s="15">
        <f t="shared" si="6"/>
        <v>99507.743434176416</v>
      </c>
      <c r="I33" s="15">
        <f t="shared" si="3"/>
        <v>0</v>
      </c>
      <c r="J33" s="15">
        <f t="shared" si="1"/>
        <v>99507.743434176416</v>
      </c>
      <c r="K33" s="15">
        <f t="shared" si="4"/>
        <v>5815874.3931178246</v>
      </c>
      <c r="L33" s="22">
        <f t="shared" si="5"/>
        <v>58.44645042086578</v>
      </c>
    </row>
    <row r="34" spans="1:12" x14ac:dyDescent="0.25">
      <c r="A34" s="18">
        <v>25</v>
      </c>
      <c r="B34" s="62">
        <v>0</v>
      </c>
      <c r="C34" s="10">
        <v>585</v>
      </c>
      <c r="D34" s="59">
        <v>638</v>
      </c>
      <c r="E34" s="19">
        <v>0</v>
      </c>
      <c r="F34" s="20">
        <f t="shared" si="2"/>
        <v>0</v>
      </c>
      <c r="G34" s="20">
        <f t="shared" si="0"/>
        <v>0</v>
      </c>
      <c r="H34" s="15">
        <f t="shared" si="6"/>
        <v>99507.743434176416</v>
      </c>
      <c r="I34" s="15">
        <f t="shared" si="3"/>
        <v>0</v>
      </c>
      <c r="J34" s="15">
        <f t="shared" si="1"/>
        <v>99507.743434176416</v>
      </c>
      <c r="K34" s="15">
        <f t="shared" si="4"/>
        <v>5716366.6496836478</v>
      </c>
      <c r="L34" s="22">
        <f t="shared" si="5"/>
        <v>57.44645042086578</v>
      </c>
    </row>
    <row r="35" spans="1:12" x14ac:dyDescent="0.25">
      <c r="A35" s="18">
        <v>26</v>
      </c>
      <c r="B35" s="62">
        <v>0</v>
      </c>
      <c r="C35" s="10">
        <v>610</v>
      </c>
      <c r="D35" s="59">
        <v>602</v>
      </c>
      <c r="E35" s="19">
        <v>0</v>
      </c>
      <c r="F35" s="20">
        <f t="shared" si="2"/>
        <v>0</v>
      </c>
      <c r="G35" s="20">
        <f t="shared" si="0"/>
        <v>0</v>
      </c>
      <c r="H35" s="15">
        <f t="shared" si="6"/>
        <v>99507.743434176416</v>
      </c>
      <c r="I35" s="15">
        <f t="shared" si="3"/>
        <v>0</v>
      </c>
      <c r="J35" s="15">
        <f t="shared" si="1"/>
        <v>99507.743434176416</v>
      </c>
      <c r="K35" s="15">
        <f t="shared" si="4"/>
        <v>5616858.906249471</v>
      </c>
      <c r="L35" s="22">
        <f t="shared" si="5"/>
        <v>56.446450420865773</v>
      </c>
    </row>
    <row r="36" spans="1:12" x14ac:dyDescent="0.25">
      <c r="A36" s="18">
        <v>27</v>
      </c>
      <c r="B36" s="62">
        <v>1</v>
      </c>
      <c r="C36" s="10">
        <v>667</v>
      </c>
      <c r="D36" s="59">
        <v>624</v>
      </c>
      <c r="E36" s="19">
        <v>0.69040000000000001</v>
      </c>
      <c r="F36" s="20">
        <f t="shared" si="2"/>
        <v>1.5491866769945779E-3</v>
      </c>
      <c r="G36" s="20">
        <f t="shared" si="0"/>
        <v>1.5484439995936885E-3</v>
      </c>
      <c r="H36" s="15">
        <f t="shared" si="6"/>
        <v>99507.743434176416</v>
      </c>
      <c r="I36" s="15">
        <f t="shared" si="3"/>
        <v>154.08216823375872</v>
      </c>
      <c r="J36" s="15">
        <f t="shared" si="1"/>
        <v>99460.039594891248</v>
      </c>
      <c r="K36" s="15">
        <f t="shared" si="4"/>
        <v>5517351.1628152942</v>
      </c>
      <c r="L36" s="22">
        <f t="shared" si="5"/>
        <v>55.446450420865773</v>
      </c>
    </row>
    <row r="37" spans="1:12" x14ac:dyDescent="0.25">
      <c r="A37" s="18">
        <v>28</v>
      </c>
      <c r="B37" s="62">
        <v>1</v>
      </c>
      <c r="C37" s="10">
        <v>710</v>
      </c>
      <c r="D37" s="59">
        <v>666</v>
      </c>
      <c r="E37" s="19">
        <v>6.5799999999999997E-2</v>
      </c>
      <c r="F37" s="20">
        <f t="shared" si="2"/>
        <v>1.4534883720930232E-3</v>
      </c>
      <c r="G37" s="20">
        <f t="shared" si="0"/>
        <v>1.4515174308373717E-3</v>
      </c>
      <c r="H37" s="15">
        <f t="shared" si="6"/>
        <v>99353.661265942661</v>
      </c>
      <c r="I37" s="15">
        <f t="shared" si="3"/>
        <v>144.21357114502757</v>
      </c>
      <c r="J37" s="15">
        <f t="shared" si="1"/>
        <v>99218.936947778973</v>
      </c>
      <c r="K37" s="15">
        <f t="shared" si="4"/>
        <v>5417891.1232204027</v>
      </c>
      <c r="L37" s="22">
        <f t="shared" si="5"/>
        <v>54.531368589610253</v>
      </c>
    </row>
    <row r="38" spans="1:12" x14ac:dyDescent="0.25">
      <c r="A38" s="18">
        <v>29</v>
      </c>
      <c r="B38" s="62">
        <v>0</v>
      </c>
      <c r="C38" s="10">
        <v>735</v>
      </c>
      <c r="D38" s="59">
        <v>691</v>
      </c>
      <c r="E38" s="19">
        <v>0</v>
      </c>
      <c r="F38" s="20">
        <f t="shared" si="2"/>
        <v>0</v>
      </c>
      <c r="G38" s="20">
        <f t="shared" si="0"/>
        <v>0</v>
      </c>
      <c r="H38" s="15">
        <f t="shared" si="6"/>
        <v>99209.447694797636</v>
      </c>
      <c r="I38" s="15">
        <f t="shared" si="3"/>
        <v>0</v>
      </c>
      <c r="J38" s="15">
        <f t="shared" si="1"/>
        <v>99209.447694797636</v>
      </c>
      <c r="K38" s="15">
        <f t="shared" si="4"/>
        <v>5318672.1862726239</v>
      </c>
      <c r="L38" s="22">
        <f t="shared" si="5"/>
        <v>53.610541232269412</v>
      </c>
    </row>
    <row r="39" spans="1:12" x14ac:dyDescent="0.25">
      <c r="A39" s="18">
        <v>30</v>
      </c>
      <c r="B39" s="62">
        <v>0</v>
      </c>
      <c r="C39" s="10">
        <v>798</v>
      </c>
      <c r="D39" s="59">
        <v>722</v>
      </c>
      <c r="E39" s="19">
        <v>0</v>
      </c>
      <c r="F39" s="20">
        <f t="shared" si="2"/>
        <v>0</v>
      </c>
      <c r="G39" s="20">
        <f t="shared" si="0"/>
        <v>0</v>
      </c>
      <c r="H39" s="15">
        <f t="shared" si="6"/>
        <v>99209.447694797636</v>
      </c>
      <c r="I39" s="15">
        <f t="shared" si="3"/>
        <v>0</v>
      </c>
      <c r="J39" s="15">
        <f t="shared" si="1"/>
        <v>99209.447694797636</v>
      </c>
      <c r="K39" s="15">
        <f t="shared" si="4"/>
        <v>5219462.7385778259</v>
      </c>
      <c r="L39" s="22">
        <f t="shared" si="5"/>
        <v>52.610541232269405</v>
      </c>
    </row>
    <row r="40" spans="1:12" x14ac:dyDescent="0.25">
      <c r="A40" s="18">
        <v>31</v>
      </c>
      <c r="B40" s="62">
        <v>0</v>
      </c>
      <c r="C40" s="10">
        <v>787</v>
      </c>
      <c r="D40" s="59">
        <v>796</v>
      </c>
      <c r="E40" s="19">
        <v>0</v>
      </c>
      <c r="F40" s="20">
        <f t="shared" si="2"/>
        <v>0</v>
      </c>
      <c r="G40" s="20">
        <f t="shared" si="0"/>
        <v>0</v>
      </c>
      <c r="H40" s="15">
        <f t="shared" si="6"/>
        <v>99209.447694797636</v>
      </c>
      <c r="I40" s="15">
        <f t="shared" si="3"/>
        <v>0</v>
      </c>
      <c r="J40" s="15">
        <f t="shared" si="1"/>
        <v>99209.447694797636</v>
      </c>
      <c r="K40" s="15">
        <f t="shared" si="4"/>
        <v>5120253.2908830279</v>
      </c>
      <c r="L40" s="22">
        <f t="shared" si="5"/>
        <v>51.610541232269405</v>
      </c>
    </row>
    <row r="41" spans="1:12" x14ac:dyDescent="0.25">
      <c r="A41" s="18">
        <v>32</v>
      </c>
      <c r="B41" s="62">
        <v>0</v>
      </c>
      <c r="C41" s="10">
        <v>854</v>
      </c>
      <c r="D41" s="59">
        <v>744</v>
      </c>
      <c r="E41" s="19">
        <v>0</v>
      </c>
      <c r="F41" s="20">
        <f t="shared" si="2"/>
        <v>0</v>
      </c>
      <c r="G41" s="20">
        <f t="shared" si="0"/>
        <v>0</v>
      </c>
      <c r="H41" s="15">
        <f t="shared" si="6"/>
        <v>99209.447694797636</v>
      </c>
      <c r="I41" s="15">
        <f t="shared" si="3"/>
        <v>0</v>
      </c>
      <c r="J41" s="15">
        <f t="shared" si="1"/>
        <v>99209.447694797636</v>
      </c>
      <c r="K41" s="15">
        <f t="shared" si="4"/>
        <v>5021043.8431882299</v>
      </c>
      <c r="L41" s="22">
        <f t="shared" si="5"/>
        <v>50.610541232269398</v>
      </c>
    </row>
    <row r="42" spans="1:12" x14ac:dyDescent="0.25">
      <c r="A42" s="18">
        <v>33</v>
      </c>
      <c r="B42" s="62">
        <v>0</v>
      </c>
      <c r="C42" s="10">
        <v>858</v>
      </c>
      <c r="D42" s="59">
        <v>853</v>
      </c>
      <c r="E42" s="19">
        <v>0</v>
      </c>
      <c r="F42" s="20">
        <f t="shared" si="2"/>
        <v>0</v>
      </c>
      <c r="G42" s="20">
        <f t="shared" si="0"/>
        <v>0</v>
      </c>
      <c r="H42" s="15">
        <f t="shared" si="6"/>
        <v>99209.447694797636</v>
      </c>
      <c r="I42" s="15">
        <f t="shared" si="3"/>
        <v>0</v>
      </c>
      <c r="J42" s="15">
        <f t="shared" si="1"/>
        <v>99209.447694797636</v>
      </c>
      <c r="K42" s="15">
        <f t="shared" si="4"/>
        <v>4921834.3954934319</v>
      </c>
      <c r="L42" s="22">
        <f t="shared" si="5"/>
        <v>49.610541232269391</v>
      </c>
    </row>
    <row r="43" spans="1:12" x14ac:dyDescent="0.25">
      <c r="A43" s="18">
        <v>34</v>
      </c>
      <c r="B43" s="62">
        <v>0</v>
      </c>
      <c r="C43" s="10">
        <v>866</v>
      </c>
      <c r="D43" s="59">
        <v>840</v>
      </c>
      <c r="E43" s="19">
        <v>0</v>
      </c>
      <c r="F43" s="20">
        <f t="shared" si="2"/>
        <v>0</v>
      </c>
      <c r="G43" s="20">
        <f t="shared" si="0"/>
        <v>0</v>
      </c>
      <c r="H43" s="15">
        <f t="shared" si="6"/>
        <v>99209.447694797636</v>
      </c>
      <c r="I43" s="15">
        <f t="shared" si="3"/>
        <v>0</v>
      </c>
      <c r="J43" s="15">
        <f t="shared" si="1"/>
        <v>99209.447694797636</v>
      </c>
      <c r="K43" s="15">
        <f t="shared" si="4"/>
        <v>4822624.9477986339</v>
      </c>
      <c r="L43" s="22">
        <f t="shared" si="5"/>
        <v>48.610541232269391</v>
      </c>
    </row>
    <row r="44" spans="1:12" x14ac:dyDescent="0.25">
      <c r="A44" s="18">
        <v>35</v>
      </c>
      <c r="B44" s="62">
        <v>1</v>
      </c>
      <c r="C44" s="10">
        <v>953</v>
      </c>
      <c r="D44" s="59">
        <v>880</v>
      </c>
      <c r="E44" s="19">
        <v>0.74519999999999997</v>
      </c>
      <c r="F44" s="20">
        <f t="shared" si="2"/>
        <v>1.0911074740861974E-3</v>
      </c>
      <c r="G44" s="20">
        <f t="shared" si="0"/>
        <v>1.0908042150420154E-3</v>
      </c>
      <c r="H44" s="15">
        <f t="shared" si="6"/>
        <v>99209.447694797636</v>
      </c>
      <c r="I44" s="15">
        <f t="shared" si="3"/>
        <v>108.21808371747562</v>
      </c>
      <c r="J44" s="15">
        <f t="shared" si="1"/>
        <v>99181.873727066413</v>
      </c>
      <c r="K44" s="15">
        <f t="shared" si="4"/>
        <v>4723415.5001038359</v>
      </c>
      <c r="L44" s="22">
        <f t="shared" si="5"/>
        <v>47.610541232269384</v>
      </c>
    </row>
    <row r="45" spans="1:12" x14ac:dyDescent="0.25">
      <c r="A45" s="18">
        <v>36</v>
      </c>
      <c r="B45" s="62">
        <v>1</v>
      </c>
      <c r="C45" s="10">
        <v>996</v>
      </c>
      <c r="D45" s="59">
        <v>952</v>
      </c>
      <c r="E45" s="19">
        <v>0.6986</v>
      </c>
      <c r="F45" s="20">
        <f t="shared" si="2"/>
        <v>1.026694045174538E-3</v>
      </c>
      <c r="G45" s="20">
        <f t="shared" si="0"/>
        <v>1.026376437517179E-3</v>
      </c>
      <c r="H45" s="15">
        <f t="shared" si="6"/>
        <v>99101.229611080154</v>
      </c>
      <c r="I45" s="15">
        <f t="shared" si="3"/>
        <v>101.71516700179242</v>
      </c>
      <c r="J45" s="15">
        <f t="shared" si="1"/>
        <v>99070.572659745812</v>
      </c>
      <c r="K45" s="15">
        <f t="shared" si="4"/>
        <v>4624233.6263767695</v>
      </c>
      <c r="L45" s="22">
        <f t="shared" si="5"/>
        <v>46.661717967823783</v>
      </c>
    </row>
    <row r="46" spans="1:12" x14ac:dyDescent="0.25">
      <c r="A46" s="18">
        <v>37</v>
      </c>
      <c r="B46" s="62">
        <v>0</v>
      </c>
      <c r="C46" s="10">
        <v>1049</v>
      </c>
      <c r="D46" s="59">
        <v>1002</v>
      </c>
      <c r="E46" s="19">
        <v>0</v>
      </c>
      <c r="F46" s="20">
        <f t="shared" si="2"/>
        <v>0</v>
      </c>
      <c r="G46" s="20">
        <f t="shared" si="0"/>
        <v>0</v>
      </c>
      <c r="H46" s="15">
        <f t="shared" si="6"/>
        <v>98999.514444078362</v>
      </c>
      <c r="I46" s="15">
        <f t="shared" si="3"/>
        <v>0</v>
      </c>
      <c r="J46" s="15">
        <f t="shared" si="1"/>
        <v>98999.514444078362</v>
      </c>
      <c r="K46" s="15">
        <f t="shared" si="4"/>
        <v>4525163.0537170237</v>
      </c>
      <c r="L46" s="22">
        <f t="shared" si="5"/>
        <v>45.708941898630648</v>
      </c>
    </row>
    <row r="47" spans="1:12" x14ac:dyDescent="0.25">
      <c r="A47" s="18">
        <v>38</v>
      </c>
      <c r="B47" s="62">
        <v>0</v>
      </c>
      <c r="C47" s="10">
        <v>1076</v>
      </c>
      <c r="D47" s="59">
        <v>1019</v>
      </c>
      <c r="E47" s="19">
        <v>0</v>
      </c>
      <c r="F47" s="20">
        <f t="shared" si="2"/>
        <v>0</v>
      </c>
      <c r="G47" s="20">
        <f t="shared" si="0"/>
        <v>0</v>
      </c>
      <c r="H47" s="15">
        <f t="shared" si="6"/>
        <v>98999.514444078362</v>
      </c>
      <c r="I47" s="15">
        <f t="shared" si="3"/>
        <v>0</v>
      </c>
      <c r="J47" s="15">
        <f t="shared" si="1"/>
        <v>98999.514444078362</v>
      </c>
      <c r="K47" s="15">
        <f t="shared" si="4"/>
        <v>4426163.5392729454</v>
      </c>
      <c r="L47" s="22">
        <f t="shared" si="5"/>
        <v>44.708941898630648</v>
      </c>
    </row>
    <row r="48" spans="1:12" x14ac:dyDescent="0.25">
      <c r="A48" s="18">
        <v>39</v>
      </c>
      <c r="B48" s="62">
        <v>0</v>
      </c>
      <c r="C48" s="10">
        <v>1068</v>
      </c>
      <c r="D48" s="59">
        <v>1044</v>
      </c>
      <c r="E48" s="19">
        <v>0</v>
      </c>
      <c r="F48" s="20">
        <f t="shared" si="2"/>
        <v>0</v>
      </c>
      <c r="G48" s="20">
        <f t="shared" si="0"/>
        <v>0</v>
      </c>
      <c r="H48" s="15">
        <f t="shared" si="6"/>
        <v>98999.514444078362</v>
      </c>
      <c r="I48" s="15">
        <f t="shared" si="3"/>
        <v>0</v>
      </c>
      <c r="J48" s="15">
        <f t="shared" si="1"/>
        <v>98999.514444078362</v>
      </c>
      <c r="K48" s="15">
        <f t="shared" si="4"/>
        <v>4327164.0248288671</v>
      </c>
      <c r="L48" s="22">
        <f t="shared" si="5"/>
        <v>43.708941898630648</v>
      </c>
    </row>
    <row r="49" spans="1:12" x14ac:dyDescent="0.25">
      <c r="A49" s="18">
        <v>40</v>
      </c>
      <c r="B49" s="62">
        <v>1</v>
      </c>
      <c r="C49" s="10">
        <v>1070</v>
      </c>
      <c r="D49" s="59">
        <v>1057</v>
      </c>
      <c r="E49" s="19">
        <v>0.44929999999999998</v>
      </c>
      <c r="F49" s="20">
        <f t="shared" si="2"/>
        <v>9.4029149036201217E-4</v>
      </c>
      <c r="G49" s="20">
        <f t="shared" si="0"/>
        <v>9.3980484200611861E-4</v>
      </c>
      <c r="H49" s="15">
        <f t="shared" si="6"/>
        <v>98999.514444078362</v>
      </c>
      <c r="I49" s="15">
        <f t="shared" si="3"/>
        <v>93.040223030799524</v>
      </c>
      <c r="J49" s="15">
        <f t="shared" si="1"/>
        <v>98948.277193255301</v>
      </c>
      <c r="K49" s="15">
        <f t="shared" si="4"/>
        <v>4228164.5103847887</v>
      </c>
      <c r="L49" s="22">
        <f t="shared" si="5"/>
        <v>42.708941898630648</v>
      </c>
    </row>
    <row r="50" spans="1:12" x14ac:dyDescent="0.25">
      <c r="A50" s="18">
        <v>41</v>
      </c>
      <c r="B50" s="62">
        <v>1</v>
      </c>
      <c r="C50" s="10">
        <v>1057</v>
      </c>
      <c r="D50" s="59">
        <v>1066</v>
      </c>
      <c r="E50" s="19">
        <v>4.6600000000000003E-2</v>
      </c>
      <c r="F50" s="20">
        <f t="shared" si="2"/>
        <v>9.4206311822892137E-4</v>
      </c>
      <c r="G50" s="20">
        <f t="shared" si="0"/>
        <v>9.4121775129149207E-4</v>
      </c>
      <c r="H50" s="15">
        <f t="shared" si="6"/>
        <v>98906.474221047567</v>
      </c>
      <c r="I50" s="15">
        <f t="shared" si="3"/>
        <v>93.092529254504328</v>
      </c>
      <c r="J50" s="15">
        <f t="shared" si="1"/>
        <v>98817.71980365632</v>
      </c>
      <c r="K50" s="15">
        <f t="shared" si="4"/>
        <v>4129216.2331915335</v>
      </c>
      <c r="L50" s="22">
        <f t="shared" si="5"/>
        <v>41.748695074936002</v>
      </c>
    </row>
    <row r="51" spans="1:12" x14ac:dyDescent="0.25">
      <c r="A51" s="18">
        <v>42</v>
      </c>
      <c r="B51" s="62">
        <v>0</v>
      </c>
      <c r="C51" s="10">
        <v>1009</v>
      </c>
      <c r="D51" s="59">
        <v>1041</v>
      </c>
      <c r="E51" s="19">
        <v>0</v>
      </c>
      <c r="F51" s="20">
        <f t="shared" si="2"/>
        <v>0</v>
      </c>
      <c r="G51" s="20">
        <f t="shared" si="0"/>
        <v>0</v>
      </c>
      <c r="H51" s="15">
        <f t="shared" si="6"/>
        <v>98813.381691793067</v>
      </c>
      <c r="I51" s="15">
        <f t="shared" si="3"/>
        <v>0</v>
      </c>
      <c r="J51" s="15">
        <f t="shared" si="1"/>
        <v>98813.381691793067</v>
      </c>
      <c r="K51" s="15">
        <f t="shared" si="4"/>
        <v>4030398.513387877</v>
      </c>
      <c r="L51" s="22">
        <f t="shared" si="5"/>
        <v>40.787982805395892</v>
      </c>
    </row>
    <row r="52" spans="1:12" x14ac:dyDescent="0.25">
      <c r="A52" s="18">
        <v>43</v>
      </c>
      <c r="B52" s="62">
        <v>2</v>
      </c>
      <c r="C52" s="10">
        <v>973</v>
      </c>
      <c r="D52" s="59">
        <v>999</v>
      </c>
      <c r="E52" s="19">
        <v>0.22739999999999999</v>
      </c>
      <c r="F52" s="20">
        <f t="shared" si="2"/>
        <v>2.0283975659229209E-3</v>
      </c>
      <c r="G52" s="20">
        <f t="shared" si="0"/>
        <v>2.025223756846775E-3</v>
      </c>
      <c r="H52" s="15">
        <f t="shared" si="6"/>
        <v>98813.381691793067</v>
      </c>
      <c r="I52" s="15">
        <f t="shared" si="3"/>
        <v>200.1192080965875</v>
      </c>
      <c r="J52" s="15">
        <f t="shared" si="1"/>
        <v>98658.769591617645</v>
      </c>
      <c r="K52" s="15">
        <f t="shared" si="4"/>
        <v>3931585.131696084</v>
      </c>
      <c r="L52" s="22">
        <f t="shared" si="5"/>
        <v>39.787982805395892</v>
      </c>
    </row>
    <row r="53" spans="1:12" x14ac:dyDescent="0.25">
      <c r="A53" s="18">
        <v>44</v>
      </c>
      <c r="B53" s="62">
        <v>1</v>
      </c>
      <c r="C53" s="10">
        <v>920</v>
      </c>
      <c r="D53" s="59">
        <v>978</v>
      </c>
      <c r="E53" s="19">
        <v>0.29859999999999998</v>
      </c>
      <c r="F53" s="20">
        <f t="shared" si="2"/>
        <v>1.053740779768177E-3</v>
      </c>
      <c r="G53" s="20">
        <f t="shared" si="0"/>
        <v>1.052962541699949E-3</v>
      </c>
      <c r="H53" s="15">
        <f t="shared" si="6"/>
        <v>98613.262483696482</v>
      </c>
      <c r="I53" s="15">
        <f t="shared" si="3"/>
        <v>103.83607151015727</v>
      </c>
      <c r="J53" s="15">
        <f t="shared" si="1"/>
        <v>98540.431863139253</v>
      </c>
      <c r="K53" s="15">
        <f t="shared" si="4"/>
        <v>3832926.3621044662</v>
      </c>
      <c r="L53" s="22">
        <f t="shared" si="5"/>
        <v>38.868264425772907</v>
      </c>
    </row>
    <row r="54" spans="1:12" x14ac:dyDescent="0.25">
      <c r="A54" s="18">
        <v>45</v>
      </c>
      <c r="B54" s="62">
        <v>0</v>
      </c>
      <c r="C54" s="10">
        <v>924</v>
      </c>
      <c r="D54" s="59">
        <v>896</v>
      </c>
      <c r="E54" s="19">
        <v>0</v>
      </c>
      <c r="F54" s="20">
        <f t="shared" si="2"/>
        <v>0</v>
      </c>
      <c r="G54" s="20">
        <f t="shared" si="0"/>
        <v>0</v>
      </c>
      <c r="H54" s="15">
        <f t="shared" si="6"/>
        <v>98509.426412186323</v>
      </c>
      <c r="I54" s="15">
        <f t="shared" si="3"/>
        <v>0</v>
      </c>
      <c r="J54" s="15">
        <f t="shared" si="1"/>
        <v>98509.426412186323</v>
      </c>
      <c r="K54" s="15">
        <f t="shared" si="4"/>
        <v>3734385.9302413268</v>
      </c>
      <c r="L54" s="22">
        <f t="shared" si="5"/>
        <v>37.908919646083298</v>
      </c>
    </row>
    <row r="55" spans="1:12" x14ac:dyDescent="0.25">
      <c r="A55" s="18">
        <v>46</v>
      </c>
      <c r="B55" s="62">
        <v>0</v>
      </c>
      <c r="C55" s="10">
        <v>872</v>
      </c>
      <c r="D55" s="59">
        <v>906</v>
      </c>
      <c r="E55" s="19">
        <v>0</v>
      </c>
      <c r="F55" s="20">
        <f t="shared" si="2"/>
        <v>0</v>
      </c>
      <c r="G55" s="20">
        <f t="shared" si="0"/>
        <v>0</v>
      </c>
      <c r="H55" s="15">
        <f t="shared" si="6"/>
        <v>98509.426412186323</v>
      </c>
      <c r="I55" s="15">
        <f t="shared" si="3"/>
        <v>0</v>
      </c>
      <c r="J55" s="15">
        <f t="shared" si="1"/>
        <v>98509.426412186323</v>
      </c>
      <c r="K55" s="15">
        <f t="shared" si="4"/>
        <v>3635876.5038291407</v>
      </c>
      <c r="L55" s="22">
        <f t="shared" si="5"/>
        <v>36.908919646083298</v>
      </c>
    </row>
    <row r="56" spans="1:12" x14ac:dyDescent="0.25">
      <c r="A56" s="18">
        <v>47</v>
      </c>
      <c r="B56" s="62">
        <v>2</v>
      </c>
      <c r="C56" s="10">
        <v>864</v>
      </c>
      <c r="D56" s="59">
        <v>856</v>
      </c>
      <c r="E56" s="19">
        <v>0.64929999999999999</v>
      </c>
      <c r="F56" s="20">
        <f t="shared" si="2"/>
        <v>2.3255813953488372E-3</v>
      </c>
      <c r="G56" s="20">
        <f t="shared" si="0"/>
        <v>2.3236862400827975E-3</v>
      </c>
      <c r="H56" s="15">
        <f t="shared" si="6"/>
        <v>98509.426412186323</v>
      </c>
      <c r="I56" s="15">
        <f t="shared" si="3"/>
        <v>228.90499867244625</v>
      </c>
      <c r="J56" s="15">
        <f t="shared" si="1"/>
        <v>98429.149429151905</v>
      </c>
      <c r="K56" s="15">
        <f t="shared" si="4"/>
        <v>3537367.0774169546</v>
      </c>
      <c r="L56" s="22">
        <f t="shared" si="5"/>
        <v>35.908919646083298</v>
      </c>
    </row>
    <row r="57" spans="1:12" x14ac:dyDescent="0.25">
      <c r="A57" s="18">
        <v>48</v>
      </c>
      <c r="B57" s="62">
        <v>1</v>
      </c>
      <c r="C57" s="10">
        <v>827</v>
      </c>
      <c r="D57" s="59">
        <v>858</v>
      </c>
      <c r="E57" s="19">
        <v>0.8</v>
      </c>
      <c r="F57" s="20">
        <f t="shared" si="2"/>
        <v>1.1869436201780415E-3</v>
      </c>
      <c r="G57" s="20">
        <f t="shared" si="0"/>
        <v>1.1866619200189864E-3</v>
      </c>
      <c r="H57" s="15">
        <f t="shared" si="6"/>
        <v>98280.521413513881</v>
      </c>
      <c r="I57" s="15">
        <f t="shared" si="3"/>
        <v>116.6257522410275</v>
      </c>
      <c r="J57" s="15">
        <f t="shared" si="1"/>
        <v>98257.196263065678</v>
      </c>
      <c r="K57" s="15">
        <f t="shared" si="4"/>
        <v>3438937.9279878028</v>
      </c>
      <c r="L57" s="22">
        <f t="shared" si="5"/>
        <v>34.991042767452576</v>
      </c>
    </row>
    <row r="58" spans="1:12" x14ac:dyDescent="0.25">
      <c r="A58" s="18">
        <v>49</v>
      </c>
      <c r="B58" s="62">
        <v>1</v>
      </c>
      <c r="C58" s="10">
        <v>857</v>
      </c>
      <c r="D58" s="59">
        <v>813</v>
      </c>
      <c r="E58" s="19">
        <v>0.13150000000000001</v>
      </c>
      <c r="F58" s="20">
        <f t="shared" si="2"/>
        <v>1.1976047904191617E-3</v>
      </c>
      <c r="G58" s="20">
        <f t="shared" si="0"/>
        <v>1.1963604322928786E-3</v>
      </c>
      <c r="H58" s="15">
        <f t="shared" si="6"/>
        <v>98163.895661272851</v>
      </c>
      <c r="I58" s="15">
        <f t="shared" si="3"/>
        <v>117.43940064887342</v>
      </c>
      <c r="J58" s="15">
        <f t="shared" si="1"/>
        <v>98061.899541809311</v>
      </c>
      <c r="K58" s="15">
        <f t="shared" si="4"/>
        <v>3340680.7317247372</v>
      </c>
      <c r="L58" s="22">
        <f t="shared" si="5"/>
        <v>34.031664179793616</v>
      </c>
    </row>
    <row r="59" spans="1:12" x14ac:dyDescent="0.25">
      <c r="A59" s="18">
        <v>50</v>
      </c>
      <c r="B59" s="62">
        <v>2</v>
      </c>
      <c r="C59" s="10">
        <v>828</v>
      </c>
      <c r="D59" s="59">
        <v>858</v>
      </c>
      <c r="E59" s="19">
        <v>0.7288</v>
      </c>
      <c r="F59" s="20">
        <f t="shared" si="2"/>
        <v>2.3724792408066431E-3</v>
      </c>
      <c r="G59" s="20">
        <f t="shared" si="0"/>
        <v>2.3709537303637615E-3</v>
      </c>
      <c r="H59" s="15">
        <f t="shared" si="6"/>
        <v>98046.456260623978</v>
      </c>
      <c r="I59" s="15">
        <f t="shared" si="3"/>
        <v>232.4636112200738</v>
      </c>
      <c r="J59" s="15">
        <f t="shared" si="1"/>
        <v>97983.412129261094</v>
      </c>
      <c r="K59" s="15">
        <f t="shared" si="4"/>
        <v>3242618.832182928</v>
      </c>
      <c r="L59" s="22">
        <f t="shared" si="5"/>
        <v>33.072269573552987</v>
      </c>
    </row>
    <row r="60" spans="1:12" x14ac:dyDescent="0.25">
      <c r="A60" s="18">
        <v>51</v>
      </c>
      <c r="B60" s="62">
        <v>1</v>
      </c>
      <c r="C60" s="10">
        <v>794</v>
      </c>
      <c r="D60" s="59">
        <v>808</v>
      </c>
      <c r="E60" s="19">
        <v>0.12330000000000001</v>
      </c>
      <c r="F60" s="20">
        <f t="shared" si="2"/>
        <v>1.2484394506866417E-3</v>
      </c>
      <c r="G60" s="20">
        <f t="shared" si="0"/>
        <v>1.247074519062594E-3</v>
      </c>
      <c r="H60" s="15">
        <f t="shared" si="6"/>
        <v>97813.99264940391</v>
      </c>
      <c r="I60" s="15">
        <f t="shared" si="3"/>
        <v>121.98133784084749</v>
      </c>
      <c r="J60" s="15">
        <f t="shared" si="1"/>
        <v>97707.051610518844</v>
      </c>
      <c r="K60" s="15">
        <f t="shared" si="4"/>
        <v>3144635.4200536669</v>
      </c>
      <c r="L60" s="22">
        <f t="shared" si="5"/>
        <v>32.149136691771993</v>
      </c>
    </row>
    <row r="61" spans="1:12" x14ac:dyDescent="0.25">
      <c r="A61" s="18">
        <v>52</v>
      </c>
      <c r="B61" s="62">
        <v>0</v>
      </c>
      <c r="C61" s="10">
        <v>789</v>
      </c>
      <c r="D61" s="59">
        <v>786</v>
      </c>
      <c r="E61" s="19">
        <v>0</v>
      </c>
      <c r="F61" s="20">
        <f t="shared" si="2"/>
        <v>0</v>
      </c>
      <c r="G61" s="20">
        <f t="shared" si="0"/>
        <v>0</v>
      </c>
      <c r="H61" s="15">
        <f t="shared" si="6"/>
        <v>97692.011311563067</v>
      </c>
      <c r="I61" s="15">
        <f t="shared" si="3"/>
        <v>0</v>
      </c>
      <c r="J61" s="15">
        <f t="shared" si="1"/>
        <v>97692.011311563067</v>
      </c>
      <c r="K61" s="15">
        <f t="shared" si="4"/>
        <v>3046928.3684431482</v>
      </c>
      <c r="L61" s="22">
        <f t="shared" si="5"/>
        <v>31.189125165268312</v>
      </c>
    </row>
    <row r="62" spans="1:12" x14ac:dyDescent="0.25">
      <c r="A62" s="18">
        <v>53</v>
      </c>
      <c r="B62" s="62">
        <v>1</v>
      </c>
      <c r="C62" s="10">
        <v>678</v>
      </c>
      <c r="D62" s="59">
        <v>777</v>
      </c>
      <c r="E62" s="19">
        <v>0.1178</v>
      </c>
      <c r="F62" s="20">
        <f t="shared" si="2"/>
        <v>1.3745704467353953E-3</v>
      </c>
      <c r="G62" s="20">
        <f t="shared" si="0"/>
        <v>1.3729055981873254E-3</v>
      </c>
      <c r="H62" s="15">
        <f t="shared" si="6"/>
        <v>97692.011311563067</v>
      </c>
      <c r="I62" s="15">
        <f t="shared" si="3"/>
        <v>134.12190922782446</v>
      </c>
      <c r="J62" s="15">
        <f t="shared" si="1"/>
        <v>97573.688963242283</v>
      </c>
      <c r="K62" s="15">
        <f t="shared" si="4"/>
        <v>2949236.357131585</v>
      </c>
      <c r="L62" s="22">
        <f t="shared" si="5"/>
        <v>30.189125165268312</v>
      </c>
    </row>
    <row r="63" spans="1:12" x14ac:dyDescent="0.25">
      <c r="A63" s="18">
        <v>54</v>
      </c>
      <c r="B63" s="62">
        <v>0</v>
      </c>
      <c r="C63" s="10">
        <v>642</v>
      </c>
      <c r="D63" s="59">
        <v>675</v>
      </c>
      <c r="E63" s="19">
        <v>0</v>
      </c>
      <c r="F63" s="20">
        <f t="shared" si="2"/>
        <v>0</v>
      </c>
      <c r="G63" s="20">
        <f t="shared" si="0"/>
        <v>0</v>
      </c>
      <c r="H63" s="15">
        <f t="shared" si="6"/>
        <v>97557.889402335248</v>
      </c>
      <c r="I63" s="15">
        <f t="shared" si="3"/>
        <v>0</v>
      </c>
      <c r="J63" s="15">
        <f t="shared" si="1"/>
        <v>97557.889402335248</v>
      </c>
      <c r="K63" s="15">
        <f t="shared" si="4"/>
        <v>2851662.6681683427</v>
      </c>
      <c r="L63" s="22">
        <f t="shared" si="5"/>
        <v>29.230467014388712</v>
      </c>
    </row>
    <row r="64" spans="1:12" x14ac:dyDescent="0.25">
      <c r="A64" s="18">
        <v>55</v>
      </c>
      <c r="B64" s="62">
        <v>2</v>
      </c>
      <c r="C64" s="10">
        <v>631</v>
      </c>
      <c r="D64" s="59">
        <v>642</v>
      </c>
      <c r="E64" s="19">
        <v>0.94379999999999997</v>
      </c>
      <c r="F64" s="20">
        <f t="shared" si="2"/>
        <v>3.1421838177533388E-3</v>
      </c>
      <c r="G64" s="20">
        <f t="shared" si="0"/>
        <v>3.1416290351868738E-3</v>
      </c>
      <c r="H64" s="15">
        <f t="shared" si="6"/>
        <v>97557.889402335248</v>
      </c>
      <c r="I64" s="15">
        <f t="shared" si="3"/>
        <v>306.49069795792622</v>
      </c>
      <c r="J64" s="15">
        <f t="shared" si="1"/>
        <v>97540.664625110017</v>
      </c>
      <c r="K64" s="15">
        <f t="shared" si="4"/>
        <v>2754104.7787660076</v>
      </c>
      <c r="L64" s="22">
        <f t="shared" si="5"/>
        <v>28.230467014388715</v>
      </c>
    </row>
    <row r="65" spans="1:12" x14ac:dyDescent="0.25">
      <c r="A65" s="18">
        <v>56</v>
      </c>
      <c r="B65" s="62">
        <v>4</v>
      </c>
      <c r="C65" s="10">
        <v>609</v>
      </c>
      <c r="D65" s="59">
        <v>617</v>
      </c>
      <c r="E65" s="19">
        <v>0.25819999999999999</v>
      </c>
      <c r="F65" s="20">
        <f t="shared" si="2"/>
        <v>6.5252854812398045E-3</v>
      </c>
      <c r="G65" s="20">
        <f t="shared" si="0"/>
        <v>6.4938522700559373E-3</v>
      </c>
      <c r="H65" s="15">
        <f t="shared" si="6"/>
        <v>97251.398704377323</v>
      </c>
      <c r="I65" s="15">
        <f t="shared" si="3"/>
        <v>631.53621624253572</v>
      </c>
      <c r="J65" s="15">
        <f t="shared" si="1"/>
        <v>96782.925139168612</v>
      </c>
      <c r="K65" s="15">
        <f t="shared" si="4"/>
        <v>2656564.1141408975</v>
      </c>
      <c r="L65" s="22">
        <f t="shared" si="5"/>
        <v>27.31646176335482</v>
      </c>
    </row>
    <row r="66" spans="1:12" x14ac:dyDescent="0.25">
      <c r="A66" s="18">
        <v>57</v>
      </c>
      <c r="B66" s="62">
        <v>2</v>
      </c>
      <c r="C66" s="10">
        <v>570</v>
      </c>
      <c r="D66" s="59">
        <v>592</v>
      </c>
      <c r="E66" s="19">
        <v>0.58489999999999998</v>
      </c>
      <c r="F66" s="20">
        <f t="shared" si="2"/>
        <v>3.4423407917383822E-3</v>
      </c>
      <c r="G66" s="20">
        <f t="shared" si="0"/>
        <v>3.4374289956073099E-3</v>
      </c>
      <c r="H66" s="15">
        <f t="shared" si="6"/>
        <v>96619.862488134793</v>
      </c>
      <c r="I66" s="15">
        <f t="shared" si="3"/>
        <v>332.12391686830557</v>
      </c>
      <c r="J66" s="15">
        <f t="shared" si="1"/>
        <v>96481.997850242755</v>
      </c>
      <c r="K66" s="15">
        <f t="shared" si="4"/>
        <v>2559781.1890017288</v>
      </c>
      <c r="L66" s="22">
        <f t="shared" si="5"/>
        <v>26.49332262624652</v>
      </c>
    </row>
    <row r="67" spans="1:12" x14ac:dyDescent="0.25">
      <c r="A67" s="18">
        <v>58</v>
      </c>
      <c r="B67" s="62">
        <v>4</v>
      </c>
      <c r="C67" s="10">
        <v>552</v>
      </c>
      <c r="D67" s="59">
        <v>555</v>
      </c>
      <c r="E67" s="19">
        <v>0.48559999999999998</v>
      </c>
      <c r="F67" s="20">
        <f t="shared" si="2"/>
        <v>7.2267389340560069E-3</v>
      </c>
      <c r="G67" s="20">
        <f t="shared" si="0"/>
        <v>7.1999735040975043E-3</v>
      </c>
      <c r="H67" s="15">
        <f t="shared" si="6"/>
        <v>96287.738571266484</v>
      </c>
      <c r="I67" s="15">
        <f t="shared" si="3"/>
        <v>693.269166482586</v>
      </c>
      <c r="J67" s="15">
        <f t="shared" si="1"/>
        <v>95931.120912027851</v>
      </c>
      <c r="K67" s="15">
        <f t="shared" si="4"/>
        <v>2463299.1911514862</v>
      </c>
      <c r="L67" s="22">
        <f t="shared" si="5"/>
        <v>25.582688177148309</v>
      </c>
    </row>
    <row r="68" spans="1:12" x14ac:dyDescent="0.25">
      <c r="A68" s="18">
        <v>59</v>
      </c>
      <c r="B68" s="62">
        <v>4</v>
      </c>
      <c r="C68" s="10">
        <v>516</v>
      </c>
      <c r="D68" s="59">
        <v>549</v>
      </c>
      <c r="E68" s="19">
        <v>0.31850000000000001</v>
      </c>
      <c r="F68" s="20">
        <f t="shared" si="2"/>
        <v>7.5117370892018778E-3</v>
      </c>
      <c r="G68" s="20">
        <f t="shared" si="0"/>
        <v>7.4734784931972664E-3</v>
      </c>
      <c r="H68" s="15">
        <f t="shared" si="6"/>
        <v>95594.4694047839</v>
      </c>
      <c r="I68" s="15">
        <f t="shared" si="3"/>
        <v>714.42321116525659</v>
      </c>
      <c r="J68" s="15">
        <f t="shared" si="1"/>
        <v>95107.589986374776</v>
      </c>
      <c r="K68" s="15">
        <f t="shared" si="4"/>
        <v>2367368.0702394582</v>
      </c>
      <c r="L68" s="22">
        <f t="shared" si="5"/>
        <v>24.764697005797558</v>
      </c>
    </row>
    <row r="69" spans="1:12" x14ac:dyDescent="0.25">
      <c r="A69" s="18">
        <v>60</v>
      </c>
      <c r="B69" s="62">
        <v>4</v>
      </c>
      <c r="C69" s="10">
        <v>487</v>
      </c>
      <c r="D69" s="59">
        <v>510</v>
      </c>
      <c r="E69" s="19">
        <v>0.55549999999999999</v>
      </c>
      <c r="F69" s="20">
        <f t="shared" si="2"/>
        <v>8.0240722166499499E-3</v>
      </c>
      <c r="G69" s="20">
        <f t="shared" si="0"/>
        <v>7.9955544717137273E-3</v>
      </c>
      <c r="H69" s="15">
        <f t="shared" si="6"/>
        <v>94880.046193618648</v>
      </c>
      <c r="I69" s="15">
        <f t="shared" si="3"/>
        <v>758.61857761979263</v>
      </c>
      <c r="J69" s="15">
        <f t="shared" si="1"/>
        <v>94542.84023586665</v>
      </c>
      <c r="K69" s="15">
        <f t="shared" si="4"/>
        <v>2272260.4802530836</v>
      </c>
      <c r="L69" s="22">
        <f t="shared" si="5"/>
        <v>23.948770804939905</v>
      </c>
    </row>
    <row r="70" spans="1:12" x14ac:dyDescent="0.25">
      <c r="A70" s="18">
        <v>61</v>
      </c>
      <c r="B70" s="62">
        <v>5</v>
      </c>
      <c r="C70" s="10">
        <v>512</v>
      </c>
      <c r="D70" s="59">
        <v>478</v>
      </c>
      <c r="E70" s="19">
        <v>0.51780000000000004</v>
      </c>
      <c r="F70" s="20">
        <f t="shared" si="2"/>
        <v>1.0101010101010102E-2</v>
      </c>
      <c r="G70" s="20">
        <f t="shared" si="0"/>
        <v>1.005204951237508E-2</v>
      </c>
      <c r="H70" s="15">
        <f t="shared" si="6"/>
        <v>94121.427615998851</v>
      </c>
      <c r="I70" s="15">
        <f t="shared" si="3"/>
        <v>946.11325057144768</v>
      </c>
      <c r="J70" s="15">
        <f t="shared" si="1"/>
        <v>93665.211806573294</v>
      </c>
      <c r="K70" s="15">
        <f t="shared" si="4"/>
        <v>2177717.640017217</v>
      </c>
      <c r="L70" s="22">
        <f t="shared" si="5"/>
        <v>23.137320535574265</v>
      </c>
    </row>
    <row r="71" spans="1:12" x14ac:dyDescent="0.25">
      <c r="A71" s="18">
        <v>62</v>
      </c>
      <c r="B71" s="62">
        <v>7</v>
      </c>
      <c r="C71" s="10">
        <v>539</v>
      </c>
      <c r="D71" s="59">
        <v>506</v>
      </c>
      <c r="E71" s="19">
        <v>0.50329999999999997</v>
      </c>
      <c r="F71" s="20">
        <f t="shared" si="2"/>
        <v>1.3397129186602871E-2</v>
      </c>
      <c r="G71" s="20">
        <f t="shared" si="0"/>
        <v>1.3308569254657381E-2</v>
      </c>
      <c r="H71" s="15">
        <f t="shared" si="6"/>
        <v>93175.314365427403</v>
      </c>
      <c r="I71" s="15">
        <f t="shared" si="3"/>
        <v>1240.0301240567633</v>
      </c>
      <c r="J71" s="15">
        <f t="shared" si="1"/>
        <v>92559.391402808411</v>
      </c>
      <c r="K71" s="15">
        <f t="shared" si="4"/>
        <v>2084052.4282106436</v>
      </c>
      <c r="L71" s="22">
        <f t="shared" si="5"/>
        <v>22.367001843826664</v>
      </c>
    </row>
    <row r="72" spans="1:12" x14ac:dyDescent="0.25">
      <c r="A72" s="18">
        <v>63</v>
      </c>
      <c r="B72" s="62">
        <v>7</v>
      </c>
      <c r="C72" s="10">
        <v>546</v>
      </c>
      <c r="D72" s="59">
        <v>525</v>
      </c>
      <c r="E72" s="19">
        <v>0.73460000000000003</v>
      </c>
      <c r="F72" s="20">
        <f t="shared" si="2"/>
        <v>1.3071895424836602E-2</v>
      </c>
      <c r="G72" s="20">
        <f t="shared" si="0"/>
        <v>1.3026702134034342E-2</v>
      </c>
      <c r="H72" s="15">
        <f t="shared" si="6"/>
        <v>91935.284241370638</v>
      </c>
      <c r="I72" s="15">
        <f t="shared" si="3"/>
        <v>1197.6135634201166</v>
      </c>
      <c r="J72" s="15">
        <f t="shared" si="1"/>
        <v>91617.437601638943</v>
      </c>
      <c r="K72" s="15">
        <f t="shared" si="4"/>
        <v>1991493.0368078351</v>
      </c>
      <c r="L72" s="22">
        <f t="shared" si="5"/>
        <v>21.661901121437644</v>
      </c>
    </row>
    <row r="73" spans="1:12" x14ac:dyDescent="0.25">
      <c r="A73" s="18">
        <v>64</v>
      </c>
      <c r="B73" s="62">
        <v>6</v>
      </c>
      <c r="C73" s="10">
        <v>550</v>
      </c>
      <c r="D73" s="59">
        <v>537</v>
      </c>
      <c r="E73" s="19">
        <v>0.6361</v>
      </c>
      <c r="F73" s="20">
        <f t="shared" si="2"/>
        <v>1.1039558417663294E-2</v>
      </c>
      <c r="G73" s="20">
        <f t="shared" ref="G73:G103" si="7">F73/((1+(1-E73)*F73))</f>
        <v>1.0995386702252627E-2</v>
      </c>
      <c r="H73" s="15">
        <f t="shared" si="6"/>
        <v>90737.670677950518</v>
      </c>
      <c r="I73" s="15">
        <f t="shared" si="3"/>
        <v>997.69577756571528</v>
      </c>
      <c r="J73" s="15">
        <f t="shared" ref="J73:J103" si="8">H74+I73*E73</f>
        <v>90374.609184494344</v>
      </c>
      <c r="K73" s="15">
        <f t="shared" si="4"/>
        <v>1899875.5992061961</v>
      </c>
      <c r="L73" s="22">
        <f t="shared" si="5"/>
        <v>20.938112969080997</v>
      </c>
    </row>
    <row r="74" spans="1:12" x14ac:dyDescent="0.25">
      <c r="A74" s="18">
        <v>65</v>
      </c>
      <c r="B74" s="62">
        <v>5</v>
      </c>
      <c r="C74" s="10">
        <v>538</v>
      </c>
      <c r="D74" s="59">
        <v>540</v>
      </c>
      <c r="E74" s="19">
        <v>0.42959999999999998</v>
      </c>
      <c r="F74" s="20">
        <f t="shared" ref="F74:F104" si="9">B74/((C74+D74)/2)</f>
        <v>9.2764378478664197E-3</v>
      </c>
      <c r="G74" s="20">
        <f t="shared" si="7"/>
        <v>9.2276119678436179E-3</v>
      </c>
      <c r="H74" s="15">
        <f t="shared" si="6"/>
        <v>89739.974900384797</v>
      </c>
      <c r="I74" s="15">
        <f t="shared" ref="I74:I104" si="10">H74*G74</f>
        <v>828.08566638477669</v>
      </c>
      <c r="J74" s="15">
        <f t="shared" si="8"/>
        <v>89267.634836278914</v>
      </c>
      <c r="K74" s="15">
        <f t="shared" ref="K74:K97" si="11">K75+J74</f>
        <v>1809500.9900217019</v>
      </c>
      <c r="L74" s="22">
        <f t="shared" ref="L74:L104" si="12">K74/H74</f>
        <v>20.163823224046197</v>
      </c>
    </row>
    <row r="75" spans="1:12" x14ac:dyDescent="0.25">
      <c r="A75" s="18">
        <v>66</v>
      </c>
      <c r="B75" s="62">
        <v>4</v>
      </c>
      <c r="C75" s="10">
        <v>668</v>
      </c>
      <c r="D75" s="59">
        <v>526</v>
      </c>
      <c r="E75" s="19">
        <v>0.66710000000000003</v>
      </c>
      <c r="F75" s="20">
        <f t="shared" si="9"/>
        <v>6.7001675041876048E-3</v>
      </c>
      <c r="G75" s="20">
        <f t="shared" si="7"/>
        <v>6.6852561355609501E-3</v>
      </c>
      <c r="H75" s="15">
        <f t="shared" ref="H75:H104" si="13">H74-I74</f>
        <v>88911.889234000017</v>
      </c>
      <c r="I75" s="15">
        <f t="shared" si="10"/>
        <v>594.39875302591417</v>
      </c>
      <c r="J75" s="15">
        <f t="shared" si="8"/>
        <v>88714.01388911769</v>
      </c>
      <c r="K75" s="15">
        <f t="shared" si="11"/>
        <v>1720233.355185423</v>
      </c>
      <c r="L75" s="22">
        <f t="shared" si="12"/>
        <v>19.347618974309274</v>
      </c>
    </row>
    <row r="76" spans="1:12" x14ac:dyDescent="0.25">
      <c r="A76" s="18">
        <v>67</v>
      </c>
      <c r="B76" s="62">
        <v>8</v>
      </c>
      <c r="C76" s="10">
        <v>554</v>
      </c>
      <c r="D76" s="59">
        <v>655</v>
      </c>
      <c r="E76" s="19">
        <v>0.53459999999999996</v>
      </c>
      <c r="F76" s="20">
        <f t="shared" si="9"/>
        <v>1.3234077750206782E-2</v>
      </c>
      <c r="G76" s="20">
        <f t="shared" si="7"/>
        <v>1.3153066177021855E-2</v>
      </c>
      <c r="H76" s="15">
        <f t="shared" si="13"/>
        <v>88317.490480974098</v>
      </c>
      <c r="I76" s="15">
        <f t="shared" si="10"/>
        <v>1161.6457968847501</v>
      </c>
      <c r="J76" s="15">
        <f t="shared" si="8"/>
        <v>87776.860527103927</v>
      </c>
      <c r="K76" s="15">
        <f t="shared" si="11"/>
        <v>1631519.3412963054</v>
      </c>
      <c r="L76" s="22">
        <f t="shared" si="12"/>
        <v>18.473343529250045</v>
      </c>
    </row>
    <row r="77" spans="1:12" x14ac:dyDescent="0.25">
      <c r="A77" s="18">
        <v>68</v>
      </c>
      <c r="B77" s="62">
        <v>4</v>
      </c>
      <c r="C77" s="10">
        <v>556</v>
      </c>
      <c r="D77" s="59">
        <v>545</v>
      </c>
      <c r="E77" s="19">
        <v>0.52049999999999996</v>
      </c>
      <c r="F77" s="20">
        <f t="shared" si="9"/>
        <v>7.266121707538601E-3</v>
      </c>
      <c r="G77" s="20">
        <f t="shared" si="7"/>
        <v>7.2408936710968855E-3</v>
      </c>
      <c r="H77" s="15">
        <f t="shared" si="13"/>
        <v>87155.844684089345</v>
      </c>
      <c r="I77" s="15">
        <f t="shared" si="10"/>
        <v>631.08620417212569</v>
      </c>
      <c r="J77" s="15">
        <f t="shared" si="8"/>
        <v>86853.238849188812</v>
      </c>
      <c r="K77" s="15">
        <f t="shared" si="11"/>
        <v>1543742.4807692014</v>
      </c>
      <c r="L77" s="22">
        <f t="shared" si="12"/>
        <v>17.712437833225636</v>
      </c>
    </row>
    <row r="78" spans="1:12" x14ac:dyDescent="0.25">
      <c r="A78" s="18">
        <v>69</v>
      </c>
      <c r="B78" s="62">
        <v>7</v>
      </c>
      <c r="C78" s="10">
        <v>517</v>
      </c>
      <c r="D78" s="59">
        <v>547</v>
      </c>
      <c r="E78" s="19">
        <v>0.65129999999999999</v>
      </c>
      <c r="F78" s="20">
        <f t="shared" si="9"/>
        <v>1.3157894736842105E-2</v>
      </c>
      <c r="G78" s="20">
        <f t="shared" si="7"/>
        <v>1.3097799962540291E-2</v>
      </c>
      <c r="H78" s="15">
        <f t="shared" si="13"/>
        <v>86524.758479917218</v>
      </c>
      <c r="I78" s="15">
        <f t="shared" si="10"/>
        <v>1133.2839783770673</v>
      </c>
      <c r="J78" s="15">
        <f t="shared" si="8"/>
        <v>86129.582356657134</v>
      </c>
      <c r="K78" s="15">
        <f t="shared" si="11"/>
        <v>1456889.2419200125</v>
      </c>
      <c r="L78" s="22">
        <f t="shared" si="12"/>
        <v>16.837830784100518</v>
      </c>
    </row>
    <row r="79" spans="1:12" x14ac:dyDescent="0.25">
      <c r="A79" s="18">
        <v>70</v>
      </c>
      <c r="B79" s="62">
        <v>8</v>
      </c>
      <c r="C79" s="10">
        <v>538</v>
      </c>
      <c r="D79" s="59">
        <v>505</v>
      </c>
      <c r="E79" s="19">
        <v>0.43730000000000002</v>
      </c>
      <c r="F79" s="20">
        <f t="shared" si="9"/>
        <v>1.5340364333652923E-2</v>
      </c>
      <c r="G79" s="20">
        <f t="shared" si="7"/>
        <v>1.520907921192635E-2</v>
      </c>
      <c r="H79" s="15">
        <f t="shared" si="13"/>
        <v>85391.474501540157</v>
      </c>
      <c r="I79" s="15">
        <f t="shared" si="10"/>
        <v>1298.7256997171135</v>
      </c>
      <c r="J79" s="15">
        <f t="shared" si="8"/>
        <v>84660.681550309324</v>
      </c>
      <c r="K79" s="15">
        <f t="shared" si="11"/>
        <v>1370759.6595633554</v>
      </c>
      <c r="L79" s="22">
        <f t="shared" si="12"/>
        <v>16.052652417175814</v>
      </c>
    </row>
    <row r="80" spans="1:12" x14ac:dyDescent="0.25">
      <c r="A80" s="18">
        <v>71</v>
      </c>
      <c r="B80" s="62">
        <v>10</v>
      </c>
      <c r="C80" s="10">
        <v>479</v>
      </c>
      <c r="D80" s="59">
        <v>525</v>
      </c>
      <c r="E80" s="19">
        <v>0.64029999999999998</v>
      </c>
      <c r="F80" s="20">
        <f t="shared" si="9"/>
        <v>1.9920318725099601E-2</v>
      </c>
      <c r="G80" s="20">
        <f t="shared" si="7"/>
        <v>1.9778598369847925E-2</v>
      </c>
      <c r="H80" s="15">
        <f t="shared" si="13"/>
        <v>84092.748801823036</v>
      </c>
      <c r="I80" s="15">
        <f t="shared" si="10"/>
        <v>1663.2367043677682</v>
      </c>
      <c r="J80" s="15">
        <f t="shared" si="8"/>
        <v>83494.482559261945</v>
      </c>
      <c r="K80" s="15">
        <f t="shared" si="11"/>
        <v>1286098.9780130461</v>
      </c>
      <c r="L80" s="22">
        <f t="shared" si="12"/>
        <v>15.293815416165405</v>
      </c>
    </row>
    <row r="81" spans="1:12" x14ac:dyDescent="0.25">
      <c r="A81" s="18">
        <v>72</v>
      </c>
      <c r="B81" s="62">
        <v>8</v>
      </c>
      <c r="C81" s="10">
        <v>358</v>
      </c>
      <c r="D81" s="59">
        <v>473</v>
      </c>
      <c r="E81" s="19">
        <v>0.4743</v>
      </c>
      <c r="F81" s="20">
        <f t="shared" si="9"/>
        <v>1.9253910950661854E-2</v>
      </c>
      <c r="G81" s="20">
        <f t="shared" si="7"/>
        <v>1.9060979886854026E-2</v>
      </c>
      <c r="H81" s="15">
        <f t="shared" si="13"/>
        <v>82429.51209745527</v>
      </c>
      <c r="I81" s="15">
        <f t="shared" si="10"/>
        <v>1571.1872721727855</v>
      </c>
      <c r="J81" s="15">
        <f t="shared" si="8"/>
        <v>81603.538948474044</v>
      </c>
      <c r="K81" s="15">
        <f t="shared" si="11"/>
        <v>1202604.4954537842</v>
      </c>
      <c r="L81" s="22">
        <f t="shared" si="12"/>
        <v>14.58948942985325</v>
      </c>
    </row>
    <row r="82" spans="1:12" x14ac:dyDescent="0.25">
      <c r="A82" s="18">
        <v>73</v>
      </c>
      <c r="B82" s="62">
        <v>5</v>
      </c>
      <c r="C82" s="10">
        <v>358</v>
      </c>
      <c r="D82" s="59">
        <v>348</v>
      </c>
      <c r="E82" s="19">
        <v>0.59399999999999997</v>
      </c>
      <c r="F82" s="20">
        <f t="shared" si="9"/>
        <v>1.4164305949008499E-2</v>
      </c>
      <c r="G82" s="20">
        <f t="shared" si="7"/>
        <v>1.4083316902796947E-2</v>
      </c>
      <c r="H82" s="15">
        <f t="shared" si="13"/>
        <v>80858.324825282485</v>
      </c>
      <c r="I82" s="15">
        <f t="shared" si="10"/>
        <v>1138.7534127437468</v>
      </c>
      <c r="J82" s="15">
        <f t="shared" si="8"/>
        <v>80395.990939708514</v>
      </c>
      <c r="K82" s="15">
        <f t="shared" si="11"/>
        <v>1121000.9565053103</v>
      </c>
      <c r="L82" s="22">
        <f t="shared" si="12"/>
        <v>13.863766766471519</v>
      </c>
    </row>
    <row r="83" spans="1:12" x14ac:dyDescent="0.25">
      <c r="A83" s="18">
        <v>74</v>
      </c>
      <c r="B83" s="62">
        <v>7</v>
      </c>
      <c r="C83" s="10">
        <v>377</v>
      </c>
      <c r="D83" s="59">
        <v>357</v>
      </c>
      <c r="E83" s="19">
        <v>0.6008</v>
      </c>
      <c r="F83" s="20">
        <f t="shared" si="9"/>
        <v>1.9073569482288829E-2</v>
      </c>
      <c r="G83" s="20">
        <f t="shared" si="7"/>
        <v>1.8929437546917963E-2</v>
      </c>
      <c r="H83" s="15">
        <f t="shared" si="13"/>
        <v>79719.571412538731</v>
      </c>
      <c r="I83" s="15">
        <f t="shared" si="10"/>
        <v>1509.0466483207185</v>
      </c>
      <c r="J83" s="15">
        <f t="shared" si="8"/>
        <v>79117.159990529108</v>
      </c>
      <c r="K83" s="15">
        <f t="shared" si="11"/>
        <v>1040604.9655656017</v>
      </c>
      <c r="L83" s="22">
        <f t="shared" si="12"/>
        <v>13.053318615834025</v>
      </c>
    </row>
    <row r="84" spans="1:12" x14ac:dyDescent="0.25">
      <c r="A84" s="18">
        <v>75</v>
      </c>
      <c r="B84" s="62">
        <v>6</v>
      </c>
      <c r="C84" s="10">
        <v>230</v>
      </c>
      <c r="D84" s="59">
        <v>377</v>
      </c>
      <c r="E84" s="19">
        <v>0.39360000000000001</v>
      </c>
      <c r="F84" s="20">
        <f t="shared" si="9"/>
        <v>1.9769357495881382E-2</v>
      </c>
      <c r="G84" s="20">
        <f t="shared" si="7"/>
        <v>1.9535167208007853E-2</v>
      </c>
      <c r="H84" s="15">
        <f t="shared" si="13"/>
        <v>78210.524764218018</v>
      </c>
      <c r="I84" s="15">
        <f t="shared" si="10"/>
        <v>1527.855678695038</v>
      </c>
      <c r="J84" s="15">
        <f t="shared" si="8"/>
        <v>77284.033080657347</v>
      </c>
      <c r="K84" s="15">
        <f t="shared" si="11"/>
        <v>961487.80557507265</v>
      </c>
      <c r="L84" s="22">
        <f t="shared" si="12"/>
        <v>12.293585914091214</v>
      </c>
    </row>
    <row r="85" spans="1:12" x14ac:dyDescent="0.25">
      <c r="A85" s="18">
        <v>76</v>
      </c>
      <c r="B85" s="62">
        <v>3</v>
      </c>
      <c r="C85" s="10">
        <v>233</v>
      </c>
      <c r="D85" s="59">
        <v>233</v>
      </c>
      <c r="E85" s="19">
        <v>0.33329999999999999</v>
      </c>
      <c r="F85" s="20">
        <f t="shared" si="9"/>
        <v>1.2875536480686695E-2</v>
      </c>
      <c r="G85" s="20">
        <f t="shared" si="7"/>
        <v>1.2765952014488503E-2</v>
      </c>
      <c r="H85" s="15">
        <f t="shared" si="13"/>
        <v>76682.669085522983</v>
      </c>
      <c r="I85" s="15">
        <f t="shared" si="10"/>
        <v>978.92727388868741</v>
      </c>
      <c r="J85" s="15">
        <f t="shared" si="8"/>
        <v>76030.018272021392</v>
      </c>
      <c r="K85" s="15">
        <f t="shared" si="11"/>
        <v>884203.77249441529</v>
      </c>
      <c r="L85" s="22">
        <f t="shared" si="12"/>
        <v>11.530685916895727</v>
      </c>
    </row>
    <row r="86" spans="1:12" x14ac:dyDescent="0.25">
      <c r="A86" s="18">
        <v>77</v>
      </c>
      <c r="B86" s="62">
        <v>8</v>
      </c>
      <c r="C86" s="10">
        <v>221</v>
      </c>
      <c r="D86" s="59">
        <v>230</v>
      </c>
      <c r="E86" s="19">
        <v>0.44350000000000001</v>
      </c>
      <c r="F86" s="20">
        <f t="shared" si="9"/>
        <v>3.5476718403547672E-2</v>
      </c>
      <c r="G86" s="20">
        <f t="shared" si="7"/>
        <v>3.4789869190091846E-2</v>
      </c>
      <c r="H86" s="15">
        <f t="shared" si="13"/>
        <v>75703.741811634289</v>
      </c>
      <c r="I86" s="15">
        <f t="shared" si="10"/>
        <v>2633.7232748272436</v>
      </c>
      <c r="J86" s="15">
        <f t="shared" si="8"/>
        <v>74238.074809192927</v>
      </c>
      <c r="K86" s="15">
        <f t="shared" si="11"/>
        <v>808173.75422239385</v>
      </c>
      <c r="L86" s="22">
        <f t="shared" si="12"/>
        <v>10.675479637892776</v>
      </c>
    </row>
    <row r="87" spans="1:12" x14ac:dyDescent="0.25">
      <c r="A87" s="18">
        <v>78</v>
      </c>
      <c r="B87" s="62">
        <v>7</v>
      </c>
      <c r="C87" s="10">
        <v>217</v>
      </c>
      <c r="D87" s="59">
        <v>212</v>
      </c>
      <c r="E87" s="19">
        <v>0.53069999999999995</v>
      </c>
      <c r="F87" s="20">
        <f t="shared" si="9"/>
        <v>3.2634032634032632E-2</v>
      </c>
      <c r="G87" s="20">
        <f t="shared" si="7"/>
        <v>3.2141776457618079E-2</v>
      </c>
      <c r="H87" s="15">
        <f t="shared" si="13"/>
        <v>73070.018536807038</v>
      </c>
      <c r="I87" s="15">
        <f t="shared" si="10"/>
        <v>2348.6002015640611</v>
      </c>
      <c r="J87" s="15">
        <f t="shared" si="8"/>
        <v>71967.820462213029</v>
      </c>
      <c r="K87" s="15">
        <f t="shared" si="11"/>
        <v>733935.67941320094</v>
      </c>
      <c r="L87" s="22">
        <f t="shared" si="12"/>
        <v>10.044279365325476</v>
      </c>
    </row>
    <row r="88" spans="1:12" x14ac:dyDescent="0.25">
      <c r="A88" s="18">
        <v>79</v>
      </c>
      <c r="B88" s="62">
        <v>12</v>
      </c>
      <c r="C88" s="10">
        <v>199</v>
      </c>
      <c r="D88" s="59">
        <v>207</v>
      </c>
      <c r="E88" s="19">
        <v>0.63260000000000005</v>
      </c>
      <c r="F88" s="20">
        <f t="shared" si="9"/>
        <v>5.9113300492610835E-2</v>
      </c>
      <c r="G88" s="20">
        <f t="shared" si="7"/>
        <v>5.7856754390363377E-2</v>
      </c>
      <c r="H88" s="15">
        <f t="shared" si="13"/>
        <v>70721.418335242983</v>
      </c>
      <c r="I88" s="15">
        <f t="shared" si="10"/>
        <v>4091.7117307602944</v>
      </c>
      <c r="J88" s="15">
        <f t="shared" si="8"/>
        <v>69218.123445361649</v>
      </c>
      <c r="K88" s="15">
        <f t="shared" si="11"/>
        <v>661967.85895098792</v>
      </c>
      <c r="L88" s="22">
        <f t="shared" si="12"/>
        <v>9.3602175201441895</v>
      </c>
    </row>
    <row r="89" spans="1:12" x14ac:dyDescent="0.25">
      <c r="A89" s="18">
        <v>80</v>
      </c>
      <c r="B89" s="62">
        <v>9</v>
      </c>
      <c r="C89" s="10">
        <v>192</v>
      </c>
      <c r="D89" s="59">
        <v>194</v>
      </c>
      <c r="E89" s="19">
        <v>0.45140000000000002</v>
      </c>
      <c r="F89" s="20">
        <f t="shared" si="9"/>
        <v>4.6632124352331605E-2</v>
      </c>
      <c r="G89" s="20">
        <f t="shared" si="7"/>
        <v>4.5468920982088275E-2</v>
      </c>
      <c r="H89" s="15">
        <f t="shared" si="13"/>
        <v>66629.706604482693</v>
      </c>
      <c r="I89" s="15">
        <f t="shared" si="10"/>
        <v>3029.5808646589489</v>
      </c>
      <c r="J89" s="15">
        <f t="shared" si="8"/>
        <v>64967.678542130794</v>
      </c>
      <c r="K89" s="15">
        <f t="shared" si="11"/>
        <v>592749.7355056263</v>
      </c>
      <c r="L89" s="22">
        <f t="shared" si="12"/>
        <v>8.8961780820110565</v>
      </c>
    </row>
    <row r="90" spans="1:12" x14ac:dyDescent="0.25">
      <c r="A90" s="18">
        <v>81</v>
      </c>
      <c r="B90" s="62">
        <v>7</v>
      </c>
      <c r="C90" s="10">
        <v>189</v>
      </c>
      <c r="D90" s="59">
        <v>183</v>
      </c>
      <c r="E90" s="19">
        <v>0.6744</v>
      </c>
      <c r="F90" s="20">
        <f t="shared" si="9"/>
        <v>3.7634408602150539E-2</v>
      </c>
      <c r="G90" s="20">
        <f t="shared" si="7"/>
        <v>3.7178828038360055E-2</v>
      </c>
      <c r="H90" s="15">
        <f t="shared" si="13"/>
        <v>63600.125739823743</v>
      </c>
      <c r="I90" s="15">
        <f t="shared" si="10"/>
        <v>2364.5781380989843</v>
      </c>
      <c r="J90" s="15">
        <f t="shared" si="8"/>
        <v>62830.219098058711</v>
      </c>
      <c r="K90" s="15">
        <f t="shared" si="11"/>
        <v>527782.05696349556</v>
      </c>
      <c r="L90" s="22">
        <f t="shared" si="12"/>
        <v>8.2984436087839448</v>
      </c>
    </row>
    <row r="91" spans="1:12" x14ac:dyDescent="0.25">
      <c r="A91" s="18">
        <v>82</v>
      </c>
      <c r="B91" s="62">
        <v>11</v>
      </c>
      <c r="C91" s="10">
        <v>134</v>
      </c>
      <c r="D91" s="59">
        <v>180</v>
      </c>
      <c r="E91" s="19">
        <v>0.54300000000000004</v>
      </c>
      <c r="F91" s="20">
        <f t="shared" si="9"/>
        <v>7.0063694267515922E-2</v>
      </c>
      <c r="G91" s="20">
        <f t="shared" si="7"/>
        <v>6.7889919581304345E-2</v>
      </c>
      <c r="H91" s="15">
        <f t="shared" si="13"/>
        <v>61235.547601724757</v>
      </c>
      <c r="I91" s="15">
        <f t="shared" si="10"/>
        <v>4157.2764021982275</v>
      </c>
      <c r="J91" s="15">
        <f t="shared" si="8"/>
        <v>59335.672285920162</v>
      </c>
      <c r="K91" s="15">
        <f t="shared" si="11"/>
        <v>464951.8378654368</v>
      </c>
      <c r="L91" s="22">
        <f t="shared" si="12"/>
        <v>7.5928420023199239</v>
      </c>
    </row>
    <row r="92" spans="1:12" x14ac:dyDescent="0.25">
      <c r="A92" s="18">
        <v>83</v>
      </c>
      <c r="B92" s="62">
        <v>7</v>
      </c>
      <c r="C92" s="10">
        <v>126</v>
      </c>
      <c r="D92" s="59">
        <v>128</v>
      </c>
      <c r="E92" s="19">
        <v>0.57530000000000003</v>
      </c>
      <c r="F92" s="20">
        <f t="shared" si="9"/>
        <v>5.5118110236220472E-2</v>
      </c>
      <c r="G92" s="20">
        <f t="shared" si="7"/>
        <v>5.385738103866268E-2</v>
      </c>
      <c r="H92" s="15">
        <f t="shared" si="13"/>
        <v>57078.271199526527</v>
      </c>
      <c r="I92" s="15">
        <f t="shared" si="10"/>
        <v>3074.0862010210262</v>
      </c>
      <c r="J92" s="15">
        <f t="shared" si="8"/>
        <v>55772.706789952899</v>
      </c>
      <c r="K92" s="15">
        <f t="shared" si="11"/>
        <v>405616.16557951662</v>
      </c>
      <c r="L92" s="22">
        <f t="shared" si="12"/>
        <v>7.1063148384718646</v>
      </c>
    </row>
    <row r="93" spans="1:12" x14ac:dyDescent="0.25">
      <c r="A93" s="18">
        <v>84</v>
      </c>
      <c r="B93" s="62">
        <v>10</v>
      </c>
      <c r="C93" s="10">
        <v>104</v>
      </c>
      <c r="D93" s="59">
        <v>118</v>
      </c>
      <c r="E93" s="19">
        <v>0.59640000000000004</v>
      </c>
      <c r="F93" s="20">
        <f t="shared" si="9"/>
        <v>9.0090090090090086E-2</v>
      </c>
      <c r="G93" s="20">
        <f t="shared" si="7"/>
        <v>8.6929309085851378E-2</v>
      </c>
      <c r="H93" s="15">
        <f t="shared" si="13"/>
        <v>54004.184998505501</v>
      </c>
      <c r="I93" s="15">
        <f t="shared" si="10"/>
        <v>4694.5464896645826</v>
      </c>
      <c r="J93" s="15">
        <f t="shared" si="8"/>
        <v>52109.46603527687</v>
      </c>
      <c r="K93" s="15">
        <f t="shared" si="11"/>
        <v>349843.45878956374</v>
      </c>
      <c r="L93" s="22">
        <f t="shared" si="12"/>
        <v>6.4780805191161619</v>
      </c>
    </row>
    <row r="94" spans="1:12" x14ac:dyDescent="0.25">
      <c r="A94" s="18">
        <v>85</v>
      </c>
      <c r="B94" s="62">
        <v>8</v>
      </c>
      <c r="C94" s="10">
        <v>97</v>
      </c>
      <c r="D94" s="59">
        <v>100</v>
      </c>
      <c r="E94" s="19">
        <v>0.56340000000000001</v>
      </c>
      <c r="F94" s="20">
        <f t="shared" si="9"/>
        <v>8.1218274111675121E-2</v>
      </c>
      <c r="G94" s="20">
        <f t="shared" si="7"/>
        <v>7.8436909272027025E-2</v>
      </c>
      <c r="H94" s="15">
        <f t="shared" si="13"/>
        <v>49309.638508840915</v>
      </c>
      <c r="I94" s="15">
        <f t="shared" si="10"/>
        <v>3867.6956419544049</v>
      </c>
      <c r="J94" s="15">
        <f t="shared" si="8"/>
        <v>47621.002591563622</v>
      </c>
      <c r="K94" s="15">
        <f t="shared" si="11"/>
        <v>297733.99275428685</v>
      </c>
      <c r="L94" s="22">
        <f t="shared" si="12"/>
        <v>6.0380485795065191</v>
      </c>
    </row>
    <row r="95" spans="1:12" x14ac:dyDescent="0.25">
      <c r="A95" s="18">
        <v>86</v>
      </c>
      <c r="B95" s="62">
        <v>3</v>
      </c>
      <c r="C95" s="10">
        <v>86</v>
      </c>
      <c r="D95" s="59">
        <v>88</v>
      </c>
      <c r="E95" s="19">
        <v>0.53149999999999997</v>
      </c>
      <c r="F95" s="20">
        <f t="shared" si="9"/>
        <v>3.4482758620689655E-2</v>
      </c>
      <c r="G95" s="20">
        <f t="shared" si="7"/>
        <v>3.3934540271815666E-2</v>
      </c>
      <c r="H95" s="15">
        <f t="shared" si="13"/>
        <v>45441.942866886508</v>
      </c>
      <c r="I95" s="15">
        <f t="shared" si="10"/>
        <v>1542.0514402459069</v>
      </c>
      <c r="J95" s="15">
        <f t="shared" si="8"/>
        <v>44719.491767131301</v>
      </c>
      <c r="K95" s="15">
        <f t="shared" si="11"/>
        <v>250112.99016272323</v>
      </c>
      <c r="L95" s="22">
        <f t="shared" si="12"/>
        <v>5.5040118089884817</v>
      </c>
    </row>
    <row r="96" spans="1:12" x14ac:dyDescent="0.25">
      <c r="A96" s="18">
        <v>87</v>
      </c>
      <c r="B96" s="62">
        <v>9</v>
      </c>
      <c r="C96" s="10">
        <v>73</v>
      </c>
      <c r="D96" s="59">
        <v>80</v>
      </c>
      <c r="E96" s="19">
        <v>0.50719999999999998</v>
      </c>
      <c r="F96" s="20">
        <f t="shared" si="9"/>
        <v>0.11764705882352941</v>
      </c>
      <c r="G96" s="20">
        <f t="shared" si="7"/>
        <v>0.11120007116804555</v>
      </c>
      <c r="H96" s="15">
        <f t="shared" si="13"/>
        <v>43899.891426640599</v>
      </c>
      <c r="I96" s="15">
        <f t="shared" si="10"/>
        <v>4881.6710509119075</v>
      </c>
      <c r="J96" s="15">
        <f t="shared" si="8"/>
        <v>41494.20393275121</v>
      </c>
      <c r="K96" s="15">
        <f t="shared" si="11"/>
        <v>205393.49839559192</v>
      </c>
      <c r="L96" s="22">
        <f t="shared" si="12"/>
        <v>4.678678960717181</v>
      </c>
    </row>
    <row r="97" spans="1:12" x14ac:dyDescent="0.25">
      <c r="A97" s="18">
        <v>88</v>
      </c>
      <c r="B97" s="62">
        <v>12</v>
      </c>
      <c r="C97" s="10">
        <v>71</v>
      </c>
      <c r="D97" s="59">
        <v>66</v>
      </c>
      <c r="E97" s="19">
        <v>0.58840000000000003</v>
      </c>
      <c r="F97" s="20">
        <f t="shared" si="9"/>
        <v>0.17518248175182483</v>
      </c>
      <c r="G97" s="20">
        <f t="shared" si="7"/>
        <v>0.16340047277203457</v>
      </c>
      <c r="H97" s="15">
        <f t="shared" si="13"/>
        <v>39018.220375728692</v>
      </c>
      <c r="I97" s="15">
        <f t="shared" si="10"/>
        <v>6375.5956561175008</v>
      </c>
      <c r="J97" s="15">
        <f t="shared" si="8"/>
        <v>36394.025203670732</v>
      </c>
      <c r="K97" s="15">
        <f t="shared" si="11"/>
        <v>163899.29446284071</v>
      </c>
      <c r="L97" s="22">
        <f t="shared" si="12"/>
        <v>4.2005835449326225</v>
      </c>
    </row>
    <row r="98" spans="1:12" x14ac:dyDescent="0.25">
      <c r="A98" s="18">
        <v>89</v>
      </c>
      <c r="B98" s="62">
        <v>8</v>
      </c>
      <c r="C98" s="10">
        <v>37</v>
      </c>
      <c r="D98" s="59">
        <v>57</v>
      </c>
      <c r="E98" s="19">
        <v>0.40379999999999999</v>
      </c>
      <c r="F98" s="20">
        <f t="shared" si="9"/>
        <v>0.1702127659574468</v>
      </c>
      <c r="G98" s="20">
        <f t="shared" si="7"/>
        <v>0.15453084435653355</v>
      </c>
      <c r="H98" s="15">
        <f t="shared" si="13"/>
        <v>32642.624719611191</v>
      </c>
      <c r="I98" s="15">
        <f t="shared" si="10"/>
        <v>5044.2923599349715</v>
      </c>
      <c r="J98" s="15">
        <f t="shared" si="8"/>
        <v>29635.217614617963</v>
      </c>
      <c r="K98" s="15">
        <f>K99+J98</f>
        <v>127505.26925916999</v>
      </c>
      <c r="L98" s="22">
        <f t="shared" si="12"/>
        <v>3.9060973299296844</v>
      </c>
    </row>
    <row r="99" spans="1:12" x14ac:dyDescent="0.25">
      <c r="A99" s="18">
        <v>90</v>
      </c>
      <c r="B99" s="62">
        <v>17</v>
      </c>
      <c r="C99" s="10">
        <v>50</v>
      </c>
      <c r="D99" s="59">
        <v>28</v>
      </c>
      <c r="E99" s="23">
        <v>0.47239999999999999</v>
      </c>
      <c r="F99" s="24">
        <f t="shared" si="9"/>
        <v>0.4358974358974359</v>
      </c>
      <c r="G99" s="24">
        <f t="shared" si="7"/>
        <v>0.35439406952794711</v>
      </c>
      <c r="H99" s="25">
        <f t="shared" si="13"/>
        <v>27598.33235967622</v>
      </c>
      <c r="I99" s="25">
        <f t="shared" si="10"/>
        <v>9780.6853171304865</v>
      </c>
      <c r="J99" s="25">
        <f t="shared" si="8"/>
        <v>22438.042786358175</v>
      </c>
      <c r="K99" s="25">
        <f t="shared" ref="K99:K103" si="14">K100+J99</f>
        <v>97870.051644552033</v>
      </c>
      <c r="L99" s="26">
        <f t="shared" si="12"/>
        <v>3.5462306333968736</v>
      </c>
    </row>
    <row r="100" spans="1:12" x14ac:dyDescent="0.25">
      <c r="A100" s="18">
        <v>91</v>
      </c>
      <c r="B100" s="62">
        <v>6</v>
      </c>
      <c r="C100" s="10">
        <v>34</v>
      </c>
      <c r="D100" s="59">
        <v>37</v>
      </c>
      <c r="E100" s="23">
        <v>0.69540000000000002</v>
      </c>
      <c r="F100" s="24">
        <f t="shared" si="9"/>
        <v>0.16901408450704225</v>
      </c>
      <c r="G100" s="24">
        <f t="shared" si="7"/>
        <v>0.16073897062763209</v>
      </c>
      <c r="H100" s="25">
        <f t="shared" si="13"/>
        <v>17817.647042545734</v>
      </c>
      <c r="I100" s="25">
        <f t="shared" si="10"/>
        <v>2863.9902446252745</v>
      </c>
      <c r="J100" s="25">
        <f t="shared" si="8"/>
        <v>16945.275614032875</v>
      </c>
      <c r="K100" s="25">
        <f t="shared" si="14"/>
        <v>75432.008858193862</v>
      </c>
      <c r="L100" s="26">
        <f t="shared" si="12"/>
        <v>4.23355612994657</v>
      </c>
    </row>
    <row r="101" spans="1:12" x14ac:dyDescent="0.25">
      <c r="A101" s="18">
        <v>92</v>
      </c>
      <c r="B101" s="62">
        <v>3</v>
      </c>
      <c r="C101" s="10">
        <v>22</v>
      </c>
      <c r="D101" s="59">
        <v>25</v>
      </c>
      <c r="E101" s="23">
        <v>0.26479999999999998</v>
      </c>
      <c r="F101" s="24">
        <f t="shared" si="9"/>
        <v>0.1276595744680851</v>
      </c>
      <c r="G101" s="24">
        <f t="shared" si="7"/>
        <v>0.11670608738951822</v>
      </c>
      <c r="H101" s="25">
        <f t="shared" si="13"/>
        <v>14953.656797920459</v>
      </c>
      <c r="I101" s="25">
        <f t="shared" si="10"/>
        <v>1745.1827770509683</v>
      </c>
      <c r="J101" s="25">
        <f t="shared" si="8"/>
        <v>13670.598420232587</v>
      </c>
      <c r="K101" s="25">
        <f t="shared" si="14"/>
        <v>58486.733244160983</v>
      </c>
      <c r="L101" s="26">
        <f t="shared" si="12"/>
        <v>3.9111993831699068</v>
      </c>
    </row>
    <row r="102" spans="1:12" x14ac:dyDescent="0.25">
      <c r="A102" s="18">
        <v>93</v>
      </c>
      <c r="B102" s="62">
        <v>8</v>
      </c>
      <c r="C102" s="10">
        <v>23</v>
      </c>
      <c r="D102" s="59">
        <v>21</v>
      </c>
      <c r="E102" s="23">
        <v>0.67090000000000005</v>
      </c>
      <c r="F102" s="24">
        <f t="shared" si="9"/>
        <v>0.36363636363636365</v>
      </c>
      <c r="G102" s="24">
        <f t="shared" si="7"/>
        <v>0.32477022506576597</v>
      </c>
      <c r="H102" s="25">
        <f t="shared" si="13"/>
        <v>13208.474020869491</v>
      </c>
      <c r="I102" s="25">
        <f t="shared" si="10"/>
        <v>4289.7190805331074</v>
      </c>
      <c r="J102" s="25">
        <f t="shared" si="8"/>
        <v>11796.727471466047</v>
      </c>
      <c r="K102" s="25">
        <f t="shared" si="14"/>
        <v>44816.134823928398</v>
      </c>
      <c r="L102" s="26">
        <f t="shared" si="12"/>
        <v>3.3929835311118119</v>
      </c>
    </row>
    <row r="103" spans="1:12" x14ac:dyDescent="0.25">
      <c r="A103" s="18">
        <v>94</v>
      </c>
      <c r="B103" s="62">
        <v>4</v>
      </c>
      <c r="C103" s="10">
        <v>13</v>
      </c>
      <c r="D103" s="59">
        <v>17</v>
      </c>
      <c r="E103" s="23">
        <v>0.51100000000000001</v>
      </c>
      <c r="F103" s="24">
        <f t="shared" si="9"/>
        <v>0.26666666666666666</v>
      </c>
      <c r="G103" s="24">
        <f t="shared" si="7"/>
        <v>0.23590469450342061</v>
      </c>
      <c r="H103" s="25">
        <f t="shared" si="13"/>
        <v>8918.7549403363846</v>
      </c>
      <c r="I103" s="25">
        <f t="shared" si="10"/>
        <v>2103.9761595509281</v>
      </c>
      <c r="J103" s="25">
        <f t="shared" si="8"/>
        <v>7889.9105983159807</v>
      </c>
      <c r="K103" s="25">
        <f t="shared" si="14"/>
        <v>33019.407352462353</v>
      </c>
      <c r="L103" s="26">
        <f t="shared" si="12"/>
        <v>3.7022440434064641</v>
      </c>
    </row>
    <row r="104" spans="1:12" x14ac:dyDescent="0.25">
      <c r="A104" s="18" t="s">
        <v>31</v>
      </c>
      <c r="B104" s="62">
        <v>8</v>
      </c>
      <c r="C104" s="10">
        <v>27</v>
      </c>
      <c r="D104" s="59">
        <v>32</v>
      </c>
      <c r="E104" s="23"/>
      <c r="F104" s="24">
        <f t="shared" si="9"/>
        <v>0.2711864406779661</v>
      </c>
      <c r="G104" s="24">
        <v>1</v>
      </c>
      <c r="H104" s="25">
        <f t="shared" si="13"/>
        <v>6814.7787807854565</v>
      </c>
      <c r="I104" s="25">
        <f t="shared" si="10"/>
        <v>6814.7787807854565</v>
      </c>
      <c r="J104" s="25">
        <f>H104/F104</f>
        <v>25129.49675414637</v>
      </c>
      <c r="K104" s="25">
        <f>J104</f>
        <v>25129.49675414637</v>
      </c>
      <c r="L104" s="26">
        <f t="shared" si="12"/>
        <v>3.6875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5">
      <c r="A107" s="29" t="s">
        <v>11</v>
      </c>
      <c r="B107" s="15"/>
      <c r="C107" s="15"/>
      <c r="D107" s="15"/>
      <c r="E107" s="31"/>
      <c r="F107" s="31"/>
      <c r="G107" s="31"/>
      <c r="H107" s="30"/>
      <c r="I107" s="30"/>
      <c r="J107" s="30"/>
      <c r="K107" s="30"/>
      <c r="L107" s="31"/>
    </row>
    <row r="108" spans="1:12" s="32" customFormat="1" x14ac:dyDescent="0.25">
      <c r="A108" s="33" t="s">
        <v>32</v>
      </c>
      <c r="B108" s="11"/>
      <c r="C108" s="11"/>
      <c r="D108" s="11"/>
      <c r="H108" s="34"/>
      <c r="I108" s="34"/>
      <c r="J108" s="34"/>
      <c r="K108" s="34"/>
      <c r="L108" s="31"/>
    </row>
    <row r="109" spans="1:12" s="32" customFormat="1" x14ac:dyDescent="0.25">
      <c r="A109" s="35" t="s">
        <v>12</v>
      </c>
      <c r="B109" s="60"/>
      <c r="C109" s="60"/>
      <c r="D109" s="60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x14ac:dyDescent="0.25">
      <c r="A110" s="33" t="s">
        <v>33</v>
      </c>
      <c r="B110" s="60"/>
      <c r="C110" s="60"/>
      <c r="D110" s="60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x14ac:dyDescent="0.25">
      <c r="A111" s="33" t="s">
        <v>13</v>
      </c>
      <c r="B111" s="60"/>
      <c r="C111" s="60"/>
      <c r="D111" s="60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x14ac:dyDescent="0.25">
      <c r="A112" s="33" t="s">
        <v>14</v>
      </c>
      <c r="B112" s="60"/>
      <c r="C112" s="60"/>
      <c r="D112" s="60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x14ac:dyDescent="0.25">
      <c r="A113" s="33" t="s">
        <v>15</v>
      </c>
      <c r="B113" s="60"/>
      <c r="C113" s="60"/>
      <c r="D113" s="60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x14ac:dyDescent="0.25">
      <c r="A114" s="33" t="s">
        <v>16</v>
      </c>
      <c r="B114" s="60"/>
      <c r="C114" s="60"/>
      <c r="D114" s="60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17</v>
      </c>
      <c r="B115" s="60"/>
      <c r="C115" s="60"/>
      <c r="D115" s="60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18</v>
      </c>
      <c r="B116" s="60"/>
      <c r="C116" s="60"/>
      <c r="D116" s="60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34</v>
      </c>
      <c r="B117" s="60"/>
      <c r="C117" s="60"/>
      <c r="D117" s="60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19</v>
      </c>
      <c r="B118" s="60"/>
      <c r="C118" s="60"/>
      <c r="D118" s="60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20</v>
      </c>
      <c r="B119" s="60"/>
      <c r="C119" s="60"/>
      <c r="D119" s="60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0"/>
      <c r="B120" s="15"/>
      <c r="C120" s="15"/>
      <c r="D120" s="15"/>
      <c r="E120" s="31"/>
      <c r="F120" s="31"/>
      <c r="G120" s="31"/>
      <c r="H120" s="30"/>
      <c r="I120" s="30"/>
      <c r="J120" s="30"/>
      <c r="K120" s="30"/>
      <c r="L120" s="31"/>
    </row>
    <row r="121" spans="1:12" s="32" customFormat="1" x14ac:dyDescent="0.25">
      <c r="A121" s="8" t="s">
        <v>208</v>
      </c>
      <c r="B121" s="11"/>
      <c r="C121" s="11"/>
      <c r="D121" s="11"/>
      <c r="H121" s="34"/>
      <c r="I121" s="34"/>
      <c r="J121" s="34"/>
      <c r="K121" s="34"/>
      <c r="L121" s="31"/>
    </row>
    <row r="122" spans="1:12" s="32" customFormat="1" x14ac:dyDescent="0.25">
      <c r="A122" s="34"/>
      <c r="B122" s="11"/>
      <c r="C122" s="11"/>
      <c r="D122" s="11"/>
      <c r="H122" s="34"/>
      <c r="I122" s="34"/>
      <c r="J122" s="34"/>
      <c r="K122" s="34"/>
      <c r="L122" s="31"/>
    </row>
    <row r="123" spans="1:12" s="32" customFormat="1" x14ac:dyDescent="0.25">
      <c r="A123" s="34"/>
      <c r="B123" s="11"/>
      <c r="C123" s="11"/>
      <c r="D123" s="11"/>
      <c r="H123" s="34"/>
      <c r="I123" s="34"/>
      <c r="J123" s="34"/>
      <c r="K123" s="34"/>
      <c r="L123" s="31"/>
    </row>
    <row r="124" spans="1:12" s="32" customFormat="1" x14ac:dyDescent="0.25">
      <c r="A124" s="34"/>
      <c r="B124" s="11"/>
      <c r="C124" s="11"/>
      <c r="D124" s="11"/>
      <c r="H124" s="34"/>
      <c r="I124" s="34"/>
      <c r="J124" s="34"/>
      <c r="K124" s="34"/>
      <c r="L124" s="31"/>
    </row>
    <row r="125" spans="1:12" s="32" customFormat="1" x14ac:dyDescent="0.25">
      <c r="A125" s="34"/>
      <c r="B125" s="11"/>
      <c r="C125" s="11"/>
      <c r="D125" s="11"/>
      <c r="H125" s="34"/>
      <c r="I125" s="34"/>
      <c r="J125" s="34"/>
      <c r="K125" s="34"/>
      <c r="L125" s="31"/>
    </row>
    <row r="126" spans="1:12" s="32" customFormat="1" x14ac:dyDescent="0.25">
      <c r="A126" s="34"/>
      <c r="B126" s="11"/>
      <c r="C126" s="11"/>
      <c r="D126" s="11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5" width="11.453125" style="66"/>
    <col min="6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26</v>
      </c>
      <c r="B4" s="11"/>
      <c r="C4" s="11"/>
      <c r="D4" s="11"/>
      <c r="E4" s="67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3" customFormat="1" ht="14.5" x14ac:dyDescent="0.25">
      <c r="A6" s="40" t="s">
        <v>0</v>
      </c>
      <c r="B6" s="41" t="s">
        <v>1</v>
      </c>
      <c r="C6" s="88" t="s">
        <v>2</v>
      </c>
      <c r="D6" s="88"/>
      <c r="E6" s="76" t="s">
        <v>3</v>
      </c>
      <c r="F6" s="52" t="s">
        <v>4</v>
      </c>
      <c r="G6" s="5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2" t="s">
        <v>10</v>
      </c>
    </row>
    <row r="7" spans="1:13" s="43" customFormat="1" x14ac:dyDescent="0.25">
      <c r="A7" s="44"/>
      <c r="B7" s="45"/>
      <c r="C7" s="46">
        <v>41640</v>
      </c>
      <c r="D7" s="47">
        <v>42005</v>
      </c>
      <c r="E7" s="68"/>
      <c r="F7" s="48"/>
      <c r="G7" s="48"/>
      <c r="H7" s="49"/>
      <c r="I7" s="49"/>
      <c r="J7" s="49"/>
      <c r="K7" s="49"/>
      <c r="L7" s="48"/>
    </row>
    <row r="8" spans="1:13" x14ac:dyDescent="0.25">
      <c r="A8" s="15"/>
      <c r="B8" s="15"/>
      <c r="C8" s="15"/>
      <c r="D8" s="15"/>
      <c r="E8" s="69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1</v>
      </c>
      <c r="C9" s="10">
        <v>594</v>
      </c>
      <c r="D9" s="10">
        <v>619</v>
      </c>
      <c r="E9" s="70" t="s">
        <v>35</v>
      </c>
      <c r="F9" s="20">
        <f>B9/((C9+D9)/2)</f>
        <v>1.6488046166529267E-3</v>
      </c>
      <c r="G9" s="20">
        <f t="shared" ref="G9:G72" si="0">F9/((1+(1-E9)*F9))</f>
        <v>1.6461574651677195E-3</v>
      </c>
      <c r="H9" s="15">
        <v>100000</v>
      </c>
      <c r="I9" s="15">
        <f>H9*G9</f>
        <v>164.61574651677196</v>
      </c>
      <c r="J9" s="15">
        <f t="shared" ref="J9:J72" si="1">H10+I9*E9</f>
        <v>99839.450262422193</v>
      </c>
      <c r="K9" s="15">
        <f>K10+J9</f>
        <v>8225431.1359966062</v>
      </c>
      <c r="L9" s="21">
        <f>K9/H9</f>
        <v>82.254311359966067</v>
      </c>
    </row>
    <row r="10" spans="1:13" x14ac:dyDescent="0.25">
      <c r="A10" s="18">
        <v>1</v>
      </c>
      <c r="B10" s="10">
        <v>0</v>
      </c>
      <c r="C10" s="10">
        <v>625</v>
      </c>
      <c r="D10" s="10">
        <v>638</v>
      </c>
      <c r="E10" s="70" t="s">
        <v>36</v>
      </c>
      <c r="F10" s="20">
        <f t="shared" ref="F10:F73" si="2">B10/((C10+D10)/2)</f>
        <v>0</v>
      </c>
      <c r="G10" s="20">
        <f t="shared" si="0"/>
        <v>0</v>
      </c>
      <c r="H10" s="15">
        <f>H9-I9</f>
        <v>99835.384253483222</v>
      </c>
      <c r="I10" s="15">
        <f t="shared" ref="I10:I73" si="3">H10*G10</f>
        <v>0</v>
      </c>
      <c r="J10" s="15">
        <f t="shared" si="1"/>
        <v>99835.384253483222</v>
      </c>
      <c r="K10" s="15">
        <f t="shared" ref="K10:K73" si="4">K11+J10</f>
        <v>8125591.6857341845</v>
      </c>
      <c r="L10" s="22">
        <f t="shared" ref="L10:L73" si="5">K10/H10</f>
        <v>81.389897444609531</v>
      </c>
    </row>
    <row r="11" spans="1:13" x14ac:dyDescent="0.25">
      <c r="A11" s="18">
        <v>2</v>
      </c>
      <c r="B11" s="12">
        <v>0</v>
      </c>
      <c r="C11" s="10">
        <v>623</v>
      </c>
      <c r="D11" s="10">
        <v>626</v>
      </c>
      <c r="E11" s="70" t="s">
        <v>36</v>
      </c>
      <c r="F11" s="20">
        <f t="shared" si="2"/>
        <v>0</v>
      </c>
      <c r="G11" s="20">
        <f t="shared" si="0"/>
        <v>0</v>
      </c>
      <c r="H11" s="15">
        <f t="shared" ref="H11:H74" si="6">H10-I10</f>
        <v>99835.384253483222</v>
      </c>
      <c r="I11" s="15">
        <f t="shared" si="3"/>
        <v>0</v>
      </c>
      <c r="J11" s="15">
        <f t="shared" si="1"/>
        <v>99835.384253483222</v>
      </c>
      <c r="K11" s="15">
        <f t="shared" si="4"/>
        <v>8025756.3014807012</v>
      </c>
      <c r="L11" s="22">
        <f t="shared" si="5"/>
        <v>80.389897444609531</v>
      </c>
    </row>
    <row r="12" spans="1:13" x14ac:dyDescent="0.25">
      <c r="A12" s="18">
        <v>3</v>
      </c>
      <c r="B12" s="12">
        <v>0</v>
      </c>
      <c r="C12" s="10">
        <v>665</v>
      </c>
      <c r="D12" s="10">
        <v>628</v>
      </c>
      <c r="E12" s="70" t="s">
        <v>36</v>
      </c>
      <c r="F12" s="20">
        <f t="shared" si="2"/>
        <v>0</v>
      </c>
      <c r="G12" s="20">
        <f t="shared" si="0"/>
        <v>0</v>
      </c>
      <c r="H12" s="15">
        <f t="shared" si="6"/>
        <v>99835.384253483222</v>
      </c>
      <c r="I12" s="15">
        <f t="shared" si="3"/>
        <v>0</v>
      </c>
      <c r="J12" s="15">
        <f t="shared" si="1"/>
        <v>99835.384253483222</v>
      </c>
      <c r="K12" s="15">
        <f t="shared" si="4"/>
        <v>7925920.9172272179</v>
      </c>
      <c r="L12" s="22">
        <f t="shared" si="5"/>
        <v>79.389897444609531</v>
      </c>
    </row>
    <row r="13" spans="1:13" x14ac:dyDescent="0.25">
      <c r="A13" s="18">
        <v>4</v>
      </c>
      <c r="B13" s="12">
        <v>0</v>
      </c>
      <c r="C13" s="10">
        <v>659</v>
      </c>
      <c r="D13" s="10">
        <v>669</v>
      </c>
      <c r="E13" s="70" t="s">
        <v>36</v>
      </c>
      <c r="F13" s="20">
        <f t="shared" si="2"/>
        <v>0</v>
      </c>
      <c r="G13" s="20">
        <f t="shared" si="0"/>
        <v>0</v>
      </c>
      <c r="H13" s="15">
        <f t="shared" si="6"/>
        <v>99835.384253483222</v>
      </c>
      <c r="I13" s="15">
        <f t="shared" si="3"/>
        <v>0</v>
      </c>
      <c r="J13" s="15">
        <f t="shared" si="1"/>
        <v>99835.384253483222</v>
      </c>
      <c r="K13" s="15">
        <f t="shared" si="4"/>
        <v>7826085.5329737347</v>
      </c>
      <c r="L13" s="22">
        <f t="shared" si="5"/>
        <v>78.389897444609531</v>
      </c>
    </row>
    <row r="14" spans="1:13" x14ac:dyDescent="0.25">
      <c r="A14" s="18">
        <v>5</v>
      </c>
      <c r="B14" s="12">
        <v>0</v>
      </c>
      <c r="C14" s="10">
        <v>662</v>
      </c>
      <c r="D14" s="10">
        <v>676</v>
      </c>
      <c r="E14" s="70" t="s">
        <v>36</v>
      </c>
      <c r="F14" s="20">
        <f t="shared" si="2"/>
        <v>0</v>
      </c>
      <c r="G14" s="20">
        <f t="shared" si="0"/>
        <v>0</v>
      </c>
      <c r="H14" s="15">
        <f t="shared" si="6"/>
        <v>99835.384253483222</v>
      </c>
      <c r="I14" s="15">
        <f t="shared" si="3"/>
        <v>0</v>
      </c>
      <c r="J14" s="15">
        <f t="shared" si="1"/>
        <v>99835.384253483222</v>
      </c>
      <c r="K14" s="15">
        <f t="shared" si="4"/>
        <v>7726250.1487202514</v>
      </c>
      <c r="L14" s="22">
        <f t="shared" si="5"/>
        <v>77.389897444609531</v>
      </c>
    </row>
    <row r="15" spans="1:13" x14ac:dyDescent="0.25">
      <c r="A15" s="18">
        <v>6</v>
      </c>
      <c r="B15" s="12">
        <v>0</v>
      </c>
      <c r="C15" s="10">
        <v>682</v>
      </c>
      <c r="D15" s="10">
        <v>674</v>
      </c>
      <c r="E15" s="70" t="s">
        <v>36</v>
      </c>
      <c r="F15" s="20">
        <f t="shared" si="2"/>
        <v>0</v>
      </c>
      <c r="G15" s="20">
        <f t="shared" si="0"/>
        <v>0</v>
      </c>
      <c r="H15" s="15">
        <f t="shared" si="6"/>
        <v>99835.384253483222</v>
      </c>
      <c r="I15" s="15">
        <f t="shared" si="3"/>
        <v>0</v>
      </c>
      <c r="J15" s="15">
        <f t="shared" si="1"/>
        <v>99835.384253483222</v>
      </c>
      <c r="K15" s="15">
        <f t="shared" si="4"/>
        <v>7626414.7644667681</v>
      </c>
      <c r="L15" s="22">
        <f t="shared" si="5"/>
        <v>76.389897444609531</v>
      </c>
    </row>
    <row r="16" spans="1:13" x14ac:dyDescent="0.25">
      <c r="A16" s="18">
        <v>7</v>
      </c>
      <c r="B16" s="12">
        <v>0</v>
      </c>
      <c r="C16" s="10">
        <v>693</v>
      </c>
      <c r="D16" s="10">
        <v>705</v>
      </c>
      <c r="E16" s="70" t="s">
        <v>36</v>
      </c>
      <c r="F16" s="20">
        <f t="shared" si="2"/>
        <v>0</v>
      </c>
      <c r="G16" s="20">
        <f t="shared" si="0"/>
        <v>0</v>
      </c>
      <c r="H16" s="15">
        <f t="shared" si="6"/>
        <v>99835.384253483222</v>
      </c>
      <c r="I16" s="15">
        <f t="shared" si="3"/>
        <v>0</v>
      </c>
      <c r="J16" s="15">
        <f t="shared" si="1"/>
        <v>99835.384253483222</v>
      </c>
      <c r="K16" s="15">
        <f t="shared" si="4"/>
        <v>7526579.3802132849</v>
      </c>
      <c r="L16" s="22">
        <f t="shared" si="5"/>
        <v>75.389897444609531</v>
      </c>
    </row>
    <row r="17" spans="1:12" x14ac:dyDescent="0.25">
      <c r="A17" s="18">
        <v>8</v>
      </c>
      <c r="B17" s="12">
        <v>0</v>
      </c>
      <c r="C17" s="10">
        <v>683</v>
      </c>
      <c r="D17" s="10">
        <v>705</v>
      </c>
      <c r="E17" s="70" t="s">
        <v>36</v>
      </c>
      <c r="F17" s="20">
        <f t="shared" si="2"/>
        <v>0</v>
      </c>
      <c r="G17" s="20">
        <f t="shared" si="0"/>
        <v>0</v>
      </c>
      <c r="H17" s="15">
        <f t="shared" si="6"/>
        <v>99835.384253483222</v>
      </c>
      <c r="I17" s="15">
        <f t="shared" si="3"/>
        <v>0</v>
      </c>
      <c r="J17" s="15">
        <f t="shared" si="1"/>
        <v>99835.384253483222</v>
      </c>
      <c r="K17" s="15">
        <f t="shared" si="4"/>
        <v>7426743.9959598016</v>
      </c>
      <c r="L17" s="22">
        <f t="shared" si="5"/>
        <v>74.389897444609531</v>
      </c>
    </row>
    <row r="18" spans="1:12" x14ac:dyDescent="0.25">
      <c r="A18" s="18">
        <v>9</v>
      </c>
      <c r="B18" s="10">
        <v>0</v>
      </c>
      <c r="C18" s="10">
        <v>726</v>
      </c>
      <c r="D18" s="10">
        <v>687</v>
      </c>
      <c r="E18" s="70" t="s">
        <v>36</v>
      </c>
      <c r="F18" s="20">
        <f t="shared" si="2"/>
        <v>0</v>
      </c>
      <c r="G18" s="20">
        <f t="shared" si="0"/>
        <v>0</v>
      </c>
      <c r="H18" s="15">
        <f t="shared" si="6"/>
        <v>99835.384253483222</v>
      </c>
      <c r="I18" s="15">
        <f t="shared" si="3"/>
        <v>0</v>
      </c>
      <c r="J18" s="15">
        <f t="shared" si="1"/>
        <v>99835.384253483222</v>
      </c>
      <c r="K18" s="15">
        <f t="shared" si="4"/>
        <v>7326908.6117063183</v>
      </c>
      <c r="L18" s="22">
        <f t="shared" si="5"/>
        <v>73.389897444609531</v>
      </c>
    </row>
    <row r="19" spans="1:12" x14ac:dyDescent="0.25">
      <c r="A19" s="18">
        <v>10</v>
      </c>
      <c r="B19" s="12">
        <v>0</v>
      </c>
      <c r="C19" s="10">
        <v>641</v>
      </c>
      <c r="D19" s="10">
        <v>740</v>
      </c>
      <c r="E19" s="70" t="s">
        <v>36</v>
      </c>
      <c r="F19" s="20">
        <f t="shared" si="2"/>
        <v>0</v>
      </c>
      <c r="G19" s="20">
        <f t="shared" si="0"/>
        <v>0</v>
      </c>
      <c r="H19" s="15">
        <f t="shared" si="6"/>
        <v>99835.384253483222</v>
      </c>
      <c r="I19" s="15">
        <f t="shared" si="3"/>
        <v>0</v>
      </c>
      <c r="J19" s="15">
        <f t="shared" si="1"/>
        <v>99835.384253483222</v>
      </c>
      <c r="K19" s="15">
        <f t="shared" si="4"/>
        <v>7227073.2274528351</v>
      </c>
      <c r="L19" s="22">
        <f t="shared" si="5"/>
        <v>72.389897444609531</v>
      </c>
    </row>
    <row r="20" spans="1:12" x14ac:dyDescent="0.25">
      <c r="A20" s="18">
        <v>11</v>
      </c>
      <c r="B20" s="12">
        <v>0</v>
      </c>
      <c r="C20" s="10">
        <v>662</v>
      </c>
      <c r="D20" s="10">
        <v>657</v>
      </c>
      <c r="E20" s="70" t="s">
        <v>36</v>
      </c>
      <c r="F20" s="20">
        <f t="shared" si="2"/>
        <v>0</v>
      </c>
      <c r="G20" s="20">
        <f t="shared" si="0"/>
        <v>0</v>
      </c>
      <c r="H20" s="15">
        <f t="shared" si="6"/>
        <v>99835.384253483222</v>
      </c>
      <c r="I20" s="15">
        <f t="shared" si="3"/>
        <v>0</v>
      </c>
      <c r="J20" s="15">
        <f t="shared" si="1"/>
        <v>99835.384253483222</v>
      </c>
      <c r="K20" s="15">
        <f t="shared" si="4"/>
        <v>7127237.8431993518</v>
      </c>
      <c r="L20" s="22">
        <f t="shared" si="5"/>
        <v>71.389897444609531</v>
      </c>
    </row>
    <row r="21" spans="1:12" x14ac:dyDescent="0.25">
      <c r="A21" s="18">
        <v>12</v>
      </c>
      <c r="B21" s="12">
        <v>0</v>
      </c>
      <c r="C21" s="10">
        <v>609</v>
      </c>
      <c r="D21" s="10">
        <v>668</v>
      </c>
      <c r="E21" s="70" t="s">
        <v>36</v>
      </c>
      <c r="F21" s="20">
        <f t="shared" si="2"/>
        <v>0</v>
      </c>
      <c r="G21" s="20">
        <f t="shared" si="0"/>
        <v>0</v>
      </c>
      <c r="H21" s="15">
        <f t="shared" si="6"/>
        <v>99835.384253483222</v>
      </c>
      <c r="I21" s="15">
        <f t="shared" si="3"/>
        <v>0</v>
      </c>
      <c r="J21" s="15">
        <f t="shared" si="1"/>
        <v>99835.384253483222</v>
      </c>
      <c r="K21" s="15">
        <f t="shared" si="4"/>
        <v>7027402.4589458685</v>
      </c>
      <c r="L21" s="22">
        <f t="shared" si="5"/>
        <v>70.389897444609517</v>
      </c>
    </row>
    <row r="22" spans="1:12" x14ac:dyDescent="0.25">
      <c r="A22" s="18">
        <v>13</v>
      </c>
      <c r="B22" s="12">
        <v>0</v>
      </c>
      <c r="C22" s="10">
        <v>670</v>
      </c>
      <c r="D22" s="10">
        <v>617</v>
      </c>
      <c r="E22" s="70" t="s">
        <v>36</v>
      </c>
      <c r="F22" s="20">
        <f t="shared" si="2"/>
        <v>0</v>
      </c>
      <c r="G22" s="20">
        <f t="shared" si="0"/>
        <v>0</v>
      </c>
      <c r="H22" s="15">
        <f t="shared" si="6"/>
        <v>99835.384253483222</v>
      </c>
      <c r="I22" s="15">
        <f t="shared" si="3"/>
        <v>0</v>
      </c>
      <c r="J22" s="15">
        <f t="shared" si="1"/>
        <v>99835.384253483222</v>
      </c>
      <c r="K22" s="15">
        <f t="shared" si="4"/>
        <v>6927567.0746923853</v>
      </c>
      <c r="L22" s="22">
        <f t="shared" si="5"/>
        <v>69.389897444609517</v>
      </c>
    </row>
    <row r="23" spans="1:12" x14ac:dyDescent="0.25">
      <c r="A23" s="18">
        <v>14</v>
      </c>
      <c r="B23" s="12">
        <v>0</v>
      </c>
      <c r="C23" s="10">
        <v>586</v>
      </c>
      <c r="D23" s="10">
        <v>681</v>
      </c>
      <c r="E23" s="70" t="s">
        <v>36</v>
      </c>
      <c r="F23" s="20">
        <f t="shared" si="2"/>
        <v>0</v>
      </c>
      <c r="G23" s="20">
        <f t="shared" si="0"/>
        <v>0</v>
      </c>
      <c r="H23" s="15">
        <f t="shared" si="6"/>
        <v>99835.384253483222</v>
      </c>
      <c r="I23" s="15">
        <f t="shared" si="3"/>
        <v>0</v>
      </c>
      <c r="J23" s="15">
        <f t="shared" si="1"/>
        <v>99835.384253483222</v>
      </c>
      <c r="K23" s="15">
        <f t="shared" si="4"/>
        <v>6827731.690438902</v>
      </c>
      <c r="L23" s="22">
        <f t="shared" si="5"/>
        <v>68.389897444609517</v>
      </c>
    </row>
    <row r="24" spans="1:12" x14ac:dyDescent="0.25">
      <c r="A24" s="18">
        <v>15</v>
      </c>
      <c r="B24" s="12">
        <v>1</v>
      </c>
      <c r="C24" s="10">
        <v>576</v>
      </c>
      <c r="D24" s="10">
        <v>597</v>
      </c>
      <c r="E24" s="70" t="s">
        <v>37</v>
      </c>
      <c r="F24" s="20">
        <f t="shared" si="2"/>
        <v>1.7050298380221654E-3</v>
      </c>
      <c r="G24" s="20">
        <f t="shared" si="0"/>
        <v>1.7044486108743822E-3</v>
      </c>
      <c r="H24" s="15">
        <f t="shared" si="6"/>
        <v>99835.384253483222</v>
      </c>
      <c r="I24" s="15">
        <f t="shared" si="3"/>
        <v>170.16428200695964</v>
      </c>
      <c r="J24" s="15">
        <f t="shared" si="1"/>
        <v>99801.351397081831</v>
      </c>
      <c r="K24" s="15">
        <f t="shared" si="4"/>
        <v>6727896.3061854187</v>
      </c>
      <c r="L24" s="22">
        <f t="shared" si="5"/>
        <v>67.389897444609517</v>
      </c>
    </row>
    <row r="25" spans="1:12" x14ac:dyDescent="0.25">
      <c r="A25" s="18">
        <v>16</v>
      </c>
      <c r="B25" s="12">
        <v>1</v>
      </c>
      <c r="C25" s="10">
        <v>601</v>
      </c>
      <c r="D25" s="10">
        <v>579</v>
      </c>
      <c r="E25" s="70" t="s">
        <v>38</v>
      </c>
      <c r="F25" s="20">
        <f t="shared" si="2"/>
        <v>1.6949152542372881E-3</v>
      </c>
      <c r="G25" s="20">
        <f t="shared" si="0"/>
        <v>1.6933112006270669E-3</v>
      </c>
      <c r="H25" s="15">
        <f t="shared" si="6"/>
        <v>99665.219971476268</v>
      </c>
      <c r="I25" s="15">
        <f t="shared" si="3"/>
        <v>168.7642332906612</v>
      </c>
      <c r="J25" s="15">
        <f t="shared" si="1"/>
        <v>99570.897641490126</v>
      </c>
      <c r="K25" s="15">
        <f t="shared" si="4"/>
        <v>6628094.9547883365</v>
      </c>
      <c r="L25" s="22">
        <f t="shared" si="5"/>
        <v>66.503590286413527</v>
      </c>
    </row>
    <row r="26" spans="1:12" x14ac:dyDescent="0.25">
      <c r="A26" s="18">
        <v>17</v>
      </c>
      <c r="B26" s="12">
        <v>0</v>
      </c>
      <c r="C26" s="10">
        <v>586</v>
      </c>
      <c r="D26" s="10">
        <v>603</v>
      </c>
      <c r="E26" s="70" t="s">
        <v>36</v>
      </c>
      <c r="F26" s="20">
        <f t="shared" si="2"/>
        <v>0</v>
      </c>
      <c r="G26" s="20">
        <f t="shared" si="0"/>
        <v>0</v>
      </c>
      <c r="H26" s="15">
        <f t="shared" si="6"/>
        <v>99496.455738185614</v>
      </c>
      <c r="I26" s="15">
        <f t="shared" si="3"/>
        <v>0</v>
      </c>
      <c r="J26" s="15">
        <f t="shared" si="1"/>
        <v>99496.455738185614</v>
      </c>
      <c r="K26" s="15">
        <f t="shared" si="4"/>
        <v>6528524.0571468463</v>
      </c>
      <c r="L26" s="22">
        <f t="shared" si="5"/>
        <v>65.615644383614693</v>
      </c>
    </row>
    <row r="27" spans="1:12" x14ac:dyDescent="0.25">
      <c r="A27" s="18">
        <v>18</v>
      </c>
      <c r="B27" s="12">
        <v>0</v>
      </c>
      <c r="C27" s="10">
        <v>576</v>
      </c>
      <c r="D27" s="10">
        <v>601</v>
      </c>
      <c r="E27" s="70" t="s">
        <v>36</v>
      </c>
      <c r="F27" s="20">
        <f t="shared" si="2"/>
        <v>0</v>
      </c>
      <c r="G27" s="20">
        <f t="shared" si="0"/>
        <v>0</v>
      </c>
      <c r="H27" s="15">
        <f t="shared" si="6"/>
        <v>99496.455738185614</v>
      </c>
      <c r="I27" s="15">
        <f t="shared" si="3"/>
        <v>0</v>
      </c>
      <c r="J27" s="15">
        <f t="shared" si="1"/>
        <v>99496.455738185614</v>
      </c>
      <c r="K27" s="15">
        <f t="shared" si="4"/>
        <v>6429027.6014086604</v>
      </c>
      <c r="L27" s="22">
        <f t="shared" si="5"/>
        <v>64.615644383614679</v>
      </c>
    </row>
    <row r="28" spans="1:12" x14ac:dyDescent="0.25">
      <c r="A28" s="18">
        <v>19</v>
      </c>
      <c r="B28" s="12">
        <v>0</v>
      </c>
      <c r="C28" s="10">
        <v>564</v>
      </c>
      <c r="D28" s="10">
        <v>585</v>
      </c>
      <c r="E28" s="70" t="s">
        <v>36</v>
      </c>
      <c r="F28" s="20">
        <f t="shared" si="2"/>
        <v>0</v>
      </c>
      <c r="G28" s="20">
        <f t="shared" si="0"/>
        <v>0</v>
      </c>
      <c r="H28" s="15">
        <f t="shared" si="6"/>
        <v>99496.455738185614</v>
      </c>
      <c r="I28" s="15">
        <f t="shared" si="3"/>
        <v>0</v>
      </c>
      <c r="J28" s="15">
        <f t="shared" si="1"/>
        <v>99496.455738185614</v>
      </c>
      <c r="K28" s="15">
        <f t="shared" si="4"/>
        <v>6329531.1456704745</v>
      </c>
      <c r="L28" s="22">
        <f t="shared" si="5"/>
        <v>63.615644383614679</v>
      </c>
    </row>
    <row r="29" spans="1:12" x14ac:dyDescent="0.25">
      <c r="A29" s="18">
        <v>20</v>
      </c>
      <c r="B29" s="12">
        <v>0</v>
      </c>
      <c r="C29" s="10">
        <v>584</v>
      </c>
      <c r="D29" s="10">
        <v>565</v>
      </c>
      <c r="E29" s="70" t="s">
        <v>36</v>
      </c>
      <c r="F29" s="20">
        <f t="shared" si="2"/>
        <v>0</v>
      </c>
      <c r="G29" s="20">
        <f t="shared" si="0"/>
        <v>0</v>
      </c>
      <c r="H29" s="15">
        <f t="shared" si="6"/>
        <v>99496.455738185614</v>
      </c>
      <c r="I29" s="15">
        <f t="shared" si="3"/>
        <v>0</v>
      </c>
      <c r="J29" s="15">
        <f t="shared" si="1"/>
        <v>99496.455738185614</v>
      </c>
      <c r="K29" s="15">
        <f t="shared" si="4"/>
        <v>6230034.6899322886</v>
      </c>
      <c r="L29" s="22">
        <f t="shared" si="5"/>
        <v>62.615644383614679</v>
      </c>
    </row>
    <row r="30" spans="1:12" x14ac:dyDescent="0.25">
      <c r="A30" s="18">
        <v>21</v>
      </c>
      <c r="B30" s="12">
        <v>0</v>
      </c>
      <c r="C30" s="10">
        <v>609</v>
      </c>
      <c r="D30" s="10">
        <v>591</v>
      </c>
      <c r="E30" s="70" t="s">
        <v>36</v>
      </c>
      <c r="F30" s="20">
        <f t="shared" si="2"/>
        <v>0</v>
      </c>
      <c r="G30" s="20">
        <f t="shared" si="0"/>
        <v>0</v>
      </c>
      <c r="H30" s="15">
        <f t="shared" si="6"/>
        <v>99496.455738185614</v>
      </c>
      <c r="I30" s="15">
        <f t="shared" si="3"/>
        <v>0</v>
      </c>
      <c r="J30" s="15">
        <f t="shared" si="1"/>
        <v>99496.455738185614</v>
      </c>
      <c r="K30" s="15">
        <f t="shared" si="4"/>
        <v>6130538.2341941027</v>
      </c>
      <c r="L30" s="22">
        <f t="shared" si="5"/>
        <v>61.615644383614679</v>
      </c>
    </row>
    <row r="31" spans="1:12" x14ac:dyDescent="0.25">
      <c r="A31" s="18">
        <v>22</v>
      </c>
      <c r="B31" s="10">
        <v>0</v>
      </c>
      <c r="C31" s="10">
        <v>610</v>
      </c>
      <c r="D31" s="10">
        <v>636</v>
      </c>
      <c r="E31" s="70" t="s">
        <v>36</v>
      </c>
      <c r="F31" s="20">
        <f t="shared" si="2"/>
        <v>0</v>
      </c>
      <c r="G31" s="20">
        <f t="shared" si="0"/>
        <v>0</v>
      </c>
      <c r="H31" s="15">
        <f t="shared" si="6"/>
        <v>99496.455738185614</v>
      </c>
      <c r="I31" s="15">
        <f t="shared" si="3"/>
        <v>0</v>
      </c>
      <c r="J31" s="15">
        <f t="shared" si="1"/>
        <v>99496.455738185614</v>
      </c>
      <c r="K31" s="15">
        <f t="shared" si="4"/>
        <v>6031041.7784559168</v>
      </c>
      <c r="L31" s="22">
        <f t="shared" si="5"/>
        <v>60.615644383614672</v>
      </c>
    </row>
    <row r="32" spans="1:12" x14ac:dyDescent="0.25">
      <c r="A32" s="18">
        <v>23</v>
      </c>
      <c r="B32" s="12">
        <v>0</v>
      </c>
      <c r="C32" s="10">
        <v>631</v>
      </c>
      <c r="D32" s="10">
        <v>606</v>
      </c>
      <c r="E32" s="70" t="s">
        <v>36</v>
      </c>
      <c r="F32" s="20">
        <f t="shared" si="2"/>
        <v>0</v>
      </c>
      <c r="G32" s="20">
        <f t="shared" si="0"/>
        <v>0</v>
      </c>
      <c r="H32" s="15">
        <f t="shared" si="6"/>
        <v>99496.455738185614</v>
      </c>
      <c r="I32" s="15">
        <f t="shared" si="3"/>
        <v>0</v>
      </c>
      <c r="J32" s="15">
        <f t="shared" si="1"/>
        <v>99496.455738185614</v>
      </c>
      <c r="K32" s="15">
        <f t="shared" si="4"/>
        <v>5931545.3227177309</v>
      </c>
      <c r="L32" s="22">
        <f t="shared" si="5"/>
        <v>59.615644383614672</v>
      </c>
    </row>
    <row r="33" spans="1:12" x14ac:dyDescent="0.25">
      <c r="A33" s="18">
        <v>24</v>
      </c>
      <c r="B33" s="12">
        <v>0</v>
      </c>
      <c r="C33" s="10">
        <v>585</v>
      </c>
      <c r="D33" s="10">
        <v>645</v>
      </c>
      <c r="E33" s="70" t="s">
        <v>36</v>
      </c>
      <c r="F33" s="20">
        <f t="shared" si="2"/>
        <v>0</v>
      </c>
      <c r="G33" s="20">
        <f t="shared" si="0"/>
        <v>0</v>
      </c>
      <c r="H33" s="15">
        <f t="shared" si="6"/>
        <v>99496.455738185614</v>
      </c>
      <c r="I33" s="15">
        <f t="shared" si="3"/>
        <v>0</v>
      </c>
      <c r="J33" s="15">
        <f t="shared" si="1"/>
        <v>99496.455738185614</v>
      </c>
      <c r="K33" s="15">
        <f t="shared" si="4"/>
        <v>5832048.866979545</v>
      </c>
      <c r="L33" s="22">
        <f t="shared" si="5"/>
        <v>58.615644383614665</v>
      </c>
    </row>
    <row r="34" spans="1:12" x14ac:dyDescent="0.25">
      <c r="A34" s="18">
        <v>25</v>
      </c>
      <c r="B34" s="10">
        <v>0</v>
      </c>
      <c r="C34" s="10">
        <v>610</v>
      </c>
      <c r="D34" s="10">
        <v>585</v>
      </c>
      <c r="E34" s="70" t="s">
        <v>36</v>
      </c>
      <c r="F34" s="20">
        <f t="shared" si="2"/>
        <v>0</v>
      </c>
      <c r="G34" s="20">
        <f t="shared" si="0"/>
        <v>0</v>
      </c>
      <c r="H34" s="15">
        <f t="shared" si="6"/>
        <v>99496.455738185614</v>
      </c>
      <c r="I34" s="15">
        <f t="shared" si="3"/>
        <v>0</v>
      </c>
      <c r="J34" s="15">
        <f t="shared" si="1"/>
        <v>99496.455738185614</v>
      </c>
      <c r="K34" s="15">
        <f t="shared" si="4"/>
        <v>5732552.4112413591</v>
      </c>
      <c r="L34" s="22">
        <f t="shared" si="5"/>
        <v>57.615644383614665</v>
      </c>
    </row>
    <row r="35" spans="1:12" x14ac:dyDescent="0.25">
      <c r="A35" s="18">
        <v>26</v>
      </c>
      <c r="B35" s="12">
        <v>0</v>
      </c>
      <c r="C35" s="10">
        <v>655</v>
      </c>
      <c r="D35" s="10">
        <v>610</v>
      </c>
      <c r="E35" s="70" t="s">
        <v>36</v>
      </c>
      <c r="F35" s="20">
        <f t="shared" si="2"/>
        <v>0</v>
      </c>
      <c r="G35" s="20">
        <f t="shared" si="0"/>
        <v>0</v>
      </c>
      <c r="H35" s="15">
        <f t="shared" si="6"/>
        <v>99496.455738185614</v>
      </c>
      <c r="I35" s="15">
        <f t="shared" si="3"/>
        <v>0</v>
      </c>
      <c r="J35" s="15">
        <f t="shared" si="1"/>
        <v>99496.455738185614</v>
      </c>
      <c r="K35" s="15">
        <f t="shared" si="4"/>
        <v>5633055.9555031732</v>
      </c>
      <c r="L35" s="22">
        <f t="shared" si="5"/>
        <v>56.615644383614665</v>
      </c>
    </row>
    <row r="36" spans="1:12" x14ac:dyDescent="0.25">
      <c r="A36" s="18">
        <v>27</v>
      </c>
      <c r="B36" s="12">
        <v>0</v>
      </c>
      <c r="C36" s="10">
        <v>728</v>
      </c>
      <c r="D36" s="10">
        <v>667</v>
      </c>
      <c r="E36" s="70" t="s">
        <v>36</v>
      </c>
      <c r="F36" s="20">
        <f t="shared" si="2"/>
        <v>0</v>
      </c>
      <c r="G36" s="20">
        <f t="shared" si="0"/>
        <v>0</v>
      </c>
      <c r="H36" s="15">
        <f t="shared" si="6"/>
        <v>99496.455738185614</v>
      </c>
      <c r="I36" s="15">
        <f t="shared" si="3"/>
        <v>0</v>
      </c>
      <c r="J36" s="15">
        <f t="shared" si="1"/>
        <v>99496.455738185614</v>
      </c>
      <c r="K36" s="15">
        <f t="shared" si="4"/>
        <v>5533559.4997649873</v>
      </c>
      <c r="L36" s="22">
        <f t="shared" si="5"/>
        <v>55.615644383614658</v>
      </c>
    </row>
    <row r="37" spans="1:12" x14ac:dyDescent="0.25">
      <c r="A37" s="18">
        <v>28</v>
      </c>
      <c r="B37" s="12">
        <v>0</v>
      </c>
      <c r="C37" s="10">
        <v>722</v>
      </c>
      <c r="D37" s="10">
        <v>710</v>
      </c>
      <c r="E37" s="70" t="s">
        <v>36</v>
      </c>
      <c r="F37" s="20">
        <f t="shared" si="2"/>
        <v>0</v>
      </c>
      <c r="G37" s="20">
        <f t="shared" si="0"/>
        <v>0</v>
      </c>
      <c r="H37" s="15">
        <f t="shared" si="6"/>
        <v>99496.455738185614</v>
      </c>
      <c r="I37" s="15">
        <f t="shared" si="3"/>
        <v>0</v>
      </c>
      <c r="J37" s="15">
        <f t="shared" si="1"/>
        <v>99496.455738185614</v>
      </c>
      <c r="K37" s="15">
        <f t="shared" si="4"/>
        <v>5434063.0440268014</v>
      </c>
      <c r="L37" s="22">
        <f t="shared" si="5"/>
        <v>54.615644383614658</v>
      </c>
    </row>
    <row r="38" spans="1:12" x14ac:dyDescent="0.25">
      <c r="A38" s="18">
        <v>29</v>
      </c>
      <c r="B38" s="10">
        <v>0</v>
      </c>
      <c r="C38" s="10">
        <v>807</v>
      </c>
      <c r="D38" s="10">
        <v>735</v>
      </c>
      <c r="E38" s="70" t="s">
        <v>36</v>
      </c>
      <c r="F38" s="20">
        <f t="shared" si="2"/>
        <v>0</v>
      </c>
      <c r="G38" s="20">
        <f t="shared" si="0"/>
        <v>0</v>
      </c>
      <c r="H38" s="15">
        <f t="shared" si="6"/>
        <v>99496.455738185614</v>
      </c>
      <c r="I38" s="15">
        <f t="shared" si="3"/>
        <v>0</v>
      </c>
      <c r="J38" s="15">
        <f t="shared" si="1"/>
        <v>99496.455738185614</v>
      </c>
      <c r="K38" s="15">
        <f t="shared" si="4"/>
        <v>5334566.5882886155</v>
      </c>
      <c r="L38" s="22">
        <f t="shared" si="5"/>
        <v>53.615644383614651</v>
      </c>
    </row>
    <row r="39" spans="1:12" x14ac:dyDescent="0.25">
      <c r="A39" s="18">
        <v>30</v>
      </c>
      <c r="B39" s="10">
        <v>0</v>
      </c>
      <c r="C39" s="10">
        <v>805</v>
      </c>
      <c r="D39" s="10">
        <v>798</v>
      </c>
      <c r="E39" s="70" t="s">
        <v>36</v>
      </c>
      <c r="F39" s="20">
        <f t="shared" si="2"/>
        <v>0</v>
      </c>
      <c r="G39" s="20">
        <f t="shared" si="0"/>
        <v>0</v>
      </c>
      <c r="H39" s="15">
        <f t="shared" si="6"/>
        <v>99496.455738185614</v>
      </c>
      <c r="I39" s="15">
        <f t="shared" si="3"/>
        <v>0</v>
      </c>
      <c r="J39" s="15">
        <f t="shared" si="1"/>
        <v>99496.455738185614</v>
      </c>
      <c r="K39" s="15">
        <f t="shared" si="4"/>
        <v>5235070.1325504296</v>
      </c>
      <c r="L39" s="22">
        <f t="shared" si="5"/>
        <v>52.615644383614651</v>
      </c>
    </row>
    <row r="40" spans="1:12" x14ac:dyDescent="0.25">
      <c r="A40" s="18">
        <v>31</v>
      </c>
      <c r="B40" s="10">
        <v>1</v>
      </c>
      <c r="C40" s="10">
        <v>856</v>
      </c>
      <c r="D40" s="10">
        <v>787</v>
      </c>
      <c r="E40" s="70" t="s">
        <v>39</v>
      </c>
      <c r="F40" s="20">
        <f t="shared" si="2"/>
        <v>1.2172854534388314E-3</v>
      </c>
      <c r="G40" s="20">
        <f t="shared" si="0"/>
        <v>1.2164375749781711E-3</v>
      </c>
      <c r="H40" s="15">
        <f t="shared" si="6"/>
        <v>99496.455738185614</v>
      </c>
      <c r="I40" s="15">
        <f t="shared" si="3"/>
        <v>121.03122733708145</v>
      </c>
      <c r="J40" s="15">
        <f t="shared" si="1"/>
        <v>99427.153257412399</v>
      </c>
      <c r="K40" s="15">
        <f t="shared" si="4"/>
        <v>5135573.6768122436</v>
      </c>
      <c r="L40" s="22">
        <f t="shared" si="5"/>
        <v>51.615644383614651</v>
      </c>
    </row>
    <row r="41" spans="1:12" x14ac:dyDescent="0.25">
      <c r="A41" s="18">
        <v>32</v>
      </c>
      <c r="B41" s="10">
        <v>0</v>
      </c>
      <c r="C41" s="10">
        <v>865</v>
      </c>
      <c r="D41" s="10">
        <v>854</v>
      </c>
      <c r="E41" s="70" t="s">
        <v>36</v>
      </c>
      <c r="F41" s="20">
        <f t="shared" si="2"/>
        <v>0</v>
      </c>
      <c r="G41" s="20">
        <f t="shared" si="0"/>
        <v>0</v>
      </c>
      <c r="H41" s="15">
        <f t="shared" si="6"/>
        <v>99375.424510848534</v>
      </c>
      <c r="I41" s="15">
        <f t="shared" si="3"/>
        <v>0</v>
      </c>
      <c r="J41" s="15">
        <f t="shared" si="1"/>
        <v>99375.424510848534</v>
      </c>
      <c r="K41" s="15">
        <f t="shared" si="4"/>
        <v>5036146.5235548308</v>
      </c>
      <c r="L41" s="22">
        <f t="shared" si="5"/>
        <v>50.677987524018569</v>
      </c>
    </row>
    <row r="42" spans="1:12" x14ac:dyDescent="0.25">
      <c r="A42" s="18">
        <v>33</v>
      </c>
      <c r="B42" s="10">
        <v>0</v>
      </c>
      <c r="C42" s="10">
        <v>870</v>
      </c>
      <c r="D42" s="10">
        <v>858</v>
      </c>
      <c r="E42" s="70" t="s">
        <v>36</v>
      </c>
      <c r="F42" s="20">
        <f t="shared" si="2"/>
        <v>0</v>
      </c>
      <c r="G42" s="20">
        <f t="shared" si="0"/>
        <v>0</v>
      </c>
      <c r="H42" s="15">
        <f t="shared" si="6"/>
        <v>99375.424510848534</v>
      </c>
      <c r="I42" s="15">
        <f t="shared" si="3"/>
        <v>0</v>
      </c>
      <c r="J42" s="15">
        <f t="shared" si="1"/>
        <v>99375.424510848534</v>
      </c>
      <c r="K42" s="15">
        <f t="shared" si="4"/>
        <v>4936771.0990439821</v>
      </c>
      <c r="L42" s="22">
        <f t="shared" si="5"/>
        <v>49.677987524018562</v>
      </c>
    </row>
    <row r="43" spans="1:12" x14ac:dyDescent="0.25">
      <c r="A43" s="18">
        <v>34</v>
      </c>
      <c r="B43" s="10">
        <v>0</v>
      </c>
      <c r="C43" s="10">
        <v>970</v>
      </c>
      <c r="D43" s="10">
        <v>866</v>
      </c>
      <c r="E43" s="70" t="s">
        <v>36</v>
      </c>
      <c r="F43" s="20">
        <f t="shared" si="2"/>
        <v>0</v>
      </c>
      <c r="G43" s="20">
        <f t="shared" si="0"/>
        <v>0</v>
      </c>
      <c r="H43" s="15">
        <f t="shared" si="6"/>
        <v>99375.424510848534</v>
      </c>
      <c r="I43" s="15">
        <f t="shared" si="3"/>
        <v>0</v>
      </c>
      <c r="J43" s="15">
        <f t="shared" si="1"/>
        <v>99375.424510848534</v>
      </c>
      <c r="K43" s="15">
        <f t="shared" si="4"/>
        <v>4837395.6745331334</v>
      </c>
      <c r="L43" s="22">
        <f t="shared" si="5"/>
        <v>48.677987524018562</v>
      </c>
    </row>
    <row r="44" spans="1:12" x14ac:dyDescent="0.25">
      <c r="A44" s="18">
        <v>35</v>
      </c>
      <c r="B44" s="10">
        <v>0</v>
      </c>
      <c r="C44" s="10">
        <v>994</v>
      </c>
      <c r="D44" s="10">
        <v>953</v>
      </c>
      <c r="E44" s="70" t="s">
        <v>36</v>
      </c>
      <c r="F44" s="20">
        <f t="shared" si="2"/>
        <v>0</v>
      </c>
      <c r="G44" s="20">
        <f t="shared" si="0"/>
        <v>0</v>
      </c>
      <c r="H44" s="15">
        <f t="shared" si="6"/>
        <v>99375.424510848534</v>
      </c>
      <c r="I44" s="15">
        <f t="shared" si="3"/>
        <v>0</v>
      </c>
      <c r="J44" s="15">
        <f t="shared" si="1"/>
        <v>99375.424510848534</v>
      </c>
      <c r="K44" s="15">
        <f t="shared" si="4"/>
        <v>4738020.2500222847</v>
      </c>
      <c r="L44" s="22">
        <f t="shared" si="5"/>
        <v>47.677987524018562</v>
      </c>
    </row>
    <row r="45" spans="1:12" x14ac:dyDescent="0.25">
      <c r="A45" s="18">
        <v>36</v>
      </c>
      <c r="B45" s="10">
        <v>0</v>
      </c>
      <c r="C45" s="10">
        <v>1043</v>
      </c>
      <c r="D45" s="10">
        <v>996</v>
      </c>
      <c r="E45" s="70" t="s">
        <v>36</v>
      </c>
      <c r="F45" s="20">
        <f t="shared" si="2"/>
        <v>0</v>
      </c>
      <c r="G45" s="20">
        <f t="shared" si="0"/>
        <v>0</v>
      </c>
      <c r="H45" s="15">
        <f t="shared" si="6"/>
        <v>99375.424510848534</v>
      </c>
      <c r="I45" s="15">
        <f t="shared" si="3"/>
        <v>0</v>
      </c>
      <c r="J45" s="15">
        <f t="shared" si="1"/>
        <v>99375.424510848534</v>
      </c>
      <c r="K45" s="15">
        <f t="shared" si="4"/>
        <v>4638644.825511436</v>
      </c>
      <c r="L45" s="22">
        <f t="shared" si="5"/>
        <v>46.677987524018562</v>
      </c>
    </row>
    <row r="46" spans="1:12" x14ac:dyDescent="0.25">
      <c r="A46" s="18">
        <v>37</v>
      </c>
      <c r="B46" s="10">
        <v>0</v>
      </c>
      <c r="C46" s="10">
        <v>1075</v>
      </c>
      <c r="D46" s="10">
        <v>1049</v>
      </c>
      <c r="E46" s="70" t="s">
        <v>36</v>
      </c>
      <c r="F46" s="20">
        <f t="shared" si="2"/>
        <v>0</v>
      </c>
      <c r="G46" s="20">
        <f t="shared" si="0"/>
        <v>0</v>
      </c>
      <c r="H46" s="15">
        <f t="shared" si="6"/>
        <v>99375.424510848534</v>
      </c>
      <c r="I46" s="15">
        <f t="shared" si="3"/>
        <v>0</v>
      </c>
      <c r="J46" s="15">
        <f t="shared" si="1"/>
        <v>99375.424510848534</v>
      </c>
      <c r="K46" s="15">
        <f t="shared" si="4"/>
        <v>4539269.4010005873</v>
      </c>
      <c r="L46" s="22">
        <f t="shared" si="5"/>
        <v>45.677987524018555</v>
      </c>
    </row>
    <row r="47" spans="1:12" x14ac:dyDescent="0.25">
      <c r="A47" s="18">
        <v>38</v>
      </c>
      <c r="B47" s="10">
        <v>0</v>
      </c>
      <c r="C47" s="10">
        <v>1074</v>
      </c>
      <c r="D47" s="10">
        <v>1076</v>
      </c>
      <c r="E47" s="70" t="s">
        <v>36</v>
      </c>
      <c r="F47" s="20">
        <f t="shared" si="2"/>
        <v>0</v>
      </c>
      <c r="G47" s="20">
        <f t="shared" si="0"/>
        <v>0</v>
      </c>
      <c r="H47" s="15">
        <f t="shared" si="6"/>
        <v>99375.424510848534</v>
      </c>
      <c r="I47" s="15">
        <f t="shared" si="3"/>
        <v>0</v>
      </c>
      <c r="J47" s="15">
        <f t="shared" si="1"/>
        <v>99375.424510848534</v>
      </c>
      <c r="K47" s="15">
        <f t="shared" si="4"/>
        <v>4439893.9764897386</v>
      </c>
      <c r="L47" s="22">
        <f t="shared" si="5"/>
        <v>44.677987524018555</v>
      </c>
    </row>
    <row r="48" spans="1:12" x14ac:dyDescent="0.25">
      <c r="A48" s="18">
        <v>39</v>
      </c>
      <c r="B48" s="10">
        <v>0</v>
      </c>
      <c r="C48" s="10">
        <v>1056</v>
      </c>
      <c r="D48" s="10">
        <v>1068</v>
      </c>
      <c r="E48" s="70" t="s">
        <v>36</v>
      </c>
      <c r="F48" s="20">
        <f t="shared" si="2"/>
        <v>0</v>
      </c>
      <c r="G48" s="20">
        <f t="shared" si="0"/>
        <v>0</v>
      </c>
      <c r="H48" s="15">
        <f t="shared" si="6"/>
        <v>99375.424510848534</v>
      </c>
      <c r="I48" s="15">
        <f t="shared" si="3"/>
        <v>0</v>
      </c>
      <c r="J48" s="15">
        <f t="shared" si="1"/>
        <v>99375.424510848534</v>
      </c>
      <c r="K48" s="15">
        <f t="shared" si="4"/>
        <v>4340518.5519788899</v>
      </c>
      <c r="L48" s="22">
        <f t="shared" si="5"/>
        <v>43.677987524018555</v>
      </c>
    </row>
    <row r="49" spans="1:12" x14ac:dyDescent="0.25">
      <c r="A49" s="18">
        <v>40</v>
      </c>
      <c r="B49" s="10">
        <v>1</v>
      </c>
      <c r="C49" s="10">
        <v>1062</v>
      </c>
      <c r="D49" s="10">
        <v>1070</v>
      </c>
      <c r="E49" s="70" t="s">
        <v>40</v>
      </c>
      <c r="F49" s="20">
        <f t="shared" si="2"/>
        <v>9.3808630393996248E-4</v>
      </c>
      <c r="G49" s="20">
        <f t="shared" si="0"/>
        <v>9.380332425848706E-4</v>
      </c>
      <c r="H49" s="15">
        <f t="shared" si="6"/>
        <v>99375.424510848534</v>
      </c>
      <c r="I49" s="15">
        <f t="shared" si="3"/>
        <v>93.217451687159283</v>
      </c>
      <c r="J49" s="15">
        <f t="shared" si="1"/>
        <v>99369.803498511799</v>
      </c>
      <c r="K49" s="15">
        <f t="shared" si="4"/>
        <v>4241143.1274680411</v>
      </c>
      <c r="L49" s="22">
        <f t="shared" si="5"/>
        <v>42.677987524018555</v>
      </c>
    </row>
    <row r="50" spans="1:12" x14ac:dyDescent="0.25">
      <c r="A50" s="18">
        <v>41</v>
      </c>
      <c r="B50" s="10">
        <v>0</v>
      </c>
      <c r="C50" s="10">
        <v>1004</v>
      </c>
      <c r="D50" s="10">
        <v>1057</v>
      </c>
      <c r="E50" s="70" t="s">
        <v>36</v>
      </c>
      <c r="F50" s="20">
        <f t="shared" si="2"/>
        <v>0</v>
      </c>
      <c r="G50" s="20">
        <f t="shared" si="0"/>
        <v>0</v>
      </c>
      <c r="H50" s="15">
        <f t="shared" si="6"/>
        <v>99282.207059161374</v>
      </c>
      <c r="I50" s="15">
        <f t="shared" si="3"/>
        <v>0</v>
      </c>
      <c r="J50" s="15">
        <f t="shared" si="1"/>
        <v>99282.207059161374</v>
      </c>
      <c r="K50" s="15">
        <f t="shared" si="4"/>
        <v>4141773.3239695295</v>
      </c>
      <c r="L50" s="22">
        <f t="shared" si="5"/>
        <v>41.717176185471821</v>
      </c>
    </row>
    <row r="51" spans="1:12" x14ac:dyDescent="0.25">
      <c r="A51" s="18">
        <v>42</v>
      </c>
      <c r="B51" s="10">
        <v>0</v>
      </c>
      <c r="C51" s="10">
        <v>985</v>
      </c>
      <c r="D51" s="10">
        <v>1009</v>
      </c>
      <c r="E51" s="70" t="s">
        <v>36</v>
      </c>
      <c r="F51" s="20">
        <f t="shared" si="2"/>
        <v>0</v>
      </c>
      <c r="G51" s="20">
        <f t="shared" si="0"/>
        <v>0</v>
      </c>
      <c r="H51" s="15">
        <f t="shared" si="6"/>
        <v>99282.207059161374</v>
      </c>
      <c r="I51" s="15">
        <f t="shared" si="3"/>
        <v>0</v>
      </c>
      <c r="J51" s="15">
        <f t="shared" si="1"/>
        <v>99282.207059161374</v>
      </c>
      <c r="K51" s="15">
        <f t="shared" si="4"/>
        <v>4042491.1169103682</v>
      </c>
      <c r="L51" s="22">
        <f t="shared" si="5"/>
        <v>40.717176185471828</v>
      </c>
    </row>
    <row r="52" spans="1:12" x14ac:dyDescent="0.25">
      <c r="A52" s="18">
        <v>43</v>
      </c>
      <c r="B52" s="10">
        <v>0</v>
      </c>
      <c r="C52" s="10">
        <v>924</v>
      </c>
      <c r="D52" s="10">
        <v>973</v>
      </c>
      <c r="E52" s="70" t="s">
        <v>36</v>
      </c>
      <c r="F52" s="20">
        <f t="shared" si="2"/>
        <v>0</v>
      </c>
      <c r="G52" s="20">
        <f t="shared" si="0"/>
        <v>0</v>
      </c>
      <c r="H52" s="15">
        <f t="shared" si="6"/>
        <v>99282.207059161374</v>
      </c>
      <c r="I52" s="15">
        <f t="shared" si="3"/>
        <v>0</v>
      </c>
      <c r="J52" s="15">
        <f t="shared" si="1"/>
        <v>99282.207059161374</v>
      </c>
      <c r="K52" s="15">
        <f t="shared" si="4"/>
        <v>3943208.9098512069</v>
      </c>
      <c r="L52" s="22">
        <f t="shared" si="5"/>
        <v>39.717176185471828</v>
      </c>
    </row>
    <row r="53" spans="1:12" x14ac:dyDescent="0.25">
      <c r="A53" s="18">
        <v>44</v>
      </c>
      <c r="B53" s="10">
        <v>1</v>
      </c>
      <c r="C53" s="10">
        <v>920</v>
      </c>
      <c r="D53" s="10">
        <v>920</v>
      </c>
      <c r="E53" s="70" t="s">
        <v>41</v>
      </c>
      <c r="F53" s="20">
        <f t="shared" si="2"/>
        <v>1.0869565217391304E-3</v>
      </c>
      <c r="G53" s="20">
        <f t="shared" si="0"/>
        <v>1.0867396463053677E-3</v>
      </c>
      <c r="H53" s="15">
        <f t="shared" si="6"/>
        <v>99282.207059161374</v>
      </c>
      <c r="I53" s="15">
        <f t="shared" si="3"/>
        <v>107.89391058388931</v>
      </c>
      <c r="J53" s="15">
        <f t="shared" si="1"/>
        <v>99262.397737178166</v>
      </c>
      <c r="K53" s="15">
        <f t="shared" si="4"/>
        <v>3843926.7027920457</v>
      </c>
      <c r="L53" s="22">
        <f t="shared" si="5"/>
        <v>38.717176185471828</v>
      </c>
    </row>
    <row r="54" spans="1:12" x14ac:dyDescent="0.25">
      <c r="A54" s="18">
        <v>45</v>
      </c>
      <c r="B54" s="10">
        <v>1</v>
      </c>
      <c r="C54" s="10">
        <v>867</v>
      </c>
      <c r="D54" s="10">
        <v>924</v>
      </c>
      <c r="E54" s="70" t="s">
        <v>42</v>
      </c>
      <c r="F54" s="20">
        <f t="shared" si="2"/>
        <v>1.1166945840312675E-3</v>
      </c>
      <c r="G54" s="20">
        <f t="shared" si="0"/>
        <v>1.1161208816953163E-3</v>
      </c>
      <c r="H54" s="15">
        <f t="shared" si="6"/>
        <v>99174.313148577479</v>
      </c>
      <c r="I54" s="15">
        <f t="shared" si="3"/>
        <v>110.6905218329177</v>
      </c>
      <c r="J54" s="15">
        <f t="shared" si="1"/>
        <v>99123.362301377783</v>
      </c>
      <c r="K54" s="15">
        <f t="shared" si="4"/>
        <v>3744664.3050548676</v>
      </c>
      <c r="L54" s="22">
        <f t="shared" si="5"/>
        <v>37.758409271207334</v>
      </c>
    </row>
    <row r="55" spans="1:12" x14ac:dyDescent="0.25">
      <c r="A55" s="18">
        <v>46</v>
      </c>
      <c r="B55" s="10">
        <v>1</v>
      </c>
      <c r="C55" s="10">
        <v>857</v>
      </c>
      <c r="D55" s="10">
        <v>872</v>
      </c>
      <c r="E55" s="70" t="s">
        <v>43</v>
      </c>
      <c r="F55" s="20">
        <f t="shared" si="2"/>
        <v>1.1567379988432619E-3</v>
      </c>
      <c r="G55" s="20">
        <f t="shared" si="0"/>
        <v>1.1562946076779119E-3</v>
      </c>
      <c r="H55" s="15">
        <f t="shared" si="6"/>
        <v>99063.62262674456</v>
      </c>
      <c r="I55" s="15">
        <f t="shared" si="3"/>
        <v>114.54673266034432</v>
      </c>
      <c r="J55" s="15">
        <f t="shared" si="1"/>
        <v>99025.650384867666</v>
      </c>
      <c r="K55" s="15">
        <f t="shared" si="4"/>
        <v>3645540.9427534901</v>
      </c>
      <c r="L55" s="22">
        <f t="shared" si="5"/>
        <v>36.799996265927895</v>
      </c>
    </row>
    <row r="56" spans="1:12" x14ac:dyDescent="0.25">
      <c r="A56" s="18">
        <v>47</v>
      </c>
      <c r="B56" s="10">
        <v>2</v>
      </c>
      <c r="C56" s="10">
        <v>825</v>
      </c>
      <c r="D56" s="10">
        <v>864</v>
      </c>
      <c r="E56" s="70" t="s">
        <v>44</v>
      </c>
      <c r="F56" s="20">
        <f t="shared" si="2"/>
        <v>2.368265245707519E-3</v>
      </c>
      <c r="G56" s="20">
        <f t="shared" si="0"/>
        <v>2.3648281940492882E-3</v>
      </c>
      <c r="H56" s="15">
        <f t="shared" si="6"/>
        <v>98949.075894084221</v>
      </c>
      <c r="I56" s="15">
        <f t="shared" si="3"/>
        <v>233.99756444945314</v>
      </c>
      <c r="J56" s="15">
        <f t="shared" si="1"/>
        <v>98805.471588781584</v>
      </c>
      <c r="K56" s="15">
        <f t="shared" si="4"/>
        <v>3546515.2923686225</v>
      </c>
      <c r="L56" s="22">
        <f t="shared" si="5"/>
        <v>35.841823284583647</v>
      </c>
    </row>
    <row r="57" spans="1:12" x14ac:dyDescent="0.25">
      <c r="A57" s="18">
        <v>48</v>
      </c>
      <c r="B57" s="10">
        <v>0</v>
      </c>
      <c r="C57" s="10">
        <v>875</v>
      </c>
      <c r="D57" s="10">
        <v>827</v>
      </c>
      <c r="E57" s="70" t="s">
        <v>36</v>
      </c>
      <c r="F57" s="20">
        <f t="shared" si="2"/>
        <v>0</v>
      </c>
      <c r="G57" s="20">
        <f t="shared" si="0"/>
        <v>0</v>
      </c>
      <c r="H57" s="15">
        <f t="shared" si="6"/>
        <v>98715.078329634765</v>
      </c>
      <c r="I57" s="15">
        <f t="shared" si="3"/>
        <v>0</v>
      </c>
      <c r="J57" s="15">
        <f t="shared" si="1"/>
        <v>98715.078329634765</v>
      </c>
      <c r="K57" s="15">
        <f t="shared" si="4"/>
        <v>3447709.8207798409</v>
      </c>
      <c r="L57" s="22">
        <f t="shared" si="5"/>
        <v>34.925868257603568</v>
      </c>
    </row>
    <row r="58" spans="1:12" x14ac:dyDescent="0.25">
      <c r="A58" s="18">
        <v>49</v>
      </c>
      <c r="B58" s="10">
        <v>2</v>
      </c>
      <c r="C58" s="10">
        <v>835</v>
      </c>
      <c r="D58" s="10">
        <v>857</v>
      </c>
      <c r="E58" s="70" t="s">
        <v>45</v>
      </c>
      <c r="F58" s="20">
        <f t="shared" si="2"/>
        <v>2.3640661938534278E-3</v>
      </c>
      <c r="G58" s="20">
        <f t="shared" si="0"/>
        <v>2.3611836519199731E-3</v>
      </c>
      <c r="H58" s="15">
        <f t="shared" si="6"/>
        <v>98715.078329634765</v>
      </c>
      <c r="I58" s="15">
        <f t="shared" si="3"/>
        <v>233.08442914993321</v>
      </c>
      <c r="J58" s="15">
        <f t="shared" si="1"/>
        <v>98594.713530421737</v>
      </c>
      <c r="K58" s="15">
        <f t="shared" si="4"/>
        <v>3348994.7424502061</v>
      </c>
      <c r="L58" s="22">
        <f t="shared" si="5"/>
        <v>33.925868257603568</v>
      </c>
    </row>
    <row r="59" spans="1:12" x14ac:dyDescent="0.25">
      <c r="A59" s="18">
        <v>50</v>
      </c>
      <c r="B59" s="10">
        <v>2</v>
      </c>
      <c r="C59" s="10">
        <v>801</v>
      </c>
      <c r="D59" s="10">
        <v>828</v>
      </c>
      <c r="E59" s="70" t="s">
        <v>46</v>
      </c>
      <c r="F59" s="20">
        <f t="shared" si="2"/>
        <v>2.4554941682013503E-3</v>
      </c>
      <c r="G59" s="20">
        <f t="shared" si="0"/>
        <v>2.4521535793595364E-3</v>
      </c>
      <c r="H59" s="15">
        <f t="shared" si="6"/>
        <v>98481.993900484827</v>
      </c>
      <c r="I59" s="15">
        <f t="shared" si="3"/>
        <v>241.4929738455379</v>
      </c>
      <c r="J59" s="15">
        <f t="shared" si="1"/>
        <v>98348.013598595324</v>
      </c>
      <c r="K59" s="15">
        <f t="shared" si="4"/>
        <v>3250400.0289197844</v>
      </c>
      <c r="L59" s="22">
        <f t="shared" si="5"/>
        <v>33.0050184829146</v>
      </c>
    </row>
    <row r="60" spans="1:12" x14ac:dyDescent="0.25">
      <c r="A60" s="18">
        <v>51</v>
      </c>
      <c r="B60" s="10">
        <v>1</v>
      </c>
      <c r="C60" s="10">
        <v>791</v>
      </c>
      <c r="D60" s="10">
        <v>794</v>
      </c>
      <c r="E60" s="70" t="s">
        <v>47</v>
      </c>
      <c r="F60" s="20">
        <f t="shared" si="2"/>
        <v>1.2618296529968455E-3</v>
      </c>
      <c r="G60" s="20">
        <f t="shared" si="0"/>
        <v>1.2607661549847229E-3</v>
      </c>
      <c r="H60" s="15">
        <f t="shared" si="6"/>
        <v>98240.500926639288</v>
      </c>
      <c r="I60" s="15">
        <f t="shared" si="3"/>
        <v>123.85829861705213</v>
      </c>
      <c r="J60" s="15">
        <f t="shared" si="1"/>
        <v>98157.701654013785</v>
      </c>
      <c r="K60" s="15">
        <f t="shared" si="4"/>
        <v>3152052.0153211891</v>
      </c>
      <c r="L60" s="22">
        <f t="shared" si="5"/>
        <v>32.085056423673691</v>
      </c>
    </row>
    <row r="61" spans="1:12" x14ac:dyDescent="0.25">
      <c r="A61" s="18">
        <v>52</v>
      </c>
      <c r="B61" s="10">
        <v>0</v>
      </c>
      <c r="C61" s="10">
        <v>683</v>
      </c>
      <c r="D61" s="10">
        <v>789</v>
      </c>
      <c r="E61" s="70" t="s">
        <v>36</v>
      </c>
      <c r="F61" s="20">
        <f t="shared" si="2"/>
        <v>0</v>
      </c>
      <c r="G61" s="20">
        <f t="shared" si="0"/>
        <v>0</v>
      </c>
      <c r="H61" s="15">
        <f t="shared" si="6"/>
        <v>98116.642628022237</v>
      </c>
      <c r="I61" s="15">
        <f t="shared" si="3"/>
        <v>0</v>
      </c>
      <c r="J61" s="15">
        <f t="shared" si="1"/>
        <v>98116.642628022237</v>
      </c>
      <c r="K61" s="15">
        <f t="shared" si="4"/>
        <v>3053894.3136671754</v>
      </c>
      <c r="L61" s="22">
        <f t="shared" si="5"/>
        <v>31.125140769900124</v>
      </c>
    </row>
    <row r="62" spans="1:12" x14ac:dyDescent="0.25">
      <c r="A62" s="18">
        <v>53</v>
      </c>
      <c r="B62" s="10">
        <v>4</v>
      </c>
      <c r="C62" s="10">
        <v>657</v>
      </c>
      <c r="D62" s="10">
        <v>678</v>
      </c>
      <c r="E62" s="70" t="s">
        <v>48</v>
      </c>
      <c r="F62" s="20">
        <f t="shared" si="2"/>
        <v>5.9925093632958804E-3</v>
      </c>
      <c r="G62" s="20">
        <f t="shared" si="0"/>
        <v>5.9743866097267803E-3</v>
      </c>
      <c r="H62" s="15">
        <f t="shared" si="6"/>
        <v>98116.642628022237</v>
      </c>
      <c r="I62" s="15">
        <f t="shared" si="3"/>
        <v>586.18675590820385</v>
      </c>
      <c r="J62" s="15">
        <f t="shared" si="1"/>
        <v>97819.914892181507</v>
      </c>
      <c r="K62" s="15">
        <f t="shared" si="4"/>
        <v>2955777.6710391534</v>
      </c>
      <c r="L62" s="22">
        <f t="shared" si="5"/>
        <v>30.125140769900128</v>
      </c>
    </row>
    <row r="63" spans="1:12" x14ac:dyDescent="0.25">
      <c r="A63" s="18">
        <v>54</v>
      </c>
      <c r="B63" s="10">
        <v>2</v>
      </c>
      <c r="C63" s="10">
        <v>631</v>
      </c>
      <c r="D63" s="10">
        <v>642</v>
      </c>
      <c r="E63" s="70" t="s">
        <v>49</v>
      </c>
      <c r="F63" s="20">
        <f t="shared" si="2"/>
        <v>3.1421838177533388E-3</v>
      </c>
      <c r="G63" s="20">
        <f t="shared" si="0"/>
        <v>3.1375108244123444E-3</v>
      </c>
      <c r="H63" s="15">
        <f t="shared" si="6"/>
        <v>97530.455872114035</v>
      </c>
      <c r="I63" s="15">
        <f t="shared" si="3"/>
        <v>306.00286100862826</v>
      </c>
      <c r="J63" s="15">
        <f t="shared" si="1"/>
        <v>97385.410515995944</v>
      </c>
      <c r="K63" s="15">
        <f t="shared" si="4"/>
        <v>2857957.7561469721</v>
      </c>
      <c r="L63" s="22">
        <f t="shared" si="5"/>
        <v>29.303233852351152</v>
      </c>
    </row>
    <row r="64" spans="1:12" x14ac:dyDescent="0.25">
      <c r="A64" s="18">
        <v>55</v>
      </c>
      <c r="B64" s="10">
        <v>1</v>
      </c>
      <c r="C64" s="10">
        <v>620</v>
      </c>
      <c r="D64" s="10">
        <v>631</v>
      </c>
      <c r="E64" s="70" t="s">
        <v>50</v>
      </c>
      <c r="F64" s="20">
        <f t="shared" si="2"/>
        <v>1.5987210231814548E-3</v>
      </c>
      <c r="G64" s="20">
        <f t="shared" si="0"/>
        <v>1.598055996840963E-3</v>
      </c>
      <c r="H64" s="15">
        <f t="shared" si="6"/>
        <v>97224.453011105405</v>
      </c>
      <c r="I64" s="15">
        <f t="shared" si="3"/>
        <v>155.37012017397942</v>
      </c>
      <c r="J64" s="15">
        <f t="shared" si="1"/>
        <v>97184.010168824127</v>
      </c>
      <c r="K64" s="15">
        <f t="shared" si="4"/>
        <v>2760572.3456309759</v>
      </c>
      <c r="L64" s="22">
        <f t="shared" si="5"/>
        <v>28.3938069090052</v>
      </c>
    </row>
    <row r="65" spans="1:12" x14ac:dyDescent="0.25">
      <c r="A65" s="18">
        <v>56</v>
      </c>
      <c r="B65" s="10">
        <v>2</v>
      </c>
      <c r="C65" s="10">
        <v>594</v>
      </c>
      <c r="D65" s="10">
        <v>609</v>
      </c>
      <c r="E65" s="70" t="s">
        <v>51</v>
      </c>
      <c r="F65" s="20">
        <f t="shared" si="2"/>
        <v>3.3250207813798837E-3</v>
      </c>
      <c r="G65" s="20">
        <f t="shared" si="0"/>
        <v>3.3187771766366053E-3</v>
      </c>
      <c r="H65" s="15">
        <f t="shared" si="6"/>
        <v>97069.08289093143</v>
      </c>
      <c r="I65" s="15">
        <f t="shared" si="3"/>
        <v>322.15065685547</v>
      </c>
      <c r="J65" s="15">
        <f t="shared" si="1"/>
        <v>96886.810049282605</v>
      </c>
      <c r="K65" s="15">
        <f t="shared" si="4"/>
        <v>2663388.3354621516</v>
      </c>
      <c r="L65" s="22">
        <f t="shared" si="5"/>
        <v>27.438070456015151</v>
      </c>
    </row>
    <row r="66" spans="1:12" x14ac:dyDescent="0.25">
      <c r="A66" s="18">
        <v>57</v>
      </c>
      <c r="B66" s="10">
        <v>3</v>
      </c>
      <c r="C66" s="10">
        <v>570</v>
      </c>
      <c r="D66" s="10">
        <v>570</v>
      </c>
      <c r="E66" s="70" t="s">
        <v>52</v>
      </c>
      <c r="F66" s="20">
        <f t="shared" si="2"/>
        <v>5.263157894736842E-3</v>
      </c>
      <c r="G66" s="20">
        <f t="shared" si="0"/>
        <v>5.2599465589429611E-3</v>
      </c>
      <c r="H66" s="15">
        <f t="shared" si="6"/>
        <v>96746.932234075954</v>
      </c>
      <c r="I66" s="15">
        <f t="shared" si="3"/>
        <v>508.88369329291567</v>
      </c>
      <c r="J66" s="15">
        <f t="shared" si="1"/>
        <v>96687.901725653981</v>
      </c>
      <c r="K66" s="15">
        <f t="shared" si="4"/>
        <v>2566501.5254128692</v>
      </c>
      <c r="L66" s="22">
        <f t="shared" si="5"/>
        <v>26.527988703593255</v>
      </c>
    </row>
    <row r="67" spans="1:12" x14ac:dyDescent="0.25">
      <c r="A67" s="18">
        <v>58</v>
      </c>
      <c r="B67" s="10">
        <v>4</v>
      </c>
      <c r="C67" s="10">
        <v>521</v>
      </c>
      <c r="D67" s="10">
        <v>552</v>
      </c>
      <c r="E67" s="70" t="s">
        <v>53</v>
      </c>
      <c r="F67" s="20">
        <f t="shared" si="2"/>
        <v>7.4557315936626279E-3</v>
      </c>
      <c r="G67" s="20">
        <f t="shared" si="0"/>
        <v>7.4392805918096494E-3</v>
      </c>
      <c r="H67" s="15">
        <f t="shared" si="6"/>
        <v>96238.048540783042</v>
      </c>
      <c r="I67" s="15">
        <f t="shared" si="3"/>
        <v>715.94184670308221</v>
      </c>
      <c r="J67" s="15">
        <f t="shared" si="1"/>
        <v>96025.700189050913</v>
      </c>
      <c r="K67" s="15">
        <f t="shared" si="4"/>
        <v>2469813.6236872151</v>
      </c>
      <c r="L67" s="22">
        <f t="shared" si="5"/>
        <v>25.663587958566886</v>
      </c>
    </row>
    <row r="68" spans="1:12" x14ac:dyDescent="0.25">
      <c r="A68" s="18">
        <v>59</v>
      </c>
      <c r="B68" s="10">
        <v>2</v>
      </c>
      <c r="C68" s="10">
        <v>489</v>
      </c>
      <c r="D68" s="10">
        <v>516</v>
      </c>
      <c r="E68" s="70" t="s">
        <v>54</v>
      </c>
      <c r="F68" s="20">
        <f t="shared" si="2"/>
        <v>3.9800995024875619E-3</v>
      </c>
      <c r="G68" s="20">
        <f t="shared" si="0"/>
        <v>3.9740115540411918E-3</v>
      </c>
      <c r="H68" s="15">
        <f t="shared" si="6"/>
        <v>95522.106694079965</v>
      </c>
      <c r="I68" s="15">
        <f t="shared" si="3"/>
        <v>379.60595566862924</v>
      </c>
      <c r="J68" s="15">
        <f t="shared" si="1"/>
        <v>95375.99636174312</v>
      </c>
      <c r="K68" s="15">
        <f t="shared" si="4"/>
        <v>2373787.9234981644</v>
      </c>
      <c r="L68" s="22">
        <f t="shared" si="5"/>
        <v>24.850665522908542</v>
      </c>
    </row>
    <row r="69" spans="1:12" x14ac:dyDescent="0.25">
      <c r="A69" s="18">
        <v>60</v>
      </c>
      <c r="B69" s="10">
        <v>4</v>
      </c>
      <c r="C69" s="10">
        <v>524</v>
      </c>
      <c r="D69" s="10">
        <v>487</v>
      </c>
      <c r="E69" s="70" t="s">
        <v>55</v>
      </c>
      <c r="F69" s="20">
        <f t="shared" si="2"/>
        <v>7.91295746785361E-3</v>
      </c>
      <c r="G69" s="20">
        <f t="shared" si="0"/>
        <v>7.8803696839026115E-3</v>
      </c>
      <c r="H69" s="15">
        <f t="shared" si="6"/>
        <v>95142.500738411341</v>
      </c>
      <c r="I69" s="15">
        <f t="shared" si="3"/>
        <v>749.75807846965859</v>
      </c>
      <c r="J69" s="15">
        <f t="shared" si="1"/>
        <v>94750.677166603098</v>
      </c>
      <c r="K69" s="15">
        <f t="shared" si="4"/>
        <v>2278411.9271364212</v>
      </c>
      <c r="L69" s="22">
        <f t="shared" si="5"/>
        <v>23.947362214083267</v>
      </c>
    </row>
    <row r="70" spans="1:12" x14ac:dyDescent="0.25">
      <c r="A70" s="18">
        <v>61</v>
      </c>
      <c r="B70" s="10">
        <v>9</v>
      </c>
      <c r="C70" s="10">
        <v>553</v>
      </c>
      <c r="D70" s="10">
        <v>512</v>
      </c>
      <c r="E70" s="70" t="s">
        <v>56</v>
      </c>
      <c r="F70" s="20">
        <f t="shared" si="2"/>
        <v>1.6901408450704224E-2</v>
      </c>
      <c r="G70" s="20">
        <f t="shared" si="0"/>
        <v>1.6751774990158331E-2</v>
      </c>
      <c r="H70" s="15">
        <f t="shared" si="6"/>
        <v>94392.742659941679</v>
      </c>
      <c r="I70" s="15">
        <f t="shared" si="3"/>
        <v>1581.2459857432623</v>
      </c>
      <c r="J70" s="15">
        <f t="shared" si="1"/>
        <v>93557.05415647637</v>
      </c>
      <c r="K70" s="15">
        <f t="shared" si="4"/>
        <v>2183661.2499698182</v>
      </c>
      <c r="L70" s="22">
        <f t="shared" si="5"/>
        <v>23.133783259552629</v>
      </c>
    </row>
    <row r="71" spans="1:12" x14ac:dyDescent="0.25">
      <c r="A71" s="18">
        <v>62</v>
      </c>
      <c r="B71" s="10">
        <v>7</v>
      </c>
      <c r="C71" s="10">
        <v>559</v>
      </c>
      <c r="D71" s="10">
        <v>539</v>
      </c>
      <c r="E71" s="70" t="s">
        <v>57</v>
      </c>
      <c r="F71" s="20">
        <f t="shared" si="2"/>
        <v>1.2750455373406194E-2</v>
      </c>
      <c r="G71" s="20">
        <f t="shared" si="0"/>
        <v>1.2682537957024315E-2</v>
      </c>
      <c r="H71" s="15">
        <f t="shared" si="6"/>
        <v>92811.496674198424</v>
      </c>
      <c r="I71" s="15">
        <f t="shared" si="3"/>
        <v>1177.0853294187575</v>
      </c>
      <c r="J71" s="15">
        <f t="shared" si="1"/>
        <v>92317.12083584255</v>
      </c>
      <c r="K71" s="15">
        <f t="shared" si="4"/>
        <v>2090104.1958133418</v>
      </c>
      <c r="L71" s="22">
        <f t="shared" si="5"/>
        <v>22.519884612467308</v>
      </c>
    </row>
    <row r="72" spans="1:12" x14ac:dyDescent="0.25">
      <c r="A72" s="18">
        <v>63</v>
      </c>
      <c r="B72" s="10">
        <v>6</v>
      </c>
      <c r="C72" s="10">
        <v>560</v>
      </c>
      <c r="D72" s="10">
        <v>546</v>
      </c>
      <c r="E72" s="70" t="s">
        <v>58</v>
      </c>
      <c r="F72" s="20">
        <f t="shared" si="2"/>
        <v>1.0849909584086799E-2</v>
      </c>
      <c r="G72" s="20">
        <f t="shared" si="0"/>
        <v>1.0806597211465655E-2</v>
      </c>
      <c r="H72" s="15">
        <f t="shared" si="6"/>
        <v>91634.41134477967</v>
      </c>
      <c r="I72" s="15">
        <f t="shared" si="3"/>
        <v>990.25617411279279</v>
      </c>
      <c r="J72" s="15">
        <f t="shared" si="1"/>
        <v>91268.610714062408</v>
      </c>
      <c r="K72" s="15">
        <f t="shared" si="4"/>
        <v>1997787.0749774992</v>
      </c>
      <c r="L72" s="22">
        <f t="shared" si="5"/>
        <v>21.801712322467068</v>
      </c>
    </row>
    <row r="73" spans="1:12" x14ac:dyDescent="0.25">
      <c r="A73" s="18">
        <v>64</v>
      </c>
      <c r="B73" s="10">
        <v>5</v>
      </c>
      <c r="C73" s="10">
        <v>550</v>
      </c>
      <c r="D73" s="10">
        <v>550</v>
      </c>
      <c r="E73" s="70" t="s">
        <v>59</v>
      </c>
      <c r="F73" s="20">
        <f t="shared" si="2"/>
        <v>9.0909090909090905E-3</v>
      </c>
      <c r="G73" s="20">
        <f t="shared" ref="G73:G103" si="7">F73/((1+(1-E73)*F73))</f>
        <v>9.0551412828418654E-3</v>
      </c>
      <c r="H73" s="15">
        <f t="shared" si="6"/>
        <v>90644.155170666883</v>
      </c>
      <c r="I73" s="15">
        <f t="shared" si="3"/>
        <v>820.79563153422964</v>
      </c>
      <c r="J73" s="15">
        <f t="shared" ref="J73:J103" si="8">H74+I73*E73</f>
        <v>90287.519468765255</v>
      </c>
      <c r="K73" s="15">
        <f t="shared" si="4"/>
        <v>1906518.4642634369</v>
      </c>
      <c r="L73" s="22">
        <f t="shared" si="5"/>
        <v>21.032999432492922</v>
      </c>
    </row>
    <row r="74" spans="1:12" x14ac:dyDescent="0.25">
      <c r="A74" s="18">
        <v>65</v>
      </c>
      <c r="B74" s="10">
        <v>5</v>
      </c>
      <c r="C74" s="10">
        <v>690</v>
      </c>
      <c r="D74" s="10">
        <v>538</v>
      </c>
      <c r="E74" s="70" t="s">
        <v>60</v>
      </c>
      <c r="F74" s="20">
        <f t="shared" ref="F74:F104" si="9">B74/((C74+D74)/2)</f>
        <v>8.1433224755700327E-3</v>
      </c>
      <c r="G74" s="20">
        <f t="shared" si="7"/>
        <v>8.111003955736629E-3</v>
      </c>
      <c r="H74" s="15">
        <f t="shared" si="6"/>
        <v>89823.359539132653</v>
      </c>
      <c r="I74" s="15">
        <f t="shared" ref="I74:I104" si="10">H74*G74</f>
        <v>728.5576245394584</v>
      </c>
      <c r="J74" s="15">
        <f t="shared" si="8"/>
        <v>89466.876293445486</v>
      </c>
      <c r="K74" s="15">
        <f t="shared" ref="K74:K97" si="11">K75+J74</f>
        <v>1816230.9447946716</v>
      </c>
      <c r="L74" s="22">
        <f t="shared" ref="L74:L104" si="12">K74/H74</f>
        <v>20.220029111730209</v>
      </c>
    </row>
    <row r="75" spans="1:12" x14ac:dyDescent="0.25">
      <c r="A75" s="18">
        <v>66</v>
      </c>
      <c r="B75" s="10">
        <v>6</v>
      </c>
      <c r="C75" s="10">
        <v>567</v>
      </c>
      <c r="D75" s="10">
        <v>668</v>
      </c>
      <c r="E75" s="70" t="s">
        <v>61</v>
      </c>
      <c r="F75" s="20">
        <f t="shared" si="9"/>
        <v>9.7165991902834013E-3</v>
      </c>
      <c r="G75" s="20">
        <f t="shared" si="7"/>
        <v>9.659347028140898E-3</v>
      </c>
      <c r="H75" s="15">
        <f t="shared" ref="H75:H104" si="13">H74-I74</f>
        <v>89094.80191459319</v>
      </c>
      <c r="I75" s="15">
        <f t="shared" si="10"/>
        <v>860.59761009652777</v>
      </c>
      <c r="J75" s="15">
        <f t="shared" si="8"/>
        <v>88569.837372434296</v>
      </c>
      <c r="K75" s="15">
        <f t="shared" si="11"/>
        <v>1726764.0685012261</v>
      </c>
      <c r="L75" s="22">
        <f t="shared" si="12"/>
        <v>19.381198806149346</v>
      </c>
    </row>
    <row r="76" spans="1:12" x14ac:dyDescent="0.25">
      <c r="A76" s="18">
        <v>67</v>
      </c>
      <c r="B76" s="10">
        <v>4</v>
      </c>
      <c r="C76" s="10">
        <v>575</v>
      </c>
      <c r="D76" s="10">
        <v>554</v>
      </c>
      <c r="E76" s="70" t="s">
        <v>62</v>
      </c>
      <c r="F76" s="20">
        <f t="shared" si="9"/>
        <v>7.0859167404782996E-3</v>
      </c>
      <c r="G76" s="20">
        <f t="shared" si="7"/>
        <v>7.0562567122641985E-3</v>
      </c>
      <c r="H76" s="15">
        <f t="shared" si="13"/>
        <v>88234.204304496656</v>
      </c>
      <c r="I76" s="15">
        <f t="shared" si="10"/>
        <v>622.60319637489511</v>
      </c>
      <c r="J76" s="15">
        <f t="shared" si="8"/>
        <v>87864.876088407065</v>
      </c>
      <c r="K76" s="15">
        <f t="shared" si="11"/>
        <v>1638194.2311287918</v>
      </c>
      <c r="L76" s="22">
        <f t="shared" si="12"/>
        <v>18.566430604115563</v>
      </c>
    </row>
    <row r="77" spans="1:12" x14ac:dyDescent="0.25">
      <c r="A77" s="18">
        <v>68</v>
      </c>
      <c r="B77" s="10">
        <v>5</v>
      </c>
      <c r="C77" s="10">
        <v>530</v>
      </c>
      <c r="D77" s="10">
        <v>556</v>
      </c>
      <c r="E77" s="70" t="s">
        <v>63</v>
      </c>
      <c r="F77" s="20">
        <f t="shared" si="9"/>
        <v>9.2081031307550652E-3</v>
      </c>
      <c r="G77" s="20">
        <f t="shared" si="7"/>
        <v>9.1530080903438511E-3</v>
      </c>
      <c r="H77" s="15">
        <f t="shared" si="13"/>
        <v>87611.601108121758</v>
      </c>
      <c r="I77" s="15">
        <f t="shared" si="10"/>
        <v>801.90969375061673</v>
      </c>
      <c r="J77" s="15">
        <f t="shared" si="8"/>
        <v>87087.392741316988</v>
      </c>
      <c r="K77" s="15">
        <f t="shared" si="11"/>
        <v>1550329.3550403847</v>
      </c>
      <c r="L77" s="22">
        <f t="shared" si="12"/>
        <v>17.695480226723834</v>
      </c>
    </row>
    <row r="78" spans="1:12" x14ac:dyDescent="0.25">
      <c r="A78" s="18">
        <v>69</v>
      </c>
      <c r="B78" s="10">
        <v>11</v>
      </c>
      <c r="C78" s="10">
        <v>548</v>
      </c>
      <c r="D78" s="10">
        <v>517</v>
      </c>
      <c r="E78" s="70" t="s">
        <v>64</v>
      </c>
      <c r="F78" s="20">
        <f t="shared" si="9"/>
        <v>2.0657276995305163E-2</v>
      </c>
      <c r="G78" s="20">
        <f t="shared" si="7"/>
        <v>2.0451574483053916E-2</v>
      </c>
      <c r="H78" s="15">
        <f t="shared" si="13"/>
        <v>86809.691414371147</v>
      </c>
      <c r="I78" s="15">
        <f t="shared" si="10"/>
        <v>1775.3948698119375</v>
      </c>
      <c r="J78" s="15">
        <f t="shared" si="8"/>
        <v>85945.251652259714</v>
      </c>
      <c r="K78" s="15">
        <f t="shared" si="11"/>
        <v>1463241.9622990678</v>
      </c>
      <c r="L78" s="22">
        <f t="shared" si="12"/>
        <v>16.855744312170557</v>
      </c>
    </row>
    <row r="79" spans="1:12" x14ac:dyDescent="0.25">
      <c r="A79" s="18">
        <v>70</v>
      </c>
      <c r="B79" s="10">
        <v>2</v>
      </c>
      <c r="C79" s="10">
        <v>489</v>
      </c>
      <c r="D79" s="10">
        <v>538</v>
      </c>
      <c r="E79" s="70" t="s">
        <v>65</v>
      </c>
      <c r="F79" s="20">
        <f t="shared" si="9"/>
        <v>3.8948393378773127E-3</v>
      </c>
      <c r="G79" s="20">
        <f t="shared" si="7"/>
        <v>3.8894645296392756E-3</v>
      </c>
      <c r="H79" s="15">
        <f t="shared" si="13"/>
        <v>85034.296544559213</v>
      </c>
      <c r="I79" s="15">
        <f t="shared" si="10"/>
        <v>330.73788021289067</v>
      </c>
      <c r="J79" s="15">
        <f t="shared" si="8"/>
        <v>84916.950744659669</v>
      </c>
      <c r="K79" s="15">
        <f t="shared" si="11"/>
        <v>1377296.7106468081</v>
      </c>
      <c r="L79" s="22">
        <f t="shared" si="12"/>
        <v>16.19695542403981</v>
      </c>
    </row>
    <row r="80" spans="1:12" x14ac:dyDescent="0.25">
      <c r="A80" s="18">
        <v>71</v>
      </c>
      <c r="B80" s="10">
        <v>11</v>
      </c>
      <c r="C80" s="10">
        <v>371</v>
      </c>
      <c r="D80" s="10">
        <v>479</v>
      </c>
      <c r="E80" s="70" t="s">
        <v>66</v>
      </c>
      <c r="F80" s="20">
        <f t="shared" si="9"/>
        <v>2.5882352941176471E-2</v>
      </c>
      <c r="G80" s="20">
        <f t="shared" si="7"/>
        <v>2.5559717142228443E-2</v>
      </c>
      <c r="H80" s="15">
        <f t="shared" si="13"/>
        <v>84703.558664346318</v>
      </c>
      <c r="I80" s="15">
        <f t="shared" si="10"/>
        <v>2164.999000400845</v>
      </c>
      <c r="J80" s="15">
        <f t="shared" si="8"/>
        <v>83647.688651850825</v>
      </c>
      <c r="K80" s="15">
        <f t="shared" si="11"/>
        <v>1292379.7599021485</v>
      </c>
      <c r="L80" s="22">
        <f t="shared" si="12"/>
        <v>15.257679609701464</v>
      </c>
    </row>
    <row r="81" spans="1:12" x14ac:dyDescent="0.25">
      <c r="A81" s="18">
        <v>72</v>
      </c>
      <c r="B81" s="10">
        <v>5</v>
      </c>
      <c r="C81" s="10">
        <v>363</v>
      </c>
      <c r="D81" s="10">
        <v>358</v>
      </c>
      <c r="E81" s="70" t="s">
        <v>67</v>
      </c>
      <c r="F81" s="20">
        <f t="shared" si="9"/>
        <v>1.3869625520110958E-2</v>
      </c>
      <c r="G81" s="20">
        <f t="shared" si="7"/>
        <v>1.3739113469964237E-2</v>
      </c>
      <c r="H81" s="15">
        <f t="shared" si="13"/>
        <v>82538.559663945474</v>
      </c>
      <c r="I81" s="15">
        <f t="shared" si="10"/>
        <v>1134.0066368703601</v>
      </c>
      <c r="J81" s="15">
        <f t="shared" si="8"/>
        <v>81761.878518352969</v>
      </c>
      <c r="K81" s="15">
        <f t="shared" si="11"/>
        <v>1208732.0712502976</v>
      </c>
      <c r="L81" s="22">
        <f t="shared" si="12"/>
        <v>14.644453164334735</v>
      </c>
    </row>
    <row r="82" spans="1:12" x14ac:dyDescent="0.25">
      <c r="A82" s="18">
        <v>73</v>
      </c>
      <c r="B82" s="10">
        <v>7</v>
      </c>
      <c r="C82" s="10">
        <v>391</v>
      </c>
      <c r="D82" s="10">
        <v>358</v>
      </c>
      <c r="E82" s="70" t="s">
        <v>68</v>
      </c>
      <c r="F82" s="20">
        <f t="shared" si="9"/>
        <v>1.8691588785046728E-2</v>
      </c>
      <c r="G82" s="20">
        <f t="shared" si="7"/>
        <v>1.8568240139336074E-2</v>
      </c>
      <c r="H82" s="15">
        <f t="shared" si="13"/>
        <v>81404.553027075119</v>
      </c>
      <c r="I82" s="15">
        <f t="shared" si="10"/>
        <v>1511.539289042048</v>
      </c>
      <c r="J82" s="15">
        <f t="shared" si="8"/>
        <v>80867.351963749577</v>
      </c>
      <c r="K82" s="15">
        <f t="shared" si="11"/>
        <v>1126970.1927319446</v>
      </c>
      <c r="L82" s="22">
        <f t="shared" si="12"/>
        <v>13.844068308527103</v>
      </c>
    </row>
    <row r="83" spans="1:12" x14ac:dyDescent="0.25">
      <c r="A83" s="18">
        <v>74</v>
      </c>
      <c r="B83" s="10">
        <v>13</v>
      </c>
      <c r="C83" s="10">
        <v>238</v>
      </c>
      <c r="D83" s="10">
        <v>377</v>
      </c>
      <c r="E83" s="70" t="s">
        <v>69</v>
      </c>
      <c r="F83" s="20">
        <f t="shared" si="9"/>
        <v>4.2276422764227641E-2</v>
      </c>
      <c r="G83" s="20">
        <f t="shared" si="7"/>
        <v>4.1340855673030724E-2</v>
      </c>
      <c r="H83" s="15">
        <f t="shared" si="13"/>
        <v>79893.013738033071</v>
      </c>
      <c r="I83" s="15">
        <f t="shared" si="10"/>
        <v>3302.845550227486</v>
      </c>
      <c r="J83" s="15">
        <f t="shared" si="8"/>
        <v>78125.000514996296</v>
      </c>
      <c r="K83" s="15">
        <f t="shared" si="11"/>
        <v>1046102.840768195</v>
      </c>
      <c r="L83" s="22">
        <f t="shared" si="12"/>
        <v>13.093796213500427</v>
      </c>
    </row>
    <row r="84" spans="1:12" x14ac:dyDescent="0.25">
      <c r="A84" s="18">
        <v>75</v>
      </c>
      <c r="B84" s="10">
        <v>7</v>
      </c>
      <c r="C84" s="10">
        <v>237</v>
      </c>
      <c r="D84" s="10">
        <v>230</v>
      </c>
      <c r="E84" s="70" t="s">
        <v>70</v>
      </c>
      <c r="F84" s="20">
        <f t="shared" si="9"/>
        <v>2.9978586723768737E-2</v>
      </c>
      <c r="G84" s="20">
        <f t="shared" si="7"/>
        <v>2.9591802225303526E-2</v>
      </c>
      <c r="H84" s="15">
        <f t="shared" si="13"/>
        <v>76590.168187805582</v>
      </c>
      <c r="I84" s="15">
        <f t="shared" si="10"/>
        <v>2266.4411094162765</v>
      </c>
      <c r="J84" s="15">
        <f t="shared" si="8"/>
        <v>75601.999864100086</v>
      </c>
      <c r="K84" s="15">
        <f t="shared" si="11"/>
        <v>967977.84025319875</v>
      </c>
      <c r="L84" s="22">
        <f t="shared" si="12"/>
        <v>12.638408599386217</v>
      </c>
    </row>
    <row r="85" spans="1:12" x14ac:dyDescent="0.25">
      <c r="A85" s="18">
        <v>76</v>
      </c>
      <c r="B85" s="10">
        <v>3</v>
      </c>
      <c r="C85" s="10">
        <v>230</v>
      </c>
      <c r="D85" s="10">
        <v>233</v>
      </c>
      <c r="E85" s="70" t="s">
        <v>71</v>
      </c>
      <c r="F85" s="20">
        <f t="shared" si="9"/>
        <v>1.2958963282937365E-2</v>
      </c>
      <c r="G85" s="20">
        <f t="shared" si="7"/>
        <v>1.2871376761072495E-2</v>
      </c>
      <c r="H85" s="15">
        <f t="shared" si="13"/>
        <v>74323.727078389304</v>
      </c>
      <c r="I85" s="15">
        <f t="shared" si="10"/>
        <v>956.64869351307459</v>
      </c>
      <c r="J85" s="15">
        <f t="shared" si="8"/>
        <v>73821.390849425588</v>
      </c>
      <c r="K85" s="15">
        <f t="shared" si="11"/>
        <v>892375.84038909862</v>
      </c>
      <c r="L85" s="22">
        <f t="shared" si="12"/>
        <v>12.006607788222313</v>
      </c>
    </row>
    <row r="86" spans="1:12" x14ac:dyDescent="0.25">
      <c r="A86" s="18">
        <v>77</v>
      </c>
      <c r="B86" s="10">
        <v>9</v>
      </c>
      <c r="C86" s="10">
        <v>225</v>
      </c>
      <c r="D86" s="10">
        <v>221</v>
      </c>
      <c r="E86" s="70" t="s">
        <v>72</v>
      </c>
      <c r="F86" s="20">
        <f t="shared" si="9"/>
        <v>4.0358744394618833E-2</v>
      </c>
      <c r="G86" s="20">
        <f t="shared" si="7"/>
        <v>3.9504490782724416E-2</v>
      </c>
      <c r="H86" s="15">
        <f t="shared" si="13"/>
        <v>73367.078384876222</v>
      </c>
      <c r="I86" s="15">
        <f t="shared" si="10"/>
        <v>2898.3290718107623</v>
      </c>
      <c r="J86" s="15">
        <f t="shared" si="8"/>
        <v>71814.153668200015</v>
      </c>
      <c r="K86" s="15">
        <f t="shared" si="11"/>
        <v>818554.44953967305</v>
      </c>
      <c r="L86" s="22">
        <f t="shared" si="12"/>
        <v>11.156972140087408</v>
      </c>
    </row>
    <row r="87" spans="1:12" x14ac:dyDescent="0.25">
      <c r="A87" s="18">
        <v>78</v>
      </c>
      <c r="B87" s="10">
        <v>6</v>
      </c>
      <c r="C87" s="10">
        <v>210</v>
      </c>
      <c r="D87" s="10">
        <v>217</v>
      </c>
      <c r="E87" s="70" t="s">
        <v>73</v>
      </c>
      <c r="F87" s="20">
        <f t="shared" si="9"/>
        <v>2.8103044496487119E-2</v>
      </c>
      <c r="G87" s="20">
        <f t="shared" si="7"/>
        <v>2.7644673792849243E-2</v>
      </c>
      <c r="H87" s="15">
        <f t="shared" si="13"/>
        <v>70468.749313065462</v>
      </c>
      <c r="I87" s="15">
        <f t="shared" si="10"/>
        <v>1948.085587349764</v>
      </c>
      <c r="J87" s="15">
        <f t="shared" si="8"/>
        <v>69319.378816529104</v>
      </c>
      <c r="K87" s="15">
        <f t="shared" si="11"/>
        <v>746740.29587147303</v>
      </c>
      <c r="L87" s="22">
        <f t="shared" si="12"/>
        <v>10.596758182183624</v>
      </c>
    </row>
    <row r="88" spans="1:12" x14ac:dyDescent="0.25">
      <c r="A88" s="18">
        <v>79</v>
      </c>
      <c r="B88" s="10">
        <v>7</v>
      </c>
      <c r="C88" s="10">
        <v>199</v>
      </c>
      <c r="D88" s="10">
        <v>199</v>
      </c>
      <c r="E88" s="70" t="s">
        <v>74</v>
      </c>
      <c r="F88" s="20">
        <f t="shared" si="9"/>
        <v>3.5175879396984924E-2</v>
      </c>
      <c r="G88" s="20">
        <f t="shared" si="7"/>
        <v>3.4585475780038351E-2</v>
      </c>
      <c r="H88" s="15">
        <f t="shared" si="13"/>
        <v>68520.663725715698</v>
      </c>
      <c r="I88" s="15">
        <f t="shared" si="10"/>
        <v>2369.8197557178928</v>
      </c>
      <c r="J88" s="15">
        <f t="shared" si="8"/>
        <v>67370.590198265811</v>
      </c>
      <c r="K88" s="15">
        <f t="shared" si="11"/>
        <v>677420.91705494397</v>
      </c>
      <c r="L88" s="22">
        <f t="shared" si="12"/>
        <v>9.8863741274693595</v>
      </c>
    </row>
    <row r="89" spans="1:12" x14ac:dyDescent="0.25">
      <c r="A89" s="18">
        <v>80</v>
      </c>
      <c r="B89" s="10">
        <v>5</v>
      </c>
      <c r="C89" s="10">
        <v>194</v>
      </c>
      <c r="D89" s="10">
        <v>192</v>
      </c>
      <c r="E89" s="70" t="s">
        <v>44</v>
      </c>
      <c r="F89" s="20">
        <f t="shared" si="9"/>
        <v>2.5906735751295335E-2</v>
      </c>
      <c r="G89" s="20">
        <f t="shared" si="7"/>
        <v>2.5501291640421586E-2</v>
      </c>
      <c r="H89" s="15">
        <f t="shared" si="13"/>
        <v>66150.843969997804</v>
      </c>
      <c r="I89" s="15">
        <f t="shared" si="10"/>
        <v>1686.9319643389376</v>
      </c>
      <c r="J89" s="15">
        <f t="shared" si="8"/>
        <v>65115.573823482999</v>
      </c>
      <c r="K89" s="15">
        <f t="shared" si="11"/>
        <v>610050.32685667812</v>
      </c>
      <c r="L89" s="22">
        <f t="shared" si="12"/>
        <v>9.2221095037481557</v>
      </c>
    </row>
    <row r="90" spans="1:12" x14ac:dyDescent="0.25">
      <c r="A90" s="18">
        <v>81</v>
      </c>
      <c r="B90" s="10">
        <v>7</v>
      </c>
      <c r="C90" s="10">
        <v>144</v>
      </c>
      <c r="D90" s="10">
        <v>189</v>
      </c>
      <c r="E90" s="70" t="s">
        <v>75</v>
      </c>
      <c r="F90" s="20">
        <f t="shared" si="9"/>
        <v>4.2042042042042045E-2</v>
      </c>
      <c r="G90" s="20">
        <f t="shared" si="7"/>
        <v>4.1000385989348104E-2</v>
      </c>
      <c r="H90" s="15">
        <f t="shared" si="13"/>
        <v>64463.912005658865</v>
      </c>
      <c r="I90" s="15">
        <f t="shared" si="10"/>
        <v>2643.0452746153846</v>
      </c>
      <c r="J90" s="15">
        <f t="shared" si="8"/>
        <v>62866.719746208793</v>
      </c>
      <c r="K90" s="15">
        <f t="shared" si="11"/>
        <v>544934.75303319516</v>
      </c>
      <c r="L90" s="22">
        <f t="shared" si="12"/>
        <v>8.4533304926539188</v>
      </c>
    </row>
    <row r="91" spans="1:12" x14ac:dyDescent="0.25">
      <c r="A91" s="18">
        <v>82</v>
      </c>
      <c r="B91" s="10">
        <v>10</v>
      </c>
      <c r="C91" s="10">
        <v>130</v>
      </c>
      <c r="D91" s="10">
        <v>134</v>
      </c>
      <c r="E91" s="70" t="s">
        <v>76</v>
      </c>
      <c r="F91" s="20">
        <f t="shared" si="9"/>
        <v>7.575757575757576E-2</v>
      </c>
      <c r="G91" s="20">
        <f t="shared" si="7"/>
        <v>7.2007719227501196E-2</v>
      </c>
      <c r="H91" s="15">
        <f t="shared" si="13"/>
        <v>61820.866731043483</v>
      </c>
      <c r="I91" s="15">
        <f t="shared" si="10"/>
        <v>4451.5796139697486</v>
      </c>
      <c r="J91" s="15">
        <f t="shared" si="8"/>
        <v>58760.850904400679</v>
      </c>
      <c r="K91" s="15">
        <f t="shared" si="11"/>
        <v>482068.03328698641</v>
      </c>
      <c r="L91" s="22">
        <f t="shared" si="12"/>
        <v>7.7978206838196087</v>
      </c>
    </row>
    <row r="92" spans="1:12" x14ac:dyDescent="0.25">
      <c r="A92" s="18">
        <v>83</v>
      </c>
      <c r="B92" s="10">
        <v>11</v>
      </c>
      <c r="C92" s="10">
        <v>115</v>
      </c>
      <c r="D92" s="10">
        <v>126</v>
      </c>
      <c r="E92" s="70" t="s">
        <v>77</v>
      </c>
      <c r="F92" s="20">
        <f t="shared" si="9"/>
        <v>9.1286307053941904E-2</v>
      </c>
      <c r="G92" s="20">
        <f t="shared" si="7"/>
        <v>8.7687411914008931E-2</v>
      </c>
      <c r="H92" s="15">
        <f t="shared" si="13"/>
        <v>57369.287117073734</v>
      </c>
      <c r="I92" s="15">
        <f t="shared" si="10"/>
        <v>5030.5643106478901</v>
      </c>
      <c r="J92" s="15">
        <f t="shared" si="8"/>
        <v>55107.545403006443</v>
      </c>
      <c r="K92" s="15">
        <f t="shared" si="11"/>
        <v>423307.18238258571</v>
      </c>
      <c r="L92" s="22">
        <f t="shared" si="12"/>
        <v>7.3786376588354852</v>
      </c>
    </row>
    <row r="93" spans="1:12" x14ac:dyDescent="0.25">
      <c r="A93" s="18">
        <v>84</v>
      </c>
      <c r="B93" s="10">
        <v>6</v>
      </c>
      <c r="C93" s="10">
        <v>108</v>
      </c>
      <c r="D93" s="10">
        <v>104</v>
      </c>
      <c r="E93" s="70" t="s">
        <v>78</v>
      </c>
      <c r="F93" s="20">
        <f t="shared" si="9"/>
        <v>5.6603773584905662E-2</v>
      </c>
      <c r="G93" s="20">
        <f t="shared" si="7"/>
        <v>5.4938212823311391E-2</v>
      </c>
      <c r="H93" s="15">
        <f t="shared" si="13"/>
        <v>52338.722806425845</v>
      </c>
      <c r="I93" s="15">
        <f t="shared" si="10"/>
        <v>2875.3958924397248</v>
      </c>
      <c r="J93" s="15">
        <f t="shared" si="8"/>
        <v>50798.660766435132</v>
      </c>
      <c r="K93" s="15">
        <f t="shared" si="11"/>
        <v>368199.63697957929</v>
      </c>
      <c r="L93" s="22">
        <f t="shared" si="12"/>
        <v>7.0349373702021989</v>
      </c>
    </row>
    <row r="94" spans="1:12" x14ac:dyDescent="0.25">
      <c r="A94" s="18">
        <v>85</v>
      </c>
      <c r="B94" s="10">
        <v>7</v>
      </c>
      <c r="C94" s="10">
        <v>90</v>
      </c>
      <c r="D94" s="10">
        <v>97</v>
      </c>
      <c r="E94" s="70" t="s">
        <v>79</v>
      </c>
      <c r="F94" s="20">
        <f t="shared" si="9"/>
        <v>7.4866310160427801E-2</v>
      </c>
      <c r="G94" s="20">
        <f t="shared" si="7"/>
        <v>7.2439921433730917E-2</v>
      </c>
      <c r="H94" s="15">
        <f t="shared" si="13"/>
        <v>49463.326913986122</v>
      </c>
      <c r="I94" s="15">
        <f t="shared" si="10"/>
        <v>3583.1195155001028</v>
      </c>
      <c r="J94" s="15">
        <f t="shared" si="8"/>
        <v>47860.239242751377</v>
      </c>
      <c r="K94" s="15">
        <f t="shared" si="11"/>
        <v>317400.97621314414</v>
      </c>
      <c r="L94" s="22">
        <f t="shared" si="12"/>
        <v>6.4168950213374476</v>
      </c>
    </row>
    <row r="95" spans="1:12" x14ac:dyDescent="0.25">
      <c r="A95" s="18">
        <v>86</v>
      </c>
      <c r="B95" s="10">
        <v>8</v>
      </c>
      <c r="C95" s="10">
        <v>82</v>
      </c>
      <c r="D95" s="10">
        <v>86</v>
      </c>
      <c r="E95" s="70" t="s">
        <v>80</v>
      </c>
      <c r="F95" s="20">
        <f t="shared" si="9"/>
        <v>9.5238095238095233E-2</v>
      </c>
      <c r="G95" s="20">
        <f t="shared" si="7"/>
        <v>9.0587915572062694E-2</v>
      </c>
      <c r="H95" s="15">
        <f t="shared" si="13"/>
        <v>45880.207398486018</v>
      </c>
      <c r="I95" s="15">
        <f t="shared" si="10"/>
        <v>4156.1923542427776</v>
      </c>
      <c r="J95" s="15">
        <f t="shared" si="8"/>
        <v>43640.019719549164</v>
      </c>
      <c r="K95" s="15">
        <f t="shared" si="11"/>
        <v>269540.73697039275</v>
      </c>
      <c r="L95" s="22">
        <f t="shared" si="12"/>
        <v>5.8748805259168728</v>
      </c>
    </row>
    <row r="96" spans="1:12" x14ac:dyDescent="0.25">
      <c r="A96" s="18">
        <v>87</v>
      </c>
      <c r="B96" s="10">
        <v>7</v>
      </c>
      <c r="C96" s="10">
        <v>74</v>
      </c>
      <c r="D96" s="10">
        <v>73</v>
      </c>
      <c r="E96" s="70" t="s">
        <v>81</v>
      </c>
      <c r="F96" s="20">
        <f t="shared" si="9"/>
        <v>9.5238095238095233E-2</v>
      </c>
      <c r="G96" s="20">
        <f t="shared" si="7"/>
        <v>9.2193089206033113E-2</v>
      </c>
      <c r="H96" s="15">
        <f t="shared" si="13"/>
        <v>41724.015044243242</v>
      </c>
      <c r="I96" s="15">
        <f t="shared" si="10"/>
        <v>3846.6658410077848</v>
      </c>
      <c r="J96" s="15">
        <f t="shared" si="8"/>
        <v>40389.991330581739</v>
      </c>
      <c r="K96" s="15">
        <f t="shared" si="11"/>
        <v>225900.71725084356</v>
      </c>
      <c r="L96" s="22">
        <f t="shared" si="12"/>
        <v>5.4141653676258947</v>
      </c>
    </row>
    <row r="97" spans="1:12" x14ac:dyDescent="0.25">
      <c r="A97" s="18">
        <v>88</v>
      </c>
      <c r="B97" s="10">
        <v>9</v>
      </c>
      <c r="C97" s="10">
        <v>43</v>
      </c>
      <c r="D97" s="10">
        <v>71</v>
      </c>
      <c r="E97" s="70" t="s">
        <v>82</v>
      </c>
      <c r="F97" s="20">
        <f t="shared" si="9"/>
        <v>0.15789473684210525</v>
      </c>
      <c r="G97" s="20">
        <f t="shared" si="7"/>
        <v>0.14741580100832405</v>
      </c>
      <c r="H97" s="15">
        <f t="shared" si="13"/>
        <v>37877.349203235455</v>
      </c>
      <c r="I97" s="15">
        <f t="shared" si="10"/>
        <v>5583.7197728669589</v>
      </c>
      <c r="J97" s="15">
        <f t="shared" si="8"/>
        <v>35363.558561490747</v>
      </c>
      <c r="K97" s="15">
        <f t="shared" si="11"/>
        <v>185510.72592026182</v>
      </c>
      <c r="L97" s="22">
        <f t="shared" si="12"/>
        <v>4.8976691828375261</v>
      </c>
    </row>
    <row r="98" spans="1:12" x14ac:dyDescent="0.25">
      <c r="A98" s="18">
        <v>89</v>
      </c>
      <c r="B98" s="10">
        <v>4</v>
      </c>
      <c r="C98" s="10">
        <v>54</v>
      </c>
      <c r="D98" s="10">
        <v>37</v>
      </c>
      <c r="E98" s="70" t="s">
        <v>83</v>
      </c>
      <c r="F98" s="20">
        <f t="shared" si="9"/>
        <v>8.7912087912087919E-2</v>
      </c>
      <c r="G98" s="20">
        <f t="shared" si="7"/>
        <v>8.4522280073027242E-2</v>
      </c>
      <c r="H98" s="15">
        <f t="shared" si="13"/>
        <v>32293.629430368495</v>
      </c>
      <c r="I98" s="15">
        <f t="shared" si="10"/>
        <v>2729.5311912881612</v>
      </c>
      <c r="J98" s="15">
        <f t="shared" si="8"/>
        <v>31048.417300902835</v>
      </c>
      <c r="K98" s="15">
        <f>K99+J98</f>
        <v>150147.16735877108</v>
      </c>
      <c r="L98" s="22">
        <f t="shared" si="12"/>
        <v>4.6494361274107732</v>
      </c>
    </row>
    <row r="99" spans="1:12" x14ac:dyDescent="0.25">
      <c r="A99" s="18">
        <v>90</v>
      </c>
      <c r="B99" s="10">
        <v>6</v>
      </c>
      <c r="C99" s="10">
        <v>42</v>
      </c>
      <c r="D99" s="10">
        <v>50</v>
      </c>
      <c r="E99" s="71" t="s">
        <v>84</v>
      </c>
      <c r="F99" s="24">
        <f t="shared" si="9"/>
        <v>0.13043478260869565</v>
      </c>
      <c r="G99" s="24">
        <f t="shared" si="7"/>
        <v>0.12255102207552412</v>
      </c>
      <c r="H99" s="25">
        <f t="shared" si="13"/>
        <v>29564.098239080333</v>
      </c>
      <c r="I99" s="25">
        <f t="shared" si="10"/>
        <v>3623.1104559404976</v>
      </c>
      <c r="J99" s="25">
        <f t="shared" si="8"/>
        <v>27777.180162210476</v>
      </c>
      <c r="K99" s="25">
        <f t="shared" ref="K99:K103" si="14">K100+J99</f>
        <v>119098.75005786825</v>
      </c>
      <c r="L99" s="26">
        <f t="shared" si="12"/>
        <v>4.0284925687479083</v>
      </c>
    </row>
    <row r="100" spans="1:12" x14ac:dyDescent="0.25">
      <c r="A100" s="18">
        <v>91</v>
      </c>
      <c r="B100" s="10">
        <v>10</v>
      </c>
      <c r="C100" s="10">
        <v>26</v>
      </c>
      <c r="D100" s="10">
        <v>34</v>
      </c>
      <c r="E100" s="71" t="s">
        <v>85</v>
      </c>
      <c r="F100" s="24">
        <f t="shared" si="9"/>
        <v>0.33333333333333331</v>
      </c>
      <c r="G100" s="24">
        <f t="shared" si="7"/>
        <v>0.29592803030303028</v>
      </c>
      <c r="H100" s="25">
        <f t="shared" si="13"/>
        <v>25940.987783139833</v>
      </c>
      <c r="I100" s="25">
        <f t="shared" si="10"/>
        <v>7676.665418779543</v>
      </c>
      <c r="J100" s="25">
        <f t="shared" si="8"/>
        <v>23029.996256338629</v>
      </c>
      <c r="K100" s="25">
        <f t="shared" si="14"/>
        <v>91321.569895657769</v>
      </c>
      <c r="L100" s="26">
        <f t="shared" si="12"/>
        <v>3.5203582322725429</v>
      </c>
    </row>
    <row r="101" spans="1:12" x14ac:dyDescent="0.25">
      <c r="A101" s="18">
        <v>92</v>
      </c>
      <c r="B101" s="10">
        <v>6</v>
      </c>
      <c r="C101" s="10">
        <v>32</v>
      </c>
      <c r="D101" s="10">
        <v>22</v>
      </c>
      <c r="E101" s="71" t="s">
        <v>86</v>
      </c>
      <c r="F101" s="24">
        <f t="shared" si="9"/>
        <v>0.22222222222222221</v>
      </c>
      <c r="G101" s="24">
        <f t="shared" si="7"/>
        <v>0.20288914137315367</v>
      </c>
      <c r="H101" s="25">
        <f t="shared" si="13"/>
        <v>18264.322364360291</v>
      </c>
      <c r="I101" s="25">
        <f t="shared" si="10"/>
        <v>3705.6326822675474</v>
      </c>
      <c r="J101" s="25">
        <f t="shared" si="8"/>
        <v>16675.347070203967</v>
      </c>
      <c r="K101" s="25">
        <f t="shared" si="14"/>
        <v>68291.573639319147</v>
      </c>
      <c r="L101" s="26">
        <f t="shared" si="12"/>
        <v>3.7390696614388772</v>
      </c>
    </row>
    <row r="102" spans="1:12" x14ac:dyDescent="0.25">
      <c r="A102" s="18">
        <v>93</v>
      </c>
      <c r="B102" s="10">
        <v>5</v>
      </c>
      <c r="C102" s="10">
        <v>16</v>
      </c>
      <c r="D102" s="10">
        <v>23</v>
      </c>
      <c r="E102" s="71" t="s">
        <v>87</v>
      </c>
      <c r="F102" s="24">
        <f t="shared" si="9"/>
        <v>0.25641025641025639</v>
      </c>
      <c r="G102" s="24">
        <f t="shared" si="7"/>
        <v>0.21753317380900586</v>
      </c>
      <c r="H102" s="25">
        <f t="shared" si="13"/>
        <v>14558.689682092743</v>
      </c>
      <c r="I102" s="25">
        <f t="shared" si="10"/>
        <v>3166.9979730460609</v>
      </c>
      <c r="J102" s="25">
        <f t="shared" si="8"/>
        <v>12351.292094879638</v>
      </c>
      <c r="K102" s="25">
        <f t="shared" si="14"/>
        <v>51616.226569115184</v>
      </c>
      <c r="L102" s="26">
        <f t="shared" si="12"/>
        <v>3.5453895711922061</v>
      </c>
    </row>
    <row r="103" spans="1:12" x14ac:dyDescent="0.25">
      <c r="A103" s="18">
        <v>94</v>
      </c>
      <c r="B103" s="10">
        <v>8</v>
      </c>
      <c r="C103" s="10">
        <v>14</v>
      </c>
      <c r="D103" s="10">
        <v>13</v>
      </c>
      <c r="E103" s="71" t="s">
        <v>88</v>
      </c>
      <c r="F103" s="24">
        <f t="shared" si="9"/>
        <v>0.59259259259259256</v>
      </c>
      <c r="G103" s="24">
        <f t="shared" si="7"/>
        <v>0.46888920148168989</v>
      </c>
      <c r="H103" s="25">
        <f t="shared" si="13"/>
        <v>11391.691709046681</v>
      </c>
      <c r="I103" s="25">
        <f t="shared" si="10"/>
        <v>5341.4412289804859</v>
      </c>
      <c r="J103" s="25">
        <f t="shared" si="8"/>
        <v>9013.6820739045688</v>
      </c>
      <c r="K103" s="25">
        <f t="shared" si="14"/>
        <v>39264.934474235546</v>
      </c>
      <c r="L103" s="26">
        <f t="shared" si="12"/>
        <v>3.4468045200919022</v>
      </c>
    </row>
    <row r="104" spans="1:12" x14ac:dyDescent="0.25">
      <c r="A104" s="18" t="s">
        <v>207</v>
      </c>
      <c r="B104" s="10">
        <v>5</v>
      </c>
      <c r="C104" s="10">
        <v>23</v>
      </c>
      <c r="D104" s="10">
        <v>27</v>
      </c>
      <c r="E104" s="71"/>
      <c r="F104" s="24">
        <f t="shared" si="9"/>
        <v>0.2</v>
      </c>
      <c r="G104" s="24">
        <v>1</v>
      </c>
      <c r="H104" s="25">
        <f t="shared" si="13"/>
        <v>6050.2504800661955</v>
      </c>
      <c r="I104" s="25">
        <f t="shared" si="10"/>
        <v>6050.2504800661955</v>
      </c>
      <c r="J104" s="25">
        <f>H104/F104</f>
        <v>30251.252400330977</v>
      </c>
      <c r="K104" s="25">
        <f>J104</f>
        <v>30251.252400330977</v>
      </c>
      <c r="L104" s="26">
        <f t="shared" si="12"/>
        <v>5</v>
      </c>
    </row>
    <row r="105" spans="1:12" x14ac:dyDescent="0.25">
      <c r="A105" s="27"/>
      <c r="B105" s="27"/>
      <c r="C105" s="27"/>
      <c r="D105" s="27"/>
      <c r="E105" s="72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69"/>
      <c r="F106" s="16"/>
      <c r="G106" s="16"/>
      <c r="H106" s="15"/>
      <c r="I106" s="15"/>
      <c r="J106" s="15"/>
      <c r="K106" s="15"/>
      <c r="L106" s="16"/>
    </row>
    <row r="107" spans="1:12" s="32" customFormat="1" ht="10" x14ac:dyDescent="0.2">
      <c r="A107" s="29" t="s">
        <v>11</v>
      </c>
      <c r="B107" s="30"/>
      <c r="C107" s="30"/>
      <c r="D107" s="30"/>
      <c r="E107" s="73"/>
      <c r="F107" s="31"/>
      <c r="G107" s="31"/>
      <c r="H107" s="30"/>
      <c r="I107" s="30"/>
      <c r="J107" s="30"/>
      <c r="K107" s="30"/>
      <c r="L107" s="31"/>
    </row>
    <row r="108" spans="1:12" s="32" customFormat="1" ht="10" x14ac:dyDescent="0.2">
      <c r="A108" s="33" t="s">
        <v>32</v>
      </c>
      <c r="B108" s="34"/>
      <c r="C108" s="34"/>
      <c r="D108" s="34"/>
      <c r="E108" s="74"/>
      <c r="H108" s="34"/>
      <c r="I108" s="34"/>
      <c r="J108" s="34"/>
      <c r="K108" s="34"/>
      <c r="L108" s="31"/>
    </row>
    <row r="109" spans="1:12" s="32" customFormat="1" ht="10" x14ac:dyDescent="0.2">
      <c r="A109" s="35" t="s">
        <v>12</v>
      </c>
      <c r="B109" s="36"/>
      <c r="C109" s="36"/>
      <c r="D109" s="36"/>
      <c r="E109" s="75"/>
      <c r="F109" s="37"/>
      <c r="G109" s="37"/>
      <c r="H109" s="36"/>
      <c r="I109" s="36"/>
      <c r="J109" s="36"/>
      <c r="K109" s="36"/>
      <c r="L109" s="31"/>
    </row>
    <row r="110" spans="1:12" s="32" customFormat="1" ht="10" x14ac:dyDescent="0.2">
      <c r="A110" s="33" t="s">
        <v>33</v>
      </c>
      <c r="B110" s="36"/>
      <c r="C110" s="36"/>
      <c r="D110" s="36"/>
      <c r="E110" s="75"/>
      <c r="F110" s="37"/>
      <c r="G110" s="37"/>
      <c r="H110" s="36"/>
      <c r="I110" s="36"/>
      <c r="J110" s="36"/>
      <c r="K110" s="36"/>
      <c r="L110" s="31"/>
    </row>
    <row r="111" spans="1:12" s="32" customFormat="1" ht="10" x14ac:dyDescent="0.2">
      <c r="A111" s="33" t="s">
        <v>13</v>
      </c>
      <c r="B111" s="36"/>
      <c r="C111" s="36"/>
      <c r="D111" s="36"/>
      <c r="E111" s="75"/>
      <c r="F111" s="37"/>
      <c r="G111" s="37"/>
      <c r="H111" s="36"/>
      <c r="I111" s="36"/>
      <c r="J111" s="36"/>
      <c r="K111" s="36"/>
      <c r="L111" s="31"/>
    </row>
    <row r="112" spans="1:12" s="32" customFormat="1" ht="10" x14ac:dyDescent="0.2">
      <c r="A112" s="33" t="s">
        <v>14</v>
      </c>
      <c r="B112" s="36"/>
      <c r="C112" s="36"/>
      <c r="D112" s="36"/>
      <c r="E112" s="75"/>
      <c r="F112" s="37"/>
      <c r="G112" s="37"/>
      <c r="H112" s="36"/>
      <c r="I112" s="36"/>
      <c r="J112" s="36"/>
      <c r="K112" s="36"/>
      <c r="L112" s="31"/>
    </row>
    <row r="113" spans="1:12" s="32" customFormat="1" ht="10" x14ac:dyDescent="0.2">
      <c r="A113" s="33" t="s">
        <v>15</v>
      </c>
      <c r="B113" s="36"/>
      <c r="C113" s="36"/>
      <c r="D113" s="36"/>
      <c r="E113" s="75"/>
      <c r="F113" s="37"/>
      <c r="G113" s="37"/>
      <c r="H113" s="36"/>
      <c r="I113" s="36"/>
      <c r="J113" s="36"/>
      <c r="K113" s="36"/>
      <c r="L113" s="31"/>
    </row>
    <row r="114" spans="1:12" s="32" customFormat="1" ht="10" x14ac:dyDescent="0.2">
      <c r="A114" s="33" t="s">
        <v>16</v>
      </c>
      <c r="B114" s="36"/>
      <c r="C114" s="36"/>
      <c r="D114" s="36"/>
      <c r="E114" s="75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17</v>
      </c>
      <c r="B115" s="36"/>
      <c r="C115" s="36"/>
      <c r="D115" s="36"/>
      <c r="E115" s="75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18</v>
      </c>
      <c r="B116" s="36"/>
      <c r="C116" s="36"/>
      <c r="D116" s="36"/>
      <c r="E116" s="75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34</v>
      </c>
      <c r="B117" s="36"/>
      <c r="C117" s="36"/>
      <c r="D117" s="36"/>
      <c r="E117" s="75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19</v>
      </c>
      <c r="B118" s="36"/>
      <c r="C118" s="36"/>
      <c r="D118" s="36"/>
      <c r="E118" s="75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20</v>
      </c>
      <c r="B119" s="36"/>
      <c r="C119" s="36"/>
      <c r="D119" s="36"/>
      <c r="E119" s="75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0"/>
      <c r="B120" s="30"/>
      <c r="C120" s="30"/>
      <c r="D120" s="30"/>
      <c r="E120" s="73"/>
      <c r="F120" s="31"/>
      <c r="G120" s="31"/>
      <c r="H120" s="30"/>
      <c r="I120" s="30"/>
      <c r="J120" s="30"/>
      <c r="K120" s="30"/>
      <c r="L120" s="31"/>
    </row>
    <row r="121" spans="1:12" s="32" customFormat="1" ht="10" x14ac:dyDescent="0.2">
      <c r="A121" s="8" t="s">
        <v>208</v>
      </c>
      <c r="B121" s="34"/>
      <c r="C121" s="34"/>
      <c r="D121" s="34"/>
      <c r="E121" s="74"/>
      <c r="H121" s="34"/>
      <c r="I121" s="34"/>
      <c r="J121" s="34"/>
      <c r="K121" s="34"/>
      <c r="L121" s="31"/>
    </row>
    <row r="122" spans="1:12" s="32" customFormat="1" ht="10" x14ac:dyDescent="0.2">
      <c r="A122" s="34"/>
      <c r="B122" s="34"/>
      <c r="C122" s="34"/>
      <c r="D122" s="34"/>
      <c r="E122" s="74"/>
      <c r="H122" s="34"/>
      <c r="I122" s="34"/>
      <c r="J122" s="34"/>
      <c r="K122" s="34"/>
      <c r="L122" s="31"/>
    </row>
    <row r="123" spans="1:12" s="32" customFormat="1" ht="10" x14ac:dyDescent="0.2">
      <c r="A123" s="34"/>
      <c r="B123" s="34"/>
      <c r="C123" s="34"/>
      <c r="D123" s="34"/>
      <c r="E123" s="74"/>
      <c r="H123" s="34"/>
      <c r="I123" s="34"/>
      <c r="J123" s="34"/>
      <c r="K123" s="34"/>
      <c r="L123" s="31"/>
    </row>
    <row r="124" spans="1:12" s="32" customFormat="1" ht="10" x14ac:dyDescent="0.2">
      <c r="A124" s="34"/>
      <c r="B124" s="34"/>
      <c r="C124" s="34"/>
      <c r="D124" s="34"/>
      <c r="E124" s="74"/>
      <c r="H124" s="34"/>
      <c r="I124" s="34"/>
      <c r="J124" s="34"/>
      <c r="K124" s="34"/>
      <c r="L124" s="31"/>
    </row>
    <row r="125" spans="1:12" s="32" customFormat="1" ht="10" x14ac:dyDescent="0.2">
      <c r="A125" s="34"/>
      <c r="B125" s="34"/>
      <c r="C125" s="34"/>
      <c r="D125" s="34"/>
      <c r="E125" s="74"/>
      <c r="H125" s="34"/>
      <c r="I125" s="34"/>
      <c r="J125" s="34"/>
      <c r="K125" s="34"/>
      <c r="L125" s="31"/>
    </row>
    <row r="126" spans="1:12" s="32" customFormat="1" ht="10" x14ac:dyDescent="0.2">
      <c r="A126" s="34"/>
      <c r="B126" s="34"/>
      <c r="C126" s="34"/>
      <c r="D126" s="34"/>
      <c r="E126" s="7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E127" s="7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E128" s="7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E129" s="7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E130" s="7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E131" s="7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E132" s="7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E133" s="7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E134" s="7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E135" s="7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E136" s="7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E137" s="7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E138" s="7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E139" s="7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E140" s="7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E141" s="7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E142" s="7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E143" s="7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E144" s="7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E145" s="7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E146" s="7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E147" s="7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E148" s="7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E149" s="7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E150" s="7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E151" s="7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E152" s="7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E153" s="7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E154" s="7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E155" s="7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E156" s="7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E157" s="7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E158" s="7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E159" s="7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E160" s="7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E161" s="7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E162" s="7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E163" s="7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E164" s="7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E165" s="7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E166" s="7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E167" s="7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E168" s="7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E169" s="7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E170" s="7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E171" s="7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E172" s="7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E173" s="7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E174" s="7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E175" s="7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E176" s="7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E177" s="7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E178" s="7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E179" s="7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E180" s="7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E181" s="7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E182" s="7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E183" s="7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E184" s="7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E185" s="7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E186" s="7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E187" s="7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E188" s="7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E189" s="7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E190" s="7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E191" s="7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E192" s="74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3" customFormat="1" ht="14.5" x14ac:dyDescent="0.25">
      <c r="A6" s="40" t="s">
        <v>0</v>
      </c>
      <c r="B6" s="41" t="s">
        <v>1</v>
      </c>
      <c r="C6" s="88" t="s">
        <v>2</v>
      </c>
      <c r="D6" s="88"/>
      <c r="E6" s="52" t="s">
        <v>3</v>
      </c>
      <c r="F6" s="52" t="s">
        <v>4</v>
      </c>
      <c r="G6" s="5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2" t="s">
        <v>10</v>
      </c>
    </row>
    <row r="7" spans="1:13" s="43" customFormat="1" x14ac:dyDescent="0.25">
      <c r="A7" s="44"/>
      <c r="B7" s="45"/>
      <c r="C7" s="46">
        <v>41275</v>
      </c>
      <c r="D7" s="47">
        <v>41640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3</v>
      </c>
      <c r="C9" s="10">
        <v>584</v>
      </c>
      <c r="D9" s="10">
        <v>594</v>
      </c>
      <c r="E9" s="19">
        <v>0.5</v>
      </c>
      <c r="F9" s="20">
        <f>B9/((C9+D9)/2)</f>
        <v>5.0933786078098476E-3</v>
      </c>
      <c r="G9" s="20">
        <f t="shared" ref="G9:G72" si="0">F9/((1+(1-E9)*F9))</f>
        <v>5.0804403048264179E-3</v>
      </c>
      <c r="H9" s="15">
        <v>100000</v>
      </c>
      <c r="I9" s="15">
        <f>H9*G9</f>
        <v>508.0440304826418</v>
      </c>
      <c r="J9" s="15">
        <f t="shared" ref="J9:J72" si="1">H10+I9*E9</f>
        <v>99745.977984758676</v>
      </c>
      <c r="K9" s="15">
        <f>K10+J9</f>
        <v>8203988.0629789252</v>
      </c>
      <c r="L9" s="21">
        <f>K9/H9</f>
        <v>82.039880629789252</v>
      </c>
    </row>
    <row r="10" spans="1:13" x14ac:dyDescent="0.25">
      <c r="A10" s="18">
        <v>1</v>
      </c>
      <c r="B10" s="10">
        <v>0</v>
      </c>
      <c r="C10" s="10">
        <v>612</v>
      </c>
      <c r="D10" s="10">
        <v>625</v>
      </c>
      <c r="E10" s="19">
        <v>0.5</v>
      </c>
      <c r="F10" s="20">
        <f t="shared" ref="F10:F73" si="2">B10/((C10+D10)/2)</f>
        <v>0</v>
      </c>
      <c r="G10" s="20">
        <f t="shared" si="0"/>
        <v>0</v>
      </c>
      <c r="H10" s="15">
        <f>H9-I9</f>
        <v>99491.955969517352</v>
      </c>
      <c r="I10" s="15">
        <f t="shared" ref="I10:I73" si="3">H10*G10</f>
        <v>0</v>
      </c>
      <c r="J10" s="15">
        <f t="shared" si="1"/>
        <v>99491.955969517352</v>
      </c>
      <c r="K10" s="15">
        <f t="shared" ref="K10:K72" si="4">K11+J10</f>
        <v>8104242.0849941662</v>
      </c>
      <c r="L10" s="22">
        <f t="shared" ref="L10:L73" si="5">K10/H10</f>
        <v>81.456254488324348</v>
      </c>
    </row>
    <row r="11" spans="1:13" x14ac:dyDescent="0.25">
      <c r="A11" s="18">
        <v>2</v>
      </c>
      <c r="B11" s="12">
        <v>0</v>
      </c>
      <c r="C11" s="10">
        <v>650</v>
      </c>
      <c r="D11" s="10">
        <v>623</v>
      </c>
      <c r="E11" s="19">
        <v>0.5</v>
      </c>
      <c r="F11" s="20">
        <f t="shared" si="2"/>
        <v>0</v>
      </c>
      <c r="G11" s="20">
        <f t="shared" si="0"/>
        <v>0</v>
      </c>
      <c r="H11" s="15">
        <f t="shared" ref="H11:H74" si="6">H10-I10</f>
        <v>99491.955969517352</v>
      </c>
      <c r="I11" s="15">
        <f t="shared" si="3"/>
        <v>0</v>
      </c>
      <c r="J11" s="15">
        <f t="shared" si="1"/>
        <v>99491.955969517352</v>
      </c>
      <c r="K11" s="15">
        <f t="shared" si="4"/>
        <v>8004750.129024649</v>
      </c>
      <c r="L11" s="22">
        <f t="shared" si="5"/>
        <v>80.456254488324348</v>
      </c>
    </row>
    <row r="12" spans="1:13" x14ac:dyDescent="0.25">
      <c r="A12" s="18">
        <v>3</v>
      </c>
      <c r="B12" s="12">
        <v>0</v>
      </c>
      <c r="C12" s="10">
        <v>662</v>
      </c>
      <c r="D12" s="10">
        <v>665</v>
      </c>
      <c r="E12" s="19">
        <v>0.5</v>
      </c>
      <c r="F12" s="20">
        <f t="shared" si="2"/>
        <v>0</v>
      </c>
      <c r="G12" s="20">
        <f t="shared" si="0"/>
        <v>0</v>
      </c>
      <c r="H12" s="15">
        <f t="shared" si="6"/>
        <v>99491.955969517352</v>
      </c>
      <c r="I12" s="15">
        <f t="shared" si="3"/>
        <v>0</v>
      </c>
      <c r="J12" s="15">
        <f t="shared" si="1"/>
        <v>99491.955969517352</v>
      </c>
      <c r="K12" s="15">
        <f t="shared" si="4"/>
        <v>7905258.1730551319</v>
      </c>
      <c r="L12" s="22">
        <f t="shared" si="5"/>
        <v>79.456254488324348</v>
      </c>
    </row>
    <row r="13" spans="1:13" x14ac:dyDescent="0.25">
      <c r="A13" s="18">
        <v>4</v>
      </c>
      <c r="B13" s="12">
        <v>0</v>
      </c>
      <c r="C13" s="10">
        <v>646</v>
      </c>
      <c r="D13" s="10">
        <v>659</v>
      </c>
      <c r="E13" s="19">
        <v>0.5</v>
      </c>
      <c r="F13" s="20">
        <f t="shared" si="2"/>
        <v>0</v>
      </c>
      <c r="G13" s="20">
        <f t="shared" si="0"/>
        <v>0</v>
      </c>
      <c r="H13" s="15">
        <f t="shared" si="6"/>
        <v>99491.955969517352</v>
      </c>
      <c r="I13" s="15">
        <f t="shared" si="3"/>
        <v>0</v>
      </c>
      <c r="J13" s="15">
        <f t="shared" si="1"/>
        <v>99491.955969517352</v>
      </c>
      <c r="K13" s="15">
        <f t="shared" si="4"/>
        <v>7805766.2170856148</v>
      </c>
      <c r="L13" s="22">
        <f t="shared" si="5"/>
        <v>78.456254488324348</v>
      </c>
    </row>
    <row r="14" spans="1:13" x14ac:dyDescent="0.25">
      <c r="A14" s="18">
        <v>5</v>
      </c>
      <c r="B14" s="12">
        <v>0</v>
      </c>
      <c r="C14" s="10">
        <v>684</v>
      </c>
      <c r="D14" s="10">
        <v>662</v>
      </c>
      <c r="E14" s="19">
        <v>0.5</v>
      </c>
      <c r="F14" s="20">
        <f t="shared" si="2"/>
        <v>0</v>
      </c>
      <c r="G14" s="20">
        <f t="shared" si="0"/>
        <v>0</v>
      </c>
      <c r="H14" s="15">
        <f t="shared" si="6"/>
        <v>99491.955969517352</v>
      </c>
      <c r="I14" s="15">
        <f t="shared" si="3"/>
        <v>0</v>
      </c>
      <c r="J14" s="15">
        <f t="shared" si="1"/>
        <v>99491.955969517352</v>
      </c>
      <c r="K14" s="15">
        <f t="shared" si="4"/>
        <v>7706274.2611160977</v>
      </c>
      <c r="L14" s="22">
        <f t="shared" si="5"/>
        <v>77.456254488324362</v>
      </c>
    </row>
    <row r="15" spans="1:13" x14ac:dyDescent="0.25">
      <c r="A15" s="18">
        <v>6</v>
      </c>
      <c r="B15" s="12">
        <v>0</v>
      </c>
      <c r="C15" s="10">
        <v>701</v>
      </c>
      <c r="D15" s="10">
        <v>682</v>
      </c>
      <c r="E15" s="19">
        <v>0.5</v>
      </c>
      <c r="F15" s="20">
        <f t="shared" si="2"/>
        <v>0</v>
      </c>
      <c r="G15" s="20">
        <f t="shared" si="0"/>
        <v>0</v>
      </c>
      <c r="H15" s="15">
        <f t="shared" si="6"/>
        <v>99491.955969517352</v>
      </c>
      <c r="I15" s="15">
        <f t="shared" si="3"/>
        <v>0</v>
      </c>
      <c r="J15" s="15">
        <f t="shared" si="1"/>
        <v>99491.955969517352</v>
      </c>
      <c r="K15" s="15">
        <f t="shared" si="4"/>
        <v>7606782.3051465806</v>
      </c>
      <c r="L15" s="22">
        <f t="shared" si="5"/>
        <v>76.456254488324362</v>
      </c>
    </row>
    <row r="16" spans="1:13" x14ac:dyDescent="0.25">
      <c r="A16" s="18">
        <v>7</v>
      </c>
      <c r="B16" s="12">
        <v>0</v>
      </c>
      <c r="C16" s="10">
        <v>681</v>
      </c>
      <c r="D16" s="10">
        <v>693</v>
      </c>
      <c r="E16" s="19">
        <v>0.5</v>
      </c>
      <c r="F16" s="20">
        <f t="shared" si="2"/>
        <v>0</v>
      </c>
      <c r="G16" s="20">
        <f t="shared" si="0"/>
        <v>0</v>
      </c>
      <c r="H16" s="15">
        <f t="shared" si="6"/>
        <v>99491.955969517352</v>
      </c>
      <c r="I16" s="15">
        <f t="shared" si="3"/>
        <v>0</v>
      </c>
      <c r="J16" s="15">
        <f t="shared" si="1"/>
        <v>99491.955969517352</v>
      </c>
      <c r="K16" s="15">
        <f t="shared" si="4"/>
        <v>7507290.3491770634</v>
      </c>
      <c r="L16" s="22">
        <f t="shared" si="5"/>
        <v>75.456254488324362</v>
      </c>
    </row>
    <row r="17" spans="1:12" x14ac:dyDescent="0.25">
      <c r="A17" s="18">
        <v>8</v>
      </c>
      <c r="B17" s="12">
        <v>0</v>
      </c>
      <c r="C17" s="10">
        <v>727</v>
      </c>
      <c r="D17" s="10">
        <v>683</v>
      </c>
      <c r="E17" s="19">
        <v>0.5</v>
      </c>
      <c r="F17" s="20">
        <f t="shared" si="2"/>
        <v>0</v>
      </c>
      <c r="G17" s="20">
        <f t="shared" si="0"/>
        <v>0</v>
      </c>
      <c r="H17" s="15">
        <f t="shared" si="6"/>
        <v>99491.955969517352</v>
      </c>
      <c r="I17" s="15">
        <f t="shared" si="3"/>
        <v>0</v>
      </c>
      <c r="J17" s="15">
        <f t="shared" si="1"/>
        <v>99491.955969517352</v>
      </c>
      <c r="K17" s="15">
        <f t="shared" si="4"/>
        <v>7407798.3932075463</v>
      </c>
      <c r="L17" s="22">
        <f t="shared" si="5"/>
        <v>74.456254488324362</v>
      </c>
    </row>
    <row r="18" spans="1:12" x14ac:dyDescent="0.25">
      <c r="A18" s="18">
        <v>9</v>
      </c>
      <c r="B18" s="10">
        <v>0</v>
      </c>
      <c r="C18" s="10">
        <v>647</v>
      </c>
      <c r="D18" s="10">
        <v>726</v>
      </c>
      <c r="E18" s="19">
        <v>0.5</v>
      </c>
      <c r="F18" s="20">
        <f t="shared" si="2"/>
        <v>0</v>
      </c>
      <c r="G18" s="20">
        <f t="shared" si="0"/>
        <v>0</v>
      </c>
      <c r="H18" s="15">
        <f t="shared" si="6"/>
        <v>99491.955969517352</v>
      </c>
      <c r="I18" s="15">
        <f t="shared" si="3"/>
        <v>0</v>
      </c>
      <c r="J18" s="15">
        <f t="shared" si="1"/>
        <v>99491.955969517352</v>
      </c>
      <c r="K18" s="15">
        <f t="shared" si="4"/>
        <v>7308306.4372380292</v>
      </c>
      <c r="L18" s="22">
        <f t="shared" si="5"/>
        <v>73.456254488324362</v>
      </c>
    </row>
    <row r="19" spans="1:12" x14ac:dyDescent="0.25">
      <c r="A19" s="18">
        <v>10</v>
      </c>
      <c r="B19" s="12">
        <v>0</v>
      </c>
      <c r="C19" s="10">
        <v>661</v>
      </c>
      <c r="D19" s="10">
        <v>641</v>
      </c>
      <c r="E19" s="19">
        <v>0.5</v>
      </c>
      <c r="F19" s="20">
        <f t="shared" si="2"/>
        <v>0</v>
      </c>
      <c r="G19" s="20">
        <f t="shared" si="0"/>
        <v>0</v>
      </c>
      <c r="H19" s="15">
        <f t="shared" si="6"/>
        <v>99491.955969517352</v>
      </c>
      <c r="I19" s="15">
        <f t="shared" si="3"/>
        <v>0</v>
      </c>
      <c r="J19" s="15">
        <f t="shared" si="1"/>
        <v>99491.955969517352</v>
      </c>
      <c r="K19" s="15">
        <f t="shared" si="4"/>
        <v>7208814.4812685121</v>
      </c>
      <c r="L19" s="22">
        <f t="shared" si="5"/>
        <v>72.456254488324362</v>
      </c>
    </row>
    <row r="20" spans="1:12" x14ac:dyDescent="0.25">
      <c r="A20" s="18">
        <v>11</v>
      </c>
      <c r="B20" s="12">
        <v>0</v>
      </c>
      <c r="C20" s="10">
        <v>613</v>
      </c>
      <c r="D20" s="10">
        <v>662</v>
      </c>
      <c r="E20" s="19">
        <v>0.5</v>
      </c>
      <c r="F20" s="20">
        <f t="shared" si="2"/>
        <v>0</v>
      </c>
      <c r="G20" s="20">
        <f t="shared" si="0"/>
        <v>0</v>
      </c>
      <c r="H20" s="15">
        <f t="shared" si="6"/>
        <v>99491.955969517352</v>
      </c>
      <c r="I20" s="15">
        <f t="shared" si="3"/>
        <v>0</v>
      </c>
      <c r="J20" s="15">
        <f t="shared" si="1"/>
        <v>99491.955969517352</v>
      </c>
      <c r="K20" s="15">
        <f t="shared" si="4"/>
        <v>7109322.525298995</v>
      </c>
      <c r="L20" s="22">
        <f t="shared" si="5"/>
        <v>71.456254488324376</v>
      </c>
    </row>
    <row r="21" spans="1:12" x14ac:dyDescent="0.25">
      <c r="A21" s="18">
        <v>12</v>
      </c>
      <c r="B21" s="12">
        <v>0</v>
      </c>
      <c r="C21" s="10">
        <v>667</v>
      </c>
      <c r="D21" s="10">
        <v>609</v>
      </c>
      <c r="E21" s="19">
        <v>0.5</v>
      </c>
      <c r="F21" s="20">
        <f t="shared" si="2"/>
        <v>0</v>
      </c>
      <c r="G21" s="20">
        <f t="shared" si="0"/>
        <v>0</v>
      </c>
      <c r="H21" s="15">
        <f t="shared" si="6"/>
        <v>99491.955969517352</v>
      </c>
      <c r="I21" s="15">
        <f t="shared" si="3"/>
        <v>0</v>
      </c>
      <c r="J21" s="15">
        <f t="shared" si="1"/>
        <v>99491.955969517352</v>
      </c>
      <c r="K21" s="15">
        <f t="shared" si="4"/>
        <v>7009830.5693294778</v>
      </c>
      <c r="L21" s="22">
        <f t="shared" si="5"/>
        <v>70.456254488324376</v>
      </c>
    </row>
    <row r="22" spans="1:12" x14ac:dyDescent="0.25">
      <c r="A22" s="18">
        <v>13</v>
      </c>
      <c r="B22" s="12">
        <v>0</v>
      </c>
      <c r="C22" s="10">
        <v>599</v>
      </c>
      <c r="D22" s="10">
        <v>670</v>
      </c>
      <c r="E22" s="19">
        <v>0.5</v>
      </c>
      <c r="F22" s="20">
        <f t="shared" si="2"/>
        <v>0</v>
      </c>
      <c r="G22" s="20">
        <f t="shared" si="0"/>
        <v>0</v>
      </c>
      <c r="H22" s="15">
        <f t="shared" si="6"/>
        <v>99491.955969517352</v>
      </c>
      <c r="I22" s="15">
        <f t="shared" si="3"/>
        <v>0</v>
      </c>
      <c r="J22" s="15">
        <f t="shared" si="1"/>
        <v>99491.955969517352</v>
      </c>
      <c r="K22" s="15">
        <f t="shared" si="4"/>
        <v>6910338.6133599607</v>
      </c>
      <c r="L22" s="22">
        <f t="shared" si="5"/>
        <v>69.456254488324376</v>
      </c>
    </row>
    <row r="23" spans="1:12" x14ac:dyDescent="0.25">
      <c r="A23" s="18">
        <v>14</v>
      </c>
      <c r="B23" s="12">
        <v>0</v>
      </c>
      <c r="C23" s="10">
        <v>584</v>
      </c>
      <c r="D23" s="10">
        <v>586</v>
      </c>
      <c r="E23" s="19">
        <v>0.5</v>
      </c>
      <c r="F23" s="20">
        <f t="shared" si="2"/>
        <v>0</v>
      </c>
      <c r="G23" s="20">
        <f t="shared" si="0"/>
        <v>0</v>
      </c>
      <c r="H23" s="15">
        <f t="shared" si="6"/>
        <v>99491.955969517352</v>
      </c>
      <c r="I23" s="15">
        <f t="shared" si="3"/>
        <v>0</v>
      </c>
      <c r="J23" s="15">
        <f t="shared" si="1"/>
        <v>99491.955969517352</v>
      </c>
      <c r="K23" s="15">
        <f t="shared" si="4"/>
        <v>6810846.6573904436</v>
      </c>
      <c r="L23" s="22">
        <f t="shared" si="5"/>
        <v>68.456254488324376</v>
      </c>
    </row>
    <row r="24" spans="1:12" x14ac:dyDescent="0.25">
      <c r="A24" s="18">
        <v>15</v>
      </c>
      <c r="B24" s="12">
        <v>0</v>
      </c>
      <c r="C24" s="10">
        <v>609</v>
      </c>
      <c r="D24" s="10">
        <v>576</v>
      </c>
      <c r="E24" s="19">
        <v>0.5</v>
      </c>
      <c r="F24" s="20">
        <f t="shared" si="2"/>
        <v>0</v>
      </c>
      <c r="G24" s="20">
        <f t="shared" si="0"/>
        <v>0</v>
      </c>
      <c r="H24" s="15">
        <f t="shared" si="6"/>
        <v>99491.955969517352</v>
      </c>
      <c r="I24" s="15">
        <f t="shared" si="3"/>
        <v>0</v>
      </c>
      <c r="J24" s="15">
        <f t="shared" si="1"/>
        <v>99491.955969517352</v>
      </c>
      <c r="K24" s="15">
        <f t="shared" si="4"/>
        <v>6711354.7014209265</v>
      </c>
      <c r="L24" s="22">
        <f t="shared" si="5"/>
        <v>67.456254488324376</v>
      </c>
    </row>
    <row r="25" spans="1:12" x14ac:dyDescent="0.25">
      <c r="A25" s="18">
        <v>16</v>
      </c>
      <c r="B25" s="12">
        <v>0</v>
      </c>
      <c r="C25" s="10">
        <v>581</v>
      </c>
      <c r="D25" s="10">
        <v>601</v>
      </c>
      <c r="E25" s="19">
        <v>0.5</v>
      </c>
      <c r="F25" s="20">
        <f t="shared" si="2"/>
        <v>0</v>
      </c>
      <c r="G25" s="20">
        <f t="shared" si="0"/>
        <v>0</v>
      </c>
      <c r="H25" s="15">
        <f t="shared" si="6"/>
        <v>99491.955969517352</v>
      </c>
      <c r="I25" s="15">
        <f t="shared" si="3"/>
        <v>0</v>
      </c>
      <c r="J25" s="15">
        <f t="shared" si="1"/>
        <v>99491.955969517352</v>
      </c>
      <c r="K25" s="15">
        <f t="shared" si="4"/>
        <v>6611862.7454514094</v>
      </c>
      <c r="L25" s="22">
        <f t="shared" si="5"/>
        <v>66.456254488324376</v>
      </c>
    </row>
    <row r="26" spans="1:12" x14ac:dyDescent="0.25">
      <c r="A26" s="18">
        <v>17</v>
      </c>
      <c r="B26" s="12">
        <v>0</v>
      </c>
      <c r="C26" s="10">
        <v>573</v>
      </c>
      <c r="D26" s="10">
        <v>586</v>
      </c>
      <c r="E26" s="19">
        <v>0.5</v>
      </c>
      <c r="F26" s="20">
        <f t="shared" si="2"/>
        <v>0</v>
      </c>
      <c r="G26" s="20">
        <f t="shared" si="0"/>
        <v>0</v>
      </c>
      <c r="H26" s="15">
        <f t="shared" si="6"/>
        <v>99491.955969517352</v>
      </c>
      <c r="I26" s="15">
        <f t="shared" si="3"/>
        <v>0</v>
      </c>
      <c r="J26" s="15">
        <f t="shared" si="1"/>
        <v>99491.955969517352</v>
      </c>
      <c r="K26" s="15">
        <f t="shared" si="4"/>
        <v>6512370.7894818923</v>
      </c>
      <c r="L26" s="22">
        <f t="shared" si="5"/>
        <v>65.45625448832439</v>
      </c>
    </row>
    <row r="27" spans="1:12" x14ac:dyDescent="0.25">
      <c r="A27" s="18">
        <v>18</v>
      </c>
      <c r="B27" s="12">
        <v>0</v>
      </c>
      <c r="C27" s="10">
        <v>565</v>
      </c>
      <c r="D27" s="10">
        <v>576</v>
      </c>
      <c r="E27" s="19">
        <v>0.5</v>
      </c>
      <c r="F27" s="20">
        <f t="shared" si="2"/>
        <v>0</v>
      </c>
      <c r="G27" s="20">
        <f t="shared" si="0"/>
        <v>0</v>
      </c>
      <c r="H27" s="15">
        <f t="shared" si="6"/>
        <v>99491.955969517352</v>
      </c>
      <c r="I27" s="15">
        <f t="shared" si="3"/>
        <v>0</v>
      </c>
      <c r="J27" s="15">
        <f t="shared" si="1"/>
        <v>99491.955969517352</v>
      </c>
      <c r="K27" s="15">
        <f t="shared" si="4"/>
        <v>6412878.8335123751</v>
      </c>
      <c r="L27" s="22">
        <f t="shared" si="5"/>
        <v>64.45625448832439</v>
      </c>
    </row>
    <row r="28" spans="1:12" x14ac:dyDescent="0.25">
      <c r="A28" s="18">
        <v>19</v>
      </c>
      <c r="B28" s="12">
        <v>1</v>
      </c>
      <c r="C28" s="10">
        <v>588</v>
      </c>
      <c r="D28" s="10">
        <v>564</v>
      </c>
      <c r="E28" s="19">
        <v>0.5</v>
      </c>
      <c r="F28" s="20">
        <f t="shared" si="2"/>
        <v>1.736111111111111E-3</v>
      </c>
      <c r="G28" s="20">
        <f t="shared" si="0"/>
        <v>1.7346053772766695E-3</v>
      </c>
      <c r="H28" s="15">
        <f t="shared" si="6"/>
        <v>99491.955969517352</v>
      </c>
      <c r="I28" s="15">
        <f t="shared" si="3"/>
        <v>172.57928182049844</v>
      </c>
      <c r="J28" s="15">
        <f t="shared" si="1"/>
        <v>99405.666328607113</v>
      </c>
      <c r="K28" s="15">
        <f t="shared" si="4"/>
        <v>6313386.877542858</v>
      </c>
      <c r="L28" s="22">
        <f t="shared" si="5"/>
        <v>63.45625448832439</v>
      </c>
    </row>
    <row r="29" spans="1:12" x14ac:dyDescent="0.25">
      <c r="A29" s="18">
        <v>20</v>
      </c>
      <c r="B29" s="12">
        <v>0</v>
      </c>
      <c r="C29" s="10">
        <v>611</v>
      </c>
      <c r="D29" s="10">
        <v>584</v>
      </c>
      <c r="E29" s="19">
        <v>0.5</v>
      </c>
      <c r="F29" s="20">
        <f t="shared" si="2"/>
        <v>0</v>
      </c>
      <c r="G29" s="20">
        <f t="shared" si="0"/>
        <v>0</v>
      </c>
      <c r="H29" s="15">
        <f t="shared" si="6"/>
        <v>99319.376687696858</v>
      </c>
      <c r="I29" s="15">
        <f t="shared" si="3"/>
        <v>0</v>
      </c>
      <c r="J29" s="15">
        <f t="shared" si="1"/>
        <v>99319.376687696858</v>
      </c>
      <c r="K29" s="15">
        <f t="shared" si="4"/>
        <v>6213981.2112142509</v>
      </c>
      <c r="L29" s="22">
        <f t="shared" si="5"/>
        <v>62.565648501336241</v>
      </c>
    </row>
    <row r="30" spans="1:12" x14ac:dyDescent="0.25">
      <c r="A30" s="18">
        <v>21</v>
      </c>
      <c r="B30" s="12">
        <v>0</v>
      </c>
      <c r="C30" s="10">
        <v>616</v>
      </c>
      <c r="D30" s="10">
        <v>609</v>
      </c>
      <c r="E30" s="19">
        <v>0.5</v>
      </c>
      <c r="F30" s="20">
        <f t="shared" si="2"/>
        <v>0</v>
      </c>
      <c r="G30" s="20">
        <f t="shared" si="0"/>
        <v>0</v>
      </c>
      <c r="H30" s="15">
        <f t="shared" si="6"/>
        <v>99319.376687696858</v>
      </c>
      <c r="I30" s="15">
        <f t="shared" si="3"/>
        <v>0</v>
      </c>
      <c r="J30" s="15">
        <f t="shared" si="1"/>
        <v>99319.376687696858</v>
      </c>
      <c r="K30" s="15">
        <f t="shared" si="4"/>
        <v>6114661.8345265538</v>
      </c>
      <c r="L30" s="22">
        <f t="shared" si="5"/>
        <v>61.565648501336241</v>
      </c>
    </row>
    <row r="31" spans="1:12" x14ac:dyDescent="0.25">
      <c r="A31" s="18">
        <v>22</v>
      </c>
      <c r="B31" s="10">
        <v>1</v>
      </c>
      <c r="C31" s="10">
        <v>634</v>
      </c>
      <c r="D31" s="10">
        <v>610</v>
      </c>
      <c r="E31" s="19">
        <v>0.5</v>
      </c>
      <c r="F31" s="20">
        <f t="shared" si="2"/>
        <v>1.6077170418006431E-3</v>
      </c>
      <c r="G31" s="20">
        <f t="shared" si="0"/>
        <v>1.606425702811245E-3</v>
      </c>
      <c r="H31" s="15">
        <f t="shared" si="6"/>
        <v>99319.376687696858</v>
      </c>
      <c r="I31" s="15">
        <f t="shared" si="3"/>
        <v>159.54919949830821</v>
      </c>
      <c r="J31" s="15">
        <f t="shared" si="1"/>
        <v>99239.602087947715</v>
      </c>
      <c r="K31" s="15">
        <f t="shared" si="4"/>
        <v>6015342.4578388566</v>
      </c>
      <c r="L31" s="22">
        <f t="shared" si="5"/>
        <v>60.565648501336241</v>
      </c>
    </row>
    <row r="32" spans="1:12" x14ac:dyDescent="0.25">
      <c r="A32" s="18">
        <v>23</v>
      </c>
      <c r="B32" s="12">
        <v>1</v>
      </c>
      <c r="C32" s="10">
        <v>584</v>
      </c>
      <c r="D32" s="10">
        <v>631</v>
      </c>
      <c r="E32" s="19">
        <v>0.5</v>
      </c>
      <c r="F32" s="20">
        <f t="shared" si="2"/>
        <v>1.6460905349794238E-3</v>
      </c>
      <c r="G32" s="20">
        <f t="shared" si="0"/>
        <v>1.6447368421052631E-3</v>
      </c>
      <c r="H32" s="15">
        <f t="shared" si="6"/>
        <v>99159.827488198556</v>
      </c>
      <c r="I32" s="15">
        <f t="shared" si="3"/>
        <v>163.09182152664235</v>
      </c>
      <c r="J32" s="15">
        <f t="shared" si="1"/>
        <v>99078.281577435235</v>
      </c>
      <c r="K32" s="15">
        <f t="shared" si="4"/>
        <v>5916102.8557509091</v>
      </c>
      <c r="L32" s="22">
        <f t="shared" si="5"/>
        <v>59.662294757975552</v>
      </c>
    </row>
    <row r="33" spans="1:12" x14ac:dyDescent="0.25">
      <c r="A33" s="18">
        <v>24</v>
      </c>
      <c r="B33" s="12">
        <v>0</v>
      </c>
      <c r="C33" s="10">
        <v>611</v>
      </c>
      <c r="D33" s="10">
        <v>585</v>
      </c>
      <c r="E33" s="19">
        <v>0.5</v>
      </c>
      <c r="F33" s="20">
        <f t="shared" si="2"/>
        <v>0</v>
      </c>
      <c r="G33" s="20">
        <f t="shared" si="0"/>
        <v>0</v>
      </c>
      <c r="H33" s="15">
        <f t="shared" si="6"/>
        <v>98996.735666671913</v>
      </c>
      <c r="I33" s="15">
        <f t="shared" si="3"/>
        <v>0</v>
      </c>
      <c r="J33" s="15">
        <f t="shared" si="1"/>
        <v>98996.735666671913</v>
      </c>
      <c r="K33" s="15">
        <f t="shared" si="4"/>
        <v>5817024.5741734738</v>
      </c>
      <c r="L33" s="22">
        <f t="shared" si="5"/>
        <v>58.759761470921148</v>
      </c>
    </row>
    <row r="34" spans="1:12" x14ac:dyDescent="0.25">
      <c r="A34" s="18">
        <v>25</v>
      </c>
      <c r="B34" s="10">
        <v>0</v>
      </c>
      <c r="C34" s="10">
        <v>655</v>
      </c>
      <c r="D34" s="10">
        <v>610</v>
      </c>
      <c r="E34" s="19">
        <v>0.5</v>
      </c>
      <c r="F34" s="20">
        <f t="shared" si="2"/>
        <v>0</v>
      </c>
      <c r="G34" s="20">
        <f t="shared" si="0"/>
        <v>0</v>
      </c>
      <c r="H34" s="15">
        <f t="shared" si="6"/>
        <v>98996.735666671913</v>
      </c>
      <c r="I34" s="15">
        <f t="shared" si="3"/>
        <v>0</v>
      </c>
      <c r="J34" s="15">
        <f t="shared" si="1"/>
        <v>98996.735666671913</v>
      </c>
      <c r="K34" s="15">
        <f t="shared" si="4"/>
        <v>5718027.838506802</v>
      </c>
      <c r="L34" s="22">
        <f t="shared" si="5"/>
        <v>57.759761470921148</v>
      </c>
    </row>
    <row r="35" spans="1:12" x14ac:dyDescent="0.25">
      <c r="A35" s="18">
        <v>26</v>
      </c>
      <c r="B35" s="12">
        <v>0</v>
      </c>
      <c r="C35" s="10">
        <v>740</v>
      </c>
      <c r="D35" s="10">
        <v>655</v>
      </c>
      <c r="E35" s="19">
        <v>0.5</v>
      </c>
      <c r="F35" s="20">
        <f t="shared" si="2"/>
        <v>0</v>
      </c>
      <c r="G35" s="20">
        <f t="shared" si="0"/>
        <v>0</v>
      </c>
      <c r="H35" s="15">
        <f t="shared" si="6"/>
        <v>98996.735666671913</v>
      </c>
      <c r="I35" s="15">
        <f t="shared" si="3"/>
        <v>0</v>
      </c>
      <c r="J35" s="15">
        <f t="shared" si="1"/>
        <v>98996.735666671913</v>
      </c>
      <c r="K35" s="15">
        <f t="shared" si="4"/>
        <v>5619031.1028401302</v>
      </c>
      <c r="L35" s="22">
        <f t="shared" si="5"/>
        <v>56.759761470921148</v>
      </c>
    </row>
    <row r="36" spans="1:12" x14ac:dyDescent="0.25">
      <c r="A36" s="18">
        <v>27</v>
      </c>
      <c r="B36" s="12">
        <v>0</v>
      </c>
      <c r="C36" s="10">
        <v>742</v>
      </c>
      <c r="D36" s="10">
        <v>728</v>
      </c>
      <c r="E36" s="19">
        <v>0.5</v>
      </c>
      <c r="F36" s="20">
        <f t="shared" si="2"/>
        <v>0</v>
      </c>
      <c r="G36" s="20">
        <f t="shared" si="0"/>
        <v>0</v>
      </c>
      <c r="H36" s="15">
        <f t="shared" si="6"/>
        <v>98996.735666671913</v>
      </c>
      <c r="I36" s="15">
        <f t="shared" si="3"/>
        <v>0</v>
      </c>
      <c r="J36" s="15">
        <f t="shared" si="1"/>
        <v>98996.735666671913</v>
      </c>
      <c r="K36" s="15">
        <f t="shared" si="4"/>
        <v>5520034.3671734584</v>
      </c>
      <c r="L36" s="22">
        <f t="shared" si="5"/>
        <v>55.759761470921156</v>
      </c>
    </row>
    <row r="37" spans="1:12" x14ac:dyDescent="0.25">
      <c r="A37" s="18">
        <v>28</v>
      </c>
      <c r="B37" s="12">
        <v>0</v>
      </c>
      <c r="C37" s="10">
        <v>801</v>
      </c>
      <c r="D37" s="10">
        <v>722</v>
      </c>
      <c r="E37" s="19">
        <v>0.5</v>
      </c>
      <c r="F37" s="20">
        <f t="shared" si="2"/>
        <v>0</v>
      </c>
      <c r="G37" s="20">
        <f t="shared" si="0"/>
        <v>0</v>
      </c>
      <c r="H37" s="15">
        <f t="shared" si="6"/>
        <v>98996.735666671913</v>
      </c>
      <c r="I37" s="15">
        <f t="shared" si="3"/>
        <v>0</v>
      </c>
      <c r="J37" s="15">
        <f t="shared" si="1"/>
        <v>98996.735666671913</v>
      </c>
      <c r="K37" s="15">
        <f t="shared" si="4"/>
        <v>5421037.6315067867</v>
      </c>
      <c r="L37" s="22">
        <f t="shared" si="5"/>
        <v>54.759761470921156</v>
      </c>
    </row>
    <row r="38" spans="1:12" x14ac:dyDescent="0.25">
      <c r="A38" s="18">
        <v>29</v>
      </c>
      <c r="B38" s="10">
        <v>0</v>
      </c>
      <c r="C38" s="10">
        <v>818</v>
      </c>
      <c r="D38" s="10">
        <v>807</v>
      </c>
      <c r="E38" s="19">
        <v>0.5</v>
      </c>
      <c r="F38" s="20">
        <f t="shared" si="2"/>
        <v>0</v>
      </c>
      <c r="G38" s="20">
        <f t="shared" si="0"/>
        <v>0</v>
      </c>
      <c r="H38" s="15">
        <f t="shared" si="6"/>
        <v>98996.735666671913</v>
      </c>
      <c r="I38" s="15">
        <f t="shared" si="3"/>
        <v>0</v>
      </c>
      <c r="J38" s="15">
        <f t="shared" si="1"/>
        <v>98996.735666671913</v>
      </c>
      <c r="K38" s="15">
        <f t="shared" si="4"/>
        <v>5322040.8958401149</v>
      </c>
      <c r="L38" s="22">
        <f t="shared" si="5"/>
        <v>53.759761470921156</v>
      </c>
    </row>
    <row r="39" spans="1:12" x14ac:dyDescent="0.25">
      <c r="A39" s="18">
        <v>30</v>
      </c>
      <c r="B39" s="10">
        <v>0</v>
      </c>
      <c r="C39" s="10">
        <v>881</v>
      </c>
      <c r="D39" s="10">
        <v>805</v>
      </c>
      <c r="E39" s="19">
        <v>0.5</v>
      </c>
      <c r="F39" s="20">
        <f t="shared" si="2"/>
        <v>0</v>
      </c>
      <c r="G39" s="20">
        <f t="shared" si="0"/>
        <v>0</v>
      </c>
      <c r="H39" s="15">
        <f t="shared" si="6"/>
        <v>98996.735666671913</v>
      </c>
      <c r="I39" s="15">
        <f t="shared" si="3"/>
        <v>0</v>
      </c>
      <c r="J39" s="15">
        <f t="shared" si="1"/>
        <v>98996.735666671913</v>
      </c>
      <c r="K39" s="15">
        <f t="shared" si="4"/>
        <v>5223044.1601734431</v>
      </c>
      <c r="L39" s="22">
        <f t="shared" si="5"/>
        <v>52.759761470921156</v>
      </c>
    </row>
    <row r="40" spans="1:12" x14ac:dyDescent="0.25">
      <c r="A40" s="18">
        <v>31</v>
      </c>
      <c r="B40" s="10">
        <v>0</v>
      </c>
      <c r="C40" s="10">
        <v>867</v>
      </c>
      <c r="D40" s="10">
        <v>856</v>
      </c>
      <c r="E40" s="19">
        <v>0.5</v>
      </c>
      <c r="F40" s="20">
        <f t="shared" si="2"/>
        <v>0</v>
      </c>
      <c r="G40" s="20">
        <f t="shared" si="0"/>
        <v>0</v>
      </c>
      <c r="H40" s="15">
        <f t="shared" si="6"/>
        <v>98996.735666671913</v>
      </c>
      <c r="I40" s="15">
        <f t="shared" si="3"/>
        <v>0</v>
      </c>
      <c r="J40" s="15">
        <f t="shared" si="1"/>
        <v>98996.735666671913</v>
      </c>
      <c r="K40" s="15">
        <f t="shared" si="4"/>
        <v>5124047.4245067714</v>
      </c>
      <c r="L40" s="22">
        <f t="shared" si="5"/>
        <v>51.759761470921156</v>
      </c>
    </row>
    <row r="41" spans="1:12" x14ac:dyDescent="0.25">
      <c r="A41" s="18">
        <v>32</v>
      </c>
      <c r="B41" s="10">
        <v>0</v>
      </c>
      <c r="C41" s="10">
        <v>870</v>
      </c>
      <c r="D41" s="10">
        <v>865</v>
      </c>
      <c r="E41" s="19">
        <v>0.5</v>
      </c>
      <c r="F41" s="20">
        <f t="shared" si="2"/>
        <v>0</v>
      </c>
      <c r="G41" s="20">
        <f t="shared" si="0"/>
        <v>0</v>
      </c>
      <c r="H41" s="15">
        <f t="shared" si="6"/>
        <v>98996.735666671913</v>
      </c>
      <c r="I41" s="15">
        <f t="shared" si="3"/>
        <v>0</v>
      </c>
      <c r="J41" s="15">
        <f t="shared" si="1"/>
        <v>98996.735666671913</v>
      </c>
      <c r="K41" s="15">
        <f t="shared" si="4"/>
        <v>5025050.6888400996</v>
      </c>
      <c r="L41" s="22">
        <f t="shared" si="5"/>
        <v>50.759761470921163</v>
      </c>
    </row>
    <row r="42" spans="1:12" x14ac:dyDescent="0.25">
      <c r="A42" s="18">
        <v>33</v>
      </c>
      <c r="B42" s="10">
        <v>1</v>
      </c>
      <c r="C42" s="10">
        <v>975</v>
      </c>
      <c r="D42" s="10">
        <v>870</v>
      </c>
      <c r="E42" s="19">
        <v>0.5</v>
      </c>
      <c r="F42" s="20">
        <f t="shared" si="2"/>
        <v>1.0840108401084011E-3</v>
      </c>
      <c r="G42" s="20">
        <f t="shared" si="0"/>
        <v>1.0834236186348862E-3</v>
      </c>
      <c r="H42" s="15">
        <f t="shared" si="6"/>
        <v>98996.735666671913</v>
      </c>
      <c r="I42" s="15">
        <f t="shared" si="3"/>
        <v>107.25540158902699</v>
      </c>
      <c r="J42" s="15">
        <f t="shared" si="1"/>
        <v>98943.107965877411</v>
      </c>
      <c r="K42" s="15">
        <f t="shared" si="4"/>
        <v>4926053.9531734278</v>
      </c>
      <c r="L42" s="22">
        <f t="shared" si="5"/>
        <v>49.759761470921163</v>
      </c>
    </row>
    <row r="43" spans="1:12" x14ac:dyDescent="0.25">
      <c r="A43" s="18">
        <v>34</v>
      </c>
      <c r="B43" s="10">
        <v>0</v>
      </c>
      <c r="C43" s="10">
        <v>1032</v>
      </c>
      <c r="D43" s="10">
        <v>970</v>
      </c>
      <c r="E43" s="19">
        <v>0.5</v>
      </c>
      <c r="F43" s="20">
        <f t="shared" si="2"/>
        <v>0</v>
      </c>
      <c r="G43" s="20">
        <f t="shared" si="0"/>
        <v>0</v>
      </c>
      <c r="H43" s="15">
        <f t="shared" si="6"/>
        <v>98889.480265082893</v>
      </c>
      <c r="I43" s="15">
        <f t="shared" si="3"/>
        <v>0</v>
      </c>
      <c r="J43" s="15">
        <f t="shared" si="1"/>
        <v>98889.480265082893</v>
      </c>
      <c r="K43" s="15">
        <f t="shared" si="4"/>
        <v>4827110.8452075506</v>
      </c>
      <c r="L43" s="22">
        <f t="shared" si="5"/>
        <v>48.813188544100029</v>
      </c>
    </row>
    <row r="44" spans="1:12" x14ac:dyDescent="0.25">
      <c r="A44" s="18">
        <v>35</v>
      </c>
      <c r="B44" s="10">
        <v>1</v>
      </c>
      <c r="C44" s="10">
        <v>1037</v>
      </c>
      <c r="D44" s="10">
        <v>994</v>
      </c>
      <c r="E44" s="19">
        <v>0.5</v>
      </c>
      <c r="F44" s="20">
        <f t="shared" si="2"/>
        <v>9.8473658296405718E-4</v>
      </c>
      <c r="G44" s="20">
        <f t="shared" si="0"/>
        <v>9.8425196850393699E-4</v>
      </c>
      <c r="H44" s="15">
        <f t="shared" si="6"/>
        <v>98889.480265082893</v>
      </c>
      <c r="I44" s="15">
        <f t="shared" si="3"/>
        <v>97.332165615239063</v>
      </c>
      <c r="J44" s="15">
        <f t="shared" si="1"/>
        <v>98840.814182275266</v>
      </c>
      <c r="K44" s="15">
        <f t="shared" si="4"/>
        <v>4728221.3649424678</v>
      </c>
      <c r="L44" s="22">
        <f t="shared" si="5"/>
        <v>47.813188544100036</v>
      </c>
    </row>
    <row r="45" spans="1:12" x14ac:dyDescent="0.25">
      <c r="A45" s="18">
        <v>36</v>
      </c>
      <c r="B45" s="10">
        <v>0</v>
      </c>
      <c r="C45" s="10">
        <v>1072</v>
      </c>
      <c r="D45" s="10">
        <v>1043</v>
      </c>
      <c r="E45" s="19">
        <v>0.5</v>
      </c>
      <c r="F45" s="20">
        <f t="shared" si="2"/>
        <v>0</v>
      </c>
      <c r="G45" s="20">
        <f t="shared" si="0"/>
        <v>0</v>
      </c>
      <c r="H45" s="15">
        <f t="shared" si="6"/>
        <v>98792.148099467653</v>
      </c>
      <c r="I45" s="15">
        <f t="shared" si="3"/>
        <v>0</v>
      </c>
      <c r="J45" s="15">
        <f t="shared" si="1"/>
        <v>98792.148099467653</v>
      </c>
      <c r="K45" s="15">
        <f t="shared" si="4"/>
        <v>4629380.5507601928</v>
      </c>
      <c r="L45" s="22">
        <f t="shared" si="5"/>
        <v>46.859802522961218</v>
      </c>
    </row>
    <row r="46" spans="1:12" x14ac:dyDescent="0.25">
      <c r="A46" s="18">
        <v>37</v>
      </c>
      <c r="B46" s="10">
        <v>1</v>
      </c>
      <c r="C46" s="10">
        <v>1082</v>
      </c>
      <c r="D46" s="10">
        <v>1075</v>
      </c>
      <c r="E46" s="19">
        <v>0.5</v>
      </c>
      <c r="F46" s="20">
        <f t="shared" si="2"/>
        <v>9.2721372276309685E-4</v>
      </c>
      <c r="G46" s="20">
        <f t="shared" si="0"/>
        <v>9.2678405931417981E-4</v>
      </c>
      <c r="H46" s="15">
        <f t="shared" si="6"/>
        <v>98792.148099467653</v>
      </c>
      <c r="I46" s="15">
        <f t="shared" si="3"/>
        <v>91.558988043992272</v>
      </c>
      <c r="J46" s="15">
        <f t="shared" si="1"/>
        <v>98746.368605445648</v>
      </c>
      <c r="K46" s="15">
        <f t="shared" si="4"/>
        <v>4530588.4026607247</v>
      </c>
      <c r="L46" s="22">
        <f t="shared" si="5"/>
        <v>45.859802522961218</v>
      </c>
    </row>
    <row r="47" spans="1:12" x14ac:dyDescent="0.25">
      <c r="A47" s="18">
        <v>38</v>
      </c>
      <c r="B47" s="10">
        <v>1</v>
      </c>
      <c r="C47" s="10">
        <v>1081</v>
      </c>
      <c r="D47" s="10">
        <v>1074</v>
      </c>
      <c r="E47" s="19">
        <v>0.5</v>
      </c>
      <c r="F47" s="20">
        <f t="shared" si="2"/>
        <v>9.2807424593967518E-4</v>
      </c>
      <c r="G47" s="20">
        <f t="shared" si="0"/>
        <v>9.2764378478664194E-4</v>
      </c>
      <c r="H47" s="15">
        <f t="shared" si="6"/>
        <v>98700.589111423658</v>
      </c>
      <c r="I47" s="15">
        <f t="shared" si="3"/>
        <v>91.558988043992258</v>
      </c>
      <c r="J47" s="15">
        <f t="shared" si="1"/>
        <v>98654.809617401654</v>
      </c>
      <c r="K47" s="15">
        <f t="shared" si="4"/>
        <v>4431842.0340552786</v>
      </c>
      <c r="L47" s="22">
        <f t="shared" si="5"/>
        <v>44.901880261850785</v>
      </c>
    </row>
    <row r="48" spans="1:12" x14ac:dyDescent="0.25">
      <c r="A48" s="18">
        <v>39</v>
      </c>
      <c r="B48" s="10">
        <v>1</v>
      </c>
      <c r="C48" s="10">
        <v>1090</v>
      </c>
      <c r="D48" s="10">
        <v>1056</v>
      </c>
      <c r="E48" s="19">
        <v>0.5</v>
      </c>
      <c r="F48" s="20">
        <f t="shared" si="2"/>
        <v>9.3196644920782849E-4</v>
      </c>
      <c r="G48" s="20">
        <f t="shared" si="0"/>
        <v>9.3153237074988359E-4</v>
      </c>
      <c r="H48" s="15">
        <f t="shared" si="6"/>
        <v>98609.030123379664</v>
      </c>
      <c r="I48" s="15">
        <f t="shared" si="3"/>
        <v>91.857503608178547</v>
      </c>
      <c r="J48" s="15">
        <f t="shared" si="1"/>
        <v>98563.101371575583</v>
      </c>
      <c r="K48" s="15">
        <f t="shared" si="4"/>
        <v>4333187.2244378766</v>
      </c>
      <c r="L48" s="22">
        <f t="shared" si="5"/>
        <v>43.943107634424464</v>
      </c>
    </row>
    <row r="49" spans="1:12" x14ac:dyDescent="0.25">
      <c r="A49" s="18">
        <v>40</v>
      </c>
      <c r="B49" s="10">
        <v>0</v>
      </c>
      <c r="C49" s="10">
        <v>1008</v>
      </c>
      <c r="D49" s="10">
        <v>1062</v>
      </c>
      <c r="E49" s="19">
        <v>0.5</v>
      </c>
      <c r="F49" s="20">
        <f t="shared" si="2"/>
        <v>0</v>
      </c>
      <c r="G49" s="20">
        <f t="shared" si="0"/>
        <v>0</v>
      </c>
      <c r="H49" s="15">
        <f t="shared" si="6"/>
        <v>98517.172619771489</v>
      </c>
      <c r="I49" s="15">
        <f t="shared" si="3"/>
        <v>0</v>
      </c>
      <c r="J49" s="15">
        <f t="shared" si="1"/>
        <v>98517.172619771489</v>
      </c>
      <c r="K49" s="15">
        <f t="shared" si="4"/>
        <v>4234624.1230663015</v>
      </c>
      <c r="L49" s="22">
        <f t="shared" si="5"/>
        <v>42.983614028489193</v>
      </c>
    </row>
    <row r="50" spans="1:12" x14ac:dyDescent="0.25">
      <c r="A50" s="18">
        <v>41</v>
      </c>
      <c r="B50" s="10">
        <v>2</v>
      </c>
      <c r="C50" s="10">
        <v>1018</v>
      </c>
      <c r="D50" s="10">
        <v>1004</v>
      </c>
      <c r="E50" s="19">
        <v>0.5</v>
      </c>
      <c r="F50" s="20">
        <f t="shared" si="2"/>
        <v>1.9782393669634025E-3</v>
      </c>
      <c r="G50" s="20">
        <f t="shared" si="0"/>
        <v>1.976284584980237E-3</v>
      </c>
      <c r="H50" s="15">
        <f t="shared" si="6"/>
        <v>98517.172619771489</v>
      </c>
      <c r="I50" s="15">
        <f t="shared" si="3"/>
        <v>194.69796960429147</v>
      </c>
      <c r="J50" s="15">
        <f t="shared" si="1"/>
        <v>98419.823634969332</v>
      </c>
      <c r="K50" s="15">
        <f t="shared" si="4"/>
        <v>4136106.9504465302</v>
      </c>
      <c r="L50" s="22">
        <f t="shared" si="5"/>
        <v>41.9836140284892</v>
      </c>
    </row>
    <row r="51" spans="1:12" x14ac:dyDescent="0.25">
      <c r="A51" s="18">
        <v>42</v>
      </c>
      <c r="B51" s="10">
        <v>2</v>
      </c>
      <c r="C51" s="10">
        <v>945</v>
      </c>
      <c r="D51" s="10">
        <v>985</v>
      </c>
      <c r="E51" s="19">
        <v>0.5</v>
      </c>
      <c r="F51" s="20">
        <f t="shared" si="2"/>
        <v>2.0725388601036268E-3</v>
      </c>
      <c r="G51" s="20">
        <f t="shared" si="0"/>
        <v>2.0703933747412005E-3</v>
      </c>
      <c r="H51" s="15">
        <f t="shared" si="6"/>
        <v>98322.474650167191</v>
      </c>
      <c r="I51" s="15">
        <f t="shared" si="3"/>
        <v>203.56620010386578</v>
      </c>
      <c r="J51" s="15">
        <f t="shared" si="1"/>
        <v>98220.691550115254</v>
      </c>
      <c r="K51" s="15">
        <f t="shared" si="4"/>
        <v>4037687.1268115607</v>
      </c>
      <c r="L51" s="22">
        <f t="shared" si="5"/>
        <v>41.065759798842642</v>
      </c>
    </row>
    <row r="52" spans="1:12" x14ac:dyDescent="0.25">
      <c r="A52" s="18">
        <v>43</v>
      </c>
      <c r="B52" s="10">
        <v>1</v>
      </c>
      <c r="C52" s="10">
        <v>932</v>
      </c>
      <c r="D52" s="10">
        <v>924</v>
      </c>
      <c r="E52" s="19">
        <v>0.5</v>
      </c>
      <c r="F52" s="20">
        <f t="shared" si="2"/>
        <v>1.0775862068965517E-3</v>
      </c>
      <c r="G52" s="20">
        <f t="shared" si="0"/>
        <v>1.0770059235325794E-3</v>
      </c>
      <c r="H52" s="15">
        <f t="shared" si="6"/>
        <v>98118.908450063318</v>
      </c>
      <c r="I52" s="15">
        <f t="shared" si="3"/>
        <v>105.67464561126906</v>
      </c>
      <c r="J52" s="15">
        <f t="shared" si="1"/>
        <v>98066.071127257674</v>
      </c>
      <c r="K52" s="15">
        <f t="shared" si="4"/>
        <v>3939466.4352614456</v>
      </c>
      <c r="L52" s="22">
        <f t="shared" si="5"/>
        <v>40.14992112622614</v>
      </c>
    </row>
    <row r="53" spans="1:12" x14ac:dyDescent="0.25">
      <c r="A53" s="18">
        <v>44</v>
      </c>
      <c r="B53" s="10">
        <v>1</v>
      </c>
      <c r="C53" s="10">
        <v>874</v>
      </c>
      <c r="D53" s="10">
        <v>920</v>
      </c>
      <c r="E53" s="19">
        <v>0.5</v>
      </c>
      <c r="F53" s="20">
        <f t="shared" si="2"/>
        <v>1.1148272017837235E-3</v>
      </c>
      <c r="G53" s="20">
        <f t="shared" si="0"/>
        <v>1.1142061281337048E-3</v>
      </c>
      <c r="H53" s="15">
        <f t="shared" si="6"/>
        <v>98013.233804452044</v>
      </c>
      <c r="I53" s="15">
        <f t="shared" si="3"/>
        <v>109.20694574312206</v>
      </c>
      <c r="J53" s="15">
        <f t="shared" si="1"/>
        <v>97958.630331580483</v>
      </c>
      <c r="K53" s="15">
        <f t="shared" si="4"/>
        <v>3841400.3641341878</v>
      </c>
      <c r="L53" s="22">
        <f t="shared" si="5"/>
        <v>39.192670367332582</v>
      </c>
    </row>
    <row r="54" spans="1:12" x14ac:dyDescent="0.25">
      <c r="A54" s="18">
        <v>45</v>
      </c>
      <c r="B54" s="10">
        <v>0</v>
      </c>
      <c r="C54" s="10">
        <v>897</v>
      </c>
      <c r="D54" s="10">
        <v>867</v>
      </c>
      <c r="E54" s="19">
        <v>0.5</v>
      </c>
      <c r="F54" s="20">
        <f t="shared" si="2"/>
        <v>0</v>
      </c>
      <c r="G54" s="20">
        <f t="shared" si="0"/>
        <v>0</v>
      </c>
      <c r="H54" s="15">
        <f t="shared" si="6"/>
        <v>97904.026858708923</v>
      </c>
      <c r="I54" s="15">
        <f t="shared" si="3"/>
        <v>0</v>
      </c>
      <c r="J54" s="15">
        <f t="shared" si="1"/>
        <v>97904.026858708923</v>
      </c>
      <c r="K54" s="15">
        <f t="shared" si="4"/>
        <v>3743441.7338026073</v>
      </c>
      <c r="L54" s="22">
        <f t="shared" si="5"/>
        <v>38.235830066571104</v>
      </c>
    </row>
    <row r="55" spans="1:12" x14ac:dyDescent="0.25">
      <c r="A55" s="18">
        <v>46</v>
      </c>
      <c r="B55" s="10">
        <v>1</v>
      </c>
      <c r="C55" s="10">
        <v>851</v>
      </c>
      <c r="D55" s="10">
        <v>857</v>
      </c>
      <c r="E55" s="19">
        <v>0.5</v>
      </c>
      <c r="F55" s="20">
        <f t="shared" si="2"/>
        <v>1.17096018735363E-3</v>
      </c>
      <c r="G55" s="20">
        <f t="shared" si="0"/>
        <v>1.1702750146284377E-3</v>
      </c>
      <c r="H55" s="15">
        <f t="shared" si="6"/>
        <v>97904.026858708923</v>
      </c>
      <c r="I55" s="15">
        <f t="shared" si="3"/>
        <v>114.57463646425855</v>
      </c>
      <c r="J55" s="15">
        <f t="shared" si="1"/>
        <v>97846.739540476803</v>
      </c>
      <c r="K55" s="15">
        <f t="shared" si="4"/>
        <v>3645537.7069438985</v>
      </c>
      <c r="L55" s="22">
        <f t="shared" si="5"/>
        <v>37.235830066571104</v>
      </c>
    </row>
    <row r="56" spans="1:12" x14ac:dyDescent="0.25">
      <c r="A56" s="18">
        <v>47</v>
      </c>
      <c r="B56" s="10">
        <v>1</v>
      </c>
      <c r="C56" s="10">
        <v>888</v>
      </c>
      <c r="D56" s="10">
        <v>825</v>
      </c>
      <c r="E56" s="19">
        <v>0.5</v>
      </c>
      <c r="F56" s="20">
        <f t="shared" si="2"/>
        <v>1.1675423234092236E-3</v>
      </c>
      <c r="G56" s="20">
        <f t="shared" si="0"/>
        <v>1.1668611435239206E-3</v>
      </c>
      <c r="H56" s="15">
        <f t="shared" si="6"/>
        <v>97789.452222244669</v>
      </c>
      <c r="I56" s="15">
        <f t="shared" si="3"/>
        <v>114.10671204462621</v>
      </c>
      <c r="J56" s="15">
        <f t="shared" si="1"/>
        <v>97732.398866222356</v>
      </c>
      <c r="K56" s="15">
        <f t="shared" si="4"/>
        <v>3547690.9674034216</v>
      </c>
      <c r="L56" s="22">
        <f t="shared" si="5"/>
        <v>36.278871460908029</v>
      </c>
    </row>
    <row r="57" spans="1:12" x14ac:dyDescent="0.25">
      <c r="A57" s="18">
        <v>48</v>
      </c>
      <c r="B57" s="10">
        <v>2</v>
      </c>
      <c r="C57" s="10">
        <v>852</v>
      </c>
      <c r="D57" s="10">
        <v>875</v>
      </c>
      <c r="E57" s="19">
        <v>0.5</v>
      </c>
      <c r="F57" s="20">
        <f t="shared" si="2"/>
        <v>2.3161551823972205E-3</v>
      </c>
      <c r="G57" s="20">
        <f t="shared" si="0"/>
        <v>2.3134759976865238E-3</v>
      </c>
      <c r="H57" s="15">
        <f t="shared" si="6"/>
        <v>97675.345510200044</v>
      </c>
      <c r="I57" s="15">
        <f t="shared" si="3"/>
        <v>225.96956740358598</v>
      </c>
      <c r="J57" s="15">
        <f t="shared" si="1"/>
        <v>97562.360726498242</v>
      </c>
      <c r="K57" s="15">
        <f t="shared" si="4"/>
        <v>3449958.5685371994</v>
      </c>
      <c r="L57" s="22">
        <f t="shared" si="5"/>
        <v>35.320669207941805</v>
      </c>
    </row>
    <row r="58" spans="1:12" x14ac:dyDescent="0.25">
      <c r="A58" s="18">
        <v>49</v>
      </c>
      <c r="B58" s="10">
        <v>0</v>
      </c>
      <c r="C58" s="10">
        <v>804</v>
      </c>
      <c r="D58" s="10">
        <v>835</v>
      </c>
      <c r="E58" s="19">
        <v>0.5</v>
      </c>
      <c r="F58" s="20">
        <f t="shared" si="2"/>
        <v>0</v>
      </c>
      <c r="G58" s="20">
        <f t="shared" si="0"/>
        <v>0</v>
      </c>
      <c r="H58" s="15">
        <f t="shared" si="6"/>
        <v>97449.375942796454</v>
      </c>
      <c r="I58" s="15">
        <f t="shared" si="3"/>
        <v>0</v>
      </c>
      <c r="J58" s="15">
        <f t="shared" si="1"/>
        <v>97449.375942796454</v>
      </c>
      <c r="K58" s="15">
        <f t="shared" si="4"/>
        <v>3352396.2078107013</v>
      </c>
      <c r="L58" s="22">
        <f t="shared" si="5"/>
        <v>34.401412788713849</v>
      </c>
    </row>
    <row r="59" spans="1:12" x14ac:dyDescent="0.25">
      <c r="A59" s="18">
        <v>50</v>
      </c>
      <c r="B59" s="10">
        <v>1</v>
      </c>
      <c r="C59" s="10">
        <v>797</v>
      </c>
      <c r="D59" s="10">
        <v>801</v>
      </c>
      <c r="E59" s="19">
        <v>0.5</v>
      </c>
      <c r="F59" s="20">
        <f t="shared" si="2"/>
        <v>1.2515644555694619E-3</v>
      </c>
      <c r="G59" s="20">
        <f t="shared" si="0"/>
        <v>1.2507817385866169E-3</v>
      </c>
      <c r="H59" s="15">
        <f t="shared" si="6"/>
        <v>97449.375942796454</v>
      </c>
      <c r="I59" s="15">
        <f t="shared" si="3"/>
        <v>121.88789986591178</v>
      </c>
      <c r="J59" s="15">
        <f t="shared" si="1"/>
        <v>97388.431992863509</v>
      </c>
      <c r="K59" s="15">
        <f t="shared" si="4"/>
        <v>3254946.8318679049</v>
      </c>
      <c r="L59" s="22">
        <f t="shared" si="5"/>
        <v>33.401412788713849</v>
      </c>
    </row>
    <row r="60" spans="1:12" x14ac:dyDescent="0.25">
      <c r="A60" s="18">
        <v>51</v>
      </c>
      <c r="B60" s="10">
        <v>3</v>
      </c>
      <c r="C60" s="10">
        <v>699</v>
      </c>
      <c r="D60" s="10">
        <v>791</v>
      </c>
      <c r="E60" s="19">
        <v>0.5</v>
      </c>
      <c r="F60" s="20">
        <f t="shared" si="2"/>
        <v>4.0268456375838931E-3</v>
      </c>
      <c r="G60" s="20">
        <f t="shared" si="0"/>
        <v>4.0187541862022778E-3</v>
      </c>
      <c r="H60" s="15">
        <f t="shared" si="6"/>
        <v>97327.488042930549</v>
      </c>
      <c r="I60" s="15">
        <f t="shared" si="3"/>
        <v>391.13525000507929</v>
      </c>
      <c r="J60" s="15">
        <f t="shared" si="1"/>
        <v>97131.920417928006</v>
      </c>
      <c r="K60" s="15">
        <f t="shared" si="4"/>
        <v>3157558.3998750416</v>
      </c>
      <c r="L60" s="22">
        <f t="shared" si="5"/>
        <v>32.442616812243855</v>
      </c>
    </row>
    <row r="61" spans="1:12" x14ac:dyDescent="0.25">
      <c r="A61" s="18">
        <v>52</v>
      </c>
      <c r="B61" s="10">
        <v>0</v>
      </c>
      <c r="C61" s="10">
        <v>671</v>
      </c>
      <c r="D61" s="10">
        <v>683</v>
      </c>
      <c r="E61" s="19">
        <v>0.5</v>
      </c>
      <c r="F61" s="20">
        <f t="shared" si="2"/>
        <v>0</v>
      </c>
      <c r="G61" s="20">
        <f t="shared" si="0"/>
        <v>0</v>
      </c>
      <c r="H61" s="15">
        <f t="shared" si="6"/>
        <v>96936.352792925463</v>
      </c>
      <c r="I61" s="15">
        <f t="shared" si="3"/>
        <v>0</v>
      </c>
      <c r="J61" s="15">
        <f t="shared" si="1"/>
        <v>96936.352792925463</v>
      </c>
      <c r="K61" s="15">
        <f t="shared" si="4"/>
        <v>3060426.4794571134</v>
      </c>
      <c r="L61" s="22">
        <f t="shared" si="5"/>
        <v>31.571504304425069</v>
      </c>
    </row>
    <row r="62" spans="1:12" x14ac:dyDescent="0.25">
      <c r="A62" s="18">
        <v>53</v>
      </c>
      <c r="B62" s="10">
        <v>3</v>
      </c>
      <c r="C62" s="10">
        <v>642</v>
      </c>
      <c r="D62" s="10">
        <v>657</v>
      </c>
      <c r="E62" s="19">
        <v>0.5</v>
      </c>
      <c r="F62" s="20">
        <f t="shared" si="2"/>
        <v>4.6189376443418013E-3</v>
      </c>
      <c r="G62" s="20">
        <f t="shared" si="0"/>
        <v>4.608294930875576E-3</v>
      </c>
      <c r="H62" s="15">
        <f t="shared" si="6"/>
        <v>96936.352792925463</v>
      </c>
      <c r="I62" s="15">
        <f t="shared" si="3"/>
        <v>446.71130319320491</v>
      </c>
      <c r="J62" s="15">
        <f t="shared" si="1"/>
        <v>96712.997141328859</v>
      </c>
      <c r="K62" s="15">
        <f t="shared" si="4"/>
        <v>2963490.1266641878</v>
      </c>
      <c r="L62" s="22">
        <f t="shared" si="5"/>
        <v>30.571504304425069</v>
      </c>
    </row>
    <row r="63" spans="1:12" x14ac:dyDescent="0.25">
      <c r="A63" s="18">
        <v>54</v>
      </c>
      <c r="B63" s="10">
        <v>0</v>
      </c>
      <c r="C63" s="10">
        <v>642</v>
      </c>
      <c r="D63" s="10">
        <v>631</v>
      </c>
      <c r="E63" s="19">
        <v>0.5</v>
      </c>
      <c r="F63" s="20">
        <f t="shared" si="2"/>
        <v>0</v>
      </c>
      <c r="G63" s="20">
        <f t="shared" si="0"/>
        <v>0</v>
      </c>
      <c r="H63" s="15">
        <f t="shared" si="6"/>
        <v>96489.641489732254</v>
      </c>
      <c r="I63" s="15">
        <f t="shared" si="3"/>
        <v>0</v>
      </c>
      <c r="J63" s="15">
        <f t="shared" si="1"/>
        <v>96489.641489732254</v>
      </c>
      <c r="K63" s="15">
        <f t="shared" si="4"/>
        <v>2866777.1295228591</v>
      </c>
      <c r="L63" s="22">
        <f t="shared" si="5"/>
        <v>29.710724231760373</v>
      </c>
    </row>
    <row r="64" spans="1:12" x14ac:dyDescent="0.25">
      <c r="A64" s="18">
        <v>55</v>
      </c>
      <c r="B64" s="10">
        <v>3</v>
      </c>
      <c r="C64" s="10">
        <v>612</v>
      </c>
      <c r="D64" s="10">
        <v>620</v>
      </c>
      <c r="E64" s="19">
        <v>0.5</v>
      </c>
      <c r="F64" s="20">
        <f t="shared" si="2"/>
        <v>4.87012987012987E-3</v>
      </c>
      <c r="G64" s="20">
        <f t="shared" si="0"/>
        <v>4.8582995951417006E-3</v>
      </c>
      <c r="H64" s="15">
        <f t="shared" si="6"/>
        <v>96489.641489732254</v>
      </c>
      <c r="I64" s="15">
        <f t="shared" si="3"/>
        <v>468.77558618493407</v>
      </c>
      <c r="J64" s="15">
        <f t="shared" si="1"/>
        <v>96255.253696639789</v>
      </c>
      <c r="K64" s="15">
        <f t="shared" si="4"/>
        <v>2770287.488033127</v>
      </c>
      <c r="L64" s="22">
        <f t="shared" si="5"/>
        <v>28.710724231760373</v>
      </c>
    </row>
    <row r="65" spans="1:12" x14ac:dyDescent="0.25">
      <c r="A65" s="18">
        <v>56</v>
      </c>
      <c r="B65" s="10">
        <v>2</v>
      </c>
      <c r="C65" s="10">
        <v>577</v>
      </c>
      <c r="D65" s="10">
        <v>594</v>
      </c>
      <c r="E65" s="19">
        <v>0.5</v>
      </c>
      <c r="F65" s="20">
        <f t="shared" si="2"/>
        <v>3.4158838599487617E-3</v>
      </c>
      <c r="G65" s="20">
        <f t="shared" si="0"/>
        <v>3.4100596760443308E-3</v>
      </c>
      <c r="H65" s="15">
        <f t="shared" si="6"/>
        <v>96020.865903547325</v>
      </c>
      <c r="I65" s="15">
        <f t="shared" si="3"/>
        <v>327.43688287654669</v>
      </c>
      <c r="J65" s="15">
        <f t="shared" si="1"/>
        <v>95857.14746210906</v>
      </c>
      <c r="K65" s="15">
        <f t="shared" si="4"/>
        <v>2674032.2343364875</v>
      </c>
      <c r="L65" s="22">
        <f t="shared" si="5"/>
        <v>27.848449492452453</v>
      </c>
    </row>
    <row r="66" spans="1:12" x14ac:dyDescent="0.25">
      <c r="A66" s="18">
        <v>57</v>
      </c>
      <c r="B66" s="10">
        <v>2</v>
      </c>
      <c r="C66" s="10">
        <v>532</v>
      </c>
      <c r="D66" s="10">
        <v>570</v>
      </c>
      <c r="E66" s="19">
        <v>0.5</v>
      </c>
      <c r="F66" s="20">
        <f t="shared" si="2"/>
        <v>3.629764065335753E-3</v>
      </c>
      <c r="G66" s="20">
        <f t="shared" si="0"/>
        <v>3.6231884057971015E-3</v>
      </c>
      <c r="H66" s="15">
        <f t="shared" si="6"/>
        <v>95693.429020670781</v>
      </c>
      <c r="I66" s="15">
        <f t="shared" si="3"/>
        <v>346.71532253866224</v>
      </c>
      <c r="J66" s="15">
        <f t="shared" si="1"/>
        <v>95520.071359401452</v>
      </c>
      <c r="K66" s="15">
        <f t="shared" si="4"/>
        <v>2578175.0868743784</v>
      </c>
      <c r="L66" s="22">
        <f t="shared" si="5"/>
        <v>26.942028447088731</v>
      </c>
    </row>
    <row r="67" spans="1:12" x14ac:dyDescent="0.25">
      <c r="A67" s="18">
        <v>58</v>
      </c>
      <c r="B67" s="10">
        <v>3</v>
      </c>
      <c r="C67" s="10">
        <v>496</v>
      </c>
      <c r="D67" s="10">
        <v>521</v>
      </c>
      <c r="E67" s="19">
        <v>0.5</v>
      </c>
      <c r="F67" s="20">
        <f t="shared" si="2"/>
        <v>5.8997050147492625E-3</v>
      </c>
      <c r="G67" s="20">
        <f t="shared" si="0"/>
        <v>5.8823529411764705E-3</v>
      </c>
      <c r="H67" s="15">
        <f t="shared" si="6"/>
        <v>95346.713698132124</v>
      </c>
      <c r="I67" s="15">
        <f t="shared" si="3"/>
        <v>560.86302175371839</v>
      </c>
      <c r="J67" s="15">
        <f t="shared" si="1"/>
        <v>95066.282187255274</v>
      </c>
      <c r="K67" s="15">
        <f t="shared" si="4"/>
        <v>2482655.0155149768</v>
      </c>
      <c r="L67" s="22">
        <f t="shared" si="5"/>
        <v>26.038181277805414</v>
      </c>
    </row>
    <row r="68" spans="1:12" x14ac:dyDescent="0.25">
      <c r="A68" s="18">
        <v>59</v>
      </c>
      <c r="B68" s="10">
        <v>4</v>
      </c>
      <c r="C68" s="10">
        <v>526</v>
      </c>
      <c r="D68" s="10">
        <v>489</v>
      </c>
      <c r="E68" s="19">
        <v>0.5</v>
      </c>
      <c r="F68" s="20">
        <f t="shared" si="2"/>
        <v>7.8817733990147777E-3</v>
      </c>
      <c r="G68" s="20">
        <f t="shared" si="0"/>
        <v>7.8508341511285568E-3</v>
      </c>
      <c r="H68" s="15">
        <f t="shared" si="6"/>
        <v>94785.85067637841</v>
      </c>
      <c r="I68" s="15">
        <f t="shared" si="3"/>
        <v>744.14799353388344</v>
      </c>
      <c r="J68" s="15">
        <f t="shared" si="1"/>
        <v>94413.776679611459</v>
      </c>
      <c r="K68" s="15">
        <f t="shared" si="4"/>
        <v>2387588.7333277217</v>
      </c>
      <c r="L68" s="22">
        <f t="shared" si="5"/>
        <v>25.189294776490652</v>
      </c>
    </row>
    <row r="69" spans="1:12" x14ac:dyDescent="0.25">
      <c r="A69" s="18">
        <v>60</v>
      </c>
      <c r="B69" s="10">
        <v>6</v>
      </c>
      <c r="C69" s="10">
        <v>568</v>
      </c>
      <c r="D69" s="10">
        <v>524</v>
      </c>
      <c r="E69" s="19">
        <v>0.5</v>
      </c>
      <c r="F69" s="20">
        <f t="shared" si="2"/>
        <v>1.098901098901099E-2</v>
      </c>
      <c r="G69" s="20">
        <f t="shared" si="0"/>
        <v>1.0928961748633882E-2</v>
      </c>
      <c r="H69" s="15">
        <f t="shared" si="6"/>
        <v>94041.702682844523</v>
      </c>
      <c r="I69" s="15">
        <f t="shared" si="3"/>
        <v>1027.7781713972081</v>
      </c>
      <c r="J69" s="15">
        <f t="shared" si="1"/>
        <v>93527.813597145927</v>
      </c>
      <c r="K69" s="15">
        <f t="shared" si="4"/>
        <v>2293174.9566481104</v>
      </c>
      <c r="L69" s="22">
        <f t="shared" si="5"/>
        <v>24.384660115968327</v>
      </c>
    </row>
    <row r="70" spans="1:12" x14ac:dyDescent="0.25">
      <c r="A70" s="18">
        <v>61</v>
      </c>
      <c r="B70" s="10">
        <v>2</v>
      </c>
      <c r="C70" s="10">
        <v>555</v>
      </c>
      <c r="D70" s="10">
        <v>553</v>
      </c>
      <c r="E70" s="19">
        <v>0.5</v>
      </c>
      <c r="F70" s="20">
        <f t="shared" si="2"/>
        <v>3.6101083032490976E-3</v>
      </c>
      <c r="G70" s="20">
        <f t="shared" si="0"/>
        <v>3.6036036036036037E-3</v>
      </c>
      <c r="H70" s="15">
        <f t="shared" si="6"/>
        <v>93013.924511447316</v>
      </c>
      <c r="I70" s="15">
        <f t="shared" si="3"/>
        <v>335.18531355476512</v>
      </c>
      <c r="J70" s="15">
        <f t="shared" si="1"/>
        <v>92846.33185466993</v>
      </c>
      <c r="K70" s="15">
        <f t="shared" si="4"/>
        <v>2199647.1430509645</v>
      </c>
      <c r="L70" s="22">
        <f t="shared" si="5"/>
        <v>23.648579012277366</v>
      </c>
    </row>
    <row r="71" spans="1:12" x14ac:dyDescent="0.25">
      <c r="A71" s="18">
        <v>62</v>
      </c>
      <c r="B71" s="10">
        <v>2</v>
      </c>
      <c r="C71" s="10">
        <v>570</v>
      </c>
      <c r="D71" s="10">
        <v>559</v>
      </c>
      <c r="E71" s="19">
        <v>0.5</v>
      </c>
      <c r="F71" s="20">
        <f t="shared" si="2"/>
        <v>3.5429583702391498E-3</v>
      </c>
      <c r="G71" s="20">
        <f t="shared" si="0"/>
        <v>3.5366931918656059E-3</v>
      </c>
      <c r="H71" s="15">
        <f t="shared" si="6"/>
        <v>92678.739197892544</v>
      </c>
      <c r="I71" s="15">
        <f t="shared" si="3"/>
        <v>327.77626595187462</v>
      </c>
      <c r="J71" s="15">
        <f t="shared" si="1"/>
        <v>92514.851064916598</v>
      </c>
      <c r="K71" s="15">
        <f t="shared" si="4"/>
        <v>2106800.8111962946</v>
      </c>
      <c r="L71" s="22">
        <f t="shared" si="5"/>
        <v>22.732299008705137</v>
      </c>
    </row>
    <row r="72" spans="1:12" x14ac:dyDescent="0.25">
      <c r="A72" s="18">
        <v>63</v>
      </c>
      <c r="B72" s="10">
        <v>3</v>
      </c>
      <c r="C72" s="10">
        <v>569</v>
      </c>
      <c r="D72" s="10">
        <v>560</v>
      </c>
      <c r="E72" s="19">
        <v>0.5</v>
      </c>
      <c r="F72" s="20">
        <f t="shared" si="2"/>
        <v>5.3144375553587243E-3</v>
      </c>
      <c r="G72" s="20">
        <f t="shared" si="0"/>
        <v>5.3003533568904589E-3</v>
      </c>
      <c r="H72" s="15">
        <f t="shared" si="6"/>
        <v>92350.962931940667</v>
      </c>
      <c r="I72" s="15">
        <f t="shared" si="3"/>
        <v>489.49273638837803</v>
      </c>
      <c r="J72" s="15">
        <f t="shared" si="1"/>
        <v>92106.216563746479</v>
      </c>
      <c r="K72" s="15">
        <f t="shared" si="4"/>
        <v>2014285.9601313781</v>
      </c>
      <c r="L72" s="22">
        <f t="shared" si="5"/>
        <v>21.811206902258661</v>
      </c>
    </row>
    <row r="73" spans="1:12" x14ac:dyDescent="0.25">
      <c r="A73" s="18">
        <v>64</v>
      </c>
      <c r="B73" s="10">
        <v>5</v>
      </c>
      <c r="C73" s="10">
        <v>692</v>
      </c>
      <c r="D73" s="10">
        <v>550</v>
      </c>
      <c r="E73" s="19">
        <v>0.5</v>
      </c>
      <c r="F73" s="20">
        <f t="shared" si="2"/>
        <v>8.0515297906602248E-3</v>
      </c>
      <c r="G73" s="20">
        <f t="shared" ref="G73:G103" si="7">F73/((1+(1-E73)*F73))</f>
        <v>8.0192461908580592E-3</v>
      </c>
      <c r="H73" s="15">
        <f t="shared" si="6"/>
        <v>91861.470195552291</v>
      </c>
      <c r="I73" s="15">
        <f t="shared" si="3"/>
        <v>736.65974495230387</v>
      </c>
      <c r="J73" s="15">
        <f t="shared" ref="J73:J103" si="8">H74+I73*E73</f>
        <v>91493.140323076135</v>
      </c>
      <c r="K73" s="15">
        <f t="shared" ref="K73:K97" si="9">K74+J73</f>
        <v>1922179.7435676316</v>
      </c>
      <c r="L73" s="22">
        <f t="shared" si="5"/>
        <v>20.924765731222738</v>
      </c>
    </row>
    <row r="74" spans="1:12" x14ac:dyDescent="0.25">
      <c r="A74" s="18">
        <v>65</v>
      </c>
      <c r="B74" s="10">
        <v>9</v>
      </c>
      <c r="C74" s="10">
        <v>572</v>
      </c>
      <c r="D74" s="10">
        <v>690</v>
      </c>
      <c r="E74" s="19">
        <v>0.5</v>
      </c>
      <c r="F74" s="20">
        <f t="shared" ref="F74:F104" si="10">B74/((C74+D74)/2)</f>
        <v>1.4263074484944533E-2</v>
      </c>
      <c r="G74" s="20">
        <f t="shared" si="7"/>
        <v>1.4162077104642014E-2</v>
      </c>
      <c r="H74" s="15">
        <f t="shared" si="6"/>
        <v>91124.81045059998</v>
      </c>
      <c r="I74" s="15">
        <f t="shared" ref="I74:I104" si="11">H74*G74</f>
        <v>1290.5165917472852</v>
      </c>
      <c r="J74" s="15">
        <f t="shared" si="8"/>
        <v>90479.552154726334</v>
      </c>
      <c r="K74" s="15">
        <f t="shared" si="9"/>
        <v>1830686.6032445554</v>
      </c>
      <c r="L74" s="22">
        <f t="shared" ref="L74:L104" si="12">K74/H74</f>
        <v>20.089881056454939</v>
      </c>
    </row>
    <row r="75" spans="1:12" x14ac:dyDescent="0.25">
      <c r="A75" s="18">
        <v>66</v>
      </c>
      <c r="B75" s="10">
        <v>5</v>
      </c>
      <c r="C75" s="10">
        <v>584</v>
      </c>
      <c r="D75" s="10">
        <v>567</v>
      </c>
      <c r="E75" s="19">
        <v>0.5</v>
      </c>
      <c r="F75" s="20">
        <f t="shared" si="10"/>
        <v>8.6880973066898355E-3</v>
      </c>
      <c r="G75" s="20">
        <f t="shared" si="7"/>
        <v>8.6505190311418692E-3</v>
      </c>
      <c r="H75" s="15">
        <f t="shared" ref="H75:H104" si="13">H74-I74</f>
        <v>89834.293858852689</v>
      </c>
      <c r="I75" s="15">
        <f t="shared" si="11"/>
        <v>777.11326867519631</v>
      </c>
      <c r="J75" s="15">
        <f t="shared" si="8"/>
        <v>89445.737224515091</v>
      </c>
      <c r="K75" s="15">
        <f t="shared" si="9"/>
        <v>1740207.0510898291</v>
      </c>
      <c r="L75" s="22">
        <f t="shared" si="12"/>
        <v>19.371299938351338</v>
      </c>
    </row>
    <row r="76" spans="1:12" x14ac:dyDescent="0.25">
      <c r="A76" s="18">
        <v>67</v>
      </c>
      <c r="B76" s="10">
        <v>3</v>
      </c>
      <c r="C76" s="10">
        <v>544</v>
      </c>
      <c r="D76" s="10">
        <v>575</v>
      </c>
      <c r="E76" s="19">
        <v>0.5</v>
      </c>
      <c r="F76" s="20">
        <f t="shared" si="10"/>
        <v>5.3619302949061663E-3</v>
      </c>
      <c r="G76" s="20">
        <f t="shared" si="7"/>
        <v>5.3475935828877002E-3</v>
      </c>
      <c r="H76" s="15">
        <f t="shared" si="13"/>
        <v>89057.180590177493</v>
      </c>
      <c r="I76" s="15">
        <f t="shared" si="11"/>
        <v>476.2416074341042</v>
      </c>
      <c r="J76" s="15">
        <f t="shared" si="8"/>
        <v>88819.05978646045</v>
      </c>
      <c r="K76" s="15">
        <f t="shared" si="9"/>
        <v>1650761.313865314</v>
      </c>
      <c r="L76" s="22">
        <f t="shared" si="12"/>
        <v>18.535970967481802</v>
      </c>
    </row>
    <row r="77" spans="1:12" x14ac:dyDescent="0.25">
      <c r="A77" s="18">
        <v>68</v>
      </c>
      <c r="B77" s="10">
        <v>6</v>
      </c>
      <c r="C77" s="10">
        <v>545</v>
      </c>
      <c r="D77" s="10">
        <v>530</v>
      </c>
      <c r="E77" s="19">
        <v>0.5</v>
      </c>
      <c r="F77" s="20">
        <f t="shared" si="10"/>
        <v>1.1162790697674419E-2</v>
      </c>
      <c r="G77" s="20">
        <f t="shared" si="7"/>
        <v>1.1100832562442183E-2</v>
      </c>
      <c r="H77" s="15">
        <f t="shared" si="13"/>
        <v>88580.938982743392</v>
      </c>
      <c r="I77" s="15">
        <f t="shared" si="11"/>
        <v>983.32217187134199</v>
      </c>
      <c r="J77" s="15">
        <f t="shared" si="8"/>
        <v>88089.277896807718</v>
      </c>
      <c r="K77" s="15">
        <f t="shared" si="9"/>
        <v>1561942.2540788536</v>
      </c>
      <c r="L77" s="22">
        <f t="shared" si="12"/>
        <v>17.632938553328479</v>
      </c>
    </row>
    <row r="78" spans="1:12" x14ac:dyDescent="0.25">
      <c r="A78" s="18">
        <v>69</v>
      </c>
      <c r="B78" s="10">
        <v>4</v>
      </c>
      <c r="C78" s="10">
        <v>502</v>
      </c>
      <c r="D78" s="10">
        <v>548</v>
      </c>
      <c r="E78" s="19">
        <v>0.5</v>
      </c>
      <c r="F78" s="20">
        <f t="shared" si="10"/>
        <v>7.619047619047619E-3</v>
      </c>
      <c r="G78" s="20">
        <f t="shared" si="7"/>
        <v>7.5901328273244792E-3</v>
      </c>
      <c r="H78" s="15">
        <f t="shared" si="13"/>
        <v>87597.616810872045</v>
      </c>
      <c r="I78" s="15">
        <f t="shared" si="11"/>
        <v>664.8775469515906</v>
      </c>
      <c r="J78" s="15">
        <f t="shared" si="8"/>
        <v>87265.178037396239</v>
      </c>
      <c r="K78" s="15">
        <f t="shared" si="9"/>
        <v>1473852.9761820459</v>
      </c>
      <c r="L78" s="22">
        <f t="shared" si="12"/>
        <v>16.825263401448165</v>
      </c>
    </row>
    <row r="79" spans="1:12" x14ac:dyDescent="0.25">
      <c r="A79" s="18">
        <v>70</v>
      </c>
      <c r="B79" s="10">
        <v>7</v>
      </c>
      <c r="C79" s="10">
        <v>375</v>
      </c>
      <c r="D79" s="10">
        <v>489</v>
      </c>
      <c r="E79" s="19">
        <v>0.5</v>
      </c>
      <c r="F79" s="20">
        <f t="shared" si="10"/>
        <v>1.6203703703703703E-2</v>
      </c>
      <c r="G79" s="20">
        <f t="shared" si="7"/>
        <v>1.6073478760045924E-2</v>
      </c>
      <c r="H79" s="15">
        <f t="shared" si="13"/>
        <v>86932.739263920448</v>
      </c>
      <c r="I79" s="15">
        <f t="shared" si="11"/>
        <v>1397.3115381112357</v>
      </c>
      <c r="J79" s="15">
        <f t="shared" si="8"/>
        <v>86234.083494864841</v>
      </c>
      <c r="K79" s="15">
        <f t="shared" si="9"/>
        <v>1386587.7981446497</v>
      </c>
      <c r="L79" s="22">
        <f t="shared" si="12"/>
        <v>15.950122012549109</v>
      </c>
    </row>
    <row r="80" spans="1:12" x14ac:dyDescent="0.25">
      <c r="A80" s="18">
        <v>71</v>
      </c>
      <c r="B80" s="10">
        <v>6</v>
      </c>
      <c r="C80" s="10">
        <v>376</v>
      </c>
      <c r="D80" s="10">
        <v>371</v>
      </c>
      <c r="E80" s="19">
        <v>0.5</v>
      </c>
      <c r="F80" s="20">
        <f t="shared" si="10"/>
        <v>1.6064257028112448E-2</v>
      </c>
      <c r="G80" s="20">
        <f t="shared" si="7"/>
        <v>1.5936254980079678E-2</v>
      </c>
      <c r="H80" s="15">
        <f t="shared" si="13"/>
        <v>85535.427725809219</v>
      </c>
      <c r="I80" s="15">
        <f t="shared" si="11"/>
        <v>1363.1143860686725</v>
      </c>
      <c r="J80" s="15">
        <f t="shared" si="8"/>
        <v>84853.87053277489</v>
      </c>
      <c r="K80" s="15">
        <f t="shared" si="9"/>
        <v>1300353.7146497848</v>
      </c>
      <c r="L80" s="22">
        <f t="shared" si="12"/>
        <v>15.202516071097167</v>
      </c>
    </row>
    <row r="81" spans="1:12" x14ac:dyDescent="0.25">
      <c r="A81" s="18">
        <v>72</v>
      </c>
      <c r="B81" s="10">
        <v>8</v>
      </c>
      <c r="C81" s="10">
        <v>415</v>
      </c>
      <c r="D81" s="10">
        <v>363</v>
      </c>
      <c r="E81" s="19">
        <v>0.5</v>
      </c>
      <c r="F81" s="20">
        <f t="shared" si="10"/>
        <v>2.056555269922879E-2</v>
      </c>
      <c r="G81" s="20">
        <f t="shared" si="7"/>
        <v>2.035623409669211E-2</v>
      </c>
      <c r="H81" s="15">
        <f t="shared" si="13"/>
        <v>84172.313339740547</v>
      </c>
      <c r="I81" s="15">
        <f t="shared" si="11"/>
        <v>1713.4313148038786</v>
      </c>
      <c r="J81" s="15">
        <f t="shared" si="8"/>
        <v>83315.597682338615</v>
      </c>
      <c r="K81" s="15">
        <f t="shared" si="9"/>
        <v>1215499.84411701</v>
      </c>
      <c r="L81" s="22">
        <f t="shared" si="12"/>
        <v>14.440613497349753</v>
      </c>
    </row>
    <row r="82" spans="1:12" x14ac:dyDescent="0.25">
      <c r="A82" s="18">
        <v>73</v>
      </c>
      <c r="B82" s="10">
        <v>13</v>
      </c>
      <c r="C82" s="10">
        <v>241</v>
      </c>
      <c r="D82" s="10">
        <v>391</v>
      </c>
      <c r="E82" s="19">
        <v>0.5</v>
      </c>
      <c r="F82" s="20">
        <f t="shared" si="10"/>
        <v>4.1139240506329111E-2</v>
      </c>
      <c r="G82" s="20">
        <f t="shared" si="7"/>
        <v>4.0310077519379844E-2</v>
      </c>
      <c r="H82" s="15">
        <f t="shared" si="13"/>
        <v>82458.882024936669</v>
      </c>
      <c r="I82" s="15">
        <f t="shared" si="11"/>
        <v>3323.9239265865945</v>
      </c>
      <c r="J82" s="15">
        <f t="shared" si="8"/>
        <v>80796.920061643381</v>
      </c>
      <c r="K82" s="15">
        <f t="shared" si="9"/>
        <v>1132184.2464346713</v>
      </c>
      <c r="L82" s="22">
        <f t="shared" si="12"/>
        <v>13.730288583008967</v>
      </c>
    </row>
    <row r="83" spans="1:12" x14ac:dyDescent="0.25">
      <c r="A83" s="18">
        <v>74</v>
      </c>
      <c r="B83" s="10">
        <v>5</v>
      </c>
      <c r="C83" s="10">
        <v>251</v>
      </c>
      <c r="D83" s="10">
        <v>238</v>
      </c>
      <c r="E83" s="19">
        <v>0.5</v>
      </c>
      <c r="F83" s="20">
        <f t="shared" si="10"/>
        <v>2.0449897750511249E-2</v>
      </c>
      <c r="G83" s="20">
        <f t="shared" si="7"/>
        <v>2.0242914979757085E-2</v>
      </c>
      <c r="H83" s="15">
        <f t="shared" si="13"/>
        <v>79134.958098350078</v>
      </c>
      <c r="I83" s="15">
        <f t="shared" si="11"/>
        <v>1601.9222287115401</v>
      </c>
      <c r="J83" s="15">
        <f t="shared" si="8"/>
        <v>78333.996983994308</v>
      </c>
      <c r="K83" s="15">
        <f t="shared" si="9"/>
        <v>1051387.3263730279</v>
      </c>
      <c r="L83" s="22">
        <f t="shared" si="12"/>
        <v>13.286003450792865</v>
      </c>
    </row>
    <row r="84" spans="1:12" x14ac:dyDescent="0.25">
      <c r="A84" s="18">
        <v>75</v>
      </c>
      <c r="B84" s="10">
        <v>13</v>
      </c>
      <c r="C84" s="10">
        <v>235</v>
      </c>
      <c r="D84" s="10">
        <v>237</v>
      </c>
      <c r="E84" s="19">
        <v>0.5</v>
      </c>
      <c r="F84" s="20">
        <f t="shared" si="10"/>
        <v>5.5084745762711863E-2</v>
      </c>
      <c r="G84" s="20">
        <f t="shared" si="7"/>
        <v>5.3608247422680409E-2</v>
      </c>
      <c r="H84" s="15">
        <f t="shared" si="13"/>
        <v>77533.035869638537</v>
      </c>
      <c r="I84" s="15">
        <f t="shared" si="11"/>
        <v>4156.410170331138</v>
      </c>
      <c r="J84" s="15">
        <f t="shared" si="8"/>
        <v>75454.830784472972</v>
      </c>
      <c r="K84" s="15">
        <f t="shared" si="9"/>
        <v>973053.32938903361</v>
      </c>
      <c r="L84" s="22">
        <f t="shared" si="12"/>
        <v>12.550177075809247</v>
      </c>
    </row>
    <row r="85" spans="1:12" x14ac:dyDescent="0.25">
      <c r="A85" s="18">
        <v>76</v>
      </c>
      <c r="B85" s="10">
        <v>10</v>
      </c>
      <c r="C85" s="10">
        <v>240</v>
      </c>
      <c r="D85" s="10">
        <v>230</v>
      </c>
      <c r="E85" s="19">
        <v>0.5</v>
      </c>
      <c r="F85" s="20">
        <f t="shared" si="10"/>
        <v>4.2553191489361701E-2</v>
      </c>
      <c r="G85" s="20">
        <f t="shared" si="7"/>
        <v>4.1666666666666671E-2</v>
      </c>
      <c r="H85" s="15">
        <f t="shared" si="13"/>
        <v>73376.625699307406</v>
      </c>
      <c r="I85" s="15">
        <f t="shared" si="11"/>
        <v>3057.3594041378087</v>
      </c>
      <c r="J85" s="15">
        <f t="shared" si="8"/>
        <v>71847.945997238494</v>
      </c>
      <c r="K85" s="15">
        <f t="shared" si="9"/>
        <v>897598.49860456062</v>
      </c>
      <c r="L85" s="22">
        <f t="shared" si="12"/>
        <v>12.232757912347459</v>
      </c>
    </row>
    <row r="86" spans="1:12" x14ac:dyDescent="0.25">
      <c r="A86" s="18">
        <v>77</v>
      </c>
      <c r="B86" s="10">
        <v>4</v>
      </c>
      <c r="C86" s="10">
        <v>211</v>
      </c>
      <c r="D86" s="10">
        <v>225</v>
      </c>
      <c r="E86" s="19">
        <v>0.5</v>
      </c>
      <c r="F86" s="20">
        <f t="shared" si="10"/>
        <v>1.834862385321101E-2</v>
      </c>
      <c r="G86" s="20">
        <f t="shared" si="7"/>
        <v>1.8181818181818184E-2</v>
      </c>
      <c r="H86" s="15">
        <f t="shared" si="13"/>
        <v>70319.266295169597</v>
      </c>
      <c r="I86" s="15">
        <f t="shared" si="11"/>
        <v>1278.5321144576292</v>
      </c>
      <c r="J86" s="15">
        <f t="shared" si="8"/>
        <v>69680.000237940782</v>
      </c>
      <c r="K86" s="15">
        <f t="shared" si="9"/>
        <v>825750.55260732211</v>
      </c>
      <c r="L86" s="22">
        <f t="shared" si="12"/>
        <v>11.742877821579958</v>
      </c>
    </row>
    <row r="87" spans="1:12" x14ac:dyDescent="0.25">
      <c r="A87" s="18">
        <v>78</v>
      </c>
      <c r="B87" s="10">
        <v>8</v>
      </c>
      <c r="C87" s="10">
        <v>207</v>
      </c>
      <c r="D87" s="10">
        <v>210</v>
      </c>
      <c r="E87" s="19">
        <v>0.5</v>
      </c>
      <c r="F87" s="20">
        <f t="shared" si="10"/>
        <v>3.8369304556354913E-2</v>
      </c>
      <c r="G87" s="20">
        <f t="shared" si="7"/>
        <v>3.7647058823529408E-2</v>
      </c>
      <c r="H87" s="15">
        <f t="shared" si="13"/>
        <v>69040.734180711966</v>
      </c>
      <c r="I87" s="15">
        <f t="shared" si="11"/>
        <v>2599.1805809209209</v>
      </c>
      <c r="J87" s="15">
        <f t="shared" si="8"/>
        <v>67741.143890251507</v>
      </c>
      <c r="K87" s="15">
        <f t="shared" si="9"/>
        <v>756070.5523693813</v>
      </c>
      <c r="L87" s="22">
        <f t="shared" si="12"/>
        <v>10.951079262720327</v>
      </c>
    </row>
    <row r="88" spans="1:12" x14ac:dyDescent="0.25">
      <c r="A88" s="18">
        <v>79</v>
      </c>
      <c r="B88" s="10">
        <v>8</v>
      </c>
      <c r="C88" s="10">
        <v>203</v>
      </c>
      <c r="D88" s="10">
        <v>199</v>
      </c>
      <c r="E88" s="19">
        <v>0.5</v>
      </c>
      <c r="F88" s="20">
        <f t="shared" si="10"/>
        <v>3.9800995024875621E-2</v>
      </c>
      <c r="G88" s="20">
        <f t="shared" si="7"/>
        <v>3.9024390243902439E-2</v>
      </c>
      <c r="H88" s="15">
        <f t="shared" si="13"/>
        <v>66441.553599791048</v>
      </c>
      <c r="I88" s="15">
        <f t="shared" si="11"/>
        <v>2592.8411160894066</v>
      </c>
      <c r="J88" s="15">
        <f t="shared" si="8"/>
        <v>65145.133041746347</v>
      </c>
      <c r="K88" s="15">
        <f t="shared" si="9"/>
        <v>688329.40847912978</v>
      </c>
      <c r="L88" s="22">
        <f t="shared" si="12"/>
        <v>10.359923439257063</v>
      </c>
    </row>
    <row r="89" spans="1:12" x14ac:dyDescent="0.25">
      <c r="A89" s="18">
        <v>80</v>
      </c>
      <c r="B89" s="10">
        <v>7</v>
      </c>
      <c r="C89" s="10">
        <v>155</v>
      </c>
      <c r="D89" s="10">
        <v>194</v>
      </c>
      <c r="E89" s="19">
        <v>0.5</v>
      </c>
      <c r="F89" s="20">
        <f t="shared" si="10"/>
        <v>4.0114613180515762E-2</v>
      </c>
      <c r="G89" s="20">
        <f t="shared" si="7"/>
        <v>3.9325842696629219E-2</v>
      </c>
      <c r="H89" s="15">
        <f t="shared" si="13"/>
        <v>63848.712483701645</v>
      </c>
      <c r="I89" s="15">
        <f t="shared" si="11"/>
        <v>2510.9044235163574</v>
      </c>
      <c r="J89" s="15">
        <f t="shared" si="8"/>
        <v>62593.260271943465</v>
      </c>
      <c r="K89" s="15">
        <f t="shared" si="9"/>
        <v>623184.27543738345</v>
      </c>
      <c r="L89" s="22">
        <f t="shared" si="12"/>
        <v>9.7603264215619188</v>
      </c>
    </row>
    <row r="90" spans="1:12" x14ac:dyDescent="0.25">
      <c r="A90" s="18">
        <v>81</v>
      </c>
      <c r="B90" s="10">
        <v>11</v>
      </c>
      <c r="C90" s="10">
        <v>139</v>
      </c>
      <c r="D90" s="10">
        <v>144</v>
      </c>
      <c r="E90" s="19">
        <v>0.5</v>
      </c>
      <c r="F90" s="20">
        <f t="shared" si="10"/>
        <v>7.7738515901060068E-2</v>
      </c>
      <c r="G90" s="20">
        <f t="shared" si="7"/>
        <v>7.4829931972789115E-2</v>
      </c>
      <c r="H90" s="15">
        <f t="shared" si="13"/>
        <v>61337.808060185285</v>
      </c>
      <c r="I90" s="15">
        <f t="shared" si="11"/>
        <v>4589.9040045036609</v>
      </c>
      <c r="J90" s="15">
        <f t="shared" si="8"/>
        <v>59042.856057933459</v>
      </c>
      <c r="K90" s="15">
        <f t="shared" si="9"/>
        <v>560591.01516543992</v>
      </c>
      <c r="L90" s="22">
        <f t="shared" si="12"/>
        <v>9.1394041113334588</v>
      </c>
    </row>
    <row r="91" spans="1:12" x14ac:dyDescent="0.25">
      <c r="A91" s="18">
        <v>82</v>
      </c>
      <c r="B91" s="10">
        <v>8</v>
      </c>
      <c r="C91" s="10">
        <v>123</v>
      </c>
      <c r="D91" s="10">
        <v>130</v>
      </c>
      <c r="E91" s="19">
        <v>0.5</v>
      </c>
      <c r="F91" s="20">
        <f t="shared" si="10"/>
        <v>6.3241106719367585E-2</v>
      </c>
      <c r="G91" s="20">
        <f t="shared" si="7"/>
        <v>6.1302681992337162E-2</v>
      </c>
      <c r="H91" s="15">
        <f t="shared" si="13"/>
        <v>56747.904055681625</v>
      </c>
      <c r="I91" s="15">
        <f t="shared" si="11"/>
        <v>3478.7987160571111</v>
      </c>
      <c r="J91" s="15">
        <f t="shared" si="8"/>
        <v>55008.504697653065</v>
      </c>
      <c r="K91" s="15">
        <f t="shared" si="9"/>
        <v>501548.15910750651</v>
      </c>
      <c r="L91" s="22">
        <f t="shared" si="12"/>
        <v>8.8381794438677819</v>
      </c>
    </row>
    <row r="92" spans="1:12" x14ac:dyDescent="0.25">
      <c r="A92" s="18">
        <v>83</v>
      </c>
      <c r="B92" s="10">
        <v>10</v>
      </c>
      <c r="C92" s="10">
        <v>114</v>
      </c>
      <c r="D92" s="10">
        <v>115</v>
      </c>
      <c r="E92" s="19">
        <v>0.5</v>
      </c>
      <c r="F92" s="20">
        <f t="shared" si="10"/>
        <v>8.7336244541484712E-2</v>
      </c>
      <c r="G92" s="20">
        <f t="shared" si="7"/>
        <v>8.3682008368200819E-2</v>
      </c>
      <c r="H92" s="15">
        <f t="shared" si="13"/>
        <v>53269.105339624512</v>
      </c>
      <c r="I92" s="15">
        <f t="shared" si="11"/>
        <v>4457.6657187970295</v>
      </c>
      <c r="J92" s="15">
        <f t="shared" si="8"/>
        <v>51040.272480225998</v>
      </c>
      <c r="K92" s="15">
        <f t="shared" si="9"/>
        <v>446539.65440985345</v>
      </c>
      <c r="L92" s="22">
        <f t="shared" si="12"/>
        <v>8.3827136116305763</v>
      </c>
    </row>
    <row r="93" spans="1:12" x14ac:dyDescent="0.25">
      <c r="A93" s="18">
        <v>84</v>
      </c>
      <c r="B93" s="10">
        <v>8</v>
      </c>
      <c r="C93" s="10">
        <v>102</v>
      </c>
      <c r="D93" s="10">
        <v>108</v>
      </c>
      <c r="E93" s="19">
        <v>0.5</v>
      </c>
      <c r="F93" s="20">
        <f t="shared" si="10"/>
        <v>7.6190476190476197E-2</v>
      </c>
      <c r="G93" s="20">
        <f t="shared" si="7"/>
        <v>7.3394495412844041E-2</v>
      </c>
      <c r="H93" s="15">
        <f t="shared" si="13"/>
        <v>48811.439620827485</v>
      </c>
      <c r="I93" s="15">
        <f t="shared" si="11"/>
        <v>3582.4909813451368</v>
      </c>
      <c r="J93" s="15">
        <f t="shared" si="8"/>
        <v>47020.194130154916</v>
      </c>
      <c r="K93" s="15">
        <f t="shared" si="9"/>
        <v>395499.38192962745</v>
      </c>
      <c r="L93" s="22">
        <f t="shared" si="12"/>
        <v>8.1025961332406755</v>
      </c>
    </row>
    <row r="94" spans="1:12" x14ac:dyDescent="0.25">
      <c r="A94" s="18">
        <v>85</v>
      </c>
      <c r="B94" s="10">
        <v>7</v>
      </c>
      <c r="C94" s="10">
        <v>87</v>
      </c>
      <c r="D94" s="10">
        <v>90</v>
      </c>
      <c r="E94" s="19">
        <v>0.5</v>
      </c>
      <c r="F94" s="20">
        <f t="shared" si="10"/>
        <v>7.909604519774012E-2</v>
      </c>
      <c r="G94" s="20">
        <f t="shared" si="7"/>
        <v>7.6086956521739135E-2</v>
      </c>
      <c r="H94" s="15">
        <f t="shared" si="13"/>
        <v>45228.948639482347</v>
      </c>
      <c r="I94" s="15">
        <f t="shared" si="11"/>
        <v>3441.3330486562659</v>
      </c>
      <c r="J94" s="15">
        <f t="shared" si="8"/>
        <v>43508.282115154216</v>
      </c>
      <c r="K94" s="15">
        <f t="shared" si="9"/>
        <v>348479.18779947254</v>
      </c>
      <c r="L94" s="22">
        <f t="shared" si="12"/>
        <v>7.7047819655765704</v>
      </c>
    </row>
    <row r="95" spans="1:12" x14ac:dyDescent="0.25">
      <c r="A95" s="18">
        <v>86</v>
      </c>
      <c r="B95" s="10">
        <v>10</v>
      </c>
      <c r="C95" s="10">
        <v>83</v>
      </c>
      <c r="D95" s="10">
        <v>82</v>
      </c>
      <c r="E95" s="19">
        <v>0.5</v>
      </c>
      <c r="F95" s="20">
        <f t="shared" si="10"/>
        <v>0.12121212121212122</v>
      </c>
      <c r="G95" s="20">
        <f t="shared" si="7"/>
        <v>0.1142857142857143</v>
      </c>
      <c r="H95" s="15">
        <f t="shared" si="13"/>
        <v>41787.615590826084</v>
      </c>
      <c r="I95" s="15">
        <f t="shared" si="11"/>
        <v>4775.7274960944105</v>
      </c>
      <c r="J95" s="15">
        <f t="shared" si="8"/>
        <v>39399.751842778875</v>
      </c>
      <c r="K95" s="15">
        <f t="shared" si="9"/>
        <v>304970.90568431834</v>
      </c>
      <c r="L95" s="22">
        <f t="shared" si="12"/>
        <v>7.2981169509769934</v>
      </c>
    </row>
    <row r="96" spans="1:12" x14ac:dyDescent="0.25">
      <c r="A96" s="18">
        <v>87</v>
      </c>
      <c r="B96" s="10">
        <v>4</v>
      </c>
      <c r="C96" s="10">
        <v>55</v>
      </c>
      <c r="D96" s="10">
        <v>74</v>
      </c>
      <c r="E96" s="19">
        <v>0.5</v>
      </c>
      <c r="F96" s="20">
        <f t="shared" si="10"/>
        <v>6.2015503875968991E-2</v>
      </c>
      <c r="G96" s="20">
        <f t="shared" si="7"/>
        <v>6.0150375939849621E-2</v>
      </c>
      <c r="H96" s="15">
        <f t="shared" si="13"/>
        <v>37011.888094731672</v>
      </c>
      <c r="I96" s="15">
        <f t="shared" si="11"/>
        <v>2226.2789831417545</v>
      </c>
      <c r="J96" s="15">
        <f t="shared" si="8"/>
        <v>35898.748603160799</v>
      </c>
      <c r="K96" s="15">
        <f t="shared" si="9"/>
        <v>265571.15384153946</v>
      </c>
      <c r="L96" s="22">
        <f t="shared" si="12"/>
        <v>7.175293331748219</v>
      </c>
    </row>
    <row r="97" spans="1:12" x14ac:dyDescent="0.25">
      <c r="A97" s="18">
        <v>88</v>
      </c>
      <c r="B97" s="10">
        <v>8</v>
      </c>
      <c r="C97" s="10">
        <v>61</v>
      </c>
      <c r="D97" s="10">
        <v>43</v>
      </c>
      <c r="E97" s="19">
        <v>0.5</v>
      </c>
      <c r="F97" s="20">
        <f t="shared" si="10"/>
        <v>0.15384615384615385</v>
      </c>
      <c r="G97" s="20">
        <f t="shared" si="7"/>
        <v>0.14285714285714288</v>
      </c>
      <c r="H97" s="15">
        <f t="shared" si="13"/>
        <v>34785.609111589918</v>
      </c>
      <c r="I97" s="15">
        <f t="shared" si="11"/>
        <v>4969.3727302271318</v>
      </c>
      <c r="J97" s="15">
        <f t="shared" si="8"/>
        <v>32300.92274647635</v>
      </c>
      <c r="K97" s="15">
        <f t="shared" si="9"/>
        <v>229672.40523837868</v>
      </c>
      <c r="L97" s="22">
        <f t="shared" si="12"/>
        <v>6.6025121049801054</v>
      </c>
    </row>
    <row r="98" spans="1:12" x14ac:dyDescent="0.25">
      <c r="A98" s="18">
        <v>89</v>
      </c>
      <c r="B98" s="10">
        <v>10</v>
      </c>
      <c r="C98" s="10">
        <v>52</v>
      </c>
      <c r="D98" s="10">
        <v>54</v>
      </c>
      <c r="E98" s="19">
        <v>0.5</v>
      </c>
      <c r="F98" s="20">
        <f t="shared" si="10"/>
        <v>0.18867924528301888</v>
      </c>
      <c r="G98" s="20">
        <f t="shared" si="7"/>
        <v>0.17241379310344829</v>
      </c>
      <c r="H98" s="15">
        <f t="shared" si="13"/>
        <v>29816.236381362785</v>
      </c>
      <c r="I98" s="15">
        <f t="shared" si="11"/>
        <v>5140.7304105797912</v>
      </c>
      <c r="J98" s="15">
        <f t="shared" si="8"/>
        <v>27245.871176072887</v>
      </c>
      <c r="K98" s="15">
        <f>K99+J98</f>
        <v>197371.48249190234</v>
      </c>
      <c r="L98" s="22">
        <f t="shared" si="12"/>
        <v>6.6195974558101236</v>
      </c>
    </row>
    <row r="99" spans="1:12" x14ac:dyDescent="0.25">
      <c r="A99" s="18">
        <v>90</v>
      </c>
      <c r="B99" s="10">
        <v>6</v>
      </c>
      <c r="C99" s="10">
        <v>31</v>
      </c>
      <c r="D99" s="10">
        <v>42</v>
      </c>
      <c r="E99" s="23">
        <v>0.5</v>
      </c>
      <c r="F99" s="24">
        <f t="shared" si="10"/>
        <v>0.16438356164383561</v>
      </c>
      <c r="G99" s="24">
        <f t="shared" si="7"/>
        <v>0.15189873417721519</v>
      </c>
      <c r="H99" s="25">
        <f t="shared" si="13"/>
        <v>24675.505970782993</v>
      </c>
      <c r="I99" s="25">
        <f t="shared" si="11"/>
        <v>3748.178122144252</v>
      </c>
      <c r="J99" s="25">
        <f t="shared" si="8"/>
        <v>22801.416909710868</v>
      </c>
      <c r="K99" s="25">
        <f t="shared" ref="K99:K103" si="14">K100+J99</f>
        <v>170125.61131582945</v>
      </c>
      <c r="L99" s="26">
        <f t="shared" si="12"/>
        <v>6.8945135924372334</v>
      </c>
    </row>
    <row r="100" spans="1:12" x14ac:dyDescent="0.25">
      <c r="A100" s="18">
        <v>91</v>
      </c>
      <c r="B100" s="10">
        <v>3</v>
      </c>
      <c r="C100" s="10">
        <v>33</v>
      </c>
      <c r="D100" s="10">
        <v>26</v>
      </c>
      <c r="E100" s="23">
        <v>0.5</v>
      </c>
      <c r="F100" s="24">
        <f t="shared" si="10"/>
        <v>0.10169491525423729</v>
      </c>
      <c r="G100" s="24">
        <f t="shared" si="7"/>
        <v>9.6774193548387094E-2</v>
      </c>
      <c r="H100" s="25">
        <f t="shared" si="13"/>
        <v>20927.327848638743</v>
      </c>
      <c r="I100" s="25">
        <f t="shared" si="11"/>
        <v>2025.2252756747171</v>
      </c>
      <c r="J100" s="25">
        <f t="shared" si="8"/>
        <v>19914.715210801383</v>
      </c>
      <c r="K100" s="25">
        <f t="shared" si="14"/>
        <v>147324.19440611859</v>
      </c>
      <c r="L100" s="26">
        <f t="shared" si="12"/>
        <v>7.0397996089931558</v>
      </c>
    </row>
    <row r="101" spans="1:12" x14ac:dyDescent="0.25">
      <c r="A101" s="18">
        <v>92</v>
      </c>
      <c r="B101" s="10">
        <v>2</v>
      </c>
      <c r="C101" s="10">
        <v>16</v>
      </c>
      <c r="D101" s="10">
        <v>32</v>
      </c>
      <c r="E101" s="23">
        <v>0.5</v>
      </c>
      <c r="F101" s="24">
        <f t="shared" si="10"/>
        <v>8.3333333333333329E-2</v>
      </c>
      <c r="G101" s="24">
        <f t="shared" si="7"/>
        <v>7.9999999999999988E-2</v>
      </c>
      <c r="H101" s="25">
        <f t="shared" si="13"/>
        <v>18902.102572964024</v>
      </c>
      <c r="I101" s="25">
        <f t="shared" si="11"/>
        <v>1512.1682058371216</v>
      </c>
      <c r="J101" s="25">
        <f t="shared" si="8"/>
        <v>18146.018470045463</v>
      </c>
      <c r="K101" s="25">
        <f t="shared" si="14"/>
        <v>127409.47919531722</v>
      </c>
      <c r="L101" s="26">
        <f t="shared" si="12"/>
        <v>6.7404924242424231</v>
      </c>
    </row>
    <row r="102" spans="1:12" x14ac:dyDescent="0.25">
      <c r="A102" s="18">
        <v>93</v>
      </c>
      <c r="B102" s="10">
        <v>1</v>
      </c>
      <c r="C102" s="10">
        <v>16</v>
      </c>
      <c r="D102" s="10">
        <v>16</v>
      </c>
      <c r="E102" s="23">
        <v>0.5</v>
      </c>
      <c r="F102" s="24">
        <f t="shared" si="10"/>
        <v>6.25E-2</v>
      </c>
      <c r="G102" s="24">
        <f t="shared" si="7"/>
        <v>6.0606060606060608E-2</v>
      </c>
      <c r="H102" s="25">
        <f t="shared" si="13"/>
        <v>17389.934367126902</v>
      </c>
      <c r="I102" s="25">
        <f t="shared" si="11"/>
        <v>1053.9354161895092</v>
      </c>
      <c r="J102" s="25">
        <f t="shared" si="8"/>
        <v>16862.966659032147</v>
      </c>
      <c r="K102" s="25">
        <f t="shared" si="14"/>
        <v>109263.46072527175</v>
      </c>
      <c r="L102" s="26">
        <f t="shared" si="12"/>
        <v>6.2831439393939386</v>
      </c>
    </row>
    <row r="103" spans="1:12" x14ac:dyDescent="0.25">
      <c r="A103" s="18">
        <v>94</v>
      </c>
      <c r="B103" s="10">
        <v>1</v>
      </c>
      <c r="C103" s="10">
        <v>9</v>
      </c>
      <c r="D103" s="10">
        <v>14</v>
      </c>
      <c r="E103" s="23">
        <v>0.5</v>
      </c>
      <c r="F103" s="24">
        <f t="shared" si="10"/>
        <v>8.6956521739130432E-2</v>
      </c>
      <c r="G103" s="24">
        <f t="shared" si="7"/>
        <v>8.3333333333333329E-2</v>
      </c>
      <c r="H103" s="25">
        <f t="shared" si="13"/>
        <v>16335.998950937392</v>
      </c>
      <c r="I103" s="25">
        <f t="shared" si="11"/>
        <v>1361.3332459114492</v>
      </c>
      <c r="J103" s="25">
        <f t="shared" si="8"/>
        <v>15655.332327981667</v>
      </c>
      <c r="K103" s="25">
        <f t="shared" si="14"/>
        <v>92400.494066239611</v>
      </c>
      <c r="L103" s="26">
        <f t="shared" si="12"/>
        <v>5.6562499999999991</v>
      </c>
    </row>
    <row r="104" spans="1:12" x14ac:dyDescent="0.25">
      <c r="A104" s="18" t="s">
        <v>31</v>
      </c>
      <c r="B104" s="10">
        <v>4</v>
      </c>
      <c r="C104" s="10">
        <v>18</v>
      </c>
      <c r="D104" s="10">
        <v>23</v>
      </c>
      <c r="E104" s="23"/>
      <c r="F104" s="24">
        <f t="shared" si="10"/>
        <v>0.1951219512195122</v>
      </c>
      <c r="G104" s="24">
        <v>1</v>
      </c>
      <c r="H104" s="25">
        <f t="shared" si="13"/>
        <v>14974.665705025942</v>
      </c>
      <c r="I104" s="25">
        <f t="shared" si="11"/>
        <v>14974.665705025942</v>
      </c>
      <c r="J104" s="25">
        <f>H104/F104</f>
        <v>76745.161738257942</v>
      </c>
      <c r="K104" s="25">
        <f>J104</f>
        <v>76745.161738257942</v>
      </c>
      <c r="L104" s="26">
        <f t="shared" si="12"/>
        <v>5.1249999999999991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ht="10" x14ac:dyDescent="0.2">
      <c r="A107" s="29" t="s">
        <v>11</v>
      </c>
      <c r="B107" s="30"/>
      <c r="C107" s="30"/>
      <c r="D107" s="30"/>
      <c r="E107" s="31"/>
      <c r="F107" s="31"/>
      <c r="G107" s="31"/>
      <c r="H107" s="30"/>
      <c r="I107" s="30"/>
      <c r="J107" s="30"/>
      <c r="K107" s="30"/>
      <c r="L107" s="31"/>
    </row>
    <row r="108" spans="1:12" s="32" customFormat="1" ht="10" x14ac:dyDescent="0.2">
      <c r="A108" s="33" t="s">
        <v>32</v>
      </c>
      <c r="B108" s="34"/>
      <c r="C108" s="34"/>
      <c r="D108" s="34"/>
      <c r="H108" s="34"/>
      <c r="I108" s="34"/>
      <c r="J108" s="34"/>
      <c r="K108" s="34"/>
      <c r="L108" s="31"/>
    </row>
    <row r="109" spans="1:12" s="32" customFormat="1" ht="10" x14ac:dyDescent="0.2">
      <c r="A109" s="35" t="s">
        <v>12</v>
      </c>
      <c r="B109" s="36"/>
      <c r="C109" s="36"/>
      <c r="D109" s="3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ht="10" x14ac:dyDescent="0.2">
      <c r="A110" s="33" t="s">
        <v>33</v>
      </c>
      <c r="B110" s="36"/>
      <c r="C110" s="36"/>
      <c r="D110" s="3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ht="10" x14ac:dyDescent="0.2">
      <c r="A111" s="33" t="s">
        <v>13</v>
      </c>
      <c r="B111" s="36"/>
      <c r="C111" s="36"/>
      <c r="D111" s="3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ht="10" x14ac:dyDescent="0.2">
      <c r="A112" s="33" t="s">
        <v>14</v>
      </c>
      <c r="B112" s="36"/>
      <c r="C112" s="36"/>
      <c r="D112" s="3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ht="10" x14ac:dyDescent="0.2">
      <c r="A113" s="33" t="s">
        <v>15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0" x14ac:dyDescent="0.2">
      <c r="A114" s="33" t="s">
        <v>16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17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18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34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19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20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0"/>
      <c r="B120" s="30"/>
      <c r="C120" s="30"/>
      <c r="D120" s="30"/>
      <c r="E120" s="31"/>
      <c r="F120" s="31"/>
      <c r="G120" s="31"/>
      <c r="H120" s="30"/>
      <c r="I120" s="30"/>
      <c r="J120" s="30"/>
      <c r="K120" s="30"/>
      <c r="L120" s="31"/>
    </row>
    <row r="121" spans="1:12" s="32" customFormat="1" ht="10" x14ac:dyDescent="0.2">
      <c r="A121" s="8" t="s">
        <v>208</v>
      </c>
      <c r="B121" s="34"/>
      <c r="C121" s="34"/>
      <c r="D121" s="34"/>
      <c r="H121" s="34"/>
      <c r="I121" s="34"/>
      <c r="J121" s="34"/>
      <c r="K121" s="34"/>
      <c r="L121" s="31"/>
    </row>
    <row r="122" spans="1:12" s="32" customFormat="1" ht="10" x14ac:dyDescent="0.2">
      <c r="A122" s="34"/>
      <c r="B122" s="34"/>
      <c r="C122" s="34"/>
      <c r="D122" s="34"/>
      <c r="H122" s="34"/>
      <c r="I122" s="34"/>
      <c r="J122" s="34"/>
      <c r="K122" s="34"/>
      <c r="L122" s="31"/>
    </row>
    <row r="123" spans="1:12" s="32" customFormat="1" ht="10" x14ac:dyDescent="0.2">
      <c r="A123" s="34"/>
      <c r="B123" s="34"/>
      <c r="C123" s="34"/>
      <c r="D123" s="34"/>
      <c r="H123" s="34"/>
      <c r="I123" s="34"/>
      <c r="J123" s="34"/>
      <c r="K123" s="34"/>
      <c r="L123" s="31"/>
    </row>
    <row r="124" spans="1:12" s="32" customFormat="1" ht="10" x14ac:dyDescent="0.2">
      <c r="A124" s="34"/>
      <c r="B124" s="34"/>
      <c r="C124" s="34"/>
      <c r="D124" s="34"/>
      <c r="H124" s="34"/>
      <c r="I124" s="34"/>
      <c r="J124" s="34"/>
      <c r="K124" s="34"/>
      <c r="L124" s="31"/>
    </row>
    <row r="125" spans="1:12" s="32" customFormat="1" ht="10" x14ac:dyDescent="0.2">
      <c r="A125" s="34"/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0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3" customFormat="1" ht="14.5" x14ac:dyDescent="0.25">
      <c r="A6" s="40" t="s">
        <v>0</v>
      </c>
      <c r="B6" s="41" t="s">
        <v>1</v>
      </c>
      <c r="C6" s="88" t="s">
        <v>2</v>
      </c>
      <c r="D6" s="88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5">
      <c r="A7" s="44"/>
      <c r="B7" s="45"/>
      <c r="C7" s="46">
        <v>40909</v>
      </c>
      <c r="D7" s="47">
        <v>41275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4</v>
      </c>
      <c r="C9" s="10">
        <v>578</v>
      </c>
      <c r="D9" s="10">
        <v>584</v>
      </c>
      <c r="E9" s="19">
        <v>0.5</v>
      </c>
      <c r="F9" s="20">
        <f t="shared" ref="F9:F40" si="0">B9/((C9+D9)/2)</f>
        <v>6.8846815834767644E-3</v>
      </c>
      <c r="G9" s="20">
        <f t="shared" ref="G9:G72" si="1">F9/((1+(1-E9)*F9))</f>
        <v>6.8610634648370505E-3</v>
      </c>
      <c r="H9" s="15">
        <v>100000</v>
      </c>
      <c r="I9" s="15">
        <f>H9*G9</f>
        <v>686.10634648370501</v>
      </c>
      <c r="J9" s="15">
        <f t="shared" ref="J9:J72" si="2">H10+I9*E9</f>
        <v>99656.94682675814</v>
      </c>
      <c r="K9" s="15">
        <f t="shared" ref="K9:K72" si="3">K10+J9</f>
        <v>8186301.1488960413</v>
      </c>
      <c r="L9" s="21">
        <f>K9/H9</f>
        <v>81.86301148896041</v>
      </c>
    </row>
    <row r="10" spans="1:13" x14ac:dyDescent="0.25">
      <c r="A10" s="18">
        <v>1</v>
      </c>
      <c r="B10" s="10">
        <v>1</v>
      </c>
      <c r="C10" s="10">
        <v>639</v>
      </c>
      <c r="D10" s="10">
        <v>612</v>
      </c>
      <c r="E10" s="19">
        <v>0.5</v>
      </c>
      <c r="F10" s="20">
        <f t="shared" si="0"/>
        <v>1.5987210231814548E-3</v>
      </c>
      <c r="G10" s="20">
        <f t="shared" si="1"/>
        <v>1.5974440894568689E-3</v>
      </c>
      <c r="H10" s="15">
        <f>H9-I9</f>
        <v>99313.893653516294</v>
      </c>
      <c r="I10" s="15">
        <f t="shared" ref="I10:I73" si="4">H10*G10</f>
        <v>158.64839241775766</v>
      </c>
      <c r="J10" s="15">
        <f t="shared" si="2"/>
        <v>99234.569457307414</v>
      </c>
      <c r="K10" s="15">
        <f t="shared" si="3"/>
        <v>8086644.2020692835</v>
      </c>
      <c r="L10" s="22">
        <f t="shared" ref="L10:L73" si="5">K10/H10</f>
        <v>81.425104832580175</v>
      </c>
    </row>
    <row r="11" spans="1:13" x14ac:dyDescent="0.25">
      <c r="A11" s="18">
        <v>2</v>
      </c>
      <c r="B11" s="10">
        <v>0</v>
      </c>
      <c r="C11" s="10">
        <v>632</v>
      </c>
      <c r="D11" s="10">
        <v>650</v>
      </c>
      <c r="E11" s="19">
        <v>0.5</v>
      </c>
      <c r="F11" s="20">
        <f t="shared" si="0"/>
        <v>0</v>
      </c>
      <c r="G11" s="20">
        <f t="shared" si="1"/>
        <v>0</v>
      </c>
      <c r="H11" s="15">
        <f t="shared" ref="H11:H74" si="6">H10-I10</f>
        <v>99155.245261098535</v>
      </c>
      <c r="I11" s="15">
        <f t="shared" si="4"/>
        <v>0</v>
      </c>
      <c r="J11" s="15">
        <f t="shared" si="2"/>
        <v>99155.245261098535</v>
      </c>
      <c r="K11" s="15">
        <f t="shared" si="3"/>
        <v>7987409.632611976</v>
      </c>
      <c r="L11" s="22">
        <f t="shared" si="5"/>
        <v>80.554585000312301</v>
      </c>
    </row>
    <row r="12" spans="1:13" x14ac:dyDescent="0.25">
      <c r="A12" s="18">
        <v>3</v>
      </c>
      <c r="B12" s="38">
        <v>0</v>
      </c>
      <c r="C12" s="10">
        <v>623</v>
      </c>
      <c r="D12" s="10">
        <v>662</v>
      </c>
      <c r="E12" s="19">
        <v>0.5</v>
      </c>
      <c r="F12" s="20">
        <f t="shared" si="0"/>
        <v>0</v>
      </c>
      <c r="G12" s="20">
        <f t="shared" si="1"/>
        <v>0</v>
      </c>
      <c r="H12" s="15">
        <f t="shared" si="6"/>
        <v>99155.245261098535</v>
      </c>
      <c r="I12" s="15">
        <f t="shared" si="4"/>
        <v>0</v>
      </c>
      <c r="J12" s="15">
        <f t="shared" si="2"/>
        <v>99155.245261098535</v>
      </c>
      <c r="K12" s="15">
        <f t="shared" si="3"/>
        <v>7888254.3873508777</v>
      </c>
      <c r="L12" s="22">
        <f t="shared" si="5"/>
        <v>79.554585000312315</v>
      </c>
    </row>
    <row r="13" spans="1:13" x14ac:dyDescent="0.25">
      <c r="A13" s="18">
        <v>4</v>
      </c>
      <c r="B13" s="10">
        <v>0</v>
      </c>
      <c r="C13" s="10">
        <v>672</v>
      </c>
      <c r="D13" s="10">
        <v>646</v>
      </c>
      <c r="E13" s="19">
        <v>0.5</v>
      </c>
      <c r="F13" s="20">
        <f t="shared" si="0"/>
        <v>0</v>
      </c>
      <c r="G13" s="20">
        <f t="shared" si="1"/>
        <v>0</v>
      </c>
      <c r="H13" s="15">
        <f t="shared" si="6"/>
        <v>99155.245261098535</v>
      </c>
      <c r="I13" s="15">
        <f t="shared" si="4"/>
        <v>0</v>
      </c>
      <c r="J13" s="15">
        <f t="shared" si="2"/>
        <v>99155.245261098535</v>
      </c>
      <c r="K13" s="15">
        <f t="shared" si="3"/>
        <v>7789099.1420897795</v>
      </c>
      <c r="L13" s="22">
        <f t="shared" si="5"/>
        <v>78.554585000312315</v>
      </c>
    </row>
    <row r="14" spans="1:13" x14ac:dyDescent="0.25">
      <c r="A14" s="18">
        <v>5</v>
      </c>
      <c r="B14" s="10">
        <v>0</v>
      </c>
      <c r="C14" s="10">
        <v>672</v>
      </c>
      <c r="D14" s="10">
        <v>684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99155.245261098535</v>
      </c>
      <c r="I14" s="15">
        <f t="shared" si="4"/>
        <v>0</v>
      </c>
      <c r="J14" s="15">
        <f t="shared" si="2"/>
        <v>99155.245261098535</v>
      </c>
      <c r="K14" s="15">
        <f t="shared" si="3"/>
        <v>7689943.8968286812</v>
      </c>
      <c r="L14" s="22">
        <f t="shared" si="5"/>
        <v>77.554585000312315</v>
      </c>
    </row>
    <row r="15" spans="1:13" x14ac:dyDescent="0.25">
      <c r="A15" s="18">
        <v>6</v>
      </c>
      <c r="B15" s="10">
        <v>0</v>
      </c>
      <c r="C15" s="10">
        <v>670</v>
      </c>
      <c r="D15" s="10">
        <v>701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99155.245261098535</v>
      </c>
      <c r="I15" s="15">
        <f t="shared" si="4"/>
        <v>0</v>
      </c>
      <c r="J15" s="15">
        <f t="shared" si="2"/>
        <v>99155.245261098535</v>
      </c>
      <c r="K15" s="15">
        <f t="shared" si="3"/>
        <v>7590788.651567583</v>
      </c>
      <c r="L15" s="22">
        <f t="shared" si="5"/>
        <v>76.554585000312315</v>
      </c>
    </row>
    <row r="16" spans="1:13" x14ac:dyDescent="0.25">
      <c r="A16" s="18">
        <v>7</v>
      </c>
      <c r="B16" s="10">
        <v>0</v>
      </c>
      <c r="C16" s="10">
        <v>716</v>
      </c>
      <c r="D16" s="10">
        <v>681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99155.245261098535</v>
      </c>
      <c r="I16" s="15">
        <f t="shared" si="4"/>
        <v>0</v>
      </c>
      <c r="J16" s="15">
        <f t="shared" si="2"/>
        <v>99155.245261098535</v>
      </c>
      <c r="K16" s="15">
        <f t="shared" si="3"/>
        <v>7491633.4063064847</v>
      </c>
      <c r="L16" s="22">
        <f t="shared" si="5"/>
        <v>75.554585000312315</v>
      </c>
    </row>
    <row r="17" spans="1:12" x14ac:dyDescent="0.25">
      <c r="A17" s="18">
        <v>8</v>
      </c>
      <c r="B17" s="10">
        <v>0</v>
      </c>
      <c r="C17" s="10">
        <v>647</v>
      </c>
      <c r="D17" s="10">
        <v>727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99155.245261098535</v>
      </c>
      <c r="I17" s="15">
        <f t="shared" si="4"/>
        <v>0</v>
      </c>
      <c r="J17" s="15">
        <f t="shared" si="2"/>
        <v>99155.245261098535</v>
      </c>
      <c r="K17" s="15">
        <f t="shared" si="3"/>
        <v>7392478.1610453865</v>
      </c>
      <c r="L17" s="22">
        <f t="shared" si="5"/>
        <v>74.554585000312329</v>
      </c>
    </row>
    <row r="18" spans="1:12" x14ac:dyDescent="0.25">
      <c r="A18" s="18">
        <v>9</v>
      </c>
      <c r="B18" s="10">
        <v>0</v>
      </c>
      <c r="C18" s="10">
        <v>652</v>
      </c>
      <c r="D18" s="10">
        <v>647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99155.245261098535</v>
      </c>
      <c r="I18" s="15">
        <f t="shared" si="4"/>
        <v>0</v>
      </c>
      <c r="J18" s="15">
        <f t="shared" si="2"/>
        <v>99155.245261098535</v>
      </c>
      <c r="K18" s="15">
        <f t="shared" si="3"/>
        <v>7293322.9157842882</v>
      </c>
      <c r="L18" s="22">
        <f t="shared" si="5"/>
        <v>73.554585000312329</v>
      </c>
    </row>
    <row r="19" spans="1:12" x14ac:dyDescent="0.25">
      <c r="A19" s="18">
        <v>10</v>
      </c>
      <c r="B19" s="10">
        <v>0</v>
      </c>
      <c r="C19" s="10">
        <v>603</v>
      </c>
      <c r="D19" s="10">
        <v>661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99155.245261098535</v>
      </c>
      <c r="I19" s="15">
        <f t="shared" si="4"/>
        <v>0</v>
      </c>
      <c r="J19" s="15">
        <f t="shared" si="2"/>
        <v>99155.245261098535</v>
      </c>
      <c r="K19" s="15">
        <f t="shared" si="3"/>
        <v>7194167.6705231899</v>
      </c>
      <c r="L19" s="22">
        <f t="shared" si="5"/>
        <v>72.554585000312329</v>
      </c>
    </row>
    <row r="20" spans="1:12" x14ac:dyDescent="0.25">
      <c r="A20" s="18">
        <v>11</v>
      </c>
      <c r="B20" s="10">
        <v>0</v>
      </c>
      <c r="C20" s="10">
        <v>660</v>
      </c>
      <c r="D20" s="10">
        <v>613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99155.245261098535</v>
      </c>
      <c r="I20" s="15">
        <f t="shared" si="4"/>
        <v>0</v>
      </c>
      <c r="J20" s="15">
        <f t="shared" si="2"/>
        <v>99155.245261098535</v>
      </c>
      <c r="K20" s="15">
        <f t="shared" si="3"/>
        <v>7095012.4252620917</v>
      </c>
      <c r="L20" s="22">
        <f t="shared" si="5"/>
        <v>71.554585000312329</v>
      </c>
    </row>
    <row r="21" spans="1:12" x14ac:dyDescent="0.25">
      <c r="A21" s="18">
        <v>12</v>
      </c>
      <c r="B21" s="10">
        <v>0</v>
      </c>
      <c r="C21" s="10">
        <v>589</v>
      </c>
      <c r="D21" s="10">
        <v>667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99155.245261098535</v>
      </c>
      <c r="I21" s="15">
        <f t="shared" si="4"/>
        <v>0</v>
      </c>
      <c r="J21" s="15">
        <f t="shared" si="2"/>
        <v>99155.245261098535</v>
      </c>
      <c r="K21" s="15">
        <f t="shared" si="3"/>
        <v>6995857.1800009934</v>
      </c>
      <c r="L21" s="22">
        <f t="shared" si="5"/>
        <v>70.554585000312329</v>
      </c>
    </row>
    <row r="22" spans="1:12" x14ac:dyDescent="0.25">
      <c r="A22" s="18">
        <v>13</v>
      </c>
      <c r="B22" s="10">
        <v>0</v>
      </c>
      <c r="C22" s="10">
        <v>564</v>
      </c>
      <c r="D22" s="10">
        <v>599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99155.245261098535</v>
      </c>
      <c r="I22" s="15">
        <f t="shared" si="4"/>
        <v>0</v>
      </c>
      <c r="J22" s="15">
        <f t="shared" si="2"/>
        <v>99155.245261098535</v>
      </c>
      <c r="K22" s="15">
        <f t="shared" si="3"/>
        <v>6896701.9347398952</v>
      </c>
      <c r="L22" s="22">
        <f t="shared" si="5"/>
        <v>69.554585000312343</v>
      </c>
    </row>
    <row r="23" spans="1:12" x14ac:dyDescent="0.25">
      <c r="A23" s="18">
        <v>14</v>
      </c>
      <c r="B23" s="10">
        <v>0</v>
      </c>
      <c r="C23" s="10">
        <v>602</v>
      </c>
      <c r="D23" s="10">
        <v>584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99155.245261098535</v>
      </c>
      <c r="I23" s="15">
        <f t="shared" si="4"/>
        <v>0</v>
      </c>
      <c r="J23" s="15">
        <f t="shared" si="2"/>
        <v>99155.245261098535</v>
      </c>
      <c r="K23" s="15">
        <f t="shared" si="3"/>
        <v>6797546.6894787969</v>
      </c>
      <c r="L23" s="22">
        <f t="shared" si="5"/>
        <v>68.554585000312343</v>
      </c>
    </row>
    <row r="24" spans="1:12" x14ac:dyDescent="0.25">
      <c r="A24" s="18">
        <v>15</v>
      </c>
      <c r="B24" s="10">
        <v>0</v>
      </c>
      <c r="C24" s="10">
        <v>590</v>
      </c>
      <c r="D24" s="10">
        <v>609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99155.245261098535</v>
      </c>
      <c r="I24" s="15">
        <f t="shared" si="4"/>
        <v>0</v>
      </c>
      <c r="J24" s="15">
        <f t="shared" si="2"/>
        <v>99155.245261098535</v>
      </c>
      <c r="K24" s="15">
        <f t="shared" si="3"/>
        <v>6698391.4442176986</v>
      </c>
      <c r="L24" s="22">
        <f t="shared" si="5"/>
        <v>67.554585000312343</v>
      </c>
    </row>
    <row r="25" spans="1:12" x14ac:dyDescent="0.25">
      <c r="A25" s="18">
        <v>16</v>
      </c>
      <c r="B25" s="10">
        <v>0</v>
      </c>
      <c r="C25" s="10">
        <v>574</v>
      </c>
      <c r="D25" s="10">
        <v>581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99155.245261098535</v>
      </c>
      <c r="I25" s="15">
        <f t="shared" si="4"/>
        <v>0</v>
      </c>
      <c r="J25" s="15">
        <f t="shared" si="2"/>
        <v>99155.245261098535</v>
      </c>
      <c r="K25" s="15">
        <f t="shared" si="3"/>
        <v>6599236.1989566004</v>
      </c>
      <c r="L25" s="22">
        <f t="shared" si="5"/>
        <v>66.554585000312343</v>
      </c>
    </row>
    <row r="26" spans="1:12" x14ac:dyDescent="0.25">
      <c r="A26" s="18">
        <v>17</v>
      </c>
      <c r="B26" s="10">
        <v>1</v>
      </c>
      <c r="C26" s="10">
        <v>557</v>
      </c>
      <c r="D26" s="10">
        <v>573</v>
      </c>
      <c r="E26" s="19">
        <v>0.5</v>
      </c>
      <c r="F26" s="20">
        <f t="shared" si="0"/>
        <v>1.7699115044247787E-3</v>
      </c>
      <c r="G26" s="20">
        <f t="shared" si="1"/>
        <v>1.7683465959328027E-3</v>
      </c>
      <c r="H26" s="15">
        <f t="shared" si="6"/>
        <v>99155.245261098535</v>
      </c>
      <c r="I26" s="15">
        <f t="shared" si="4"/>
        <v>175.34084042634575</v>
      </c>
      <c r="J26" s="15">
        <f t="shared" si="2"/>
        <v>99067.574840885354</v>
      </c>
      <c r="K26" s="15">
        <f t="shared" si="3"/>
        <v>6500080.9536955021</v>
      </c>
      <c r="L26" s="22">
        <f t="shared" si="5"/>
        <v>65.554585000312343</v>
      </c>
    </row>
    <row r="27" spans="1:12" x14ac:dyDescent="0.25">
      <c r="A27" s="18">
        <v>18</v>
      </c>
      <c r="B27" s="10">
        <v>0</v>
      </c>
      <c r="C27" s="10">
        <v>578</v>
      </c>
      <c r="D27" s="10">
        <v>565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98979.904420672188</v>
      </c>
      <c r="I27" s="15">
        <f t="shared" si="4"/>
        <v>0</v>
      </c>
      <c r="J27" s="15">
        <f t="shared" si="2"/>
        <v>98979.904420672188</v>
      </c>
      <c r="K27" s="15">
        <f t="shared" si="3"/>
        <v>6401013.3788546165</v>
      </c>
      <c r="L27" s="22">
        <f t="shared" si="5"/>
        <v>64.669827843536993</v>
      </c>
    </row>
    <row r="28" spans="1:12" x14ac:dyDescent="0.25">
      <c r="A28" s="18">
        <v>19</v>
      </c>
      <c r="B28" s="10">
        <v>0</v>
      </c>
      <c r="C28" s="10">
        <v>615</v>
      </c>
      <c r="D28" s="10">
        <v>588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98979.904420672188</v>
      </c>
      <c r="I28" s="15">
        <f t="shared" si="4"/>
        <v>0</v>
      </c>
      <c r="J28" s="15">
        <f t="shared" si="2"/>
        <v>98979.904420672188</v>
      </c>
      <c r="K28" s="15">
        <f t="shared" si="3"/>
        <v>6302033.4744339446</v>
      </c>
      <c r="L28" s="22">
        <f t="shared" si="5"/>
        <v>63.669827843536993</v>
      </c>
    </row>
    <row r="29" spans="1:12" x14ac:dyDescent="0.25">
      <c r="A29" s="18">
        <v>20</v>
      </c>
      <c r="B29" s="10">
        <v>0</v>
      </c>
      <c r="C29" s="10">
        <v>609</v>
      </c>
      <c r="D29" s="10">
        <v>611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98979.904420672188</v>
      </c>
      <c r="I29" s="15">
        <f t="shared" si="4"/>
        <v>0</v>
      </c>
      <c r="J29" s="15">
        <f t="shared" si="2"/>
        <v>98979.904420672188</v>
      </c>
      <c r="K29" s="15">
        <f t="shared" si="3"/>
        <v>6203053.5700132726</v>
      </c>
      <c r="L29" s="22">
        <f t="shared" si="5"/>
        <v>62.669827843537</v>
      </c>
    </row>
    <row r="30" spans="1:12" x14ac:dyDescent="0.25">
      <c r="A30" s="18">
        <v>21</v>
      </c>
      <c r="B30" s="10">
        <v>0</v>
      </c>
      <c r="C30" s="10">
        <v>640</v>
      </c>
      <c r="D30" s="10">
        <v>616</v>
      </c>
      <c r="E30" s="19">
        <v>0.5</v>
      </c>
      <c r="F30" s="20">
        <f t="shared" si="0"/>
        <v>0</v>
      </c>
      <c r="G30" s="20">
        <f t="shared" si="1"/>
        <v>0</v>
      </c>
      <c r="H30" s="15">
        <f t="shared" si="6"/>
        <v>98979.904420672188</v>
      </c>
      <c r="I30" s="15">
        <f t="shared" si="4"/>
        <v>0</v>
      </c>
      <c r="J30" s="15">
        <f t="shared" si="2"/>
        <v>98979.904420672188</v>
      </c>
      <c r="K30" s="15">
        <f t="shared" si="3"/>
        <v>6104073.6655926006</v>
      </c>
      <c r="L30" s="22">
        <f t="shared" si="5"/>
        <v>61.669827843537</v>
      </c>
    </row>
    <row r="31" spans="1:12" x14ac:dyDescent="0.25">
      <c r="A31" s="18">
        <v>22</v>
      </c>
      <c r="B31" s="10">
        <v>0</v>
      </c>
      <c r="C31" s="10">
        <v>585</v>
      </c>
      <c r="D31" s="10">
        <v>634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98979.904420672188</v>
      </c>
      <c r="I31" s="15">
        <f t="shared" si="4"/>
        <v>0</v>
      </c>
      <c r="J31" s="15">
        <f t="shared" si="2"/>
        <v>98979.904420672188</v>
      </c>
      <c r="K31" s="15">
        <f t="shared" si="3"/>
        <v>6005093.7611719286</v>
      </c>
      <c r="L31" s="22">
        <f t="shared" si="5"/>
        <v>60.669827843537</v>
      </c>
    </row>
    <row r="32" spans="1:12" x14ac:dyDescent="0.25">
      <c r="A32" s="18">
        <v>23</v>
      </c>
      <c r="B32" s="10">
        <v>0</v>
      </c>
      <c r="C32" s="10">
        <v>610</v>
      </c>
      <c r="D32" s="10">
        <v>584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98979.904420672188</v>
      </c>
      <c r="I32" s="15">
        <f t="shared" si="4"/>
        <v>0</v>
      </c>
      <c r="J32" s="15">
        <f t="shared" si="2"/>
        <v>98979.904420672188</v>
      </c>
      <c r="K32" s="15">
        <f t="shared" si="3"/>
        <v>5906113.8567512566</v>
      </c>
      <c r="L32" s="22">
        <f t="shared" si="5"/>
        <v>59.669827843537</v>
      </c>
    </row>
    <row r="33" spans="1:12" x14ac:dyDescent="0.25">
      <c r="A33" s="18">
        <v>24</v>
      </c>
      <c r="B33" s="10">
        <v>0</v>
      </c>
      <c r="C33" s="10">
        <v>654</v>
      </c>
      <c r="D33" s="10">
        <v>611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98979.904420672188</v>
      </c>
      <c r="I33" s="15">
        <f t="shared" si="4"/>
        <v>0</v>
      </c>
      <c r="J33" s="15">
        <f t="shared" si="2"/>
        <v>98979.904420672188</v>
      </c>
      <c r="K33" s="15">
        <f t="shared" si="3"/>
        <v>5807133.9523305846</v>
      </c>
      <c r="L33" s="22">
        <f t="shared" si="5"/>
        <v>58.669827843537007</v>
      </c>
    </row>
    <row r="34" spans="1:12" x14ac:dyDescent="0.25">
      <c r="A34" s="18">
        <v>25</v>
      </c>
      <c r="B34" s="10">
        <v>0</v>
      </c>
      <c r="C34" s="10">
        <v>725</v>
      </c>
      <c r="D34" s="10">
        <v>655</v>
      </c>
      <c r="E34" s="19">
        <v>0.5</v>
      </c>
      <c r="F34" s="20">
        <f t="shared" si="0"/>
        <v>0</v>
      </c>
      <c r="G34" s="20">
        <f t="shared" si="1"/>
        <v>0</v>
      </c>
      <c r="H34" s="15">
        <f t="shared" si="6"/>
        <v>98979.904420672188</v>
      </c>
      <c r="I34" s="15">
        <f t="shared" si="4"/>
        <v>0</v>
      </c>
      <c r="J34" s="15">
        <f t="shared" si="2"/>
        <v>98979.904420672188</v>
      </c>
      <c r="K34" s="15">
        <f t="shared" si="3"/>
        <v>5708154.0479099127</v>
      </c>
      <c r="L34" s="22">
        <f t="shared" si="5"/>
        <v>57.669827843537007</v>
      </c>
    </row>
    <row r="35" spans="1:12" x14ac:dyDescent="0.25">
      <c r="A35" s="18">
        <v>26</v>
      </c>
      <c r="B35" s="10">
        <v>0</v>
      </c>
      <c r="C35" s="10">
        <v>728</v>
      </c>
      <c r="D35" s="10">
        <v>740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98979.904420672188</v>
      </c>
      <c r="I35" s="15">
        <f t="shared" si="4"/>
        <v>0</v>
      </c>
      <c r="J35" s="15">
        <f t="shared" si="2"/>
        <v>98979.904420672188</v>
      </c>
      <c r="K35" s="15">
        <f t="shared" si="3"/>
        <v>5609174.1434892407</v>
      </c>
      <c r="L35" s="22">
        <f t="shared" si="5"/>
        <v>56.669827843537007</v>
      </c>
    </row>
    <row r="36" spans="1:12" x14ac:dyDescent="0.25">
      <c r="A36" s="18">
        <v>27</v>
      </c>
      <c r="B36" s="10">
        <v>0</v>
      </c>
      <c r="C36" s="10">
        <v>800</v>
      </c>
      <c r="D36" s="10">
        <v>742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98979.904420672188</v>
      </c>
      <c r="I36" s="15">
        <f t="shared" si="4"/>
        <v>0</v>
      </c>
      <c r="J36" s="15">
        <f t="shared" si="2"/>
        <v>98979.904420672188</v>
      </c>
      <c r="K36" s="15">
        <f t="shared" si="3"/>
        <v>5510194.2390685687</v>
      </c>
      <c r="L36" s="22">
        <f t="shared" si="5"/>
        <v>55.669827843537014</v>
      </c>
    </row>
    <row r="37" spans="1:12" x14ac:dyDescent="0.25">
      <c r="A37" s="18">
        <v>28</v>
      </c>
      <c r="B37" s="10">
        <v>0</v>
      </c>
      <c r="C37" s="10">
        <v>818</v>
      </c>
      <c r="D37" s="10">
        <v>801</v>
      </c>
      <c r="E37" s="19">
        <v>0.5</v>
      </c>
      <c r="F37" s="20">
        <f t="shared" si="0"/>
        <v>0</v>
      </c>
      <c r="G37" s="20">
        <f t="shared" si="1"/>
        <v>0</v>
      </c>
      <c r="H37" s="15">
        <f t="shared" si="6"/>
        <v>98979.904420672188</v>
      </c>
      <c r="I37" s="15">
        <f t="shared" si="4"/>
        <v>0</v>
      </c>
      <c r="J37" s="15">
        <f t="shared" si="2"/>
        <v>98979.904420672188</v>
      </c>
      <c r="K37" s="15">
        <f t="shared" si="3"/>
        <v>5411214.3346478967</v>
      </c>
      <c r="L37" s="22">
        <f t="shared" si="5"/>
        <v>54.669827843537014</v>
      </c>
    </row>
    <row r="38" spans="1:12" x14ac:dyDescent="0.25">
      <c r="A38" s="18">
        <v>29</v>
      </c>
      <c r="B38" s="10">
        <v>0</v>
      </c>
      <c r="C38" s="10">
        <v>880</v>
      </c>
      <c r="D38" s="10">
        <v>818</v>
      </c>
      <c r="E38" s="19">
        <v>0.5</v>
      </c>
      <c r="F38" s="20">
        <f t="shared" si="0"/>
        <v>0</v>
      </c>
      <c r="G38" s="20">
        <f t="shared" si="1"/>
        <v>0</v>
      </c>
      <c r="H38" s="15">
        <f t="shared" si="6"/>
        <v>98979.904420672188</v>
      </c>
      <c r="I38" s="15">
        <f t="shared" si="4"/>
        <v>0</v>
      </c>
      <c r="J38" s="15">
        <f t="shared" si="2"/>
        <v>98979.904420672188</v>
      </c>
      <c r="K38" s="15">
        <f t="shared" si="3"/>
        <v>5312234.4302272247</v>
      </c>
      <c r="L38" s="22">
        <f t="shared" si="5"/>
        <v>53.669827843537014</v>
      </c>
    </row>
    <row r="39" spans="1:12" x14ac:dyDescent="0.25">
      <c r="A39" s="18">
        <v>30</v>
      </c>
      <c r="B39" s="10">
        <v>0</v>
      </c>
      <c r="C39" s="10">
        <v>904</v>
      </c>
      <c r="D39" s="10">
        <v>881</v>
      </c>
      <c r="E39" s="19">
        <v>0.5</v>
      </c>
      <c r="F39" s="20">
        <f t="shared" si="0"/>
        <v>0</v>
      </c>
      <c r="G39" s="20">
        <f t="shared" si="1"/>
        <v>0</v>
      </c>
      <c r="H39" s="15">
        <f t="shared" si="6"/>
        <v>98979.904420672188</v>
      </c>
      <c r="I39" s="15">
        <f t="shared" si="4"/>
        <v>0</v>
      </c>
      <c r="J39" s="15">
        <f t="shared" si="2"/>
        <v>98979.904420672188</v>
      </c>
      <c r="K39" s="15">
        <f t="shared" si="3"/>
        <v>5213254.5258065527</v>
      </c>
      <c r="L39" s="22">
        <f t="shared" si="5"/>
        <v>52.669827843537014</v>
      </c>
    </row>
    <row r="40" spans="1:12" x14ac:dyDescent="0.25">
      <c r="A40" s="18">
        <v>31</v>
      </c>
      <c r="B40" s="10">
        <v>1</v>
      </c>
      <c r="C40" s="10">
        <v>877</v>
      </c>
      <c r="D40" s="10">
        <v>867</v>
      </c>
      <c r="E40" s="19">
        <v>0.5</v>
      </c>
      <c r="F40" s="20">
        <f t="shared" si="0"/>
        <v>1.1467889908256881E-3</v>
      </c>
      <c r="G40" s="20">
        <f t="shared" si="1"/>
        <v>1.146131805157593E-3</v>
      </c>
      <c r="H40" s="15">
        <f t="shared" si="6"/>
        <v>98979.904420672188</v>
      </c>
      <c r="I40" s="15">
        <f t="shared" si="4"/>
        <v>113.44401652799104</v>
      </c>
      <c r="J40" s="15">
        <f t="shared" si="2"/>
        <v>98923.18241240819</v>
      </c>
      <c r="K40" s="15">
        <f t="shared" si="3"/>
        <v>5114274.6213858807</v>
      </c>
      <c r="L40" s="22">
        <f t="shared" si="5"/>
        <v>51.669827843537021</v>
      </c>
    </row>
    <row r="41" spans="1:12" x14ac:dyDescent="0.25">
      <c r="A41" s="18">
        <v>32</v>
      </c>
      <c r="B41" s="10">
        <v>0</v>
      </c>
      <c r="C41" s="10">
        <v>977</v>
      </c>
      <c r="D41" s="10">
        <v>870</v>
      </c>
      <c r="E41" s="19">
        <v>0.5</v>
      </c>
      <c r="F41" s="20">
        <f t="shared" ref="F41:F72" si="7">B41/((C41+D41)/2)</f>
        <v>0</v>
      </c>
      <c r="G41" s="20">
        <f t="shared" si="1"/>
        <v>0</v>
      </c>
      <c r="H41" s="15">
        <f t="shared" si="6"/>
        <v>98866.460404144193</v>
      </c>
      <c r="I41" s="15">
        <f t="shared" si="4"/>
        <v>0</v>
      </c>
      <c r="J41" s="15">
        <f t="shared" si="2"/>
        <v>98866.460404144193</v>
      </c>
      <c r="K41" s="15">
        <f t="shared" si="3"/>
        <v>5015351.4389734725</v>
      </c>
      <c r="L41" s="22">
        <f t="shared" si="5"/>
        <v>50.728542505434369</v>
      </c>
    </row>
    <row r="42" spans="1:12" x14ac:dyDescent="0.25">
      <c r="A42" s="18">
        <v>33</v>
      </c>
      <c r="B42" s="10">
        <v>0</v>
      </c>
      <c r="C42" s="10">
        <v>1054</v>
      </c>
      <c r="D42" s="10">
        <v>975</v>
      </c>
      <c r="E42" s="19">
        <v>0.5</v>
      </c>
      <c r="F42" s="20">
        <f t="shared" si="7"/>
        <v>0</v>
      </c>
      <c r="G42" s="20">
        <f t="shared" si="1"/>
        <v>0</v>
      </c>
      <c r="H42" s="15">
        <f t="shared" si="6"/>
        <v>98866.460404144193</v>
      </c>
      <c r="I42" s="15">
        <f t="shared" si="4"/>
        <v>0</v>
      </c>
      <c r="J42" s="15">
        <f t="shared" si="2"/>
        <v>98866.460404144193</v>
      </c>
      <c r="K42" s="15">
        <f t="shared" si="3"/>
        <v>4916484.9785693279</v>
      </c>
      <c r="L42" s="22">
        <f t="shared" si="5"/>
        <v>49.728542505434362</v>
      </c>
    </row>
    <row r="43" spans="1:12" x14ac:dyDescent="0.25">
      <c r="A43" s="18">
        <v>34</v>
      </c>
      <c r="B43" s="10">
        <v>0</v>
      </c>
      <c r="C43" s="10">
        <v>1040</v>
      </c>
      <c r="D43" s="10">
        <v>1032</v>
      </c>
      <c r="E43" s="19">
        <v>0.5</v>
      </c>
      <c r="F43" s="20">
        <f t="shared" si="7"/>
        <v>0</v>
      </c>
      <c r="G43" s="20">
        <f t="shared" si="1"/>
        <v>0</v>
      </c>
      <c r="H43" s="15">
        <f t="shared" si="6"/>
        <v>98866.460404144193</v>
      </c>
      <c r="I43" s="15">
        <f t="shared" si="4"/>
        <v>0</v>
      </c>
      <c r="J43" s="15">
        <f t="shared" si="2"/>
        <v>98866.460404144193</v>
      </c>
      <c r="K43" s="15">
        <f t="shared" si="3"/>
        <v>4817618.5181651833</v>
      </c>
      <c r="L43" s="22">
        <f t="shared" si="5"/>
        <v>48.728542505434362</v>
      </c>
    </row>
    <row r="44" spans="1:12" x14ac:dyDescent="0.25">
      <c r="A44" s="18">
        <v>35</v>
      </c>
      <c r="B44" s="10">
        <v>1</v>
      </c>
      <c r="C44" s="10">
        <v>1088</v>
      </c>
      <c r="D44" s="10">
        <v>1037</v>
      </c>
      <c r="E44" s="19">
        <v>0.5</v>
      </c>
      <c r="F44" s="20">
        <f t="shared" si="7"/>
        <v>9.4117647058823532E-4</v>
      </c>
      <c r="G44" s="20">
        <f t="shared" si="1"/>
        <v>9.4073377234242701E-4</v>
      </c>
      <c r="H44" s="15">
        <f t="shared" si="6"/>
        <v>98866.460404144193</v>
      </c>
      <c r="I44" s="15">
        <f t="shared" si="4"/>
        <v>93.007018254133754</v>
      </c>
      <c r="J44" s="15">
        <f t="shared" si="2"/>
        <v>98819.956895017123</v>
      </c>
      <c r="K44" s="15">
        <f t="shared" si="3"/>
        <v>4718752.0577610387</v>
      </c>
      <c r="L44" s="22">
        <f t="shared" si="5"/>
        <v>47.728542505434355</v>
      </c>
    </row>
    <row r="45" spans="1:12" x14ac:dyDescent="0.25">
      <c r="A45" s="18">
        <v>36</v>
      </c>
      <c r="B45" s="10">
        <v>0</v>
      </c>
      <c r="C45" s="10">
        <v>1059</v>
      </c>
      <c r="D45" s="10">
        <v>1072</v>
      </c>
      <c r="E45" s="19">
        <v>0.5</v>
      </c>
      <c r="F45" s="20">
        <f t="shared" si="7"/>
        <v>0</v>
      </c>
      <c r="G45" s="20">
        <f t="shared" si="1"/>
        <v>0</v>
      </c>
      <c r="H45" s="15">
        <f t="shared" si="6"/>
        <v>98773.453385890054</v>
      </c>
      <c r="I45" s="15">
        <f t="shared" si="4"/>
        <v>0</v>
      </c>
      <c r="J45" s="15">
        <f t="shared" si="2"/>
        <v>98773.453385890054</v>
      </c>
      <c r="K45" s="15">
        <f t="shared" si="3"/>
        <v>4619932.1008660216</v>
      </c>
      <c r="L45" s="22">
        <f t="shared" si="5"/>
        <v>46.773013826060946</v>
      </c>
    </row>
    <row r="46" spans="1:12" x14ac:dyDescent="0.25">
      <c r="A46" s="18">
        <v>37</v>
      </c>
      <c r="B46" s="10">
        <v>2</v>
      </c>
      <c r="C46" s="10">
        <v>1077</v>
      </c>
      <c r="D46" s="10">
        <v>1082</v>
      </c>
      <c r="E46" s="19">
        <v>0.5</v>
      </c>
      <c r="F46" s="20">
        <f t="shared" si="7"/>
        <v>1.8527095877721167E-3</v>
      </c>
      <c r="G46" s="20">
        <f t="shared" si="1"/>
        <v>1.8509949097639982E-3</v>
      </c>
      <c r="H46" s="15">
        <f t="shared" si="6"/>
        <v>98773.453385890054</v>
      </c>
      <c r="I46" s="15">
        <f t="shared" si="4"/>
        <v>182.82915943709403</v>
      </c>
      <c r="J46" s="15">
        <f t="shared" si="2"/>
        <v>98682.038806171506</v>
      </c>
      <c r="K46" s="15">
        <f t="shared" si="3"/>
        <v>4521158.6474801311</v>
      </c>
      <c r="L46" s="22">
        <f t="shared" si="5"/>
        <v>45.773013826060939</v>
      </c>
    </row>
    <row r="47" spans="1:12" x14ac:dyDescent="0.25">
      <c r="A47" s="18">
        <v>38</v>
      </c>
      <c r="B47" s="10">
        <v>0</v>
      </c>
      <c r="C47" s="10">
        <v>1098</v>
      </c>
      <c r="D47" s="10">
        <v>1081</v>
      </c>
      <c r="E47" s="19">
        <v>0.5</v>
      </c>
      <c r="F47" s="20">
        <f t="shared" si="7"/>
        <v>0</v>
      </c>
      <c r="G47" s="20">
        <f t="shared" si="1"/>
        <v>0</v>
      </c>
      <c r="H47" s="15">
        <f t="shared" si="6"/>
        <v>98590.624226452957</v>
      </c>
      <c r="I47" s="15">
        <f t="shared" si="4"/>
        <v>0</v>
      </c>
      <c r="J47" s="15">
        <f t="shared" si="2"/>
        <v>98590.624226452957</v>
      </c>
      <c r="K47" s="15">
        <f t="shared" si="3"/>
        <v>4422476.60867396</v>
      </c>
      <c r="L47" s="22">
        <f t="shared" si="5"/>
        <v>44.856969345441676</v>
      </c>
    </row>
    <row r="48" spans="1:12" x14ac:dyDescent="0.25">
      <c r="A48" s="18">
        <v>39</v>
      </c>
      <c r="B48" s="10">
        <v>1</v>
      </c>
      <c r="C48" s="10">
        <v>1011</v>
      </c>
      <c r="D48" s="10">
        <v>1090</v>
      </c>
      <c r="E48" s="19">
        <v>0.5</v>
      </c>
      <c r="F48" s="20">
        <f t="shared" si="7"/>
        <v>9.519276534983341E-4</v>
      </c>
      <c r="G48" s="20">
        <f t="shared" si="1"/>
        <v>9.5147478591817321E-4</v>
      </c>
      <c r="H48" s="15">
        <f t="shared" si="6"/>
        <v>98590.624226452957</v>
      </c>
      <c r="I48" s="15">
        <f t="shared" si="4"/>
        <v>93.806493079403396</v>
      </c>
      <c r="J48" s="15">
        <f t="shared" si="2"/>
        <v>98543.720979913254</v>
      </c>
      <c r="K48" s="15">
        <f t="shared" si="3"/>
        <v>4323885.9844475072</v>
      </c>
      <c r="L48" s="22">
        <f t="shared" si="5"/>
        <v>43.856969345441676</v>
      </c>
    </row>
    <row r="49" spans="1:12" x14ac:dyDescent="0.25">
      <c r="A49" s="18">
        <v>40</v>
      </c>
      <c r="B49" s="10">
        <v>1</v>
      </c>
      <c r="C49" s="10">
        <v>990</v>
      </c>
      <c r="D49" s="10">
        <v>1008</v>
      </c>
      <c r="E49" s="19">
        <v>0.5</v>
      </c>
      <c r="F49" s="20">
        <f t="shared" si="7"/>
        <v>1.001001001001001E-3</v>
      </c>
      <c r="G49" s="20">
        <f t="shared" si="1"/>
        <v>1.0005002501250625E-3</v>
      </c>
      <c r="H49" s="15">
        <f t="shared" si="6"/>
        <v>98496.817733373551</v>
      </c>
      <c r="I49" s="15">
        <f t="shared" si="4"/>
        <v>98.546090778762931</v>
      </c>
      <c r="J49" s="15">
        <f t="shared" si="2"/>
        <v>98447.544687984162</v>
      </c>
      <c r="K49" s="15">
        <f t="shared" si="3"/>
        <v>4225342.263467594</v>
      </c>
      <c r="L49" s="22">
        <f t="shared" si="5"/>
        <v>42.898261697199246</v>
      </c>
    </row>
    <row r="50" spans="1:12" x14ac:dyDescent="0.25">
      <c r="A50" s="18">
        <v>41</v>
      </c>
      <c r="B50" s="10">
        <v>2</v>
      </c>
      <c r="C50" s="10">
        <v>937</v>
      </c>
      <c r="D50" s="10">
        <v>1018</v>
      </c>
      <c r="E50" s="19">
        <v>0.5</v>
      </c>
      <c r="F50" s="20">
        <f t="shared" si="7"/>
        <v>2.0460358056265983E-3</v>
      </c>
      <c r="G50" s="20">
        <f t="shared" si="1"/>
        <v>2.0439448134900355E-3</v>
      </c>
      <c r="H50" s="15">
        <f t="shared" si="6"/>
        <v>98398.271642594787</v>
      </c>
      <c r="I50" s="15">
        <f t="shared" si="4"/>
        <v>201.12063698026526</v>
      </c>
      <c r="J50" s="15">
        <f t="shared" si="2"/>
        <v>98297.711324104646</v>
      </c>
      <c r="K50" s="15">
        <f t="shared" si="3"/>
        <v>4126894.71877961</v>
      </c>
      <c r="L50" s="22">
        <f t="shared" si="5"/>
        <v>41.940723651828392</v>
      </c>
    </row>
    <row r="51" spans="1:12" x14ac:dyDescent="0.25">
      <c r="A51" s="18">
        <v>42</v>
      </c>
      <c r="B51" s="10">
        <v>0</v>
      </c>
      <c r="C51" s="10">
        <v>925</v>
      </c>
      <c r="D51" s="10">
        <v>945</v>
      </c>
      <c r="E51" s="19">
        <v>0.5</v>
      </c>
      <c r="F51" s="20">
        <f t="shared" si="7"/>
        <v>0</v>
      </c>
      <c r="G51" s="20">
        <f t="shared" si="1"/>
        <v>0</v>
      </c>
      <c r="H51" s="15">
        <f t="shared" si="6"/>
        <v>98197.15100561452</v>
      </c>
      <c r="I51" s="15">
        <f t="shared" si="4"/>
        <v>0</v>
      </c>
      <c r="J51" s="15">
        <f t="shared" si="2"/>
        <v>98197.15100561452</v>
      </c>
      <c r="K51" s="15">
        <f t="shared" si="3"/>
        <v>4028597.0074555054</v>
      </c>
      <c r="L51" s="22">
        <f t="shared" si="5"/>
        <v>41.025599685933521</v>
      </c>
    </row>
    <row r="52" spans="1:12" x14ac:dyDescent="0.25">
      <c r="A52" s="18">
        <v>43</v>
      </c>
      <c r="B52" s="10">
        <v>1</v>
      </c>
      <c r="C52" s="10">
        <v>886</v>
      </c>
      <c r="D52" s="10">
        <v>932</v>
      </c>
      <c r="E52" s="19">
        <v>0.5</v>
      </c>
      <c r="F52" s="20">
        <f t="shared" si="7"/>
        <v>1.1001100110011001E-3</v>
      </c>
      <c r="G52" s="20">
        <f t="shared" si="1"/>
        <v>1.0995052226498074E-3</v>
      </c>
      <c r="H52" s="15">
        <f t="shared" si="6"/>
        <v>98197.15100561452</v>
      </c>
      <c r="I52" s="15">
        <f t="shared" si="4"/>
        <v>107.96828038000496</v>
      </c>
      <c r="J52" s="15">
        <f t="shared" si="2"/>
        <v>98143.166865424515</v>
      </c>
      <c r="K52" s="15">
        <f t="shared" si="3"/>
        <v>3930399.8564498909</v>
      </c>
      <c r="L52" s="22">
        <f t="shared" si="5"/>
        <v>40.025599685933521</v>
      </c>
    </row>
    <row r="53" spans="1:12" x14ac:dyDescent="0.25">
      <c r="A53" s="18">
        <v>44</v>
      </c>
      <c r="B53" s="10">
        <v>1</v>
      </c>
      <c r="C53" s="10">
        <v>899</v>
      </c>
      <c r="D53" s="10">
        <v>874</v>
      </c>
      <c r="E53" s="19">
        <v>0.5</v>
      </c>
      <c r="F53" s="20">
        <f t="shared" si="7"/>
        <v>1.1280315848843769E-3</v>
      </c>
      <c r="G53" s="20">
        <f t="shared" si="1"/>
        <v>1.1273957158962795E-3</v>
      </c>
      <c r="H53" s="15">
        <f t="shared" si="6"/>
        <v>98089.18272523451</v>
      </c>
      <c r="I53" s="15">
        <f t="shared" si="4"/>
        <v>110.58532438019674</v>
      </c>
      <c r="J53" s="15">
        <f t="shared" si="2"/>
        <v>98033.890063044411</v>
      </c>
      <c r="K53" s="15">
        <f t="shared" si="3"/>
        <v>3832256.6895844662</v>
      </c>
      <c r="L53" s="22">
        <f t="shared" si="5"/>
        <v>39.069106124773292</v>
      </c>
    </row>
    <row r="54" spans="1:12" x14ac:dyDescent="0.25">
      <c r="A54" s="18">
        <v>45</v>
      </c>
      <c r="B54" s="10">
        <v>2</v>
      </c>
      <c r="C54" s="10">
        <v>853</v>
      </c>
      <c r="D54" s="10">
        <v>897</v>
      </c>
      <c r="E54" s="19">
        <v>0.5</v>
      </c>
      <c r="F54" s="20">
        <f t="shared" si="7"/>
        <v>2.2857142857142859E-3</v>
      </c>
      <c r="G54" s="20">
        <f t="shared" si="1"/>
        <v>2.2831050228310505E-3</v>
      </c>
      <c r="H54" s="15">
        <f t="shared" si="6"/>
        <v>97978.597400854313</v>
      </c>
      <c r="I54" s="15">
        <f t="shared" si="4"/>
        <v>223.69542785583178</v>
      </c>
      <c r="J54" s="15">
        <f t="shared" si="2"/>
        <v>97866.7496869264</v>
      </c>
      <c r="K54" s="15">
        <f t="shared" si="3"/>
        <v>3734222.7995214215</v>
      </c>
      <c r="L54" s="22">
        <f t="shared" si="5"/>
        <v>38.112637847261745</v>
      </c>
    </row>
    <row r="55" spans="1:12" x14ac:dyDescent="0.25">
      <c r="A55" s="18">
        <v>46</v>
      </c>
      <c r="B55" s="10">
        <v>2</v>
      </c>
      <c r="C55" s="10">
        <v>873</v>
      </c>
      <c r="D55" s="10">
        <v>851</v>
      </c>
      <c r="E55" s="19">
        <v>0.5</v>
      </c>
      <c r="F55" s="20">
        <f t="shared" si="7"/>
        <v>2.3201856148491878E-3</v>
      </c>
      <c r="G55" s="20">
        <f t="shared" si="1"/>
        <v>2.3174971031286206E-3</v>
      </c>
      <c r="H55" s="15">
        <f t="shared" si="6"/>
        <v>97754.901972998487</v>
      </c>
      <c r="I55" s="15">
        <f t="shared" si="4"/>
        <v>226.54670213904626</v>
      </c>
      <c r="J55" s="15">
        <f t="shared" si="2"/>
        <v>97641.628621928961</v>
      </c>
      <c r="K55" s="15">
        <f t="shared" si="3"/>
        <v>3636356.0498344949</v>
      </c>
      <c r="L55" s="22">
        <f t="shared" si="5"/>
        <v>37.198707956752045</v>
      </c>
    </row>
    <row r="56" spans="1:12" x14ac:dyDescent="0.25">
      <c r="A56" s="18">
        <v>47</v>
      </c>
      <c r="B56" s="10">
        <v>2</v>
      </c>
      <c r="C56" s="10">
        <v>860</v>
      </c>
      <c r="D56" s="10">
        <v>888</v>
      </c>
      <c r="E56" s="19">
        <v>0.5</v>
      </c>
      <c r="F56" s="20">
        <f t="shared" si="7"/>
        <v>2.2883295194508009E-3</v>
      </c>
      <c r="G56" s="20">
        <f t="shared" si="1"/>
        <v>2.2857142857142855E-3</v>
      </c>
      <c r="H56" s="15">
        <f t="shared" si="6"/>
        <v>97528.355270859436</v>
      </c>
      <c r="I56" s="15">
        <f t="shared" si="4"/>
        <v>222.92195490482155</v>
      </c>
      <c r="J56" s="15">
        <f t="shared" si="2"/>
        <v>97416.894293407022</v>
      </c>
      <c r="K56" s="15">
        <f t="shared" si="3"/>
        <v>3538714.4212125661</v>
      </c>
      <c r="L56" s="22">
        <f t="shared" si="5"/>
        <v>36.283954665130103</v>
      </c>
    </row>
    <row r="57" spans="1:12" x14ac:dyDescent="0.25">
      <c r="A57" s="18">
        <v>48</v>
      </c>
      <c r="B57" s="10">
        <v>1</v>
      </c>
      <c r="C57" s="10">
        <v>829</v>
      </c>
      <c r="D57" s="10">
        <v>852</v>
      </c>
      <c r="E57" s="19">
        <v>0.5</v>
      </c>
      <c r="F57" s="20">
        <f t="shared" si="7"/>
        <v>1.1897679952409281E-3</v>
      </c>
      <c r="G57" s="20">
        <f t="shared" si="1"/>
        <v>1.1890606420927468E-3</v>
      </c>
      <c r="H57" s="15">
        <f t="shared" si="6"/>
        <v>97305.433315954608</v>
      </c>
      <c r="I57" s="15">
        <f t="shared" si="4"/>
        <v>115.70206101778194</v>
      </c>
      <c r="J57" s="15">
        <f t="shared" si="2"/>
        <v>97247.582285445707</v>
      </c>
      <c r="K57" s="15">
        <f t="shared" si="3"/>
        <v>3441297.5269191591</v>
      </c>
      <c r="L57" s="22">
        <f t="shared" si="5"/>
        <v>35.365933942713447</v>
      </c>
    </row>
    <row r="58" spans="1:12" x14ac:dyDescent="0.25">
      <c r="A58" s="18">
        <v>49</v>
      </c>
      <c r="B58" s="10">
        <v>2</v>
      </c>
      <c r="C58" s="10">
        <v>806</v>
      </c>
      <c r="D58" s="10">
        <v>804</v>
      </c>
      <c r="E58" s="19">
        <v>0.5</v>
      </c>
      <c r="F58" s="20">
        <f t="shared" si="7"/>
        <v>2.4844720496894411E-3</v>
      </c>
      <c r="G58" s="20">
        <f t="shared" si="1"/>
        <v>2.4813895781637717E-3</v>
      </c>
      <c r="H58" s="15">
        <f t="shared" si="6"/>
        <v>97189.731254936822</v>
      </c>
      <c r="I58" s="15">
        <f t="shared" si="4"/>
        <v>241.165586240538</v>
      </c>
      <c r="J58" s="15">
        <f t="shared" si="2"/>
        <v>97069.148461816556</v>
      </c>
      <c r="K58" s="15">
        <f t="shared" si="3"/>
        <v>3344049.9446337135</v>
      </c>
      <c r="L58" s="22">
        <f t="shared" si="5"/>
        <v>34.407441006930966</v>
      </c>
    </row>
    <row r="59" spans="1:12" x14ac:dyDescent="0.25">
      <c r="A59" s="18">
        <v>50</v>
      </c>
      <c r="B59" s="10">
        <v>3</v>
      </c>
      <c r="C59" s="10">
        <v>715</v>
      </c>
      <c r="D59" s="10">
        <v>797</v>
      </c>
      <c r="E59" s="19">
        <v>0.5</v>
      </c>
      <c r="F59" s="20">
        <f t="shared" si="7"/>
        <v>3.968253968253968E-3</v>
      </c>
      <c r="G59" s="20">
        <f t="shared" si="1"/>
        <v>3.9603960396039604E-3</v>
      </c>
      <c r="H59" s="15">
        <f t="shared" si="6"/>
        <v>96948.56566869629</v>
      </c>
      <c r="I59" s="15">
        <f t="shared" si="4"/>
        <v>383.95471551958929</v>
      </c>
      <c r="J59" s="15">
        <f t="shared" si="2"/>
        <v>96756.588310936495</v>
      </c>
      <c r="K59" s="15">
        <f t="shared" si="3"/>
        <v>3246980.7961718971</v>
      </c>
      <c r="L59" s="22">
        <f t="shared" si="5"/>
        <v>33.491787875107413</v>
      </c>
    </row>
    <row r="60" spans="1:12" x14ac:dyDescent="0.25">
      <c r="A60" s="18">
        <v>51</v>
      </c>
      <c r="B60" s="10">
        <v>2</v>
      </c>
      <c r="C60" s="10">
        <v>682</v>
      </c>
      <c r="D60" s="10">
        <v>699</v>
      </c>
      <c r="E60" s="19">
        <v>0.5</v>
      </c>
      <c r="F60" s="20">
        <f t="shared" si="7"/>
        <v>2.8964518464880519E-3</v>
      </c>
      <c r="G60" s="20">
        <f t="shared" si="1"/>
        <v>2.8922631959508315E-3</v>
      </c>
      <c r="H60" s="15">
        <f t="shared" si="6"/>
        <v>96564.6109531767</v>
      </c>
      <c r="I60" s="15">
        <f t="shared" si="4"/>
        <v>279.2902702911835</v>
      </c>
      <c r="J60" s="15">
        <f t="shared" si="2"/>
        <v>96424.965818031109</v>
      </c>
      <c r="K60" s="15">
        <f t="shared" si="3"/>
        <v>3150224.2078609606</v>
      </c>
      <c r="L60" s="22">
        <f t="shared" si="5"/>
        <v>32.622967946181397</v>
      </c>
    </row>
    <row r="61" spans="1:12" x14ac:dyDescent="0.25">
      <c r="A61" s="18">
        <v>52</v>
      </c>
      <c r="B61" s="10">
        <v>2</v>
      </c>
      <c r="C61" s="10">
        <v>649</v>
      </c>
      <c r="D61" s="10">
        <v>671</v>
      </c>
      <c r="E61" s="19">
        <v>0.5</v>
      </c>
      <c r="F61" s="20">
        <f t="shared" si="7"/>
        <v>3.0303030303030303E-3</v>
      </c>
      <c r="G61" s="20">
        <f t="shared" si="1"/>
        <v>3.0257186081694403E-3</v>
      </c>
      <c r="H61" s="15">
        <f t="shared" si="6"/>
        <v>96285.320682885518</v>
      </c>
      <c r="I61" s="15">
        <f t="shared" si="4"/>
        <v>291.3322864837686</v>
      </c>
      <c r="J61" s="15">
        <f t="shared" si="2"/>
        <v>96139.654539643641</v>
      </c>
      <c r="K61" s="15">
        <f t="shared" si="3"/>
        <v>3053799.2420429294</v>
      </c>
      <c r="L61" s="22">
        <f t="shared" si="5"/>
        <v>31.716145518179022</v>
      </c>
    </row>
    <row r="62" spans="1:12" x14ac:dyDescent="0.25">
      <c r="A62" s="18">
        <v>53</v>
      </c>
      <c r="B62" s="10">
        <v>3</v>
      </c>
      <c r="C62" s="10">
        <v>659</v>
      </c>
      <c r="D62" s="10">
        <v>642</v>
      </c>
      <c r="E62" s="19">
        <v>0.5</v>
      </c>
      <c r="F62" s="20">
        <f t="shared" si="7"/>
        <v>4.6118370484242886E-3</v>
      </c>
      <c r="G62" s="20">
        <f t="shared" si="1"/>
        <v>4.6012269938650301E-3</v>
      </c>
      <c r="H62" s="15">
        <f t="shared" si="6"/>
        <v>95993.98839640175</v>
      </c>
      <c r="I62" s="15">
        <f t="shared" si="4"/>
        <v>441.69013065829023</v>
      </c>
      <c r="J62" s="15">
        <f t="shared" si="2"/>
        <v>95773.143331072613</v>
      </c>
      <c r="K62" s="15">
        <f t="shared" si="3"/>
        <v>2957659.5875032856</v>
      </c>
      <c r="L62" s="22">
        <f t="shared" si="5"/>
        <v>30.810883440844208</v>
      </c>
    </row>
    <row r="63" spans="1:12" x14ac:dyDescent="0.25">
      <c r="A63" s="18">
        <v>54</v>
      </c>
      <c r="B63" s="10">
        <v>2</v>
      </c>
      <c r="C63" s="10">
        <v>614</v>
      </c>
      <c r="D63" s="10">
        <v>642</v>
      </c>
      <c r="E63" s="19">
        <v>0.5</v>
      </c>
      <c r="F63" s="20">
        <f t="shared" si="7"/>
        <v>3.1847133757961785E-3</v>
      </c>
      <c r="G63" s="20">
        <f t="shared" si="1"/>
        <v>3.1796502384737677E-3</v>
      </c>
      <c r="H63" s="15">
        <f t="shared" si="6"/>
        <v>95552.298265743462</v>
      </c>
      <c r="I63" s="15">
        <f t="shared" si="4"/>
        <v>303.82288796738777</v>
      </c>
      <c r="J63" s="15">
        <f t="shared" si="2"/>
        <v>95400.386821759777</v>
      </c>
      <c r="K63" s="15">
        <f t="shared" si="3"/>
        <v>2861886.4441722129</v>
      </c>
      <c r="L63" s="22">
        <f t="shared" si="5"/>
        <v>29.950995382789554</v>
      </c>
    </row>
    <row r="64" spans="1:12" x14ac:dyDescent="0.25">
      <c r="A64" s="18">
        <v>55</v>
      </c>
      <c r="B64" s="10">
        <v>4</v>
      </c>
      <c r="C64" s="10">
        <v>586</v>
      </c>
      <c r="D64" s="10">
        <v>612</v>
      </c>
      <c r="E64" s="19">
        <v>0.5</v>
      </c>
      <c r="F64" s="20">
        <f t="shared" si="7"/>
        <v>6.6777963272120202E-3</v>
      </c>
      <c r="G64" s="20">
        <f t="shared" si="1"/>
        <v>6.6555740432612314E-3</v>
      </c>
      <c r="H64" s="15">
        <f t="shared" si="6"/>
        <v>95248.475377776078</v>
      </c>
      <c r="I64" s="15">
        <f t="shared" si="4"/>
        <v>633.93328038453296</v>
      </c>
      <c r="J64" s="15">
        <f t="shared" si="2"/>
        <v>94931.508737583819</v>
      </c>
      <c r="K64" s="15">
        <f t="shared" si="3"/>
        <v>2766486.057350453</v>
      </c>
      <c r="L64" s="22">
        <f t="shared" si="5"/>
        <v>29.044937951793667</v>
      </c>
    </row>
    <row r="65" spans="1:12" x14ac:dyDescent="0.25">
      <c r="A65" s="18">
        <v>56</v>
      </c>
      <c r="B65" s="10">
        <v>3</v>
      </c>
      <c r="C65" s="10">
        <v>541</v>
      </c>
      <c r="D65" s="10">
        <v>577</v>
      </c>
      <c r="E65" s="19">
        <v>0.5</v>
      </c>
      <c r="F65" s="20">
        <f t="shared" si="7"/>
        <v>5.3667262969588547E-3</v>
      </c>
      <c r="G65" s="20">
        <f t="shared" si="1"/>
        <v>5.3523639607493305E-3</v>
      </c>
      <c r="H65" s="15">
        <f t="shared" si="6"/>
        <v>94614.542097391546</v>
      </c>
      <c r="I65" s="15">
        <f t="shared" si="4"/>
        <v>506.41146528487889</v>
      </c>
      <c r="J65" s="15">
        <f t="shared" si="2"/>
        <v>94361.336364749106</v>
      </c>
      <c r="K65" s="15">
        <f t="shared" si="3"/>
        <v>2671554.5486128693</v>
      </c>
      <c r="L65" s="22">
        <f t="shared" si="5"/>
        <v>28.236193817467328</v>
      </c>
    </row>
    <row r="66" spans="1:12" x14ac:dyDescent="0.25">
      <c r="A66" s="18">
        <v>57</v>
      </c>
      <c r="B66" s="10">
        <v>2</v>
      </c>
      <c r="C66" s="10">
        <v>496</v>
      </c>
      <c r="D66" s="10">
        <v>532</v>
      </c>
      <c r="E66" s="19">
        <v>0.5</v>
      </c>
      <c r="F66" s="20">
        <f t="shared" si="7"/>
        <v>3.8910505836575876E-3</v>
      </c>
      <c r="G66" s="20">
        <f t="shared" si="1"/>
        <v>3.8834951456310682E-3</v>
      </c>
      <c r="H66" s="15">
        <f t="shared" si="6"/>
        <v>94108.130632106666</v>
      </c>
      <c r="I66" s="15">
        <f t="shared" si="4"/>
        <v>365.46846847420068</v>
      </c>
      <c r="J66" s="15">
        <f t="shared" si="2"/>
        <v>93925.396397869568</v>
      </c>
      <c r="K66" s="15">
        <f t="shared" si="3"/>
        <v>2577193.2122481205</v>
      </c>
      <c r="L66" s="22">
        <f t="shared" si="5"/>
        <v>27.385446878368498</v>
      </c>
    </row>
    <row r="67" spans="1:12" x14ac:dyDescent="0.25">
      <c r="A67" s="18">
        <v>58</v>
      </c>
      <c r="B67" s="10">
        <v>0</v>
      </c>
      <c r="C67" s="10">
        <v>530</v>
      </c>
      <c r="D67" s="10">
        <v>496</v>
      </c>
      <c r="E67" s="19">
        <v>0.5</v>
      </c>
      <c r="F67" s="20">
        <f t="shared" si="7"/>
        <v>0</v>
      </c>
      <c r="G67" s="20">
        <f t="shared" si="1"/>
        <v>0</v>
      </c>
      <c r="H67" s="15">
        <f t="shared" si="6"/>
        <v>93742.662163632471</v>
      </c>
      <c r="I67" s="15">
        <f t="shared" si="4"/>
        <v>0</v>
      </c>
      <c r="J67" s="15">
        <f t="shared" si="2"/>
        <v>93742.662163632471</v>
      </c>
      <c r="K67" s="15">
        <f t="shared" si="3"/>
        <v>2483267.8158502509</v>
      </c>
      <c r="L67" s="22">
        <f t="shared" si="5"/>
        <v>26.490263435399175</v>
      </c>
    </row>
    <row r="68" spans="1:12" x14ac:dyDescent="0.25">
      <c r="A68" s="18">
        <v>59</v>
      </c>
      <c r="B68" s="10">
        <v>1</v>
      </c>
      <c r="C68" s="10">
        <v>579</v>
      </c>
      <c r="D68" s="10">
        <v>526</v>
      </c>
      <c r="E68" s="19">
        <v>0.5</v>
      </c>
      <c r="F68" s="20">
        <f t="shared" si="7"/>
        <v>1.8099547511312218E-3</v>
      </c>
      <c r="G68" s="20">
        <f t="shared" si="1"/>
        <v>1.8083182640144667E-3</v>
      </c>
      <c r="H68" s="15">
        <f t="shared" si="6"/>
        <v>93742.662163632471</v>
      </c>
      <c r="I68" s="15">
        <f t="shared" si="4"/>
        <v>169.5165681078345</v>
      </c>
      <c r="J68" s="15">
        <f t="shared" si="2"/>
        <v>93657.903879578545</v>
      </c>
      <c r="K68" s="15">
        <f t="shared" si="3"/>
        <v>2389525.1536866184</v>
      </c>
      <c r="L68" s="22">
        <f t="shared" si="5"/>
        <v>25.490263435399175</v>
      </c>
    </row>
    <row r="69" spans="1:12" x14ac:dyDescent="0.25">
      <c r="A69" s="18">
        <v>60</v>
      </c>
      <c r="B69" s="10">
        <v>5</v>
      </c>
      <c r="C69" s="10">
        <v>563</v>
      </c>
      <c r="D69" s="10">
        <v>568</v>
      </c>
      <c r="E69" s="19">
        <v>0.5</v>
      </c>
      <c r="F69" s="20">
        <f t="shared" si="7"/>
        <v>8.8417329796640146E-3</v>
      </c>
      <c r="G69" s="20">
        <f t="shared" si="1"/>
        <v>8.8028169014084511E-3</v>
      </c>
      <c r="H69" s="15">
        <f t="shared" si="6"/>
        <v>93573.145595524635</v>
      </c>
      <c r="I69" s="15">
        <f t="shared" si="4"/>
        <v>823.70726756623799</v>
      </c>
      <c r="J69" s="15">
        <f t="shared" si="2"/>
        <v>93161.291961741517</v>
      </c>
      <c r="K69" s="15">
        <f t="shared" si="3"/>
        <v>2295867.2498070397</v>
      </c>
      <c r="L69" s="22">
        <f t="shared" si="5"/>
        <v>24.535535651767649</v>
      </c>
    </row>
    <row r="70" spans="1:12" x14ac:dyDescent="0.25">
      <c r="A70" s="18">
        <v>61</v>
      </c>
      <c r="B70" s="10">
        <v>5</v>
      </c>
      <c r="C70" s="10">
        <v>569</v>
      </c>
      <c r="D70" s="10">
        <v>555</v>
      </c>
      <c r="E70" s="19">
        <v>0.5</v>
      </c>
      <c r="F70" s="20">
        <f t="shared" si="7"/>
        <v>8.8967971530249119E-3</v>
      </c>
      <c r="G70" s="20">
        <f t="shared" si="1"/>
        <v>8.8573959255978749E-3</v>
      </c>
      <c r="H70" s="15">
        <f t="shared" si="6"/>
        <v>92749.4383279584</v>
      </c>
      <c r="I70" s="15">
        <f t="shared" si="4"/>
        <v>821.51849714755008</v>
      </c>
      <c r="J70" s="15">
        <f t="shared" si="2"/>
        <v>92338.679079384616</v>
      </c>
      <c r="K70" s="15">
        <f t="shared" si="3"/>
        <v>2202705.9578452981</v>
      </c>
      <c r="L70" s="22">
        <f t="shared" si="5"/>
        <v>23.748995115815319</v>
      </c>
    </row>
    <row r="71" spans="1:12" x14ac:dyDescent="0.25">
      <c r="A71" s="18">
        <v>62</v>
      </c>
      <c r="B71" s="10">
        <v>2</v>
      </c>
      <c r="C71" s="10">
        <v>572</v>
      </c>
      <c r="D71" s="10">
        <v>570</v>
      </c>
      <c r="E71" s="19">
        <v>0.5</v>
      </c>
      <c r="F71" s="20">
        <f t="shared" si="7"/>
        <v>3.5026269702276708E-3</v>
      </c>
      <c r="G71" s="20">
        <f t="shared" si="1"/>
        <v>3.4965034965034961E-3</v>
      </c>
      <c r="H71" s="15">
        <f t="shared" si="6"/>
        <v>91927.919830810846</v>
      </c>
      <c r="I71" s="15">
        <f t="shared" si="4"/>
        <v>321.42629311472319</v>
      </c>
      <c r="J71" s="15">
        <f t="shared" si="2"/>
        <v>91767.206684253484</v>
      </c>
      <c r="K71" s="15">
        <f t="shared" si="3"/>
        <v>2110367.2787659136</v>
      </c>
      <c r="L71" s="22">
        <f t="shared" si="5"/>
        <v>22.956760934544679</v>
      </c>
    </row>
    <row r="72" spans="1:12" x14ac:dyDescent="0.25">
      <c r="A72" s="18">
        <v>63</v>
      </c>
      <c r="B72" s="10">
        <v>6</v>
      </c>
      <c r="C72" s="10">
        <v>697</v>
      </c>
      <c r="D72" s="10">
        <v>569</v>
      </c>
      <c r="E72" s="19">
        <v>0.5</v>
      </c>
      <c r="F72" s="20">
        <f t="shared" si="7"/>
        <v>9.4786729857819912E-3</v>
      </c>
      <c r="G72" s="20">
        <f t="shared" si="1"/>
        <v>9.4339622641509448E-3</v>
      </c>
      <c r="H72" s="15">
        <f t="shared" si="6"/>
        <v>91606.493537696122</v>
      </c>
      <c r="I72" s="15">
        <f t="shared" si="4"/>
        <v>864.21220318581265</v>
      </c>
      <c r="J72" s="15">
        <f t="shared" si="2"/>
        <v>91174.387436103207</v>
      </c>
      <c r="K72" s="15">
        <f t="shared" si="3"/>
        <v>2018600.0720816602</v>
      </c>
      <c r="L72" s="22">
        <f t="shared" si="5"/>
        <v>22.035556586946591</v>
      </c>
    </row>
    <row r="73" spans="1:12" x14ac:dyDescent="0.25">
      <c r="A73" s="18">
        <v>64</v>
      </c>
      <c r="B73" s="10">
        <v>2</v>
      </c>
      <c r="C73" s="10">
        <v>576</v>
      </c>
      <c r="D73" s="10">
        <v>692</v>
      </c>
      <c r="E73" s="19">
        <v>0.5</v>
      </c>
      <c r="F73" s="20">
        <f t="shared" ref="F73:F104" si="8">B73/((C73+D73)/2)</f>
        <v>3.1545741324921135E-3</v>
      </c>
      <c r="G73" s="20">
        <f t="shared" ref="G73:G103" si="9">F73/((1+(1-E73)*F73))</f>
        <v>3.1496062992125984E-3</v>
      </c>
      <c r="H73" s="15">
        <f t="shared" si="6"/>
        <v>90742.281334510306</v>
      </c>
      <c r="I73" s="15">
        <f t="shared" si="4"/>
        <v>285.80246089609545</v>
      </c>
      <c r="J73" s="15">
        <f t="shared" ref="J73:J103" si="10">H74+I73*E73</f>
        <v>90599.380104062249</v>
      </c>
      <c r="K73" s="15">
        <f t="shared" ref="K73:K97" si="11">K74+J73</f>
        <v>1927425.6846455568</v>
      </c>
      <c r="L73" s="22">
        <f t="shared" si="5"/>
        <v>21.240657125869891</v>
      </c>
    </row>
    <row r="74" spans="1:12" x14ac:dyDescent="0.25">
      <c r="A74" s="18">
        <v>65</v>
      </c>
      <c r="B74" s="10">
        <v>4</v>
      </c>
      <c r="C74" s="10">
        <v>592</v>
      </c>
      <c r="D74" s="10">
        <v>572</v>
      </c>
      <c r="E74" s="19">
        <v>0.5</v>
      </c>
      <c r="F74" s="20">
        <f t="shared" si="8"/>
        <v>6.8728522336769758E-3</v>
      </c>
      <c r="G74" s="20">
        <f t="shared" si="9"/>
        <v>6.8493150684931503E-3</v>
      </c>
      <c r="H74" s="15">
        <f t="shared" si="6"/>
        <v>90456.478873614207</v>
      </c>
      <c r="I74" s="15">
        <f t="shared" ref="I74:I104" si="12">H74*G74</f>
        <v>619.56492379187807</v>
      </c>
      <c r="J74" s="15">
        <f t="shared" si="10"/>
        <v>90146.696411718265</v>
      </c>
      <c r="K74" s="15">
        <f t="shared" si="11"/>
        <v>1836826.3045414947</v>
      </c>
      <c r="L74" s="22">
        <f t="shared" ref="L74:L104" si="13">K74/H74</f>
        <v>20.306188428005346</v>
      </c>
    </row>
    <row r="75" spans="1:12" x14ac:dyDescent="0.25">
      <c r="A75" s="18">
        <v>66</v>
      </c>
      <c r="B75" s="10">
        <v>6</v>
      </c>
      <c r="C75" s="10">
        <v>550</v>
      </c>
      <c r="D75" s="10">
        <v>584</v>
      </c>
      <c r="E75" s="19">
        <v>0.5</v>
      </c>
      <c r="F75" s="20">
        <f t="shared" si="8"/>
        <v>1.0582010582010581E-2</v>
      </c>
      <c r="G75" s="20">
        <f t="shared" si="9"/>
        <v>1.0526315789473682E-2</v>
      </c>
      <c r="H75" s="15">
        <f t="shared" ref="H75:H104" si="14">H74-I74</f>
        <v>89836.913949822323</v>
      </c>
      <c r="I75" s="15">
        <f t="shared" si="12"/>
        <v>945.65172578760325</v>
      </c>
      <c r="J75" s="15">
        <f t="shared" si="10"/>
        <v>89364.088086928532</v>
      </c>
      <c r="K75" s="15">
        <f t="shared" si="11"/>
        <v>1746679.6081297763</v>
      </c>
      <c r="L75" s="22">
        <f t="shared" si="13"/>
        <v>19.442782830957107</v>
      </c>
    </row>
    <row r="76" spans="1:12" x14ac:dyDescent="0.25">
      <c r="A76" s="18">
        <v>67</v>
      </c>
      <c r="B76" s="10">
        <v>7</v>
      </c>
      <c r="C76" s="10">
        <v>546</v>
      </c>
      <c r="D76" s="10">
        <v>544</v>
      </c>
      <c r="E76" s="19">
        <v>0.5</v>
      </c>
      <c r="F76" s="20">
        <f t="shared" si="8"/>
        <v>1.2844036697247707E-2</v>
      </c>
      <c r="G76" s="20">
        <f t="shared" si="9"/>
        <v>1.276207839562443E-2</v>
      </c>
      <c r="H76" s="15">
        <f t="shared" si="14"/>
        <v>88891.262224034726</v>
      </c>
      <c r="I76" s="15">
        <f t="shared" si="12"/>
        <v>1134.4372571891397</v>
      </c>
      <c r="J76" s="15">
        <f t="shared" si="10"/>
        <v>88324.043595440147</v>
      </c>
      <c r="K76" s="15">
        <f t="shared" si="11"/>
        <v>1657315.5200428478</v>
      </c>
      <c r="L76" s="22">
        <f t="shared" si="13"/>
        <v>18.64430179724388</v>
      </c>
    </row>
    <row r="77" spans="1:12" x14ac:dyDescent="0.25">
      <c r="A77" s="18">
        <v>68</v>
      </c>
      <c r="B77" s="10">
        <v>5</v>
      </c>
      <c r="C77" s="10">
        <v>514</v>
      </c>
      <c r="D77" s="10">
        <v>545</v>
      </c>
      <c r="E77" s="19">
        <v>0.5</v>
      </c>
      <c r="F77" s="20">
        <f t="shared" si="8"/>
        <v>9.442870632672332E-3</v>
      </c>
      <c r="G77" s="20">
        <f t="shared" si="9"/>
        <v>9.398496240601505E-3</v>
      </c>
      <c r="H77" s="15">
        <f t="shared" si="14"/>
        <v>87756.824966845583</v>
      </c>
      <c r="I77" s="15">
        <f t="shared" si="12"/>
        <v>824.78218953802252</v>
      </c>
      <c r="J77" s="15">
        <f t="shared" si="10"/>
        <v>87344.433872076581</v>
      </c>
      <c r="K77" s="15">
        <f t="shared" si="11"/>
        <v>1568991.4764474076</v>
      </c>
      <c r="L77" s="22">
        <f t="shared" si="13"/>
        <v>17.878854175047589</v>
      </c>
    </row>
    <row r="78" spans="1:12" x14ac:dyDescent="0.25">
      <c r="A78" s="18">
        <v>69</v>
      </c>
      <c r="B78" s="10">
        <v>11</v>
      </c>
      <c r="C78" s="10">
        <v>379</v>
      </c>
      <c r="D78" s="10">
        <v>502</v>
      </c>
      <c r="E78" s="19">
        <v>0.5</v>
      </c>
      <c r="F78" s="20">
        <f t="shared" si="8"/>
        <v>2.4971623155505107E-2</v>
      </c>
      <c r="G78" s="20">
        <f t="shared" si="9"/>
        <v>2.4663677130044841E-2</v>
      </c>
      <c r="H78" s="15">
        <f t="shared" si="14"/>
        <v>86932.042777307564</v>
      </c>
      <c r="I78" s="15">
        <f t="shared" si="12"/>
        <v>2144.0638353147606</v>
      </c>
      <c r="J78" s="15">
        <f t="shared" si="10"/>
        <v>85860.010859650181</v>
      </c>
      <c r="K78" s="15">
        <f t="shared" si="11"/>
        <v>1481647.0425753309</v>
      </c>
      <c r="L78" s="22">
        <f t="shared" si="13"/>
        <v>17.043738939516729</v>
      </c>
    </row>
    <row r="79" spans="1:12" x14ac:dyDescent="0.25">
      <c r="A79" s="18">
        <v>70</v>
      </c>
      <c r="B79" s="10">
        <v>3</v>
      </c>
      <c r="C79" s="10">
        <v>376</v>
      </c>
      <c r="D79" s="10">
        <v>375</v>
      </c>
      <c r="E79" s="19">
        <v>0.5</v>
      </c>
      <c r="F79" s="20">
        <f t="shared" si="8"/>
        <v>7.989347536617843E-3</v>
      </c>
      <c r="G79" s="20">
        <f t="shared" si="9"/>
        <v>7.9575596816976128E-3</v>
      </c>
      <c r="H79" s="15">
        <f t="shared" si="14"/>
        <v>84787.978941992798</v>
      </c>
      <c r="I79" s="15">
        <f t="shared" si="12"/>
        <v>674.70540272142807</v>
      </c>
      <c r="J79" s="15">
        <f t="shared" si="10"/>
        <v>84450.626240632075</v>
      </c>
      <c r="K79" s="15">
        <f t="shared" si="11"/>
        <v>1395787.0317156808</v>
      </c>
      <c r="L79" s="22">
        <f t="shared" si="13"/>
        <v>16.462086360975775</v>
      </c>
    </row>
    <row r="80" spans="1:12" x14ac:dyDescent="0.25">
      <c r="A80" s="18">
        <v>71</v>
      </c>
      <c r="B80" s="10">
        <v>5</v>
      </c>
      <c r="C80" s="10">
        <v>415</v>
      </c>
      <c r="D80" s="10">
        <v>376</v>
      </c>
      <c r="E80" s="19">
        <v>0.5</v>
      </c>
      <c r="F80" s="20">
        <f t="shared" si="8"/>
        <v>1.2642225031605562E-2</v>
      </c>
      <c r="G80" s="20">
        <f t="shared" si="9"/>
        <v>1.2562814070351759E-2</v>
      </c>
      <c r="H80" s="15">
        <f t="shared" si="14"/>
        <v>84113.273539271366</v>
      </c>
      <c r="I80" s="15">
        <f t="shared" si="12"/>
        <v>1056.6994163225047</v>
      </c>
      <c r="J80" s="15">
        <f t="shared" si="10"/>
        <v>83584.923831110122</v>
      </c>
      <c r="K80" s="15">
        <f t="shared" si="11"/>
        <v>1311336.4054750488</v>
      </c>
      <c r="L80" s="22">
        <f t="shared" si="13"/>
        <v>15.590124486865957</v>
      </c>
    </row>
    <row r="81" spans="1:12" x14ac:dyDescent="0.25">
      <c r="A81" s="18">
        <v>72</v>
      </c>
      <c r="B81" s="10">
        <v>7</v>
      </c>
      <c r="C81" s="10">
        <v>243</v>
      </c>
      <c r="D81" s="10">
        <v>415</v>
      </c>
      <c r="E81" s="19">
        <v>0.5</v>
      </c>
      <c r="F81" s="20">
        <f t="shared" si="8"/>
        <v>2.1276595744680851E-2</v>
      </c>
      <c r="G81" s="20">
        <f t="shared" si="9"/>
        <v>2.1052631578947368E-2</v>
      </c>
      <c r="H81" s="15">
        <f t="shared" si="14"/>
        <v>83056.574122948863</v>
      </c>
      <c r="I81" s="15">
        <f t="shared" si="12"/>
        <v>1748.5594552199759</v>
      </c>
      <c r="J81" s="15">
        <f t="shared" si="10"/>
        <v>82182.294395338875</v>
      </c>
      <c r="K81" s="15">
        <f t="shared" si="11"/>
        <v>1227751.4816439387</v>
      </c>
      <c r="L81" s="22">
        <f t="shared" si="13"/>
        <v>14.782110803492749</v>
      </c>
    </row>
    <row r="82" spans="1:12" x14ac:dyDescent="0.25">
      <c r="A82" s="18">
        <v>73</v>
      </c>
      <c r="B82" s="10">
        <v>2</v>
      </c>
      <c r="C82" s="10">
        <v>260</v>
      </c>
      <c r="D82" s="10">
        <v>241</v>
      </c>
      <c r="E82" s="19">
        <v>0.5</v>
      </c>
      <c r="F82" s="20">
        <f t="shared" si="8"/>
        <v>7.9840319361277438E-3</v>
      </c>
      <c r="G82" s="20">
        <f t="shared" si="9"/>
        <v>7.9522862823061622E-3</v>
      </c>
      <c r="H82" s="15">
        <f t="shared" si="14"/>
        <v>81308.014667728887</v>
      </c>
      <c r="I82" s="15">
        <f t="shared" si="12"/>
        <v>646.58460968372867</v>
      </c>
      <c r="J82" s="15">
        <f t="shared" si="10"/>
        <v>80984.722362887012</v>
      </c>
      <c r="K82" s="15">
        <f t="shared" si="11"/>
        <v>1145569.1872485997</v>
      </c>
      <c r="L82" s="22">
        <f t="shared" si="13"/>
        <v>14.089252971309797</v>
      </c>
    </row>
    <row r="83" spans="1:12" x14ac:dyDescent="0.25">
      <c r="A83" s="18">
        <v>74</v>
      </c>
      <c r="B83" s="10">
        <v>6</v>
      </c>
      <c r="C83" s="10">
        <v>243</v>
      </c>
      <c r="D83" s="10">
        <v>251</v>
      </c>
      <c r="E83" s="19">
        <v>0.5</v>
      </c>
      <c r="F83" s="20">
        <f t="shared" si="8"/>
        <v>2.4291497975708502E-2</v>
      </c>
      <c r="G83" s="20">
        <f t="shared" si="9"/>
        <v>2.4E-2</v>
      </c>
      <c r="H83" s="15">
        <f t="shared" si="14"/>
        <v>80661.430058045153</v>
      </c>
      <c r="I83" s="15">
        <f t="shared" si="12"/>
        <v>1935.8743213930836</v>
      </c>
      <c r="J83" s="15">
        <f t="shared" si="10"/>
        <v>79693.492897348609</v>
      </c>
      <c r="K83" s="15">
        <f t="shared" si="11"/>
        <v>1064584.4648857126</v>
      </c>
      <c r="L83" s="22">
        <f t="shared" si="13"/>
        <v>13.198184858855365</v>
      </c>
    </row>
    <row r="84" spans="1:12" x14ac:dyDescent="0.25">
      <c r="A84" s="18">
        <v>75</v>
      </c>
      <c r="B84" s="10">
        <v>5</v>
      </c>
      <c r="C84" s="10">
        <v>243</v>
      </c>
      <c r="D84" s="10">
        <v>235</v>
      </c>
      <c r="E84" s="19">
        <v>0.5</v>
      </c>
      <c r="F84" s="20">
        <f t="shared" si="8"/>
        <v>2.0920502092050208E-2</v>
      </c>
      <c r="G84" s="20">
        <f t="shared" si="9"/>
        <v>2.0703933747412008E-2</v>
      </c>
      <c r="H84" s="15">
        <f t="shared" si="14"/>
        <v>78725.555736652066</v>
      </c>
      <c r="I84" s="15">
        <f t="shared" si="12"/>
        <v>1629.9286901998357</v>
      </c>
      <c r="J84" s="15">
        <f t="shared" si="10"/>
        <v>77910.591391552138</v>
      </c>
      <c r="K84" s="15">
        <f t="shared" si="11"/>
        <v>984890.97198836389</v>
      </c>
      <c r="L84" s="22">
        <f t="shared" si="13"/>
        <v>12.510435306204267</v>
      </c>
    </row>
    <row r="85" spans="1:12" x14ac:dyDescent="0.25">
      <c r="A85" s="18">
        <v>76</v>
      </c>
      <c r="B85" s="10">
        <v>8</v>
      </c>
      <c r="C85" s="10">
        <v>226</v>
      </c>
      <c r="D85" s="10">
        <v>240</v>
      </c>
      <c r="E85" s="19">
        <v>0.5</v>
      </c>
      <c r="F85" s="20">
        <f t="shared" si="8"/>
        <v>3.4334763948497854E-2</v>
      </c>
      <c r="G85" s="20">
        <f t="shared" si="9"/>
        <v>3.375527426160338E-2</v>
      </c>
      <c r="H85" s="15">
        <f t="shared" si="14"/>
        <v>77095.627046452224</v>
      </c>
      <c r="I85" s="15">
        <f t="shared" si="12"/>
        <v>2602.3840353232822</v>
      </c>
      <c r="J85" s="15">
        <f t="shared" si="10"/>
        <v>75794.435028790584</v>
      </c>
      <c r="K85" s="15">
        <f t="shared" si="11"/>
        <v>906980.38059681177</v>
      </c>
      <c r="L85" s="22">
        <f t="shared" si="13"/>
        <v>11.764355714369264</v>
      </c>
    </row>
    <row r="86" spans="1:12" x14ac:dyDescent="0.25">
      <c r="A86" s="18">
        <v>77</v>
      </c>
      <c r="B86" s="10">
        <v>11</v>
      </c>
      <c r="C86" s="10">
        <v>219</v>
      </c>
      <c r="D86" s="10">
        <v>211</v>
      </c>
      <c r="E86" s="19">
        <v>0.5</v>
      </c>
      <c r="F86" s="20">
        <f t="shared" si="8"/>
        <v>5.1162790697674418E-2</v>
      </c>
      <c r="G86" s="20">
        <f t="shared" si="9"/>
        <v>4.9886621315192739E-2</v>
      </c>
      <c r="H86" s="15">
        <f t="shared" si="14"/>
        <v>74493.243011128943</v>
      </c>
      <c r="I86" s="15">
        <f t="shared" si="12"/>
        <v>3716.2162046368176</v>
      </c>
      <c r="J86" s="15">
        <f t="shared" si="10"/>
        <v>72635.134908810534</v>
      </c>
      <c r="K86" s="15">
        <f t="shared" si="11"/>
        <v>831185.94556802115</v>
      </c>
      <c r="L86" s="22">
        <f t="shared" si="13"/>
        <v>11.157870324478234</v>
      </c>
    </row>
    <row r="87" spans="1:12" x14ac:dyDescent="0.25">
      <c r="A87" s="18">
        <v>78</v>
      </c>
      <c r="B87" s="10">
        <v>10</v>
      </c>
      <c r="C87" s="10">
        <v>211</v>
      </c>
      <c r="D87" s="10">
        <v>207</v>
      </c>
      <c r="E87" s="19">
        <v>0.5</v>
      </c>
      <c r="F87" s="20">
        <f t="shared" si="8"/>
        <v>4.784688995215311E-2</v>
      </c>
      <c r="G87" s="20">
        <f t="shared" si="9"/>
        <v>4.6728971962616821E-2</v>
      </c>
      <c r="H87" s="15">
        <f t="shared" si="14"/>
        <v>70777.026806492126</v>
      </c>
      <c r="I87" s="15">
        <f t="shared" si="12"/>
        <v>3307.3377012379497</v>
      </c>
      <c r="J87" s="15">
        <f t="shared" si="10"/>
        <v>69123.357955873158</v>
      </c>
      <c r="K87" s="15">
        <f t="shared" si="11"/>
        <v>758550.81065921066</v>
      </c>
      <c r="L87" s="22">
        <f t="shared" si="13"/>
        <v>10.717472107625062</v>
      </c>
    </row>
    <row r="88" spans="1:12" x14ac:dyDescent="0.25">
      <c r="A88" s="18">
        <v>79</v>
      </c>
      <c r="B88" s="10">
        <v>6</v>
      </c>
      <c r="C88" s="10">
        <v>163</v>
      </c>
      <c r="D88" s="10">
        <v>203</v>
      </c>
      <c r="E88" s="19">
        <v>0.5</v>
      </c>
      <c r="F88" s="20">
        <f t="shared" si="8"/>
        <v>3.2786885245901641E-2</v>
      </c>
      <c r="G88" s="20">
        <f t="shared" si="9"/>
        <v>3.2258064516129031E-2</v>
      </c>
      <c r="H88" s="15">
        <f t="shared" si="14"/>
        <v>67469.689105254176</v>
      </c>
      <c r="I88" s="15">
        <f t="shared" si="12"/>
        <v>2176.4415840404572</v>
      </c>
      <c r="J88" s="15">
        <f t="shared" si="10"/>
        <v>66381.468313233956</v>
      </c>
      <c r="K88" s="15">
        <f t="shared" si="11"/>
        <v>689427.45270333753</v>
      </c>
      <c r="L88" s="22">
        <f t="shared" si="13"/>
        <v>10.218328583489036</v>
      </c>
    </row>
    <row r="89" spans="1:12" x14ac:dyDescent="0.25">
      <c r="A89" s="18">
        <v>80</v>
      </c>
      <c r="B89" s="10">
        <v>5</v>
      </c>
      <c r="C89" s="10">
        <v>138</v>
      </c>
      <c r="D89" s="10">
        <v>155</v>
      </c>
      <c r="E89" s="19">
        <v>0.5</v>
      </c>
      <c r="F89" s="20">
        <f t="shared" si="8"/>
        <v>3.4129692832764506E-2</v>
      </c>
      <c r="G89" s="20">
        <f t="shared" si="9"/>
        <v>3.3557046979865772E-2</v>
      </c>
      <c r="H89" s="15">
        <f t="shared" si="14"/>
        <v>65293.247521213721</v>
      </c>
      <c r="I89" s="15">
        <f t="shared" si="12"/>
        <v>2191.048574537373</v>
      </c>
      <c r="J89" s="15">
        <f t="shared" si="10"/>
        <v>64197.723233945035</v>
      </c>
      <c r="K89" s="15">
        <f t="shared" si="11"/>
        <v>623045.98439010361</v>
      </c>
      <c r="L89" s="22">
        <f t="shared" si="13"/>
        <v>9.5422728696053376</v>
      </c>
    </row>
    <row r="90" spans="1:12" x14ac:dyDescent="0.25">
      <c r="A90" s="18">
        <v>81</v>
      </c>
      <c r="B90" s="10">
        <v>4</v>
      </c>
      <c r="C90" s="10">
        <v>125</v>
      </c>
      <c r="D90" s="10">
        <v>139</v>
      </c>
      <c r="E90" s="19">
        <v>0.5</v>
      </c>
      <c r="F90" s="20">
        <f t="shared" si="8"/>
        <v>3.0303030303030304E-2</v>
      </c>
      <c r="G90" s="20">
        <f t="shared" si="9"/>
        <v>2.9850746268656719E-2</v>
      </c>
      <c r="H90" s="15">
        <f t="shared" si="14"/>
        <v>63102.198946676348</v>
      </c>
      <c r="I90" s="15">
        <f t="shared" si="12"/>
        <v>1883.647729751533</v>
      </c>
      <c r="J90" s="15">
        <f t="shared" si="10"/>
        <v>62160.375081800586</v>
      </c>
      <c r="K90" s="15">
        <f t="shared" si="11"/>
        <v>558848.26115615852</v>
      </c>
      <c r="L90" s="22">
        <f t="shared" si="13"/>
        <v>8.8562406775777429</v>
      </c>
    </row>
    <row r="91" spans="1:12" x14ac:dyDescent="0.25">
      <c r="A91" s="18">
        <v>82</v>
      </c>
      <c r="B91" s="10">
        <v>4</v>
      </c>
      <c r="C91" s="10">
        <v>121</v>
      </c>
      <c r="D91" s="10">
        <v>123</v>
      </c>
      <c r="E91" s="19">
        <v>0.5</v>
      </c>
      <c r="F91" s="20">
        <f t="shared" si="8"/>
        <v>3.2786885245901641E-2</v>
      </c>
      <c r="G91" s="20">
        <f t="shared" si="9"/>
        <v>3.2258064516129031E-2</v>
      </c>
      <c r="H91" s="15">
        <f t="shared" si="14"/>
        <v>61218.551216924818</v>
      </c>
      <c r="I91" s="15">
        <f t="shared" si="12"/>
        <v>1974.7919747395101</v>
      </c>
      <c r="J91" s="15">
        <f t="shared" si="10"/>
        <v>60231.155229555057</v>
      </c>
      <c r="K91" s="15">
        <f t="shared" si="11"/>
        <v>496687.88607435796</v>
      </c>
      <c r="L91" s="22">
        <f t="shared" si="13"/>
        <v>8.1133557753493672</v>
      </c>
    </row>
    <row r="92" spans="1:12" x14ac:dyDescent="0.25">
      <c r="A92" s="18">
        <v>83</v>
      </c>
      <c r="B92" s="10">
        <v>7</v>
      </c>
      <c r="C92" s="10">
        <v>109</v>
      </c>
      <c r="D92" s="10">
        <v>114</v>
      </c>
      <c r="E92" s="19">
        <v>0.5</v>
      </c>
      <c r="F92" s="20">
        <f t="shared" si="8"/>
        <v>6.2780269058295965E-2</v>
      </c>
      <c r="G92" s="20">
        <f t="shared" si="9"/>
        <v>6.08695652173913E-2</v>
      </c>
      <c r="H92" s="15">
        <f t="shared" si="14"/>
        <v>59243.759242185304</v>
      </c>
      <c r="I92" s="15">
        <f t="shared" si="12"/>
        <v>3606.1418669156269</v>
      </c>
      <c r="J92" s="15">
        <f t="shared" si="10"/>
        <v>57440.688308727491</v>
      </c>
      <c r="K92" s="15">
        <f t="shared" si="11"/>
        <v>436456.73084480292</v>
      </c>
      <c r="L92" s="22">
        <f t="shared" si="13"/>
        <v>7.367134301194346</v>
      </c>
    </row>
    <row r="93" spans="1:12" x14ac:dyDescent="0.25">
      <c r="A93" s="18">
        <v>84</v>
      </c>
      <c r="B93" s="10">
        <v>9</v>
      </c>
      <c r="C93" s="10">
        <v>95</v>
      </c>
      <c r="D93" s="10">
        <v>102</v>
      </c>
      <c r="E93" s="19">
        <v>0.5</v>
      </c>
      <c r="F93" s="20">
        <f t="shared" si="8"/>
        <v>9.1370558375634514E-2</v>
      </c>
      <c r="G93" s="20">
        <f t="shared" si="9"/>
        <v>8.7378640776699018E-2</v>
      </c>
      <c r="H93" s="15">
        <f t="shared" si="14"/>
        <v>55637.617375269678</v>
      </c>
      <c r="I93" s="15">
        <f t="shared" si="12"/>
        <v>4861.5393823051172</v>
      </c>
      <c r="J93" s="15">
        <f t="shared" si="10"/>
        <v>53206.847684117114</v>
      </c>
      <c r="K93" s="15">
        <f t="shared" si="11"/>
        <v>379016.04253607546</v>
      </c>
      <c r="L93" s="22">
        <f t="shared" si="13"/>
        <v>6.8122263392347211</v>
      </c>
    </row>
    <row r="94" spans="1:12" x14ac:dyDescent="0.25">
      <c r="A94" s="18">
        <v>85</v>
      </c>
      <c r="B94" s="10">
        <v>11</v>
      </c>
      <c r="C94" s="10">
        <v>89</v>
      </c>
      <c r="D94" s="10">
        <v>87</v>
      </c>
      <c r="E94" s="19">
        <v>0.5</v>
      </c>
      <c r="F94" s="20">
        <f t="shared" si="8"/>
        <v>0.125</v>
      </c>
      <c r="G94" s="20">
        <f t="shared" si="9"/>
        <v>0.11764705882352941</v>
      </c>
      <c r="H94" s="15">
        <f t="shared" si="14"/>
        <v>50776.077992964558</v>
      </c>
      <c r="I94" s="15">
        <f t="shared" si="12"/>
        <v>5973.656234466418</v>
      </c>
      <c r="J94" s="15">
        <f t="shared" si="10"/>
        <v>47789.249875731344</v>
      </c>
      <c r="K94" s="15">
        <f t="shared" si="11"/>
        <v>325809.19485195837</v>
      </c>
      <c r="L94" s="22">
        <f t="shared" si="13"/>
        <v>6.4165884355444289</v>
      </c>
    </row>
    <row r="95" spans="1:12" x14ac:dyDescent="0.25">
      <c r="A95" s="18">
        <v>86</v>
      </c>
      <c r="B95" s="10">
        <v>6</v>
      </c>
      <c r="C95" s="10">
        <v>55</v>
      </c>
      <c r="D95" s="10">
        <v>83</v>
      </c>
      <c r="E95" s="19">
        <v>0.5</v>
      </c>
      <c r="F95" s="20">
        <f t="shared" si="8"/>
        <v>8.6956521739130432E-2</v>
      </c>
      <c r="G95" s="20">
        <f t="shared" si="9"/>
        <v>8.3333333333333329E-2</v>
      </c>
      <c r="H95" s="15">
        <f t="shared" si="14"/>
        <v>44802.421758498138</v>
      </c>
      <c r="I95" s="15">
        <f t="shared" si="12"/>
        <v>3733.5351465415115</v>
      </c>
      <c r="J95" s="15">
        <f t="shared" si="10"/>
        <v>42935.65418522738</v>
      </c>
      <c r="K95" s="15">
        <f t="shared" si="11"/>
        <v>278019.94497622701</v>
      </c>
      <c r="L95" s="22">
        <f t="shared" si="13"/>
        <v>6.2054668936170199</v>
      </c>
    </row>
    <row r="96" spans="1:12" x14ac:dyDescent="0.25">
      <c r="A96" s="18">
        <v>87</v>
      </c>
      <c r="B96" s="10">
        <v>4</v>
      </c>
      <c r="C96" s="10">
        <v>66</v>
      </c>
      <c r="D96" s="10">
        <v>55</v>
      </c>
      <c r="E96" s="19">
        <v>0.5</v>
      </c>
      <c r="F96" s="20">
        <f t="shared" si="8"/>
        <v>6.6115702479338845E-2</v>
      </c>
      <c r="G96" s="20">
        <f t="shared" si="9"/>
        <v>6.4000000000000015E-2</v>
      </c>
      <c r="H96" s="15">
        <f t="shared" si="14"/>
        <v>41068.886611956623</v>
      </c>
      <c r="I96" s="15">
        <f t="shared" si="12"/>
        <v>2628.4087431652247</v>
      </c>
      <c r="J96" s="15">
        <f t="shared" si="10"/>
        <v>39754.682240374015</v>
      </c>
      <c r="K96" s="15">
        <f t="shared" si="11"/>
        <v>235084.29079099966</v>
      </c>
      <c r="L96" s="22">
        <f t="shared" si="13"/>
        <v>5.7241457021276592</v>
      </c>
    </row>
    <row r="97" spans="1:12" x14ac:dyDescent="0.25">
      <c r="A97" s="18">
        <v>88</v>
      </c>
      <c r="B97" s="10">
        <v>7</v>
      </c>
      <c r="C97" s="10">
        <v>57</v>
      </c>
      <c r="D97" s="10">
        <v>61</v>
      </c>
      <c r="E97" s="19">
        <v>0.5</v>
      </c>
      <c r="F97" s="20">
        <f t="shared" si="8"/>
        <v>0.11864406779661017</v>
      </c>
      <c r="G97" s="20">
        <f t="shared" si="9"/>
        <v>0.112</v>
      </c>
      <c r="H97" s="15">
        <f t="shared" si="14"/>
        <v>38440.4778687914</v>
      </c>
      <c r="I97" s="15">
        <f t="shared" si="12"/>
        <v>4305.3335213046366</v>
      </c>
      <c r="J97" s="15">
        <f t="shared" si="10"/>
        <v>36287.811108139082</v>
      </c>
      <c r="K97" s="15">
        <f t="shared" si="11"/>
        <v>195329.60855062565</v>
      </c>
      <c r="L97" s="22">
        <f t="shared" si="13"/>
        <v>5.0813522458628837</v>
      </c>
    </row>
    <row r="98" spans="1:12" x14ac:dyDescent="0.25">
      <c r="A98" s="18">
        <v>89</v>
      </c>
      <c r="B98" s="10">
        <v>5</v>
      </c>
      <c r="C98" s="10">
        <v>37</v>
      </c>
      <c r="D98" s="10">
        <v>52</v>
      </c>
      <c r="E98" s="19">
        <v>0.5</v>
      </c>
      <c r="F98" s="20">
        <f t="shared" si="8"/>
        <v>0.11235955056179775</v>
      </c>
      <c r="G98" s="20">
        <f t="shared" si="9"/>
        <v>0.10638297872340426</v>
      </c>
      <c r="H98" s="15">
        <f t="shared" si="14"/>
        <v>34135.144347486763</v>
      </c>
      <c r="I98" s="15">
        <f t="shared" si="12"/>
        <v>3631.3983348390175</v>
      </c>
      <c r="J98" s="15">
        <f t="shared" si="10"/>
        <v>32319.445180067254</v>
      </c>
      <c r="K98" s="15">
        <f>K99+J98</f>
        <v>159041.79744248657</v>
      </c>
      <c r="L98" s="22">
        <f t="shared" si="13"/>
        <v>4.6591804570527966</v>
      </c>
    </row>
    <row r="99" spans="1:12" x14ac:dyDescent="0.25">
      <c r="A99" s="18">
        <v>90</v>
      </c>
      <c r="B99" s="10">
        <v>5</v>
      </c>
      <c r="C99" s="10">
        <v>36</v>
      </c>
      <c r="D99" s="10">
        <v>31</v>
      </c>
      <c r="E99" s="23">
        <v>0.5</v>
      </c>
      <c r="F99" s="24">
        <f t="shared" si="8"/>
        <v>0.14925373134328357</v>
      </c>
      <c r="G99" s="24">
        <f t="shared" si="9"/>
        <v>0.13888888888888887</v>
      </c>
      <c r="H99" s="25">
        <f t="shared" si="14"/>
        <v>30503.746012647745</v>
      </c>
      <c r="I99" s="25">
        <f t="shared" si="12"/>
        <v>4236.6313906455198</v>
      </c>
      <c r="J99" s="25">
        <f t="shared" si="10"/>
        <v>28385.430317324986</v>
      </c>
      <c r="K99" s="25">
        <f t="shared" ref="K99:K103" si="15">K100+J99</f>
        <v>126722.35226241933</v>
      </c>
      <c r="L99" s="26">
        <f t="shared" si="13"/>
        <v>4.1543209876543203</v>
      </c>
    </row>
    <row r="100" spans="1:12" x14ac:dyDescent="0.25">
      <c r="A100" s="18">
        <v>91</v>
      </c>
      <c r="B100" s="10">
        <v>2</v>
      </c>
      <c r="C100" s="10">
        <v>19</v>
      </c>
      <c r="D100" s="10">
        <v>33</v>
      </c>
      <c r="E100" s="23">
        <v>0.5</v>
      </c>
      <c r="F100" s="24">
        <f t="shared" si="8"/>
        <v>7.6923076923076927E-2</v>
      </c>
      <c r="G100" s="24">
        <f t="shared" si="9"/>
        <v>7.407407407407407E-2</v>
      </c>
      <c r="H100" s="25">
        <f t="shared" si="14"/>
        <v>26267.114622002227</v>
      </c>
      <c r="I100" s="25">
        <f t="shared" si="12"/>
        <v>1945.7121942223871</v>
      </c>
      <c r="J100" s="25">
        <f t="shared" si="10"/>
        <v>25294.258524891036</v>
      </c>
      <c r="K100" s="25">
        <f t="shared" si="15"/>
        <v>98336.921945094349</v>
      </c>
      <c r="L100" s="26">
        <f t="shared" si="13"/>
        <v>3.7437275985663079</v>
      </c>
    </row>
    <row r="101" spans="1:12" x14ac:dyDescent="0.25">
      <c r="A101" s="18">
        <v>92</v>
      </c>
      <c r="B101" s="10">
        <v>4</v>
      </c>
      <c r="C101" s="10">
        <v>20</v>
      </c>
      <c r="D101" s="10">
        <v>16</v>
      </c>
      <c r="E101" s="23">
        <v>0.5</v>
      </c>
      <c r="F101" s="24">
        <f t="shared" si="8"/>
        <v>0.22222222222222221</v>
      </c>
      <c r="G101" s="24">
        <f t="shared" si="9"/>
        <v>0.19999999999999998</v>
      </c>
      <c r="H101" s="25">
        <f t="shared" si="14"/>
        <v>24321.402427779842</v>
      </c>
      <c r="I101" s="25">
        <f t="shared" si="12"/>
        <v>4864.280485555968</v>
      </c>
      <c r="J101" s="25">
        <f t="shared" si="10"/>
        <v>21889.262185001855</v>
      </c>
      <c r="K101" s="25">
        <f t="shared" si="15"/>
        <v>73042.663420203316</v>
      </c>
      <c r="L101" s="26">
        <f t="shared" si="13"/>
        <v>3.0032258064516122</v>
      </c>
    </row>
    <row r="102" spans="1:12" x14ac:dyDescent="0.25">
      <c r="A102" s="18">
        <v>93</v>
      </c>
      <c r="B102" s="10">
        <v>5</v>
      </c>
      <c r="C102" s="10">
        <v>10</v>
      </c>
      <c r="D102" s="10">
        <v>16</v>
      </c>
      <c r="E102" s="23">
        <v>0.5</v>
      </c>
      <c r="F102" s="24">
        <f t="shared" si="8"/>
        <v>0.38461538461538464</v>
      </c>
      <c r="G102" s="24">
        <f t="shared" si="9"/>
        <v>0.32258064516129037</v>
      </c>
      <c r="H102" s="25">
        <f t="shared" si="14"/>
        <v>19457.121942223872</v>
      </c>
      <c r="I102" s="25">
        <f t="shared" si="12"/>
        <v>6276.4909491044755</v>
      </c>
      <c r="J102" s="25">
        <f t="shared" si="10"/>
        <v>16318.876467671635</v>
      </c>
      <c r="K102" s="25">
        <f t="shared" si="15"/>
        <v>51153.401235201469</v>
      </c>
      <c r="L102" s="26">
        <f t="shared" si="13"/>
        <v>2.629032258064516</v>
      </c>
    </row>
    <row r="103" spans="1:12" x14ac:dyDescent="0.25">
      <c r="A103" s="18">
        <v>94</v>
      </c>
      <c r="B103" s="10">
        <v>3</v>
      </c>
      <c r="C103" s="10">
        <v>6</v>
      </c>
      <c r="D103" s="10">
        <v>9</v>
      </c>
      <c r="E103" s="23">
        <v>0.5</v>
      </c>
      <c r="F103" s="24">
        <f t="shared" si="8"/>
        <v>0.4</v>
      </c>
      <c r="G103" s="24">
        <f t="shared" si="9"/>
        <v>0.33333333333333337</v>
      </c>
      <c r="H103" s="25">
        <f t="shared" si="14"/>
        <v>13180.630993119397</v>
      </c>
      <c r="I103" s="25">
        <f t="shared" si="12"/>
        <v>4393.5436643731327</v>
      </c>
      <c r="J103" s="25">
        <f t="shared" si="10"/>
        <v>10983.85916093283</v>
      </c>
      <c r="K103" s="25">
        <f t="shared" si="15"/>
        <v>34834.524767529831</v>
      </c>
      <c r="L103" s="26">
        <f t="shared" si="13"/>
        <v>2.6428571428571423</v>
      </c>
    </row>
    <row r="104" spans="1:12" x14ac:dyDescent="0.25">
      <c r="A104" s="18" t="s">
        <v>31</v>
      </c>
      <c r="B104" s="10">
        <v>7</v>
      </c>
      <c r="C104" s="10">
        <v>20</v>
      </c>
      <c r="D104" s="10">
        <v>18</v>
      </c>
      <c r="E104" s="23"/>
      <c r="F104" s="24">
        <f t="shared" si="8"/>
        <v>0.36842105263157893</v>
      </c>
      <c r="G104" s="24">
        <v>1</v>
      </c>
      <c r="H104" s="25">
        <f t="shared" si="14"/>
        <v>8787.0873287462637</v>
      </c>
      <c r="I104" s="25">
        <f t="shared" si="12"/>
        <v>8787.0873287462637</v>
      </c>
      <c r="J104" s="25">
        <f>H104/F104</f>
        <v>23850.665606597002</v>
      </c>
      <c r="K104" s="25">
        <f>J104</f>
        <v>23850.665606597002</v>
      </c>
      <c r="L104" s="26">
        <f t="shared" si="13"/>
        <v>2.7142857142857144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ht="10" x14ac:dyDescent="0.2">
      <c r="A107" s="29" t="s">
        <v>11</v>
      </c>
      <c r="B107" s="30"/>
      <c r="C107" s="30"/>
      <c r="D107" s="30"/>
      <c r="E107" s="31"/>
      <c r="F107" s="31"/>
      <c r="G107" s="31"/>
      <c r="H107" s="30"/>
      <c r="I107" s="30"/>
      <c r="J107" s="30"/>
      <c r="K107" s="30"/>
      <c r="L107" s="31"/>
    </row>
    <row r="108" spans="1:12" s="32" customFormat="1" ht="10" x14ac:dyDescent="0.2">
      <c r="A108" s="33" t="s">
        <v>32</v>
      </c>
      <c r="B108" s="34"/>
      <c r="C108" s="34"/>
      <c r="D108" s="34"/>
      <c r="H108" s="34"/>
      <c r="I108" s="34"/>
      <c r="J108" s="34"/>
      <c r="K108" s="34"/>
      <c r="L108" s="31"/>
    </row>
    <row r="109" spans="1:12" s="32" customFormat="1" ht="10" x14ac:dyDescent="0.2">
      <c r="A109" s="35" t="s">
        <v>12</v>
      </c>
      <c r="B109" s="36"/>
      <c r="C109" s="36"/>
      <c r="D109" s="3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ht="10" x14ac:dyDescent="0.2">
      <c r="A110" s="33" t="s">
        <v>33</v>
      </c>
      <c r="B110" s="36"/>
      <c r="C110" s="36"/>
      <c r="D110" s="3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ht="10" x14ac:dyDescent="0.2">
      <c r="A111" s="33" t="s">
        <v>13</v>
      </c>
      <c r="B111" s="36"/>
      <c r="C111" s="36"/>
      <c r="D111" s="3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ht="10" x14ac:dyDescent="0.2">
      <c r="A112" s="33" t="s">
        <v>14</v>
      </c>
      <c r="B112" s="36"/>
      <c r="C112" s="36"/>
      <c r="D112" s="3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ht="10" x14ac:dyDescent="0.2">
      <c r="A113" s="33" t="s">
        <v>15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0" x14ac:dyDescent="0.2">
      <c r="A114" s="33" t="s">
        <v>16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17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18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34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19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20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0"/>
      <c r="B120" s="30"/>
      <c r="C120" s="30"/>
      <c r="D120" s="30"/>
      <c r="E120" s="31"/>
      <c r="F120" s="31"/>
      <c r="G120" s="31"/>
      <c r="H120" s="30"/>
      <c r="I120" s="30"/>
      <c r="J120" s="30"/>
      <c r="K120" s="30"/>
      <c r="L120" s="31"/>
    </row>
    <row r="121" spans="1:12" s="32" customFormat="1" ht="10" x14ac:dyDescent="0.2">
      <c r="A121" s="8" t="s">
        <v>208</v>
      </c>
      <c r="B121" s="34"/>
      <c r="C121" s="34"/>
      <c r="D121" s="34"/>
      <c r="H121" s="34"/>
      <c r="I121" s="34"/>
      <c r="J121" s="34"/>
      <c r="K121" s="34"/>
      <c r="L121" s="31"/>
    </row>
    <row r="122" spans="1:12" s="32" customFormat="1" ht="10" x14ac:dyDescent="0.2">
      <c r="A122" s="34"/>
      <c r="B122" s="34"/>
      <c r="C122" s="34"/>
      <c r="D122" s="34"/>
      <c r="H122" s="34"/>
      <c r="I122" s="34"/>
      <c r="J122" s="34"/>
      <c r="K122" s="34"/>
      <c r="L122" s="31"/>
    </row>
    <row r="123" spans="1:12" s="32" customFormat="1" ht="10" x14ac:dyDescent="0.2">
      <c r="A123" s="34"/>
      <c r="B123" s="34"/>
      <c r="C123" s="34"/>
      <c r="D123" s="34"/>
      <c r="H123" s="34"/>
      <c r="I123" s="34"/>
      <c r="J123" s="34"/>
      <c r="K123" s="34"/>
      <c r="L123" s="31"/>
    </row>
    <row r="124" spans="1:12" s="32" customFormat="1" ht="10" x14ac:dyDescent="0.2">
      <c r="A124" s="34"/>
      <c r="B124" s="34"/>
      <c r="C124" s="34"/>
      <c r="D124" s="34"/>
      <c r="H124" s="34"/>
      <c r="I124" s="34"/>
      <c r="J124" s="34"/>
      <c r="K124" s="34"/>
      <c r="L124" s="31"/>
    </row>
    <row r="125" spans="1:12" s="32" customFormat="1" ht="10" x14ac:dyDescent="0.2">
      <c r="A125" s="34"/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0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8"/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24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3" customFormat="1" ht="14.5" x14ac:dyDescent="0.25">
      <c r="A6" s="40" t="s">
        <v>0</v>
      </c>
      <c r="B6" s="41" t="s">
        <v>1</v>
      </c>
      <c r="C6" s="88" t="s">
        <v>2</v>
      </c>
      <c r="D6" s="88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5">
      <c r="A7" s="44"/>
      <c r="B7" s="45"/>
      <c r="C7" s="46">
        <v>40544</v>
      </c>
      <c r="D7" s="47">
        <v>40909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1</v>
      </c>
      <c r="C9" s="10">
        <v>601</v>
      </c>
      <c r="D9" s="10">
        <v>578</v>
      </c>
      <c r="E9" s="19">
        <v>0.5</v>
      </c>
      <c r="F9" s="20">
        <f t="shared" ref="F9:F40" si="0">B9/((C9+D9)/2)</f>
        <v>1.6963528413910093E-3</v>
      </c>
      <c r="G9" s="20">
        <f t="shared" ref="G9:G72" si="1">F9/((1+(1-E9)*F9))</f>
        <v>1.6949152542372881E-3</v>
      </c>
      <c r="H9" s="15">
        <v>100000</v>
      </c>
      <c r="I9" s="15">
        <f>H9*G9</f>
        <v>169.4915254237288</v>
      </c>
      <c r="J9" s="15">
        <f t="shared" ref="J9:J72" si="2">H10+I9*E9</f>
        <v>99915.254237288143</v>
      </c>
      <c r="K9" s="15">
        <f t="shared" ref="K9:K72" si="3">K10+J9</f>
        <v>8175824.2590812519</v>
      </c>
      <c r="L9" s="21">
        <f>K9/H9</f>
        <v>81.758242590812515</v>
      </c>
    </row>
    <row r="10" spans="1:13" x14ac:dyDescent="0.25">
      <c r="A10" s="18">
        <v>1</v>
      </c>
      <c r="B10" s="11">
        <v>0</v>
      </c>
      <c r="C10" s="10">
        <v>623</v>
      </c>
      <c r="D10" s="10">
        <v>639</v>
      </c>
      <c r="E10" s="19">
        <v>0.5</v>
      </c>
      <c r="F10" s="20">
        <f t="shared" si="0"/>
        <v>0</v>
      </c>
      <c r="G10" s="20">
        <f t="shared" si="1"/>
        <v>0</v>
      </c>
      <c r="H10" s="15">
        <f>H9-I9</f>
        <v>99830.508474576272</v>
      </c>
      <c r="I10" s="15">
        <f t="shared" ref="I10:I73" si="4">H10*G10</f>
        <v>0</v>
      </c>
      <c r="J10" s="15">
        <f t="shared" si="2"/>
        <v>99830.508474576272</v>
      </c>
      <c r="K10" s="15">
        <f t="shared" si="3"/>
        <v>8075909.0048439633</v>
      </c>
      <c r="L10" s="22">
        <f t="shared" ref="L10:L73" si="5">K10/H10</f>
        <v>80.896202255652597</v>
      </c>
    </row>
    <row r="11" spans="1:13" x14ac:dyDescent="0.25">
      <c r="A11" s="18">
        <v>2</v>
      </c>
      <c r="B11" s="11">
        <v>1</v>
      </c>
      <c r="C11" s="10">
        <v>625</v>
      </c>
      <c r="D11" s="10">
        <v>632</v>
      </c>
      <c r="E11" s="19">
        <v>0.5</v>
      </c>
      <c r="F11" s="20">
        <f t="shared" si="0"/>
        <v>1.5910898965791568E-3</v>
      </c>
      <c r="G11" s="20">
        <f t="shared" si="1"/>
        <v>1.5898251192368843E-3</v>
      </c>
      <c r="H11" s="15">
        <f t="shared" ref="H11:H74" si="6">H10-I10</f>
        <v>99830.508474576272</v>
      </c>
      <c r="I11" s="15">
        <f t="shared" si="4"/>
        <v>158.71305003907202</v>
      </c>
      <c r="J11" s="15">
        <f t="shared" si="2"/>
        <v>99751.151949556734</v>
      </c>
      <c r="K11" s="15">
        <f t="shared" si="3"/>
        <v>7976078.496369387</v>
      </c>
      <c r="L11" s="22">
        <f t="shared" si="5"/>
        <v>79.896202255652597</v>
      </c>
    </row>
    <row r="12" spans="1:13" x14ac:dyDescent="0.25">
      <c r="A12" s="18">
        <v>3</v>
      </c>
      <c r="B12" s="11">
        <v>1</v>
      </c>
      <c r="C12" s="10">
        <v>641</v>
      </c>
      <c r="D12" s="10">
        <v>623</v>
      </c>
      <c r="E12" s="19">
        <v>0.5</v>
      </c>
      <c r="F12" s="20">
        <f t="shared" si="0"/>
        <v>1.5822784810126582E-3</v>
      </c>
      <c r="G12" s="20">
        <f t="shared" si="1"/>
        <v>1.5810276679841899E-3</v>
      </c>
      <c r="H12" s="15">
        <f t="shared" si="6"/>
        <v>99671.795424537195</v>
      </c>
      <c r="I12" s="15">
        <f t="shared" si="4"/>
        <v>157.5838662838533</v>
      </c>
      <c r="J12" s="15">
        <f t="shared" si="2"/>
        <v>99593.00349139527</v>
      </c>
      <c r="K12" s="15">
        <f t="shared" si="3"/>
        <v>7876327.3444198305</v>
      </c>
      <c r="L12" s="22">
        <f t="shared" si="5"/>
        <v>79.022629329308103</v>
      </c>
    </row>
    <row r="13" spans="1:13" x14ac:dyDescent="0.25">
      <c r="A13" s="18">
        <v>4</v>
      </c>
      <c r="B13" s="11">
        <v>0</v>
      </c>
      <c r="C13" s="10">
        <v>646</v>
      </c>
      <c r="D13" s="10">
        <v>672</v>
      </c>
      <c r="E13" s="19">
        <v>0.5</v>
      </c>
      <c r="F13" s="20">
        <f t="shared" si="0"/>
        <v>0</v>
      </c>
      <c r="G13" s="20">
        <f t="shared" si="1"/>
        <v>0</v>
      </c>
      <c r="H13" s="15">
        <f t="shared" si="6"/>
        <v>99514.211558253344</v>
      </c>
      <c r="I13" s="15">
        <f t="shared" si="4"/>
        <v>0</v>
      </c>
      <c r="J13" s="15">
        <f t="shared" si="2"/>
        <v>99514.211558253344</v>
      </c>
      <c r="K13" s="15">
        <f t="shared" si="3"/>
        <v>7776734.3409284353</v>
      </c>
      <c r="L13" s="22">
        <f t="shared" si="5"/>
        <v>78.146972368626095</v>
      </c>
    </row>
    <row r="14" spans="1:13" x14ac:dyDescent="0.25">
      <c r="A14" s="18">
        <v>5</v>
      </c>
      <c r="B14" s="11">
        <v>0</v>
      </c>
      <c r="C14" s="10">
        <v>663</v>
      </c>
      <c r="D14" s="10">
        <v>672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99514.211558253344</v>
      </c>
      <c r="I14" s="15">
        <f t="shared" si="4"/>
        <v>0</v>
      </c>
      <c r="J14" s="15">
        <f t="shared" si="2"/>
        <v>99514.211558253344</v>
      </c>
      <c r="K14" s="15">
        <f t="shared" si="3"/>
        <v>7677220.1293701818</v>
      </c>
      <c r="L14" s="22">
        <f t="shared" si="5"/>
        <v>77.146972368626095</v>
      </c>
    </row>
    <row r="15" spans="1:13" x14ac:dyDescent="0.25">
      <c r="A15" s="18">
        <v>6</v>
      </c>
      <c r="B15" s="10">
        <v>0</v>
      </c>
      <c r="C15" s="10">
        <v>699</v>
      </c>
      <c r="D15" s="10">
        <v>670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99514.211558253344</v>
      </c>
      <c r="I15" s="15">
        <f t="shared" si="4"/>
        <v>0</v>
      </c>
      <c r="J15" s="15">
        <f t="shared" si="2"/>
        <v>99514.211558253344</v>
      </c>
      <c r="K15" s="15">
        <f t="shared" si="3"/>
        <v>7577705.9178119283</v>
      </c>
      <c r="L15" s="22">
        <f t="shared" si="5"/>
        <v>76.146972368626095</v>
      </c>
    </row>
    <row r="16" spans="1:13" x14ac:dyDescent="0.25">
      <c r="A16" s="18">
        <v>7</v>
      </c>
      <c r="B16" s="11">
        <v>0</v>
      </c>
      <c r="C16" s="10">
        <v>648</v>
      </c>
      <c r="D16" s="10">
        <v>716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99514.211558253344</v>
      </c>
      <c r="I16" s="15">
        <f t="shared" si="4"/>
        <v>0</v>
      </c>
      <c r="J16" s="15">
        <f t="shared" si="2"/>
        <v>99514.211558253344</v>
      </c>
      <c r="K16" s="15">
        <f t="shared" si="3"/>
        <v>7478191.7062536748</v>
      </c>
      <c r="L16" s="22">
        <f t="shared" si="5"/>
        <v>75.146972368626081</v>
      </c>
    </row>
    <row r="17" spans="1:12" x14ac:dyDescent="0.25">
      <c r="A17" s="18">
        <v>8</v>
      </c>
      <c r="B17" s="11">
        <v>0</v>
      </c>
      <c r="C17" s="10">
        <v>652</v>
      </c>
      <c r="D17" s="10">
        <v>647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99514.211558253344</v>
      </c>
      <c r="I17" s="15">
        <f t="shared" si="4"/>
        <v>0</v>
      </c>
      <c r="J17" s="15">
        <f t="shared" si="2"/>
        <v>99514.211558253344</v>
      </c>
      <c r="K17" s="15">
        <f t="shared" si="3"/>
        <v>7378677.4946954213</v>
      </c>
      <c r="L17" s="22">
        <f t="shared" si="5"/>
        <v>74.146972368626081</v>
      </c>
    </row>
    <row r="18" spans="1:12" x14ac:dyDescent="0.25">
      <c r="A18" s="18">
        <v>9</v>
      </c>
      <c r="B18" s="11">
        <v>0</v>
      </c>
      <c r="C18" s="10">
        <v>598</v>
      </c>
      <c r="D18" s="10">
        <v>652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99514.211558253344</v>
      </c>
      <c r="I18" s="15">
        <f t="shared" si="4"/>
        <v>0</v>
      </c>
      <c r="J18" s="15">
        <f t="shared" si="2"/>
        <v>99514.211558253344</v>
      </c>
      <c r="K18" s="15">
        <f t="shared" si="3"/>
        <v>7279163.2831371678</v>
      </c>
      <c r="L18" s="22">
        <f t="shared" si="5"/>
        <v>73.146972368626081</v>
      </c>
    </row>
    <row r="19" spans="1:12" x14ac:dyDescent="0.25">
      <c r="A19" s="18">
        <v>10</v>
      </c>
      <c r="B19" s="10">
        <v>0</v>
      </c>
      <c r="C19" s="10">
        <v>666</v>
      </c>
      <c r="D19" s="10">
        <v>603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99514.211558253344</v>
      </c>
      <c r="I19" s="15">
        <f t="shared" si="4"/>
        <v>0</v>
      </c>
      <c r="J19" s="15">
        <f t="shared" si="2"/>
        <v>99514.211558253344</v>
      </c>
      <c r="K19" s="15">
        <f t="shared" si="3"/>
        <v>7179649.0715789143</v>
      </c>
      <c r="L19" s="22">
        <f t="shared" si="5"/>
        <v>72.146972368626081</v>
      </c>
    </row>
    <row r="20" spans="1:12" x14ac:dyDescent="0.25">
      <c r="A20" s="18">
        <v>11</v>
      </c>
      <c r="B20" s="11">
        <v>0</v>
      </c>
      <c r="C20" s="10">
        <v>592</v>
      </c>
      <c r="D20" s="10">
        <v>660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99514.211558253344</v>
      </c>
      <c r="I20" s="15">
        <f t="shared" si="4"/>
        <v>0</v>
      </c>
      <c r="J20" s="15">
        <f t="shared" si="2"/>
        <v>99514.211558253344</v>
      </c>
      <c r="K20" s="15">
        <f t="shared" si="3"/>
        <v>7080134.8600206608</v>
      </c>
      <c r="L20" s="22">
        <f t="shared" si="5"/>
        <v>71.146972368626081</v>
      </c>
    </row>
    <row r="21" spans="1:12" x14ac:dyDescent="0.25">
      <c r="A21" s="18">
        <v>12</v>
      </c>
      <c r="B21" s="11">
        <v>0</v>
      </c>
      <c r="C21" s="10">
        <v>547</v>
      </c>
      <c r="D21" s="10">
        <v>589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99514.211558253344</v>
      </c>
      <c r="I21" s="15">
        <f t="shared" si="4"/>
        <v>0</v>
      </c>
      <c r="J21" s="15">
        <f t="shared" si="2"/>
        <v>99514.211558253344</v>
      </c>
      <c r="K21" s="15">
        <f t="shared" si="3"/>
        <v>6980620.6484624073</v>
      </c>
      <c r="L21" s="22">
        <f t="shared" si="5"/>
        <v>70.146972368626081</v>
      </c>
    </row>
    <row r="22" spans="1:12" x14ac:dyDescent="0.25">
      <c r="A22" s="18">
        <v>13</v>
      </c>
      <c r="B22" s="11">
        <v>0</v>
      </c>
      <c r="C22" s="10">
        <v>583</v>
      </c>
      <c r="D22" s="10">
        <v>564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99514.211558253344</v>
      </c>
      <c r="I22" s="15">
        <f t="shared" si="4"/>
        <v>0</v>
      </c>
      <c r="J22" s="15">
        <f t="shared" si="2"/>
        <v>99514.211558253344</v>
      </c>
      <c r="K22" s="15">
        <f t="shared" si="3"/>
        <v>6881106.4369041538</v>
      </c>
      <c r="L22" s="22">
        <f t="shared" si="5"/>
        <v>69.146972368626081</v>
      </c>
    </row>
    <row r="23" spans="1:12" x14ac:dyDescent="0.25">
      <c r="A23" s="18">
        <v>14</v>
      </c>
      <c r="B23" s="11">
        <v>0</v>
      </c>
      <c r="C23" s="10">
        <v>579</v>
      </c>
      <c r="D23" s="10">
        <v>602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99514.211558253344</v>
      </c>
      <c r="I23" s="15">
        <f t="shared" si="4"/>
        <v>0</v>
      </c>
      <c r="J23" s="15">
        <f t="shared" si="2"/>
        <v>99514.211558253344</v>
      </c>
      <c r="K23" s="15">
        <f t="shared" si="3"/>
        <v>6781592.2253459003</v>
      </c>
      <c r="L23" s="22">
        <f t="shared" si="5"/>
        <v>68.146972368626081</v>
      </c>
    </row>
    <row r="24" spans="1:12" x14ac:dyDescent="0.25">
      <c r="A24" s="18">
        <v>15</v>
      </c>
      <c r="B24" s="11">
        <v>0</v>
      </c>
      <c r="C24" s="10">
        <v>571</v>
      </c>
      <c r="D24" s="10">
        <v>590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99514.211558253344</v>
      </c>
      <c r="I24" s="15">
        <f t="shared" si="4"/>
        <v>0</v>
      </c>
      <c r="J24" s="15">
        <f t="shared" si="2"/>
        <v>99514.211558253344</v>
      </c>
      <c r="K24" s="15">
        <f t="shared" si="3"/>
        <v>6682078.0137876468</v>
      </c>
      <c r="L24" s="22">
        <f t="shared" si="5"/>
        <v>67.146972368626081</v>
      </c>
    </row>
    <row r="25" spans="1:12" x14ac:dyDescent="0.25">
      <c r="A25" s="18">
        <v>16</v>
      </c>
      <c r="B25" s="11">
        <v>0</v>
      </c>
      <c r="C25" s="10">
        <v>551</v>
      </c>
      <c r="D25" s="10">
        <v>574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99514.211558253344</v>
      </c>
      <c r="I25" s="15">
        <f t="shared" si="4"/>
        <v>0</v>
      </c>
      <c r="J25" s="15">
        <f t="shared" si="2"/>
        <v>99514.211558253344</v>
      </c>
      <c r="K25" s="15">
        <f t="shared" si="3"/>
        <v>6582563.8022293933</v>
      </c>
      <c r="L25" s="22">
        <f t="shared" si="5"/>
        <v>66.146972368626066</v>
      </c>
    </row>
    <row r="26" spans="1:12" x14ac:dyDescent="0.25">
      <c r="A26" s="18">
        <v>17</v>
      </c>
      <c r="B26" s="11">
        <v>0</v>
      </c>
      <c r="C26" s="10">
        <v>580</v>
      </c>
      <c r="D26" s="10">
        <v>557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99514.211558253344</v>
      </c>
      <c r="I26" s="15">
        <f t="shared" si="4"/>
        <v>0</v>
      </c>
      <c r="J26" s="15">
        <f t="shared" si="2"/>
        <v>99514.211558253344</v>
      </c>
      <c r="K26" s="15">
        <f t="shared" si="3"/>
        <v>6483049.5906711398</v>
      </c>
      <c r="L26" s="22">
        <f t="shared" si="5"/>
        <v>65.146972368626066</v>
      </c>
    </row>
    <row r="27" spans="1:12" x14ac:dyDescent="0.25">
      <c r="A27" s="18">
        <v>18</v>
      </c>
      <c r="B27" s="11">
        <v>0</v>
      </c>
      <c r="C27" s="10">
        <v>615</v>
      </c>
      <c r="D27" s="10">
        <v>578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99514.211558253344</v>
      </c>
      <c r="I27" s="15">
        <f t="shared" si="4"/>
        <v>0</v>
      </c>
      <c r="J27" s="15">
        <f t="shared" si="2"/>
        <v>99514.211558253344</v>
      </c>
      <c r="K27" s="15">
        <f t="shared" si="3"/>
        <v>6383535.3791128863</v>
      </c>
      <c r="L27" s="22">
        <f t="shared" si="5"/>
        <v>64.146972368626066</v>
      </c>
    </row>
    <row r="28" spans="1:12" x14ac:dyDescent="0.25">
      <c r="A28" s="18">
        <v>19</v>
      </c>
      <c r="B28" s="11">
        <v>0</v>
      </c>
      <c r="C28" s="10">
        <v>605</v>
      </c>
      <c r="D28" s="10">
        <v>615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99514.211558253344</v>
      </c>
      <c r="I28" s="15">
        <f t="shared" si="4"/>
        <v>0</v>
      </c>
      <c r="J28" s="15">
        <f t="shared" si="2"/>
        <v>99514.211558253344</v>
      </c>
      <c r="K28" s="15">
        <f t="shared" si="3"/>
        <v>6284021.1675546328</v>
      </c>
      <c r="L28" s="22">
        <f t="shared" si="5"/>
        <v>63.146972368626066</v>
      </c>
    </row>
    <row r="29" spans="1:12" x14ac:dyDescent="0.25">
      <c r="A29" s="18">
        <v>20</v>
      </c>
      <c r="B29" s="11">
        <v>0</v>
      </c>
      <c r="C29" s="10">
        <v>638</v>
      </c>
      <c r="D29" s="10">
        <v>609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99514.211558253344</v>
      </c>
      <c r="I29" s="15">
        <f t="shared" si="4"/>
        <v>0</v>
      </c>
      <c r="J29" s="15">
        <f t="shared" si="2"/>
        <v>99514.211558253344</v>
      </c>
      <c r="K29" s="15">
        <f t="shared" si="3"/>
        <v>6184506.9559963793</v>
      </c>
      <c r="L29" s="22">
        <f t="shared" si="5"/>
        <v>62.146972368626066</v>
      </c>
    </row>
    <row r="30" spans="1:12" x14ac:dyDescent="0.25">
      <c r="A30" s="18">
        <v>21</v>
      </c>
      <c r="B30" s="11">
        <v>1</v>
      </c>
      <c r="C30" s="10">
        <v>600</v>
      </c>
      <c r="D30" s="10">
        <v>640</v>
      </c>
      <c r="E30" s="19">
        <v>0.5</v>
      </c>
      <c r="F30" s="20">
        <f t="shared" si="0"/>
        <v>1.6129032258064516E-3</v>
      </c>
      <c r="G30" s="20">
        <f t="shared" si="1"/>
        <v>1.6116035455278003E-3</v>
      </c>
      <c r="H30" s="15">
        <f t="shared" si="6"/>
        <v>99514.211558253344</v>
      </c>
      <c r="I30" s="15">
        <f t="shared" si="4"/>
        <v>160.37745617768471</v>
      </c>
      <c r="J30" s="15">
        <f t="shared" si="2"/>
        <v>99434.022830164511</v>
      </c>
      <c r="K30" s="15">
        <f t="shared" si="3"/>
        <v>6084992.7444381258</v>
      </c>
      <c r="L30" s="22">
        <f t="shared" si="5"/>
        <v>61.146972368626066</v>
      </c>
    </row>
    <row r="31" spans="1:12" x14ac:dyDescent="0.25">
      <c r="A31" s="18">
        <v>22</v>
      </c>
      <c r="B31" s="11">
        <v>0</v>
      </c>
      <c r="C31" s="10">
        <v>597</v>
      </c>
      <c r="D31" s="10">
        <v>585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99353.834102075663</v>
      </c>
      <c r="I31" s="15">
        <f t="shared" si="4"/>
        <v>0</v>
      </c>
      <c r="J31" s="15">
        <f t="shared" si="2"/>
        <v>99353.834102075663</v>
      </c>
      <c r="K31" s="15">
        <f t="shared" si="3"/>
        <v>5985558.7216079617</v>
      </c>
      <c r="L31" s="22">
        <f t="shared" si="5"/>
        <v>60.244869014903109</v>
      </c>
    </row>
    <row r="32" spans="1:12" x14ac:dyDescent="0.25">
      <c r="A32" s="18">
        <v>23</v>
      </c>
      <c r="B32" s="11">
        <v>0</v>
      </c>
      <c r="C32" s="10">
        <v>653</v>
      </c>
      <c r="D32" s="10">
        <v>610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99353.834102075663</v>
      </c>
      <c r="I32" s="15">
        <f t="shared" si="4"/>
        <v>0</v>
      </c>
      <c r="J32" s="15">
        <f t="shared" si="2"/>
        <v>99353.834102075663</v>
      </c>
      <c r="K32" s="15">
        <f t="shared" si="3"/>
        <v>5886204.8875058861</v>
      </c>
      <c r="L32" s="22">
        <f t="shared" si="5"/>
        <v>59.244869014903109</v>
      </c>
    </row>
    <row r="33" spans="1:12" x14ac:dyDescent="0.25">
      <c r="A33" s="18">
        <v>24</v>
      </c>
      <c r="B33" s="10">
        <v>0</v>
      </c>
      <c r="C33" s="10">
        <v>706</v>
      </c>
      <c r="D33" s="10">
        <v>654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99353.834102075663</v>
      </c>
      <c r="I33" s="15">
        <f t="shared" si="4"/>
        <v>0</v>
      </c>
      <c r="J33" s="15">
        <f t="shared" si="2"/>
        <v>99353.834102075663</v>
      </c>
      <c r="K33" s="15">
        <f t="shared" si="3"/>
        <v>5786851.0534038106</v>
      </c>
      <c r="L33" s="22">
        <f t="shared" si="5"/>
        <v>58.244869014903109</v>
      </c>
    </row>
    <row r="34" spans="1:12" x14ac:dyDescent="0.25">
      <c r="A34" s="18">
        <v>25</v>
      </c>
      <c r="B34" s="10">
        <v>1</v>
      </c>
      <c r="C34" s="10">
        <v>744</v>
      </c>
      <c r="D34" s="10">
        <v>725</v>
      </c>
      <c r="E34" s="19">
        <v>0.5</v>
      </c>
      <c r="F34" s="20">
        <f t="shared" si="0"/>
        <v>1.3614703880190605E-3</v>
      </c>
      <c r="G34" s="20">
        <f t="shared" si="1"/>
        <v>1.3605442176870747E-3</v>
      </c>
      <c r="H34" s="15">
        <f t="shared" si="6"/>
        <v>99353.834102075663</v>
      </c>
      <c r="I34" s="15">
        <f t="shared" si="4"/>
        <v>135.17528449261994</v>
      </c>
      <c r="J34" s="15">
        <f t="shared" si="2"/>
        <v>99286.246459829345</v>
      </c>
      <c r="K34" s="15">
        <f t="shared" si="3"/>
        <v>5687497.2193017351</v>
      </c>
      <c r="L34" s="22">
        <f t="shared" si="5"/>
        <v>57.244869014903109</v>
      </c>
    </row>
    <row r="35" spans="1:12" x14ac:dyDescent="0.25">
      <c r="A35" s="18">
        <v>26</v>
      </c>
      <c r="B35" s="10">
        <v>0</v>
      </c>
      <c r="C35" s="10">
        <v>798</v>
      </c>
      <c r="D35" s="10">
        <v>728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99218.65881758304</v>
      </c>
      <c r="I35" s="15">
        <f t="shared" si="4"/>
        <v>0</v>
      </c>
      <c r="J35" s="15">
        <f t="shared" si="2"/>
        <v>99218.65881758304</v>
      </c>
      <c r="K35" s="15">
        <f t="shared" si="3"/>
        <v>5588210.9728419054</v>
      </c>
      <c r="L35" s="22">
        <f t="shared" si="5"/>
        <v>56.322178100754478</v>
      </c>
    </row>
    <row r="36" spans="1:12" x14ac:dyDescent="0.25">
      <c r="A36" s="18">
        <v>27</v>
      </c>
      <c r="B36" s="10">
        <v>0</v>
      </c>
      <c r="C36" s="10">
        <v>802</v>
      </c>
      <c r="D36" s="10">
        <v>800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99218.65881758304</v>
      </c>
      <c r="I36" s="15">
        <f t="shared" si="4"/>
        <v>0</v>
      </c>
      <c r="J36" s="15">
        <f t="shared" si="2"/>
        <v>99218.65881758304</v>
      </c>
      <c r="K36" s="15">
        <f t="shared" si="3"/>
        <v>5488992.3140243227</v>
      </c>
      <c r="L36" s="22">
        <f t="shared" si="5"/>
        <v>55.322178100754478</v>
      </c>
    </row>
    <row r="37" spans="1:12" x14ac:dyDescent="0.25">
      <c r="A37" s="18">
        <v>28</v>
      </c>
      <c r="B37" s="10">
        <v>0</v>
      </c>
      <c r="C37" s="10">
        <v>865</v>
      </c>
      <c r="D37" s="10">
        <v>818</v>
      </c>
      <c r="E37" s="19">
        <v>0.5</v>
      </c>
      <c r="F37" s="20">
        <f t="shared" si="0"/>
        <v>0</v>
      </c>
      <c r="G37" s="20">
        <f t="shared" si="1"/>
        <v>0</v>
      </c>
      <c r="H37" s="15">
        <f t="shared" si="6"/>
        <v>99218.65881758304</v>
      </c>
      <c r="I37" s="15">
        <f t="shared" si="4"/>
        <v>0</v>
      </c>
      <c r="J37" s="15">
        <f t="shared" si="2"/>
        <v>99218.65881758304</v>
      </c>
      <c r="K37" s="15">
        <f t="shared" si="3"/>
        <v>5389773.6552067399</v>
      </c>
      <c r="L37" s="22">
        <f t="shared" si="5"/>
        <v>54.322178100754478</v>
      </c>
    </row>
    <row r="38" spans="1:12" x14ac:dyDescent="0.25">
      <c r="A38" s="18">
        <v>29</v>
      </c>
      <c r="B38" s="11">
        <v>0</v>
      </c>
      <c r="C38" s="10">
        <v>929</v>
      </c>
      <c r="D38" s="10">
        <v>880</v>
      </c>
      <c r="E38" s="19">
        <v>0.5</v>
      </c>
      <c r="F38" s="20">
        <f t="shared" si="0"/>
        <v>0</v>
      </c>
      <c r="G38" s="20">
        <f t="shared" si="1"/>
        <v>0</v>
      </c>
      <c r="H38" s="15">
        <f t="shared" si="6"/>
        <v>99218.65881758304</v>
      </c>
      <c r="I38" s="15">
        <f t="shared" si="4"/>
        <v>0</v>
      </c>
      <c r="J38" s="15">
        <f t="shared" si="2"/>
        <v>99218.65881758304</v>
      </c>
      <c r="K38" s="15">
        <f t="shared" si="3"/>
        <v>5290554.9963891571</v>
      </c>
      <c r="L38" s="22">
        <f t="shared" si="5"/>
        <v>53.322178100754485</v>
      </c>
    </row>
    <row r="39" spans="1:12" x14ac:dyDescent="0.25">
      <c r="A39" s="18">
        <v>30</v>
      </c>
      <c r="B39" s="11">
        <v>1</v>
      </c>
      <c r="C39" s="10">
        <v>888</v>
      </c>
      <c r="D39" s="10">
        <v>904</v>
      </c>
      <c r="E39" s="19">
        <v>0.5</v>
      </c>
      <c r="F39" s="20">
        <f t="shared" si="0"/>
        <v>1.1160714285714285E-3</v>
      </c>
      <c r="G39" s="20">
        <f t="shared" si="1"/>
        <v>1.1154489682097043E-3</v>
      </c>
      <c r="H39" s="15">
        <f t="shared" si="6"/>
        <v>99218.65881758304</v>
      </c>
      <c r="I39" s="15">
        <f t="shared" si="4"/>
        <v>110.67335060522367</v>
      </c>
      <c r="J39" s="15">
        <f t="shared" si="2"/>
        <v>99163.32214228042</v>
      </c>
      <c r="K39" s="15">
        <f t="shared" si="3"/>
        <v>5191336.3375715744</v>
      </c>
      <c r="L39" s="22">
        <f t="shared" si="5"/>
        <v>52.322178100754485</v>
      </c>
    </row>
    <row r="40" spans="1:12" x14ac:dyDescent="0.25">
      <c r="A40" s="18">
        <v>31</v>
      </c>
      <c r="B40" s="10">
        <v>1</v>
      </c>
      <c r="C40" s="10">
        <v>956</v>
      </c>
      <c r="D40" s="10">
        <v>877</v>
      </c>
      <c r="E40" s="19">
        <v>0.5</v>
      </c>
      <c r="F40" s="20">
        <f t="shared" si="0"/>
        <v>1.0911074740861974E-3</v>
      </c>
      <c r="G40" s="20">
        <f t="shared" si="1"/>
        <v>1.0905125408942201E-3</v>
      </c>
      <c r="H40" s="15">
        <f t="shared" si="6"/>
        <v>99107.985466977814</v>
      </c>
      <c r="I40" s="15">
        <f t="shared" si="4"/>
        <v>108.07850105450142</v>
      </c>
      <c r="J40" s="15">
        <f t="shared" si="2"/>
        <v>99053.946216450553</v>
      </c>
      <c r="K40" s="15">
        <f t="shared" si="3"/>
        <v>5092173.0154292937</v>
      </c>
      <c r="L40" s="22">
        <f t="shared" si="5"/>
        <v>51.380047646372304</v>
      </c>
    </row>
    <row r="41" spans="1:12" x14ac:dyDescent="0.25">
      <c r="A41" s="18">
        <v>32</v>
      </c>
      <c r="B41" s="11">
        <v>0</v>
      </c>
      <c r="C41" s="10">
        <v>1046</v>
      </c>
      <c r="D41" s="10">
        <v>977</v>
      </c>
      <c r="E41" s="19">
        <v>0.5</v>
      </c>
      <c r="F41" s="20">
        <f t="shared" ref="F41:F72" si="7">B41/((C41+D41)/2)</f>
        <v>0</v>
      </c>
      <c r="G41" s="20">
        <f t="shared" si="1"/>
        <v>0</v>
      </c>
      <c r="H41" s="15">
        <f t="shared" si="6"/>
        <v>98999.906965923306</v>
      </c>
      <c r="I41" s="15">
        <f t="shared" si="4"/>
        <v>0</v>
      </c>
      <c r="J41" s="15">
        <f t="shared" si="2"/>
        <v>98999.906965923306</v>
      </c>
      <c r="K41" s="15">
        <f t="shared" si="3"/>
        <v>4993119.0692128427</v>
      </c>
      <c r="L41" s="22">
        <f t="shared" si="5"/>
        <v>50.435593549916376</v>
      </c>
    </row>
    <row r="42" spans="1:12" x14ac:dyDescent="0.25">
      <c r="A42" s="18">
        <v>33</v>
      </c>
      <c r="B42" s="10">
        <v>0</v>
      </c>
      <c r="C42" s="10">
        <v>1058</v>
      </c>
      <c r="D42" s="10">
        <v>1054</v>
      </c>
      <c r="E42" s="19">
        <v>0.5</v>
      </c>
      <c r="F42" s="20">
        <f t="shared" si="7"/>
        <v>0</v>
      </c>
      <c r="G42" s="20">
        <f t="shared" si="1"/>
        <v>0</v>
      </c>
      <c r="H42" s="15">
        <f t="shared" si="6"/>
        <v>98999.906965923306</v>
      </c>
      <c r="I42" s="15">
        <f t="shared" si="4"/>
        <v>0</v>
      </c>
      <c r="J42" s="15">
        <f t="shared" si="2"/>
        <v>98999.906965923306</v>
      </c>
      <c r="K42" s="15">
        <f t="shared" si="3"/>
        <v>4894119.1622469192</v>
      </c>
      <c r="L42" s="22">
        <f t="shared" si="5"/>
        <v>49.435593549916376</v>
      </c>
    </row>
    <row r="43" spans="1:12" x14ac:dyDescent="0.25">
      <c r="A43" s="18">
        <v>34</v>
      </c>
      <c r="B43" s="10">
        <v>1</v>
      </c>
      <c r="C43" s="10">
        <v>1066</v>
      </c>
      <c r="D43" s="10">
        <v>1040</v>
      </c>
      <c r="E43" s="19">
        <v>0.5</v>
      </c>
      <c r="F43" s="20">
        <f t="shared" si="7"/>
        <v>9.4966761633428305E-4</v>
      </c>
      <c r="G43" s="20">
        <f t="shared" si="1"/>
        <v>9.4921689606075003E-4</v>
      </c>
      <c r="H43" s="15">
        <f t="shared" si="6"/>
        <v>98999.906965923306</v>
      </c>
      <c r="I43" s="15">
        <f t="shared" si="4"/>
        <v>93.97238440049675</v>
      </c>
      <c r="J43" s="15">
        <f t="shared" si="2"/>
        <v>98952.920773723061</v>
      </c>
      <c r="K43" s="15">
        <f t="shared" si="3"/>
        <v>4795119.2552809957</v>
      </c>
      <c r="L43" s="22">
        <f t="shared" si="5"/>
        <v>48.435593549916369</v>
      </c>
    </row>
    <row r="44" spans="1:12" x14ac:dyDescent="0.25">
      <c r="A44" s="18">
        <v>35</v>
      </c>
      <c r="B44" s="10">
        <v>0</v>
      </c>
      <c r="C44" s="10">
        <v>1051</v>
      </c>
      <c r="D44" s="10">
        <v>1088</v>
      </c>
      <c r="E44" s="19">
        <v>0.5</v>
      </c>
      <c r="F44" s="20">
        <f t="shared" si="7"/>
        <v>0</v>
      </c>
      <c r="G44" s="20">
        <f t="shared" si="1"/>
        <v>0</v>
      </c>
      <c r="H44" s="15">
        <f t="shared" si="6"/>
        <v>98905.934581522815</v>
      </c>
      <c r="I44" s="15">
        <f t="shared" si="4"/>
        <v>0</v>
      </c>
      <c r="J44" s="15">
        <f t="shared" si="2"/>
        <v>98905.934581522815</v>
      </c>
      <c r="K44" s="15">
        <f t="shared" si="3"/>
        <v>4696166.3345072726</v>
      </c>
      <c r="L44" s="22">
        <f t="shared" si="5"/>
        <v>47.481138056852153</v>
      </c>
    </row>
    <row r="45" spans="1:12" x14ac:dyDescent="0.25">
      <c r="A45" s="18">
        <v>36</v>
      </c>
      <c r="B45" s="10">
        <v>1</v>
      </c>
      <c r="C45" s="10">
        <v>1080</v>
      </c>
      <c r="D45" s="10">
        <v>1059</v>
      </c>
      <c r="E45" s="19">
        <v>0.5</v>
      </c>
      <c r="F45" s="20">
        <f t="shared" si="7"/>
        <v>9.3501636278634881E-4</v>
      </c>
      <c r="G45" s="20">
        <f t="shared" si="1"/>
        <v>9.3457943925233649E-4</v>
      </c>
      <c r="H45" s="15">
        <f t="shared" si="6"/>
        <v>98905.934581522815</v>
      </c>
      <c r="I45" s="15">
        <f t="shared" si="4"/>
        <v>92.435452879927865</v>
      </c>
      <c r="J45" s="15">
        <f t="shared" si="2"/>
        <v>98859.71685508285</v>
      </c>
      <c r="K45" s="15">
        <f t="shared" si="3"/>
        <v>4597260.3999257497</v>
      </c>
      <c r="L45" s="22">
        <f t="shared" si="5"/>
        <v>46.481138056852153</v>
      </c>
    </row>
    <row r="46" spans="1:12" x14ac:dyDescent="0.25">
      <c r="A46" s="18">
        <v>37</v>
      </c>
      <c r="B46" s="10">
        <v>0</v>
      </c>
      <c r="C46" s="10">
        <v>1096</v>
      </c>
      <c r="D46" s="10">
        <v>1077</v>
      </c>
      <c r="E46" s="19">
        <v>0.5</v>
      </c>
      <c r="F46" s="20">
        <f t="shared" si="7"/>
        <v>0</v>
      </c>
      <c r="G46" s="20">
        <f t="shared" si="1"/>
        <v>0</v>
      </c>
      <c r="H46" s="15">
        <f t="shared" si="6"/>
        <v>98813.499128642885</v>
      </c>
      <c r="I46" s="15">
        <f t="shared" si="4"/>
        <v>0</v>
      </c>
      <c r="J46" s="15">
        <f t="shared" si="2"/>
        <v>98813.499128642885</v>
      </c>
      <c r="K46" s="15">
        <f t="shared" si="3"/>
        <v>4498400.6830706671</v>
      </c>
      <c r="L46" s="22">
        <f t="shared" si="5"/>
        <v>45.524151282349678</v>
      </c>
    </row>
    <row r="47" spans="1:12" x14ac:dyDescent="0.25">
      <c r="A47" s="18">
        <v>38</v>
      </c>
      <c r="B47" s="10">
        <v>2</v>
      </c>
      <c r="C47" s="10">
        <v>1005</v>
      </c>
      <c r="D47" s="10">
        <v>1098</v>
      </c>
      <c r="E47" s="19">
        <v>0.5</v>
      </c>
      <c r="F47" s="20">
        <f t="shared" si="7"/>
        <v>1.9020446980504042E-3</v>
      </c>
      <c r="G47" s="20">
        <f t="shared" si="1"/>
        <v>1.9002375296912114E-3</v>
      </c>
      <c r="H47" s="15">
        <f t="shared" si="6"/>
        <v>98813.499128642885</v>
      </c>
      <c r="I47" s="15">
        <f t="shared" si="4"/>
        <v>187.76911948435702</v>
      </c>
      <c r="J47" s="15">
        <f t="shared" si="2"/>
        <v>98719.61456890071</v>
      </c>
      <c r="K47" s="15">
        <f t="shared" si="3"/>
        <v>4399587.1839420246</v>
      </c>
      <c r="L47" s="22">
        <f t="shared" si="5"/>
        <v>44.524151282349685</v>
      </c>
    </row>
    <row r="48" spans="1:12" x14ac:dyDescent="0.25">
      <c r="A48" s="18">
        <v>39</v>
      </c>
      <c r="B48" s="10">
        <v>0</v>
      </c>
      <c r="C48" s="10">
        <v>987</v>
      </c>
      <c r="D48" s="10">
        <v>1011</v>
      </c>
      <c r="E48" s="19">
        <v>0.5</v>
      </c>
      <c r="F48" s="20">
        <f t="shared" si="7"/>
        <v>0</v>
      </c>
      <c r="G48" s="20">
        <f t="shared" si="1"/>
        <v>0</v>
      </c>
      <c r="H48" s="15">
        <f t="shared" si="6"/>
        <v>98625.730009158535</v>
      </c>
      <c r="I48" s="15">
        <f t="shared" si="4"/>
        <v>0</v>
      </c>
      <c r="J48" s="15">
        <f t="shared" si="2"/>
        <v>98625.730009158535</v>
      </c>
      <c r="K48" s="15">
        <f t="shared" si="3"/>
        <v>4300867.5693731243</v>
      </c>
      <c r="L48" s="22">
        <f t="shared" si="5"/>
        <v>43.607966896404612</v>
      </c>
    </row>
    <row r="49" spans="1:12" x14ac:dyDescent="0.25">
      <c r="A49" s="18">
        <v>40</v>
      </c>
      <c r="B49" s="10">
        <v>1</v>
      </c>
      <c r="C49" s="10">
        <v>951</v>
      </c>
      <c r="D49" s="10">
        <v>990</v>
      </c>
      <c r="E49" s="19">
        <v>0.5</v>
      </c>
      <c r="F49" s="20">
        <f t="shared" si="7"/>
        <v>1.0303967027305513E-3</v>
      </c>
      <c r="G49" s="20">
        <f t="shared" si="1"/>
        <v>1.0298661174047373E-3</v>
      </c>
      <c r="H49" s="15">
        <f t="shared" si="6"/>
        <v>98625.730009158535</v>
      </c>
      <c r="I49" s="15">
        <f t="shared" si="4"/>
        <v>101.57129764073999</v>
      </c>
      <c r="J49" s="15">
        <f t="shared" si="2"/>
        <v>98574.944360338166</v>
      </c>
      <c r="K49" s="15">
        <f t="shared" si="3"/>
        <v>4202241.8393639661</v>
      </c>
      <c r="L49" s="22">
        <f t="shared" si="5"/>
        <v>42.607966896404612</v>
      </c>
    </row>
    <row r="50" spans="1:12" x14ac:dyDescent="0.25">
      <c r="A50" s="18">
        <v>41</v>
      </c>
      <c r="B50" s="10">
        <v>2</v>
      </c>
      <c r="C50" s="10">
        <v>919</v>
      </c>
      <c r="D50" s="10">
        <v>937</v>
      </c>
      <c r="E50" s="19">
        <v>0.5</v>
      </c>
      <c r="F50" s="20">
        <f t="shared" si="7"/>
        <v>2.1551724137931034E-3</v>
      </c>
      <c r="G50" s="20">
        <f t="shared" si="1"/>
        <v>2.1528525296017221E-3</v>
      </c>
      <c r="H50" s="15">
        <f t="shared" si="6"/>
        <v>98524.158711517797</v>
      </c>
      <c r="I50" s="15">
        <f t="shared" si="4"/>
        <v>212.10798430897265</v>
      </c>
      <c r="J50" s="15">
        <f t="shared" si="2"/>
        <v>98418.104719363313</v>
      </c>
      <c r="K50" s="15">
        <f t="shared" si="3"/>
        <v>4103666.8950036275</v>
      </c>
      <c r="L50" s="22">
        <f t="shared" si="5"/>
        <v>41.651377171555545</v>
      </c>
    </row>
    <row r="51" spans="1:12" x14ac:dyDescent="0.25">
      <c r="A51" s="18">
        <v>42</v>
      </c>
      <c r="B51" s="10">
        <v>1</v>
      </c>
      <c r="C51" s="10">
        <v>877</v>
      </c>
      <c r="D51" s="10">
        <v>925</v>
      </c>
      <c r="E51" s="19">
        <v>0.5</v>
      </c>
      <c r="F51" s="20">
        <f t="shared" si="7"/>
        <v>1.1098779134295228E-3</v>
      </c>
      <c r="G51" s="20">
        <f t="shared" si="1"/>
        <v>1.1092623405435386E-3</v>
      </c>
      <c r="H51" s="15">
        <f t="shared" si="6"/>
        <v>98312.050727208829</v>
      </c>
      <c r="I51" s="15">
        <f t="shared" si="4"/>
        <v>109.05385549329877</v>
      </c>
      <c r="J51" s="15">
        <f t="shared" si="2"/>
        <v>98257.523799462171</v>
      </c>
      <c r="K51" s="15">
        <f t="shared" si="3"/>
        <v>4005248.7902842644</v>
      </c>
      <c r="L51" s="22">
        <f t="shared" si="5"/>
        <v>40.740161156823191</v>
      </c>
    </row>
    <row r="52" spans="1:12" x14ac:dyDescent="0.25">
      <c r="A52" s="18">
        <v>43</v>
      </c>
      <c r="B52" s="10">
        <v>2</v>
      </c>
      <c r="C52" s="10">
        <v>885</v>
      </c>
      <c r="D52" s="10">
        <v>886</v>
      </c>
      <c r="E52" s="19">
        <v>0.5</v>
      </c>
      <c r="F52" s="20">
        <f t="shared" si="7"/>
        <v>2.258610954263128E-3</v>
      </c>
      <c r="G52" s="20">
        <f t="shared" si="1"/>
        <v>2.2560631697687533E-3</v>
      </c>
      <c r="H52" s="15">
        <f t="shared" si="6"/>
        <v>98202.996871715528</v>
      </c>
      <c r="I52" s="15">
        <f t="shared" si="4"/>
        <v>221.5521644031935</v>
      </c>
      <c r="J52" s="15">
        <f t="shared" si="2"/>
        <v>98092.220789513929</v>
      </c>
      <c r="K52" s="15">
        <f t="shared" si="3"/>
        <v>3906991.2664848021</v>
      </c>
      <c r="L52" s="22">
        <f t="shared" si="5"/>
        <v>39.784847621183907</v>
      </c>
    </row>
    <row r="53" spans="1:12" x14ac:dyDescent="0.25">
      <c r="A53" s="18">
        <v>44</v>
      </c>
      <c r="B53" s="10">
        <v>0</v>
      </c>
      <c r="C53" s="10">
        <v>844</v>
      </c>
      <c r="D53" s="10">
        <v>899</v>
      </c>
      <c r="E53" s="19">
        <v>0.5</v>
      </c>
      <c r="F53" s="20">
        <f t="shared" si="7"/>
        <v>0</v>
      </c>
      <c r="G53" s="20">
        <f t="shared" si="1"/>
        <v>0</v>
      </c>
      <c r="H53" s="15">
        <f t="shared" si="6"/>
        <v>97981.44470731233</v>
      </c>
      <c r="I53" s="15">
        <f t="shared" si="4"/>
        <v>0</v>
      </c>
      <c r="J53" s="15">
        <f t="shared" si="2"/>
        <v>97981.44470731233</v>
      </c>
      <c r="K53" s="15">
        <f t="shared" si="3"/>
        <v>3808899.0456952881</v>
      </c>
      <c r="L53" s="22">
        <f t="shared" si="5"/>
        <v>38.873677124001738</v>
      </c>
    </row>
    <row r="54" spans="1:12" x14ac:dyDescent="0.25">
      <c r="A54" s="18">
        <v>45</v>
      </c>
      <c r="B54" s="10">
        <v>2</v>
      </c>
      <c r="C54" s="10">
        <v>877</v>
      </c>
      <c r="D54" s="10">
        <v>853</v>
      </c>
      <c r="E54" s="19">
        <v>0.5</v>
      </c>
      <c r="F54" s="20">
        <f t="shared" si="7"/>
        <v>2.3121387283236996E-3</v>
      </c>
      <c r="G54" s="20">
        <f t="shared" si="1"/>
        <v>2.3094688221709007E-3</v>
      </c>
      <c r="H54" s="15">
        <f t="shared" si="6"/>
        <v>97981.44470731233</v>
      </c>
      <c r="I54" s="15">
        <f t="shared" si="4"/>
        <v>226.28509170279983</v>
      </c>
      <c r="J54" s="15">
        <f t="shared" si="2"/>
        <v>97868.302161460932</v>
      </c>
      <c r="K54" s="15">
        <f t="shared" si="3"/>
        <v>3710917.600987976</v>
      </c>
      <c r="L54" s="22">
        <f t="shared" si="5"/>
        <v>37.873677124001738</v>
      </c>
    </row>
    <row r="55" spans="1:12" x14ac:dyDescent="0.25">
      <c r="A55" s="18">
        <v>46</v>
      </c>
      <c r="B55" s="10">
        <v>2</v>
      </c>
      <c r="C55" s="10">
        <v>863</v>
      </c>
      <c r="D55" s="10">
        <v>873</v>
      </c>
      <c r="E55" s="19">
        <v>0.5</v>
      </c>
      <c r="F55" s="20">
        <f t="shared" si="7"/>
        <v>2.304147465437788E-3</v>
      </c>
      <c r="G55" s="20">
        <f t="shared" si="1"/>
        <v>2.3014959723820483E-3</v>
      </c>
      <c r="H55" s="15">
        <f t="shared" si="6"/>
        <v>97755.159615609533</v>
      </c>
      <c r="I55" s="15">
        <f t="shared" si="4"/>
        <v>224.9831061348896</v>
      </c>
      <c r="J55" s="15">
        <f t="shared" si="2"/>
        <v>97642.668062542085</v>
      </c>
      <c r="K55" s="15">
        <f t="shared" si="3"/>
        <v>3613049.2988265152</v>
      </c>
      <c r="L55" s="22">
        <f t="shared" si="5"/>
        <v>36.960190265492479</v>
      </c>
    </row>
    <row r="56" spans="1:12" x14ac:dyDescent="0.25">
      <c r="A56" s="18">
        <v>47</v>
      </c>
      <c r="B56" s="10">
        <v>0</v>
      </c>
      <c r="C56" s="10">
        <v>821</v>
      </c>
      <c r="D56" s="10">
        <v>860</v>
      </c>
      <c r="E56" s="19">
        <v>0.5</v>
      </c>
      <c r="F56" s="20">
        <f t="shared" si="7"/>
        <v>0</v>
      </c>
      <c r="G56" s="20">
        <f t="shared" si="1"/>
        <v>0</v>
      </c>
      <c r="H56" s="15">
        <f t="shared" si="6"/>
        <v>97530.176509474637</v>
      </c>
      <c r="I56" s="15">
        <f t="shared" si="4"/>
        <v>0</v>
      </c>
      <c r="J56" s="15">
        <f t="shared" si="2"/>
        <v>97530.176509474637</v>
      </c>
      <c r="K56" s="15">
        <f t="shared" si="3"/>
        <v>3515406.6307639731</v>
      </c>
      <c r="L56" s="22">
        <f t="shared" si="5"/>
        <v>36.044296817431338</v>
      </c>
    </row>
    <row r="57" spans="1:12" x14ac:dyDescent="0.25">
      <c r="A57" s="18">
        <v>48</v>
      </c>
      <c r="B57" s="10">
        <v>1</v>
      </c>
      <c r="C57" s="10">
        <v>814</v>
      </c>
      <c r="D57" s="10">
        <v>829</v>
      </c>
      <c r="E57" s="19">
        <v>0.5</v>
      </c>
      <c r="F57" s="20">
        <f t="shared" si="7"/>
        <v>1.2172854534388314E-3</v>
      </c>
      <c r="G57" s="20">
        <f t="shared" si="1"/>
        <v>1.2165450121654502E-3</v>
      </c>
      <c r="H57" s="15">
        <f t="shared" si="6"/>
        <v>97530.176509474637</v>
      </c>
      <c r="I57" s="15">
        <f t="shared" si="4"/>
        <v>118.64984976821732</v>
      </c>
      <c r="J57" s="15">
        <f t="shared" si="2"/>
        <v>97470.85158459052</v>
      </c>
      <c r="K57" s="15">
        <f t="shared" si="3"/>
        <v>3417876.4542544982</v>
      </c>
      <c r="L57" s="22">
        <f t="shared" si="5"/>
        <v>35.044296817431331</v>
      </c>
    </row>
    <row r="58" spans="1:12" x14ac:dyDescent="0.25">
      <c r="A58" s="18">
        <v>49</v>
      </c>
      <c r="B58" s="10">
        <v>1</v>
      </c>
      <c r="C58" s="10">
        <v>718</v>
      </c>
      <c r="D58" s="10">
        <v>806</v>
      </c>
      <c r="E58" s="19">
        <v>0.5</v>
      </c>
      <c r="F58" s="20">
        <f t="shared" si="7"/>
        <v>1.3123359580052493E-3</v>
      </c>
      <c r="G58" s="20">
        <f t="shared" si="1"/>
        <v>1.3114754098360654E-3</v>
      </c>
      <c r="H58" s="15">
        <f t="shared" si="6"/>
        <v>97411.526659706418</v>
      </c>
      <c r="I58" s="15">
        <f t="shared" si="4"/>
        <v>127.75282184879528</v>
      </c>
      <c r="J58" s="15">
        <f t="shared" si="2"/>
        <v>97347.650248782011</v>
      </c>
      <c r="K58" s="15">
        <f t="shared" si="3"/>
        <v>3320405.6026699077</v>
      </c>
      <c r="L58" s="22">
        <f t="shared" si="5"/>
        <v>34.086372696624309</v>
      </c>
    </row>
    <row r="59" spans="1:12" x14ac:dyDescent="0.25">
      <c r="A59" s="18">
        <v>50</v>
      </c>
      <c r="B59" s="10">
        <v>1</v>
      </c>
      <c r="C59" s="10">
        <v>687</v>
      </c>
      <c r="D59" s="10">
        <v>715</v>
      </c>
      <c r="E59" s="19">
        <v>0.5</v>
      </c>
      <c r="F59" s="20">
        <f t="shared" si="7"/>
        <v>1.4265335235378032E-3</v>
      </c>
      <c r="G59" s="20">
        <f t="shared" si="1"/>
        <v>1.4255167498218105E-3</v>
      </c>
      <c r="H59" s="15">
        <f t="shared" si="6"/>
        <v>97283.773837857618</v>
      </c>
      <c r="I59" s="15">
        <f t="shared" si="4"/>
        <v>138.67964909174287</v>
      </c>
      <c r="J59" s="15">
        <f t="shared" si="2"/>
        <v>97214.434013311737</v>
      </c>
      <c r="K59" s="15">
        <f t="shared" si="3"/>
        <v>3223057.952421126</v>
      </c>
      <c r="L59" s="22">
        <f t="shared" si="5"/>
        <v>33.130478241859535</v>
      </c>
    </row>
    <row r="60" spans="1:12" x14ac:dyDescent="0.25">
      <c r="A60" s="18">
        <v>51</v>
      </c>
      <c r="B60" s="10">
        <v>1</v>
      </c>
      <c r="C60" s="10">
        <v>660</v>
      </c>
      <c r="D60" s="10">
        <v>682</v>
      </c>
      <c r="E60" s="19">
        <v>0.5</v>
      </c>
      <c r="F60" s="20">
        <f t="shared" si="7"/>
        <v>1.4903129657228018E-3</v>
      </c>
      <c r="G60" s="20">
        <f t="shared" si="1"/>
        <v>1.4892032762472078E-3</v>
      </c>
      <c r="H60" s="15">
        <f t="shared" si="6"/>
        <v>97145.09418876587</v>
      </c>
      <c r="I60" s="15">
        <f t="shared" si="4"/>
        <v>144.66879253725372</v>
      </c>
      <c r="J60" s="15">
        <f t="shared" si="2"/>
        <v>97072.759792497251</v>
      </c>
      <c r="K60" s="15">
        <f t="shared" si="3"/>
        <v>3125843.5184078142</v>
      </c>
      <c r="L60" s="22">
        <f t="shared" si="5"/>
        <v>32.177059938136281</v>
      </c>
    </row>
    <row r="61" spans="1:12" x14ac:dyDescent="0.25">
      <c r="A61" s="18">
        <v>52</v>
      </c>
      <c r="B61" s="10">
        <v>4</v>
      </c>
      <c r="C61" s="10">
        <v>659</v>
      </c>
      <c r="D61" s="10">
        <v>649</v>
      </c>
      <c r="E61" s="19">
        <v>0.5</v>
      </c>
      <c r="F61" s="20">
        <f t="shared" si="7"/>
        <v>6.1162079510703364E-3</v>
      </c>
      <c r="G61" s="20">
        <f t="shared" si="1"/>
        <v>6.0975609756097563E-3</v>
      </c>
      <c r="H61" s="15">
        <f t="shared" si="6"/>
        <v>97000.425396228617</v>
      </c>
      <c r="I61" s="15">
        <f t="shared" si="4"/>
        <v>591.46600851358914</v>
      </c>
      <c r="J61" s="15">
        <f t="shared" si="2"/>
        <v>96704.692391971825</v>
      </c>
      <c r="K61" s="15">
        <f t="shared" si="3"/>
        <v>3028770.7586153168</v>
      </c>
      <c r="L61" s="22">
        <f t="shared" si="5"/>
        <v>31.224303875404196</v>
      </c>
    </row>
    <row r="62" spans="1:12" x14ac:dyDescent="0.25">
      <c r="A62" s="18">
        <v>53</v>
      </c>
      <c r="B62" s="10">
        <v>0</v>
      </c>
      <c r="C62" s="10">
        <v>614</v>
      </c>
      <c r="D62" s="10">
        <v>659</v>
      </c>
      <c r="E62" s="19">
        <v>0.5</v>
      </c>
      <c r="F62" s="20">
        <f t="shared" si="7"/>
        <v>0</v>
      </c>
      <c r="G62" s="20">
        <f t="shared" si="1"/>
        <v>0</v>
      </c>
      <c r="H62" s="15">
        <f t="shared" si="6"/>
        <v>96408.959387715033</v>
      </c>
      <c r="I62" s="15">
        <f t="shared" si="4"/>
        <v>0</v>
      </c>
      <c r="J62" s="15">
        <f t="shared" si="2"/>
        <v>96408.959387715033</v>
      </c>
      <c r="K62" s="15">
        <f t="shared" si="3"/>
        <v>2932066.0662233452</v>
      </c>
      <c r="L62" s="22">
        <f t="shared" si="5"/>
        <v>30.412796537216494</v>
      </c>
    </row>
    <row r="63" spans="1:12" x14ac:dyDescent="0.25">
      <c r="A63" s="18">
        <v>54</v>
      </c>
      <c r="B63" s="10">
        <v>3</v>
      </c>
      <c r="C63" s="10">
        <v>578</v>
      </c>
      <c r="D63" s="10">
        <v>614</v>
      </c>
      <c r="E63" s="19">
        <v>0.5</v>
      </c>
      <c r="F63" s="20">
        <f t="shared" si="7"/>
        <v>5.0335570469798654E-3</v>
      </c>
      <c r="G63" s="20">
        <f t="shared" si="1"/>
        <v>5.0209205020920501E-3</v>
      </c>
      <c r="H63" s="15">
        <f t="shared" si="6"/>
        <v>96408.959387715033</v>
      </c>
      <c r="I63" s="15">
        <f t="shared" si="4"/>
        <v>484.06172077513821</v>
      </c>
      <c r="J63" s="15">
        <f t="shared" si="2"/>
        <v>96166.928527327473</v>
      </c>
      <c r="K63" s="15">
        <f t="shared" si="3"/>
        <v>2835657.1068356303</v>
      </c>
      <c r="L63" s="22">
        <f t="shared" si="5"/>
        <v>29.412796537216494</v>
      </c>
    </row>
    <row r="64" spans="1:12" x14ac:dyDescent="0.25">
      <c r="A64" s="18">
        <v>55</v>
      </c>
      <c r="B64" s="10">
        <v>2</v>
      </c>
      <c r="C64" s="10">
        <v>547</v>
      </c>
      <c r="D64" s="10">
        <v>586</v>
      </c>
      <c r="E64" s="19">
        <v>0.5</v>
      </c>
      <c r="F64" s="20">
        <f t="shared" si="7"/>
        <v>3.5304501323918801E-3</v>
      </c>
      <c r="G64" s="20">
        <f t="shared" si="1"/>
        <v>3.524229074889868E-3</v>
      </c>
      <c r="H64" s="15">
        <f t="shared" si="6"/>
        <v>95924.897666939898</v>
      </c>
      <c r="I64" s="15">
        <f t="shared" si="4"/>
        <v>338.06131336366485</v>
      </c>
      <c r="J64" s="15">
        <f t="shared" si="2"/>
        <v>95755.867010258065</v>
      </c>
      <c r="K64" s="15">
        <f t="shared" si="3"/>
        <v>2739490.178308303</v>
      </c>
      <c r="L64" s="22">
        <f t="shared" si="5"/>
        <v>28.558697949515317</v>
      </c>
    </row>
    <row r="65" spans="1:12" x14ac:dyDescent="0.25">
      <c r="A65" s="18">
        <v>56</v>
      </c>
      <c r="B65" s="10">
        <v>3</v>
      </c>
      <c r="C65" s="10">
        <v>498</v>
      </c>
      <c r="D65" s="10">
        <v>541</v>
      </c>
      <c r="E65" s="19">
        <v>0.5</v>
      </c>
      <c r="F65" s="20">
        <f t="shared" si="7"/>
        <v>5.7747834456207889E-3</v>
      </c>
      <c r="G65" s="20">
        <f t="shared" si="1"/>
        <v>5.7581573896353161E-3</v>
      </c>
      <c r="H65" s="15">
        <f t="shared" si="6"/>
        <v>95586.836353576233</v>
      </c>
      <c r="I65" s="15">
        <f t="shared" si="4"/>
        <v>550.40404810120663</v>
      </c>
      <c r="J65" s="15">
        <f t="shared" si="2"/>
        <v>95311.634329525637</v>
      </c>
      <c r="K65" s="15">
        <f t="shared" si="3"/>
        <v>2643734.3112980449</v>
      </c>
      <c r="L65" s="22">
        <f t="shared" si="5"/>
        <v>27.657932955525979</v>
      </c>
    </row>
    <row r="66" spans="1:12" x14ac:dyDescent="0.25">
      <c r="A66" s="18">
        <v>57</v>
      </c>
      <c r="B66" s="10">
        <v>0</v>
      </c>
      <c r="C66" s="10">
        <v>541</v>
      </c>
      <c r="D66" s="10">
        <v>496</v>
      </c>
      <c r="E66" s="19">
        <v>0.5</v>
      </c>
      <c r="F66" s="20">
        <f t="shared" si="7"/>
        <v>0</v>
      </c>
      <c r="G66" s="20">
        <f t="shared" si="1"/>
        <v>0</v>
      </c>
      <c r="H66" s="15">
        <f t="shared" si="6"/>
        <v>95036.432305475028</v>
      </c>
      <c r="I66" s="15">
        <f t="shared" si="4"/>
        <v>0</v>
      </c>
      <c r="J66" s="15">
        <f t="shared" si="2"/>
        <v>95036.432305475028</v>
      </c>
      <c r="K66" s="15">
        <f t="shared" si="3"/>
        <v>2548422.6769685191</v>
      </c>
      <c r="L66" s="22">
        <f t="shared" si="5"/>
        <v>26.815218281523233</v>
      </c>
    </row>
    <row r="67" spans="1:12" x14ac:dyDescent="0.25">
      <c r="A67" s="18">
        <v>58</v>
      </c>
      <c r="B67" s="10">
        <v>1</v>
      </c>
      <c r="C67" s="10">
        <v>588</v>
      </c>
      <c r="D67" s="10">
        <v>530</v>
      </c>
      <c r="E67" s="19">
        <v>0.5</v>
      </c>
      <c r="F67" s="20">
        <f t="shared" si="7"/>
        <v>1.7889087656529517E-3</v>
      </c>
      <c r="G67" s="20">
        <f t="shared" si="1"/>
        <v>1.7873100983020556E-3</v>
      </c>
      <c r="H67" s="15">
        <f t="shared" si="6"/>
        <v>95036.432305475028</v>
      </c>
      <c r="I67" s="15">
        <f t="shared" si="4"/>
        <v>169.85957516617523</v>
      </c>
      <c r="J67" s="15">
        <f t="shared" si="2"/>
        <v>94951.502517891931</v>
      </c>
      <c r="K67" s="15">
        <f t="shared" si="3"/>
        <v>2453386.2446630439</v>
      </c>
      <c r="L67" s="22">
        <f t="shared" si="5"/>
        <v>25.815218281523229</v>
      </c>
    </row>
    <row r="68" spans="1:12" x14ac:dyDescent="0.25">
      <c r="A68" s="18">
        <v>59</v>
      </c>
      <c r="B68" s="10">
        <v>6</v>
      </c>
      <c r="C68" s="10">
        <v>572</v>
      </c>
      <c r="D68" s="10">
        <v>579</v>
      </c>
      <c r="E68" s="19">
        <v>0.5</v>
      </c>
      <c r="F68" s="20">
        <f t="shared" si="7"/>
        <v>1.0425716768027803E-2</v>
      </c>
      <c r="G68" s="20">
        <f t="shared" si="1"/>
        <v>1.0371650821089025E-2</v>
      </c>
      <c r="H68" s="15">
        <f t="shared" si="6"/>
        <v>94866.57273030885</v>
      </c>
      <c r="I68" s="15">
        <f t="shared" si="4"/>
        <v>983.92296695220944</v>
      </c>
      <c r="J68" s="15">
        <f t="shared" si="2"/>
        <v>94374.611246832748</v>
      </c>
      <c r="K68" s="15">
        <f t="shared" si="3"/>
        <v>2358434.7421451518</v>
      </c>
      <c r="L68" s="22">
        <f t="shared" si="5"/>
        <v>24.86054544048746</v>
      </c>
    </row>
    <row r="69" spans="1:12" x14ac:dyDescent="0.25">
      <c r="A69" s="18">
        <v>60</v>
      </c>
      <c r="B69" s="10">
        <v>5</v>
      </c>
      <c r="C69" s="10">
        <v>574</v>
      </c>
      <c r="D69" s="10">
        <v>563</v>
      </c>
      <c r="E69" s="19">
        <v>0.5</v>
      </c>
      <c r="F69" s="20">
        <f t="shared" si="7"/>
        <v>8.795074758135445E-3</v>
      </c>
      <c r="G69" s="20">
        <f t="shared" si="1"/>
        <v>8.7565674255691787E-3</v>
      </c>
      <c r="H69" s="15">
        <f t="shared" si="6"/>
        <v>93882.649763356647</v>
      </c>
      <c r="I69" s="15">
        <f t="shared" si="4"/>
        <v>822.08975274392878</v>
      </c>
      <c r="J69" s="15">
        <f t="shared" si="2"/>
        <v>93471.604886984685</v>
      </c>
      <c r="K69" s="15">
        <f t="shared" si="3"/>
        <v>2264060.1308983192</v>
      </c>
      <c r="L69" s="22">
        <f t="shared" si="5"/>
        <v>24.115852466937984</v>
      </c>
    </row>
    <row r="70" spans="1:12" x14ac:dyDescent="0.25">
      <c r="A70" s="18">
        <v>61</v>
      </c>
      <c r="B70" s="10">
        <v>5</v>
      </c>
      <c r="C70" s="10">
        <v>577</v>
      </c>
      <c r="D70" s="10">
        <v>569</v>
      </c>
      <c r="E70" s="19">
        <v>0.5</v>
      </c>
      <c r="F70" s="20">
        <f t="shared" si="7"/>
        <v>8.7260034904013961E-3</v>
      </c>
      <c r="G70" s="20">
        <f t="shared" si="1"/>
        <v>8.6880973066898338E-3</v>
      </c>
      <c r="H70" s="15">
        <f t="shared" si="6"/>
        <v>93060.560010612724</v>
      </c>
      <c r="I70" s="15">
        <f t="shared" si="4"/>
        <v>808.51920078725209</v>
      </c>
      <c r="J70" s="15">
        <f t="shared" si="2"/>
        <v>92656.30041021909</v>
      </c>
      <c r="K70" s="15">
        <f t="shared" si="3"/>
        <v>2170588.5260113343</v>
      </c>
      <c r="L70" s="22">
        <f t="shared" si="5"/>
        <v>23.324473071769589</v>
      </c>
    </row>
    <row r="71" spans="1:12" x14ac:dyDescent="0.25">
      <c r="A71" s="18">
        <v>62</v>
      </c>
      <c r="B71" s="10">
        <v>3</v>
      </c>
      <c r="C71" s="10">
        <v>712</v>
      </c>
      <c r="D71" s="10">
        <v>572</v>
      </c>
      <c r="E71" s="19">
        <v>0.5</v>
      </c>
      <c r="F71" s="20">
        <f t="shared" si="7"/>
        <v>4.6728971962616819E-3</v>
      </c>
      <c r="G71" s="20">
        <f t="shared" si="1"/>
        <v>4.662004662004662E-3</v>
      </c>
      <c r="H71" s="15">
        <f t="shared" si="6"/>
        <v>92252.04080982547</v>
      </c>
      <c r="I71" s="15">
        <f t="shared" si="4"/>
        <v>430.07944433485068</v>
      </c>
      <c r="J71" s="15">
        <f t="shared" si="2"/>
        <v>92037.001087658035</v>
      </c>
      <c r="K71" s="15">
        <f t="shared" si="3"/>
        <v>2077932.225601115</v>
      </c>
      <c r="L71" s="22">
        <f t="shared" si="5"/>
        <v>22.524512274852579</v>
      </c>
    </row>
    <row r="72" spans="1:12" x14ac:dyDescent="0.25">
      <c r="A72" s="18">
        <v>63</v>
      </c>
      <c r="B72" s="10">
        <v>9</v>
      </c>
      <c r="C72" s="10">
        <v>590</v>
      </c>
      <c r="D72" s="10">
        <v>697</v>
      </c>
      <c r="E72" s="19">
        <v>0.5</v>
      </c>
      <c r="F72" s="20">
        <f t="shared" si="7"/>
        <v>1.3986013986013986E-2</v>
      </c>
      <c r="G72" s="20">
        <f t="shared" si="1"/>
        <v>1.3888888888888888E-2</v>
      </c>
      <c r="H72" s="15">
        <f t="shared" si="6"/>
        <v>91821.961365490613</v>
      </c>
      <c r="I72" s="15">
        <f t="shared" si="4"/>
        <v>1275.3050189651474</v>
      </c>
      <c r="J72" s="15">
        <f t="shared" si="2"/>
        <v>91184.30885600805</v>
      </c>
      <c r="K72" s="15">
        <f t="shared" si="3"/>
        <v>1985895.2245134569</v>
      </c>
      <c r="L72" s="22">
        <f t="shared" si="5"/>
        <v>21.627671582931516</v>
      </c>
    </row>
    <row r="73" spans="1:12" x14ac:dyDescent="0.25">
      <c r="A73" s="18">
        <v>64</v>
      </c>
      <c r="B73" s="10">
        <v>8</v>
      </c>
      <c r="C73" s="10">
        <v>597</v>
      </c>
      <c r="D73" s="10">
        <v>576</v>
      </c>
      <c r="E73" s="19">
        <v>0.5</v>
      </c>
      <c r="F73" s="20">
        <f t="shared" ref="F73:F104" si="8">B73/((C73+D73)/2)</f>
        <v>1.3640238704177323E-2</v>
      </c>
      <c r="G73" s="20">
        <f t="shared" ref="G73:G103" si="9">F73/((1+(1-E73)*F73))</f>
        <v>1.3547840812870448E-2</v>
      </c>
      <c r="H73" s="15">
        <f t="shared" si="6"/>
        <v>90546.656346525473</v>
      </c>
      <c r="I73" s="15">
        <f t="shared" si="4"/>
        <v>1226.7116863204128</v>
      </c>
      <c r="J73" s="15">
        <f t="shared" ref="J73:J103" si="10">H74+I73*E73</f>
        <v>89933.300503365259</v>
      </c>
      <c r="K73" s="15">
        <f t="shared" ref="K73:K97" si="11">K74+J73</f>
        <v>1894710.9156574488</v>
      </c>
      <c r="L73" s="22">
        <f t="shared" si="5"/>
        <v>20.925244422127733</v>
      </c>
    </row>
    <row r="74" spans="1:12" x14ac:dyDescent="0.25">
      <c r="A74" s="18">
        <v>65</v>
      </c>
      <c r="B74" s="10">
        <v>6</v>
      </c>
      <c r="C74" s="10">
        <v>564</v>
      </c>
      <c r="D74" s="10">
        <v>592</v>
      </c>
      <c r="E74" s="19">
        <v>0.5</v>
      </c>
      <c r="F74" s="20">
        <f t="shared" si="8"/>
        <v>1.0380622837370242E-2</v>
      </c>
      <c r="G74" s="20">
        <f t="shared" si="9"/>
        <v>1.0327022375215145E-2</v>
      </c>
      <c r="H74" s="15">
        <f t="shared" si="6"/>
        <v>89319.944660205059</v>
      </c>
      <c r="I74" s="15">
        <f t="shared" ref="I74:I104" si="12">H74*G74</f>
        <v>922.40906705891621</v>
      </c>
      <c r="J74" s="15">
        <f t="shared" si="10"/>
        <v>88858.740126675591</v>
      </c>
      <c r="K74" s="15">
        <f t="shared" si="11"/>
        <v>1804777.6151540836</v>
      </c>
      <c r="L74" s="22">
        <f t="shared" ref="L74:L104" si="13">K74/H74</f>
        <v>20.205762800457386</v>
      </c>
    </row>
    <row r="75" spans="1:12" x14ac:dyDescent="0.25">
      <c r="A75" s="18">
        <v>66</v>
      </c>
      <c r="B75" s="10">
        <v>10</v>
      </c>
      <c r="C75" s="10">
        <v>557</v>
      </c>
      <c r="D75" s="10">
        <v>550</v>
      </c>
      <c r="E75" s="19">
        <v>0.5</v>
      </c>
      <c r="F75" s="20">
        <f t="shared" si="8"/>
        <v>1.8066847335140017E-2</v>
      </c>
      <c r="G75" s="20">
        <f t="shared" si="9"/>
        <v>1.7905102954341987E-2</v>
      </c>
      <c r="H75" s="15">
        <f t="shared" ref="H75:H104" si="14">H74-I74</f>
        <v>88397.535593146138</v>
      </c>
      <c r="I75" s="15">
        <f t="shared" si="12"/>
        <v>1582.7669757053918</v>
      </c>
      <c r="J75" s="15">
        <f t="shared" si="10"/>
        <v>87606.15210529344</v>
      </c>
      <c r="K75" s="15">
        <f t="shared" si="11"/>
        <v>1715918.8750274079</v>
      </c>
      <c r="L75" s="22">
        <f t="shared" si="13"/>
        <v>19.411388151418677</v>
      </c>
    </row>
    <row r="76" spans="1:12" x14ac:dyDescent="0.25">
      <c r="A76" s="18">
        <v>67</v>
      </c>
      <c r="B76" s="10">
        <v>3</v>
      </c>
      <c r="C76" s="10">
        <v>524</v>
      </c>
      <c r="D76" s="10">
        <v>546</v>
      </c>
      <c r="E76" s="19">
        <v>0.5</v>
      </c>
      <c r="F76" s="20">
        <f t="shared" si="8"/>
        <v>5.6074766355140183E-3</v>
      </c>
      <c r="G76" s="20">
        <f t="shared" si="9"/>
        <v>5.5917986952469705E-3</v>
      </c>
      <c r="H76" s="15">
        <f t="shared" si="14"/>
        <v>86814.768617440743</v>
      </c>
      <c r="I76" s="15">
        <f t="shared" si="12"/>
        <v>485.45070988317281</v>
      </c>
      <c r="J76" s="15">
        <f t="shared" si="10"/>
        <v>86572.043262499166</v>
      </c>
      <c r="K76" s="15">
        <f t="shared" si="11"/>
        <v>1628312.7229221144</v>
      </c>
      <c r="L76" s="22">
        <f t="shared" si="13"/>
        <v>18.756171891645092</v>
      </c>
    </row>
    <row r="77" spans="1:12" x14ac:dyDescent="0.25">
      <c r="A77" s="18">
        <v>68</v>
      </c>
      <c r="B77" s="10">
        <v>11</v>
      </c>
      <c r="C77" s="10">
        <v>381</v>
      </c>
      <c r="D77" s="10">
        <v>514</v>
      </c>
      <c r="E77" s="19">
        <v>0.5</v>
      </c>
      <c r="F77" s="20">
        <f t="shared" si="8"/>
        <v>2.4581005586592177E-2</v>
      </c>
      <c r="G77" s="20">
        <f t="shared" si="9"/>
        <v>2.4282560706401765E-2</v>
      </c>
      <c r="H77" s="15">
        <f t="shared" si="14"/>
        <v>86329.317907557575</v>
      </c>
      <c r="I77" s="15">
        <f t="shared" si="12"/>
        <v>2096.2969028325238</v>
      </c>
      <c r="J77" s="15">
        <f t="shared" si="10"/>
        <v>85281.169456141317</v>
      </c>
      <c r="K77" s="15">
        <f t="shared" si="11"/>
        <v>1541740.6796596153</v>
      </c>
      <c r="L77" s="22">
        <f t="shared" si="13"/>
        <v>17.858830777633724</v>
      </c>
    </row>
    <row r="78" spans="1:12" x14ac:dyDescent="0.25">
      <c r="A78" s="18">
        <v>69</v>
      </c>
      <c r="B78" s="10">
        <v>2</v>
      </c>
      <c r="C78" s="10">
        <v>380</v>
      </c>
      <c r="D78" s="10">
        <v>379</v>
      </c>
      <c r="E78" s="19">
        <v>0.5</v>
      </c>
      <c r="F78" s="20">
        <f t="shared" si="8"/>
        <v>5.270092226613966E-3</v>
      </c>
      <c r="G78" s="20">
        <f t="shared" si="9"/>
        <v>5.2562417871222086E-3</v>
      </c>
      <c r="H78" s="15">
        <f t="shared" si="14"/>
        <v>84233.021004725058</v>
      </c>
      <c r="I78" s="15">
        <f t="shared" si="12"/>
        <v>442.7491248605786</v>
      </c>
      <c r="J78" s="15">
        <f t="shared" si="10"/>
        <v>84011.646442294761</v>
      </c>
      <c r="K78" s="15">
        <f t="shared" si="11"/>
        <v>1456459.510203474</v>
      </c>
      <c r="L78" s="22">
        <f t="shared" si="13"/>
        <v>17.290837878434559</v>
      </c>
    </row>
    <row r="79" spans="1:12" x14ac:dyDescent="0.25">
      <c r="A79" s="18">
        <v>70</v>
      </c>
      <c r="B79" s="10">
        <v>3</v>
      </c>
      <c r="C79" s="10">
        <v>416</v>
      </c>
      <c r="D79" s="10">
        <v>376</v>
      </c>
      <c r="E79" s="19">
        <v>0.5</v>
      </c>
      <c r="F79" s="20">
        <f t="shared" si="8"/>
        <v>7.575757575757576E-3</v>
      </c>
      <c r="G79" s="20">
        <f t="shared" si="9"/>
        <v>7.5471698113207539E-3</v>
      </c>
      <c r="H79" s="15">
        <f t="shared" si="14"/>
        <v>83790.271879864478</v>
      </c>
      <c r="I79" s="15">
        <f t="shared" si="12"/>
        <v>632.37941041407146</v>
      </c>
      <c r="J79" s="15">
        <f t="shared" si="10"/>
        <v>83474.082174657451</v>
      </c>
      <c r="K79" s="15">
        <f t="shared" si="11"/>
        <v>1372447.8637611791</v>
      </c>
      <c r="L79" s="22">
        <f t="shared" si="13"/>
        <v>16.379560931953367</v>
      </c>
    </row>
    <row r="80" spans="1:12" x14ac:dyDescent="0.25">
      <c r="A80" s="18">
        <v>71</v>
      </c>
      <c r="B80" s="10">
        <v>3</v>
      </c>
      <c r="C80" s="10">
        <v>247</v>
      </c>
      <c r="D80" s="10">
        <v>415</v>
      </c>
      <c r="E80" s="19">
        <v>0.5</v>
      </c>
      <c r="F80" s="20">
        <f t="shared" si="8"/>
        <v>9.0634441087613302E-3</v>
      </c>
      <c r="G80" s="20">
        <f t="shared" si="9"/>
        <v>9.0225563909774459E-3</v>
      </c>
      <c r="H80" s="15">
        <f t="shared" si="14"/>
        <v>83157.892469450409</v>
      </c>
      <c r="I80" s="15">
        <f t="shared" si="12"/>
        <v>750.29677416045502</v>
      </c>
      <c r="J80" s="15">
        <f t="shared" si="10"/>
        <v>82782.744082370191</v>
      </c>
      <c r="K80" s="15">
        <f t="shared" si="11"/>
        <v>1288973.7815865218</v>
      </c>
      <c r="L80" s="22">
        <f t="shared" si="13"/>
        <v>15.500318049306626</v>
      </c>
    </row>
    <row r="81" spans="1:12" x14ac:dyDescent="0.25">
      <c r="A81" s="18">
        <v>72</v>
      </c>
      <c r="B81" s="10">
        <v>5</v>
      </c>
      <c r="C81" s="10">
        <v>269</v>
      </c>
      <c r="D81" s="10">
        <v>243</v>
      </c>
      <c r="E81" s="19">
        <v>0.5</v>
      </c>
      <c r="F81" s="20">
        <f t="shared" si="8"/>
        <v>1.953125E-2</v>
      </c>
      <c r="G81" s="20">
        <f t="shared" si="9"/>
        <v>1.9342359767891684E-2</v>
      </c>
      <c r="H81" s="15">
        <f t="shared" si="14"/>
        <v>82407.595695289958</v>
      </c>
      <c r="I81" s="15">
        <f t="shared" si="12"/>
        <v>1593.9573635452605</v>
      </c>
      <c r="J81" s="15">
        <f t="shared" si="10"/>
        <v>81610.617013517331</v>
      </c>
      <c r="K81" s="15">
        <f t="shared" si="11"/>
        <v>1206191.0375041515</v>
      </c>
      <c r="L81" s="22">
        <f t="shared" si="13"/>
        <v>14.636891506508203</v>
      </c>
    </row>
    <row r="82" spans="1:12" x14ac:dyDescent="0.25">
      <c r="A82" s="18">
        <v>73</v>
      </c>
      <c r="B82" s="10">
        <v>3</v>
      </c>
      <c r="C82" s="10">
        <v>245</v>
      </c>
      <c r="D82" s="10">
        <v>260</v>
      </c>
      <c r="E82" s="19">
        <v>0.5</v>
      </c>
      <c r="F82" s="20">
        <f t="shared" si="8"/>
        <v>1.1881188118811881E-2</v>
      </c>
      <c r="G82" s="20">
        <f t="shared" si="9"/>
        <v>1.1811023622047244E-2</v>
      </c>
      <c r="H82" s="15">
        <f t="shared" si="14"/>
        <v>80813.638331744703</v>
      </c>
      <c r="I82" s="15">
        <f t="shared" si="12"/>
        <v>954.4917913198193</v>
      </c>
      <c r="J82" s="15">
        <f t="shared" si="10"/>
        <v>80336.392436084803</v>
      </c>
      <c r="K82" s="15">
        <f t="shared" si="11"/>
        <v>1124580.4204906342</v>
      </c>
      <c r="L82" s="22">
        <f t="shared" si="13"/>
        <v>13.915725658510336</v>
      </c>
    </row>
    <row r="83" spans="1:12" x14ac:dyDescent="0.25">
      <c r="A83" s="18">
        <v>74</v>
      </c>
      <c r="B83" s="10">
        <v>5</v>
      </c>
      <c r="C83" s="10">
        <v>246</v>
      </c>
      <c r="D83" s="10">
        <v>243</v>
      </c>
      <c r="E83" s="19">
        <v>0.5</v>
      </c>
      <c r="F83" s="20">
        <f t="shared" si="8"/>
        <v>2.0449897750511249E-2</v>
      </c>
      <c r="G83" s="20">
        <f t="shared" si="9"/>
        <v>2.0242914979757085E-2</v>
      </c>
      <c r="H83" s="15">
        <f t="shared" si="14"/>
        <v>79859.146540424888</v>
      </c>
      <c r="I83" s="15">
        <f t="shared" si="12"/>
        <v>1616.5819137737831</v>
      </c>
      <c r="J83" s="15">
        <f t="shared" si="10"/>
        <v>79050.855583537996</v>
      </c>
      <c r="K83" s="15">
        <f t="shared" si="11"/>
        <v>1044244.0280545494</v>
      </c>
      <c r="L83" s="22">
        <f t="shared" si="13"/>
        <v>13.076072977137949</v>
      </c>
    </row>
    <row r="84" spans="1:12" x14ac:dyDescent="0.25">
      <c r="A84" s="18">
        <v>75</v>
      </c>
      <c r="B84" s="10">
        <v>5</v>
      </c>
      <c r="C84" s="10">
        <v>232</v>
      </c>
      <c r="D84" s="10">
        <v>243</v>
      </c>
      <c r="E84" s="19">
        <v>0.5</v>
      </c>
      <c r="F84" s="20">
        <f t="shared" si="8"/>
        <v>2.1052631578947368E-2</v>
      </c>
      <c r="G84" s="20">
        <f t="shared" si="9"/>
        <v>2.0833333333333332E-2</v>
      </c>
      <c r="H84" s="15">
        <f t="shared" si="14"/>
        <v>78242.564626651103</v>
      </c>
      <c r="I84" s="15">
        <f t="shared" si="12"/>
        <v>1630.0534297218978</v>
      </c>
      <c r="J84" s="15">
        <f t="shared" si="10"/>
        <v>77427.537911790147</v>
      </c>
      <c r="K84" s="15">
        <f t="shared" si="11"/>
        <v>965193.17247101141</v>
      </c>
      <c r="L84" s="22">
        <f t="shared" si="13"/>
        <v>12.335909195673857</v>
      </c>
    </row>
    <row r="85" spans="1:12" x14ac:dyDescent="0.25">
      <c r="A85" s="18">
        <v>76</v>
      </c>
      <c r="B85" s="10">
        <v>6</v>
      </c>
      <c r="C85" s="10">
        <v>225</v>
      </c>
      <c r="D85" s="10">
        <v>226</v>
      </c>
      <c r="E85" s="19">
        <v>0.5</v>
      </c>
      <c r="F85" s="20">
        <f t="shared" si="8"/>
        <v>2.6607538802660754E-2</v>
      </c>
      <c r="G85" s="20">
        <f t="shared" si="9"/>
        <v>2.6258205689277902E-2</v>
      </c>
      <c r="H85" s="15">
        <f t="shared" si="14"/>
        <v>76612.511196929205</v>
      </c>
      <c r="I85" s="15">
        <f t="shared" si="12"/>
        <v>2011.7070773810733</v>
      </c>
      <c r="J85" s="15">
        <f t="shared" si="10"/>
        <v>75606.657658238677</v>
      </c>
      <c r="K85" s="15">
        <f t="shared" si="11"/>
        <v>887765.63455922122</v>
      </c>
      <c r="L85" s="22">
        <f t="shared" si="13"/>
        <v>11.587737050900961</v>
      </c>
    </row>
    <row r="86" spans="1:12" x14ac:dyDescent="0.25">
      <c r="A86" s="18">
        <v>77</v>
      </c>
      <c r="B86" s="10">
        <v>6</v>
      </c>
      <c r="C86" s="10">
        <v>219</v>
      </c>
      <c r="D86" s="10">
        <v>219</v>
      </c>
      <c r="E86" s="19">
        <v>0.5</v>
      </c>
      <c r="F86" s="20">
        <f t="shared" si="8"/>
        <v>2.7397260273972601E-2</v>
      </c>
      <c r="G86" s="20">
        <f t="shared" si="9"/>
        <v>2.7027027027027025E-2</v>
      </c>
      <c r="H86" s="15">
        <f t="shared" si="14"/>
        <v>74600.804119548135</v>
      </c>
      <c r="I86" s="15">
        <f t="shared" si="12"/>
        <v>2016.2379491769764</v>
      </c>
      <c r="J86" s="15">
        <f t="shared" si="10"/>
        <v>73592.685144959643</v>
      </c>
      <c r="K86" s="15">
        <f t="shared" si="11"/>
        <v>812158.97690098255</v>
      </c>
      <c r="L86" s="22">
        <f t="shared" si="13"/>
        <v>10.88673220732975</v>
      </c>
    </row>
    <row r="87" spans="1:12" x14ac:dyDescent="0.25">
      <c r="A87" s="18">
        <v>78</v>
      </c>
      <c r="B87" s="10">
        <v>11</v>
      </c>
      <c r="C87" s="10">
        <v>171</v>
      </c>
      <c r="D87" s="10">
        <v>211</v>
      </c>
      <c r="E87" s="19">
        <v>0.5</v>
      </c>
      <c r="F87" s="20">
        <f t="shared" si="8"/>
        <v>5.7591623036649213E-2</v>
      </c>
      <c r="G87" s="20">
        <f t="shared" si="9"/>
        <v>5.5979643765903302E-2</v>
      </c>
      <c r="H87" s="15">
        <f t="shared" si="14"/>
        <v>72584.566170371152</v>
      </c>
      <c r="I87" s="15">
        <f t="shared" si="12"/>
        <v>4063.258157120013</v>
      </c>
      <c r="J87" s="15">
        <f t="shared" si="10"/>
        <v>70552.937091811138</v>
      </c>
      <c r="K87" s="15">
        <f t="shared" si="11"/>
        <v>738566.29175602295</v>
      </c>
      <c r="L87" s="22">
        <f t="shared" si="13"/>
        <v>10.175252546422245</v>
      </c>
    </row>
    <row r="88" spans="1:12" x14ac:dyDescent="0.25">
      <c r="A88" s="18">
        <v>79</v>
      </c>
      <c r="B88" s="10">
        <v>7</v>
      </c>
      <c r="C88" s="10">
        <v>145</v>
      </c>
      <c r="D88" s="10">
        <v>163</v>
      </c>
      <c r="E88" s="19">
        <v>0.5</v>
      </c>
      <c r="F88" s="20">
        <f t="shared" si="8"/>
        <v>4.5454545454545456E-2</v>
      </c>
      <c r="G88" s="20">
        <f t="shared" si="9"/>
        <v>4.4444444444444446E-2</v>
      </c>
      <c r="H88" s="15">
        <f t="shared" si="14"/>
        <v>68521.308013251139</v>
      </c>
      <c r="I88" s="15">
        <f t="shared" si="12"/>
        <v>3045.3914672556061</v>
      </c>
      <c r="J88" s="15">
        <f t="shared" si="10"/>
        <v>66998.612279623339</v>
      </c>
      <c r="K88" s="15">
        <f t="shared" si="11"/>
        <v>668013.35466421186</v>
      </c>
      <c r="L88" s="22">
        <f t="shared" si="13"/>
        <v>9.7489871987707346</v>
      </c>
    </row>
    <row r="89" spans="1:12" x14ac:dyDescent="0.25">
      <c r="A89" s="18">
        <v>80</v>
      </c>
      <c r="B89" s="10">
        <v>4</v>
      </c>
      <c r="C89" s="10">
        <v>130</v>
      </c>
      <c r="D89" s="10">
        <v>138</v>
      </c>
      <c r="E89" s="19">
        <v>0.5</v>
      </c>
      <c r="F89" s="20">
        <f t="shared" si="8"/>
        <v>2.9850746268656716E-2</v>
      </c>
      <c r="G89" s="20">
        <f t="shared" si="9"/>
        <v>2.9411764705882353E-2</v>
      </c>
      <c r="H89" s="15">
        <f t="shared" si="14"/>
        <v>65475.916545995533</v>
      </c>
      <c r="I89" s="15">
        <f t="shared" si="12"/>
        <v>1925.7622513528097</v>
      </c>
      <c r="J89" s="15">
        <f t="shared" si="10"/>
        <v>64513.035420319124</v>
      </c>
      <c r="K89" s="15">
        <f t="shared" si="11"/>
        <v>601014.74238458858</v>
      </c>
      <c r="L89" s="22">
        <f t="shared" si="13"/>
        <v>9.1791726498763495</v>
      </c>
    </row>
    <row r="90" spans="1:12" x14ac:dyDescent="0.25">
      <c r="A90" s="18">
        <v>81</v>
      </c>
      <c r="B90" s="10">
        <v>6</v>
      </c>
      <c r="C90" s="10">
        <v>127</v>
      </c>
      <c r="D90" s="10">
        <v>125</v>
      </c>
      <c r="E90" s="19">
        <v>0.5</v>
      </c>
      <c r="F90" s="20">
        <f t="shared" si="8"/>
        <v>4.7619047619047616E-2</v>
      </c>
      <c r="G90" s="20">
        <f t="shared" si="9"/>
        <v>4.6511627906976744E-2</v>
      </c>
      <c r="H90" s="15">
        <f t="shared" si="14"/>
        <v>63550.154294642722</v>
      </c>
      <c r="I90" s="15">
        <f t="shared" si="12"/>
        <v>2955.8211299833824</v>
      </c>
      <c r="J90" s="15">
        <f t="shared" si="10"/>
        <v>62072.243729651025</v>
      </c>
      <c r="K90" s="15">
        <f t="shared" si="11"/>
        <v>536501.70696426951</v>
      </c>
      <c r="L90" s="22">
        <f t="shared" si="13"/>
        <v>8.4421778816907871</v>
      </c>
    </row>
    <row r="91" spans="1:12" x14ac:dyDescent="0.25">
      <c r="A91" s="18">
        <v>82</v>
      </c>
      <c r="B91" s="10">
        <v>5</v>
      </c>
      <c r="C91" s="10">
        <v>112</v>
      </c>
      <c r="D91" s="10">
        <v>121</v>
      </c>
      <c r="E91" s="19">
        <v>0.5</v>
      </c>
      <c r="F91" s="20">
        <f t="shared" si="8"/>
        <v>4.2918454935622317E-2</v>
      </c>
      <c r="G91" s="20">
        <f t="shared" si="9"/>
        <v>4.2016806722689079E-2</v>
      </c>
      <c r="H91" s="15">
        <f t="shared" si="14"/>
        <v>60594.333164659336</v>
      </c>
      <c r="I91" s="15">
        <f t="shared" si="12"/>
        <v>2545.9803850697203</v>
      </c>
      <c r="J91" s="15">
        <f t="shared" si="10"/>
        <v>59321.342972124476</v>
      </c>
      <c r="K91" s="15">
        <f t="shared" si="11"/>
        <v>474429.46323461854</v>
      </c>
      <c r="L91" s="22">
        <f t="shared" si="13"/>
        <v>7.8296011929927776</v>
      </c>
    </row>
    <row r="92" spans="1:12" x14ac:dyDescent="0.25">
      <c r="A92" s="18">
        <v>83</v>
      </c>
      <c r="B92" s="10">
        <v>11</v>
      </c>
      <c r="C92" s="10">
        <v>103</v>
      </c>
      <c r="D92" s="10">
        <v>109</v>
      </c>
      <c r="E92" s="19">
        <v>0.5</v>
      </c>
      <c r="F92" s="20">
        <f t="shared" si="8"/>
        <v>0.10377358490566038</v>
      </c>
      <c r="G92" s="20">
        <f t="shared" si="9"/>
        <v>9.8654708520179379E-2</v>
      </c>
      <c r="H92" s="15">
        <f t="shared" si="14"/>
        <v>58048.352779589615</v>
      </c>
      <c r="I92" s="15">
        <f t="shared" si="12"/>
        <v>5726.743323546958</v>
      </c>
      <c r="J92" s="15">
        <f t="shared" si="10"/>
        <v>55184.981117816133</v>
      </c>
      <c r="K92" s="15">
        <f t="shared" si="11"/>
        <v>415108.12026249408</v>
      </c>
      <c r="L92" s="22">
        <f t="shared" si="13"/>
        <v>7.1510749295275486</v>
      </c>
    </row>
    <row r="93" spans="1:12" x14ac:dyDescent="0.25">
      <c r="A93" s="18">
        <v>84</v>
      </c>
      <c r="B93" s="10">
        <v>9</v>
      </c>
      <c r="C93" s="10">
        <v>90</v>
      </c>
      <c r="D93" s="10">
        <v>95</v>
      </c>
      <c r="E93" s="19">
        <v>0.5</v>
      </c>
      <c r="F93" s="20">
        <f t="shared" si="8"/>
        <v>9.7297297297297303E-2</v>
      </c>
      <c r="G93" s="20">
        <f t="shared" si="9"/>
        <v>9.2783505154639179E-2</v>
      </c>
      <c r="H93" s="15">
        <f t="shared" si="14"/>
        <v>52321.609456042657</v>
      </c>
      <c r="I93" s="15">
        <f t="shared" si="12"/>
        <v>4854.5823206637515</v>
      </c>
      <c r="J93" s="15">
        <f t="shared" si="10"/>
        <v>49894.318295710786</v>
      </c>
      <c r="K93" s="15">
        <f t="shared" si="11"/>
        <v>359923.13914467796</v>
      </c>
      <c r="L93" s="22">
        <f t="shared" si="13"/>
        <v>6.8790532800231015</v>
      </c>
    </row>
    <row r="94" spans="1:12" x14ac:dyDescent="0.25">
      <c r="A94" s="18">
        <v>85</v>
      </c>
      <c r="B94" s="10">
        <v>2</v>
      </c>
      <c r="C94" s="10">
        <v>60</v>
      </c>
      <c r="D94" s="10">
        <v>89</v>
      </c>
      <c r="E94" s="19">
        <v>0.5</v>
      </c>
      <c r="F94" s="20">
        <f t="shared" si="8"/>
        <v>2.6845637583892617E-2</v>
      </c>
      <c r="G94" s="20">
        <f t="shared" si="9"/>
        <v>2.6490066225165563E-2</v>
      </c>
      <c r="H94" s="15">
        <f t="shared" si="14"/>
        <v>47467.027135378907</v>
      </c>
      <c r="I94" s="15">
        <f t="shared" si="12"/>
        <v>1257.4046923279182</v>
      </c>
      <c r="J94" s="15">
        <f t="shared" si="10"/>
        <v>46838.324789214952</v>
      </c>
      <c r="K94" s="15">
        <f t="shared" si="11"/>
        <v>310028.82084896718</v>
      </c>
      <c r="L94" s="22">
        <f t="shared" si="13"/>
        <v>6.5314564563891002</v>
      </c>
    </row>
    <row r="95" spans="1:12" x14ac:dyDescent="0.25">
      <c r="A95" s="18">
        <v>86</v>
      </c>
      <c r="B95" s="10">
        <v>11</v>
      </c>
      <c r="C95" s="10">
        <v>73</v>
      </c>
      <c r="D95" s="10">
        <v>55</v>
      </c>
      <c r="E95" s="19">
        <v>0.5</v>
      </c>
      <c r="F95" s="20">
        <f t="shared" si="8"/>
        <v>0.171875</v>
      </c>
      <c r="G95" s="20">
        <f t="shared" si="9"/>
        <v>0.15827338129496402</v>
      </c>
      <c r="H95" s="15">
        <f t="shared" si="14"/>
        <v>46209.62244305099</v>
      </c>
      <c r="I95" s="15">
        <f t="shared" si="12"/>
        <v>7313.7531924253362</v>
      </c>
      <c r="J95" s="15">
        <f t="shared" si="10"/>
        <v>42552.745846838327</v>
      </c>
      <c r="K95" s="15">
        <f t="shared" si="11"/>
        <v>263190.49605975224</v>
      </c>
      <c r="L95" s="22">
        <f t="shared" si="13"/>
        <v>5.6955777205085321</v>
      </c>
    </row>
    <row r="96" spans="1:12" x14ac:dyDescent="0.25">
      <c r="A96" s="18">
        <v>87</v>
      </c>
      <c r="B96" s="10">
        <v>4</v>
      </c>
      <c r="C96" s="10">
        <v>64</v>
      </c>
      <c r="D96" s="10">
        <v>66</v>
      </c>
      <c r="E96" s="19">
        <v>0.5</v>
      </c>
      <c r="F96" s="20">
        <f t="shared" si="8"/>
        <v>6.1538461538461542E-2</v>
      </c>
      <c r="G96" s="20">
        <f t="shared" si="9"/>
        <v>5.9701492537313446E-2</v>
      </c>
      <c r="H96" s="15">
        <f t="shared" si="14"/>
        <v>38895.869250625656</v>
      </c>
      <c r="I96" s="15">
        <f t="shared" si="12"/>
        <v>2322.1414477985472</v>
      </c>
      <c r="J96" s="15">
        <f t="shared" si="10"/>
        <v>37734.798526726387</v>
      </c>
      <c r="K96" s="15">
        <f t="shared" si="11"/>
        <v>220637.7502129139</v>
      </c>
      <c r="L96" s="22">
        <f t="shared" si="13"/>
        <v>5.6725239585528699</v>
      </c>
    </row>
    <row r="97" spans="1:12" x14ac:dyDescent="0.25">
      <c r="A97" s="18">
        <v>88</v>
      </c>
      <c r="B97" s="10">
        <v>9</v>
      </c>
      <c r="C97" s="10">
        <v>42</v>
      </c>
      <c r="D97" s="10">
        <v>57</v>
      </c>
      <c r="E97" s="19">
        <v>0.5</v>
      </c>
      <c r="F97" s="20">
        <f t="shared" si="8"/>
        <v>0.18181818181818182</v>
      </c>
      <c r="G97" s="20">
        <f t="shared" si="9"/>
        <v>0.16666666666666669</v>
      </c>
      <c r="H97" s="15">
        <f t="shared" si="14"/>
        <v>36573.72780282711</v>
      </c>
      <c r="I97" s="15">
        <f t="shared" si="12"/>
        <v>6095.6213004711854</v>
      </c>
      <c r="J97" s="15">
        <f t="shared" si="10"/>
        <v>33525.917152591515</v>
      </c>
      <c r="K97" s="15">
        <f t="shared" si="11"/>
        <v>182902.95168618753</v>
      </c>
      <c r="L97" s="22">
        <f t="shared" si="13"/>
        <v>5.0009381781435289</v>
      </c>
    </row>
    <row r="98" spans="1:12" x14ac:dyDescent="0.25">
      <c r="A98" s="18">
        <v>89</v>
      </c>
      <c r="B98" s="10">
        <v>5</v>
      </c>
      <c r="C98" s="10">
        <v>40</v>
      </c>
      <c r="D98" s="10">
        <v>37</v>
      </c>
      <c r="E98" s="19">
        <v>0.5</v>
      </c>
      <c r="F98" s="20">
        <f t="shared" si="8"/>
        <v>0.12987012987012986</v>
      </c>
      <c r="G98" s="20">
        <f t="shared" si="9"/>
        <v>0.12195121951219512</v>
      </c>
      <c r="H98" s="15">
        <f t="shared" si="14"/>
        <v>30478.106502355924</v>
      </c>
      <c r="I98" s="15">
        <f t="shared" si="12"/>
        <v>3716.8422563848685</v>
      </c>
      <c r="J98" s="15">
        <f t="shared" si="10"/>
        <v>28619.685374163488</v>
      </c>
      <c r="K98" s="15">
        <f>K99+J98</f>
        <v>149377.03453359602</v>
      </c>
      <c r="L98" s="22">
        <f t="shared" si="13"/>
        <v>4.9011258137722349</v>
      </c>
    </row>
    <row r="99" spans="1:12" x14ac:dyDescent="0.25">
      <c r="A99" s="18">
        <v>90</v>
      </c>
      <c r="B99" s="10">
        <v>6</v>
      </c>
      <c r="C99" s="10">
        <v>22</v>
      </c>
      <c r="D99" s="10">
        <v>36</v>
      </c>
      <c r="E99" s="23">
        <v>0.5</v>
      </c>
      <c r="F99" s="24">
        <f t="shared" si="8"/>
        <v>0.20689655172413793</v>
      </c>
      <c r="G99" s="24">
        <f t="shared" si="9"/>
        <v>0.1875</v>
      </c>
      <c r="H99" s="25">
        <f t="shared" si="14"/>
        <v>26761.264245971055</v>
      </c>
      <c r="I99" s="25">
        <f t="shared" si="12"/>
        <v>5017.7370461195733</v>
      </c>
      <c r="J99" s="25">
        <f t="shared" si="10"/>
        <v>24252.395722911268</v>
      </c>
      <c r="K99" s="25">
        <f t="shared" ref="K99:K103" si="15">K100+J99</f>
        <v>120757.34915943253</v>
      </c>
      <c r="L99" s="26">
        <f t="shared" si="13"/>
        <v>4.5123932879072672</v>
      </c>
    </row>
    <row r="100" spans="1:12" x14ac:dyDescent="0.25">
      <c r="A100" s="18">
        <v>91</v>
      </c>
      <c r="B100" s="10">
        <v>3</v>
      </c>
      <c r="C100" s="10">
        <v>23</v>
      </c>
      <c r="D100" s="10">
        <v>19</v>
      </c>
      <c r="E100" s="23">
        <v>0.5</v>
      </c>
      <c r="F100" s="24">
        <f t="shared" si="8"/>
        <v>0.14285714285714285</v>
      </c>
      <c r="G100" s="24">
        <f t="shared" si="9"/>
        <v>0.13333333333333333</v>
      </c>
      <c r="H100" s="25">
        <f t="shared" si="14"/>
        <v>21743.52719985148</v>
      </c>
      <c r="I100" s="25">
        <f t="shared" si="12"/>
        <v>2899.1369599801974</v>
      </c>
      <c r="J100" s="25">
        <f t="shared" si="10"/>
        <v>20293.958719861381</v>
      </c>
      <c r="K100" s="25">
        <f t="shared" si="15"/>
        <v>96504.95343652126</v>
      </c>
      <c r="L100" s="26">
        <f t="shared" si="13"/>
        <v>4.4383302005012526</v>
      </c>
    </row>
    <row r="101" spans="1:12" x14ac:dyDescent="0.25">
      <c r="A101" s="18">
        <v>92</v>
      </c>
      <c r="B101" s="10">
        <v>1</v>
      </c>
      <c r="C101" s="10">
        <v>11</v>
      </c>
      <c r="D101" s="10">
        <v>20</v>
      </c>
      <c r="E101" s="23">
        <v>0.5</v>
      </c>
      <c r="F101" s="24">
        <f t="shared" si="8"/>
        <v>6.4516129032258063E-2</v>
      </c>
      <c r="G101" s="24">
        <f t="shared" si="9"/>
        <v>6.25E-2</v>
      </c>
      <c r="H101" s="25">
        <f t="shared" si="14"/>
        <v>18844.390239871282</v>
      </c>
      <c r="I101" s="25">
        <f t="shared" si="12"/>
        <v>1177.7743899919551</v>
      </c>
      <c r="J101" s="25">
        <f t="shared" si="10"/>
        <v>18255.503044875302</v>
      </c>
      <c r="K101" s="25">
        <f t="shared" si="15"/>
        <v>76210.994716659887</v>
      </c>
      <c r="L101" s="26">
        <f t="shared" si="13"/>
        <v>4.0442271544245232</v>
      </c>
    </row>
    <row r="102" spans="1:12" x14ac:dyDescent="0.25">
      <c r="A102" s="18">
        <v>93</v>
      </c>
      <c r="B102" s="10">
        <v>2</v>
      </c>
      <c r="C102" s="10">
        <v>7</v>
      </c>
      <c r="D102" s="10">
        <v>10</v>
      </c>
      <c r="E102" s="23">
        <v>0.5</v>
      </c>
      <c r="F102" s="24">
        <f t="shared" si="8"/>
        <v>0.23529411764705882</v>
      </c>
      <c r="G102" s="24">
        <f t="shared" si="9"/>
        <v>0.21052631578947367</v>
      </c>
      <c r="H102" s="25">
        <f t="shared" si="14"/>
        <v>17666.615849879327</v>
      </c>
      <c r="I102" s="25">
        <f t="shared" si="12"/>
        <v>3719.2875473430158</v>
      </c>
      <c r="J102" s="25">
        <f t="shared" si="10"/>
        <v>15806.972076207818</v>
      </c>
      <c r="K102" s="25">
        <f t="shared" si="15"/>
        <v>57955.491671784577</v>
      </c>
      <c r="L102" s="26">
        <f t="shared" si="13"/>
        <v>3.2805089647194907</v>
      </c>
    </row>
    <row r="103" spans="1:12" x14ac:dyDescent="0.25">
      <c r="A103" s="18">
        <v>94</v>
      </c>
      <c r="B103" s="10">
        <v>2</v>
      </c>
      <c r="C103" s="10">
        <v>5</v>
      </c>
      <c r="D103" s="10">
        <v>6</v>
      </c>
      <c r="E103" s="23">
        <v>0.5</v>
      </c>
      <c r="F103" s="24">
        <f t="shared" si="8"/>
        <v>0.36363636363636365</v>
      </c>
      <c r="G103" s="24">
        <f t="shared" si="9"/>
        <v>0.30769230769230771</v>
      </c>
      <c r="H103" s="25">
        <f t="shared" si="14"/>
        <v>13947.328302536311</v>
      </c>
      <c r="I103" s="25">
        <f t="shared" si="12"/>
        <v>4291.4856315496345</v>
      </c>
      <c r="J103" s="25">
        <f t="shared" si="10"/>
        <v>11801.585486761494</v>
      </c>
      <c r="K103" s="25">
        <f t="shared" si="15"/>
        <v>42148.519595576763</v>
      </c>
      <c r="L103" s="26">
        <f t="shared" si="13"/>
        <v>3.0219780219780219</v>
      </c>
    </row>
    <row r="104" spans="1:12" x14ac:dyDescent="0.25">
      <c r="A104" s="18" t="s">
        <v>31</v>
      </c>
      <c r="B104" s="10">
        <v>7</v>
      </c>
      <c r="C104" s="10">
        <v>24</v>
      </c>
      <c r="D104" s="10">
        <v>20</v>
      </c>
      <c r="E104" s="23"/>
      <c r="F104" s="24">
        <f t="shared" si="8"/>
        <v>0.31818181818181818</v>
      </c>
      <c r="G104" s="24">
        <v>1</v>
      </c>
      <c r="H104" s="25">
        <f t="shared" si="14"/>
        <v>9655.8426709866762</v>
      </c>
      <c r="I104" s="25">
        <f t="shared" si="12"/>
        <v>9655.8426709866762</v>
      </c>
      <c r="J104" s="25">
        <f>H104/F104</f>
        <v>30346.934108815269</v>
      </c>
      <c r="K104" s="25">
        <f>J104</f>
        <v>30346.934108815269</v>
      </c>
      <c r="L104" s="26">
        <f t="shared" si="13"/>
        <v>3.1428571428571428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ht="10" x14ac:dyDescent="0.2">
      <c r="A107" s="29" t="s">
        <v>11</v>
      </c>
      <c r="B107" s="30"/>
      <c r="C107" s="30"/>
      <c r="D107" s="30"/>
      <c r="E107" s="31"/>
      <c r="F107" s="31"/>
      <c r="G107" s="31"/>
      <c r="H107" s="30"/>
      <c r="I107" s="30"/>
      <c r="J107" s="30"/>
      <c r="K107" s="30"/>
      <c r="L107" s="31"/>
    </row>
    <row r="108" spans="1:12" s="32" customFormat="1" ht="10" x14ac:dyDescent="0.2">
      <c r="A108" s="33" t="s">
        <v>32</v>
      </c>
      <c r="B108" s="34"/>
      <c r="C108" s="34"/>
      <c r="D108" s="34"/>
      <c r="H108" s="34"/>
      <c r="I108" s="34"/>
      <c r="J108" s="34"/>
      <c r="K108" s="34"/>
      <c r="L108" s="31"/>
    </row>
    <row r="109" spans="1:12" s="32" customFormat="1" ht="10" x14ac:dyDescent="0.2">
      <c r="A109" s="35" t="s">
        <v>12</v>
      </c>
      <c r="B109" s="36"/>
      <c r="C109" s="36"/>
      <c r="D109" s="3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ht="10" x14ac:dyDescent="0.2">
      <c r="A110" s="33" t="s">
        <v>33</v>
      </c>
      <c r="B110" s="36"/>
      <c r="C110" s="36"/>
      <c r="D110" s="3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ht="10" x14ac:dyDescent="0.2">
      <c r="A111" s="33" t="s">
        <v>13</v>
      </c>
      <c r="B111" s="36"/>
      <c r="C111" s="36"/>
      <c r="D111" s="3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ht="10" x14ac:dyDescent="0.2">
      <c r="A112" s="33" t="s">
        <v>14</v>
      </c>
      <c r="B112" s="36"/>
      <c r="C112" s="36"/>
      <c r="D112" s="3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ht="10" x14ac:dyDescent="0.2">
      <c r="A113" s="33" t="s">
        <v>15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0" x14ac:dyDescent="0.2">
      <c r="A114" s="33" t="s">
        <v>16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17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18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34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19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20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0"/>
      <c r="B120" s="30"/>
      <c r="C120" s="30"/>
      <c r="D120" s="30"/>
      <c r="E120" s="31"/>
      <c r="F120" s="31"/>
      <c r="G120" s="31"/>
      <c r="H120" s="30"/>
      <c r="I120" s="30"/>
      <c r="J120" s="30"/>
      <c r="K120" s="30"/>
      <c r="L120" s="31"/>
    </row>
    <row r="121" spans="1:12" s="32" customFormat="1" ht="10" x14ac:dyDescent="0.2">
      <c r="A121" s="8" t="s">
        <v>208</v>
      </c>
      <c r="B121" s="34"/>
      <c r="C121" s="34"/>
      <c r="D121" s="34"/>
      <c r="H121" s="34"/>
      <c r="I121" s="34"/>
      <c r="J121" s="34"/>
      <c r="K121" s="34"/>
      <c r="L121" s="31"/>
    </row>
    <row r="122" spans="1:12" s="32" customFormat="1" ht="10" x14ac:dyDescent="0.2">
      <c r="A122" s="34"/>
      <c r="B122" s="34"/>
      <c r="C122" s="34"/>
      <c r="D122" s="34"/>
      <c r="H122" s="34"/>
      <c r="I122" s="34"/>
      <c r="J122" s="34"/>
      <c r="K122" s="34"/>
      <c r="L122" s="31"/>
    </row>
    <row r="123" spans="1:12" s="32" customFormat="1" ht="10" x14ac:dyDescent="0.2">
      <c r="A123" s="34"/>
      <c r="B123" s="34"/>
      <c r="C123" s="34"/>
      <c r="D123" s="34"/>
      <c r="H123" s="34"/>
      <c r="I123" s="34"/>
      <c r="J123" s="34"/>
      <c r="K123" s="34"/>
      <c r="L123" s="31"/>
    </row>
    <row r="124" spans="1:12" s="32" customFormat="1" ht="10" x14ac:dyDescent="0.2">
      <c r="A124" s="34"/>
      <c r="B124" s="34"/>
      <c r="C124" s="34"/>
      <c r="D124" s="34"/>
      <c r="H124" s="34"/>
      <c r="I124" s="34"/>
      <c r="J124" s="34"/>
      <c r="K124" s="34"/>
      <c r="L124" s="31"/>
    </row>
    <row r="125" spans="1:12" s="32" customFormat="1" ht="10" x14ac:dyDescent="0.2">
      <c r="A125" s="34"/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0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9">
    <tabColor theme="6" tint="0.39997558519241921"/>
  </sheetPr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25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3" customFormat="1" ht="14.5" x14ac:dyDescent="0.25">
      <c r="A6" s="40" t="s">
        <v>0</v>
      </c>
      <c r="B6" s="41" t="s">
        <v>1</v>
      </c>
      <c r="C6" s="88" t="s">
        <v>2</v>
      </c>
      <c r="D6" s="88"/>
      <c r="E6" s="42" t="s">
        <v>3</v>
      </c>
      <c r="F6" s="42" t="s">
        <v>4</v>
      </c>
      <c r="G6" s="42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42" t="s">
        <v>10</v>
      </c>
    </row>
    <row r="7" spans="1:13" s="43" customFormat="1" x14ac:dyDescent="0.25">
      <c r="A7" s="44"/>
      <c r="B7" s="45"/>
      <c r="C7" s="46">
        <v>40179</v>
      </c>
      <c r="D7" s="47">
        <v>40544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39">
        <v>1</v>
      </c>
      <c r="C9" s="39">
        <v>576</v>
      </c>
      <c r="D9" s="39">
        <v>601</v>
      </c>
      <c r="E9" s="19">
        <v>0.5</v>
      </c>
      <c r="F9" s="20">
        <f t="shared" ref="F9:F72" si="0">B9/((C9+D9)/2)</f>
        <v>1.6992353440951572E-3</v>
      </c>
      <c r="G9" s="20">
        <f t="shared" ref="G9:G72" si="1">F9/((1+(1-E9)*F9))</f>
        <v>1.697792869269949E-3</v>
      </c>
      <c r="H9" s="15">
        <v>100000</v>
      </c>
      <c r="I9" s="15">
        <f>H9*G9</f>
        <v>169.7792869269949</v>
      </c>
      <c r="J9" s="15">
        <f t="shared" ref="J9:J72" si="2">H10+I9*E9</f>
        <v>99915.110356536505</v>
      </c>
      <c r="K9" s="15">
        <f t="shared" ref="K9:K72" si="3">K10+J9</f>
        <v>8188829.5392870791</v>
      </c>
      <c r="L9" s="21">
        <f>K9/H9</f>
        <v>81.888295392870788</v>
      </c>
    </row>
    <row r="10" spans="1:13" x14ac:dyDescent="0.25">
      <c r="A10" s="18">
        <v>1</v>
      </c>
      <c r="B10" s="13">
        <v>0</v>
      </c>
      <c r="C10" s="39">
        <v>630</v>
      </c>
      <c r="D10" s="39">
        <v>623</v>
      </c>
      <c r="E10" s="19">
        <v>0.5</v>
      </c>
      <c r="F10" s="20">
        <f t="shared" si="0"/>
        <v>0</v>
      </c>
      <c r="G10" s="20">
        <f t="shared" si="1"/>
        <v>0</v>
      </c>
      <c r="H10" s="15">
        <f>H9-I9</f>
        <v>99830.220713073009</v>
      </c>
      <c r="I10" s="15">
        <f t="shared" ref="I10:I73" si="4">H10*G10</f>
        <v>0</v>
      </c>
      <c r="J10" s="15">
        <f t="shared" si="2"/>
        <v>99830.220713073009</v>
      </c>
      <c r="K10" s="15">
        <f t="shared" si="3"/>
        <v>8088914.4289305424</v>
      </c>
      <c r="L10" s="22">
        <f t="shared" ref="L10:L73" si="5">K10/H10</f>
        <v>81.026710861226007</v>
      </c>
    </row>
    <row r="11" spans="1:13" x14ac:dyDescent="0.25">
      <c r="A11" s="18">
        <v>2</v>
      </c>
      <c r="B11" s="13">
        <v>0</v>
      </c>
      <c r="C11" s="39">
        <v>626</v>
      </c>
      <c r="D11" s="39">
        <v>625</v>
      </c>
      <c r="E11" s="19">
        <v>0.5</v>
      </c>
      <c r="F11" s="20">
        <f t="shared" si="0"/>
        <v>0</v>
      </c>
      <c r="G11" s="20">
        <f t="shared" si="1"/>
        <v>0</v>
      </c>
      <c r="H11" s="15">
        <f t="shared" ref="H11:H74" si="6">H10-I10</f>
        <v>99830.220713073009</v>
      </c>
      <c r="I11" s="15">
        <f t="shared" si="4"/>
        <v>0</v>
      </c>
      <c r="J11" s="15">
        <f t="shared" si="2"/>
        <v>99830.220713073009</v>
      </c>
      <c r="K11" s="15">
        <f t="shared" si="3"/>
        <v>7989084.208217469</v>
      </c>
      <c r="L11" s="22">
        <f t="shared" si="5"/>
        <v>80.026710861226007</v>
      </c>
    </row>
    <row r="12" spans="1:13" x14ac:dyDescent="0.25">
      <c r="A12" s="18">
        <v>3</v>
      </c>
      <c r="B12" s="13">
        <v>0</v>
      </c>
      <c r="C12" s="39">
        <v>650</v>
      </c>
      <c r="D12" s="39">
        <v>641</v>
      </c>
      <c r="E12" s="19">
        <v>0.5</v>
      </c>
      <c r="F12" s="20">
        <f t="shared" si="0"/>
        <v>0</v>
      </c>
      <c r="G12" s="20">
        <f t="shared" si="1"/>
        <v>0</v>
      </c>
      <c r="H12" s="15">
        <f t="shared" si="6"/>
        <v>99830.220713073009</v>
      </c>
      <c r="I12" s="15">
        <f t="shared" si="4"/>
        <v>0</v>
      </c>
      <c r="J12" s="15">
        <f t="shared" si="2"/>
        <v>99830.220713073009</v>
      </c>
      <c r="K12" s="15">
        <f t="shared" si="3"/>
        <v>7889253.9875043957</v>
      </c>
      <c r="L12" s="22">
        <f t="shared" si="5"/>
        <v>79.026710861226007</v>
      </c>
    </row>
    <row r="13" spans="1:13" x14ac:dyDescent="0.25">
      <c r="A13" s="18">
        <v>4</v>
      </c>
      <c r="B13" s="13">
        <v>1</v>
      </c>
      <c r="C13" s="39">
        <v>653</v>
      </c>
      <c r="D13" s="39">
        <v>646</v>
      </c>
      <c r="E13" s="19">
        <v>0.5</v>
      </c>
      <c r="F13" s="20">
        <f t="shared" si="0"/>
        <v>1.539645881447267E-3</v>
      </c>
      <c r="G13" s="20">
        <f t="shared" si="1"/>
        <v>1.5384615384615385E-3</v>
      </c>
      <c r="H13" s="15">
        <f t="shared" si="6"/>
        <v>99830.220713073009</v>
      </c>
      <c r="I13" s="15">
        <f t="shared" si="4"/>
        <v>153.58495494318925</v>
      </c>
      <c r="J13" s="15">
        <f t="shared" si="2"/>
        <v>99753.428235601416</v>
      </c>
      <c r="K13" s="15">
        <f t="shared" si="3"/>
        <v>7789423.7667913223</v>
      </c>
      <c r="L13" s="22">
        <f t="shared" si="5"/>
        <v>78.026710861225993</v>
      </c>
    </row>
    <row r="14" spans="1:13" x14ac:dyDescent="0.25">
      <c r="A14" s="18">
        <v>5</v>
      </c>
      <c r="B14" s="13">
        <v>0</v>
      </c>
      <c r="C14" s="39">
        <v>705</v>
      </c>
      <c r="D14" s="39">
        <v>663</v>
      </c>
      <c r="E14" s="19">
        <v>0.5</v>
      </c>
      <c r="F14" s="20">
        <f t="shared" si="0"/>
        <v>0</v>
      </c>
      <c r="G14" s="20">
        <f t="shared" si="1"/>
        <v>0</v>
      </c>
      <c r="H14" s="15">
        <f t="shared" si="6"/>
        <v>99676.635758129822</v>
      </c>
      <c r="I14" s="15">
        <f t="shared" si="4"/>
        <v>0</v>
      </c>
      <c r="J14" s="15">
        <f t="shared" si="2"/>
        <v>99676.635758129822</v>
      </c>
      <c r="K14" s="15">
        <f t="shared" si="3"/>
        <v>7689670.3385557206</v>
      </c>
      <c r="L14" s="22">
        <f t="shared" si="5"/>
        <v>77.146166501998295</v>
      </c>
    </row>
    <row r="15" spans="1:13" x14ac:dyDescent="0.25">
      <c r="A15" s="18">
        <v>6</v>
      </c>
      <c r="B15" s="39">
        <v>0</v>
      </c>
      <c r="C15" s="39">
        <v>636</v>
      </c>
      <c r="D15" s="39">
        <v>699</v>
      </c>
      <c r="E15" s="19">
        <v>0.5</v>
      </c>
      <c r="F15" s="20">
        <f t="shared" si="0"/>
        <v>0</v>
      </c>
      <c r="G15" s="20">
        <f t="shared" si="1"/>
        <v>0</v>
      </c>
      <c r="H15" s="15">
        <f t="shared" si="6"/>
        <v>99676.635758129822</v>
      </c>
      <c r="I15" s="15">
        <f t="shared" si="4"/>
        <v>0</v>
      </c>
      <c r="J15" s="15">
        <f t="shared" si="2"/>
        <v>99676.635758129822</v>
      </c>
      <c r="K15" s="15">
        <f t="shared" si="3"/>
        <v>7589993.7027975908</v>
      </c>
      <c r="L15" s="22">
        <f t="shared" si="5"/>
        <v>76.146166501998295</v>
      </c>
    </row>
    <row r="16" spans="1:13" x14ac:dyDescent="0.25">
      <c r="A16" s="18">
        <v>7</v>
      </c>
      <c r="B16" s="13">
        <v>0</v>
      </c>
      <c r="C16" s="39">
        <v>681</v>
      </c>
      <c r="D16" s="39">
        <v>648</v>
      </c>
      <c r="E16" s="19">
        <v>0.5</v>
      </c>
      <c r="F16" s="20">
        <f t="shared" si="0"/>
        <v>0</v>
      </c>
      <c r="G16" s="20">
        <f t="shared" si="1"/>
        <v>0</v>
      </c>
      <c r="H16" s="15">
        <f t="shared" si="6"/>
        <v>99676.635758129822</v>
      </c>
      <c r="I16" s="15">
        <f t="shared" si="4"/>
        <v>0</v>
      </c>
      <c r="J16" s="15">
        <f t="shared" si="2"/>
        <v>99676.635758129822</v>
      </c>
      <c r="K16" s="15">
        <f t="shared" si="3"/>
        <v>7490317.0670394609</v>
      </c>
      <c r="L16" s="22">
        <f t="shared" si="5"/>
        <v>75.146166501998295</v>
      </c>
    </row>
    <row r="17" spans="1:12" x14ac:dyDescent="0.25">
      <c r="A17" s="18">
        <v>8</v>
      </c>
      <c r="B17" s="13">
        <v>0</v>
      </c>
      <c r="C17" s="39">
        <v>617</v>
      </c>
      <c r="D17" s="39">
        <v>652</v>
      </c>
      <c r="E17" s="19">
        <v>0.5</v>
      </c>
      <c r="F17" s="20">
        <f t="shared" si="0"/>
        <v>0</v>
      </c>
      <c r="G17" s="20">
        <f t="shared" si="1"/>
        <v>0</v>
      </c>
      <c r="H17" s="15">
        <f t="shared" si="6"/>
        <v>99676.635758129822</v>
      </c>
      <c r="I17" s="15">
        <f t="shared" si="4"/>
        <v>0</v>
      </c>
      <c r="J17" s="15">
        <f t="shared" si="2"/>
        <v>99676.635758129822</v>
      </c>
      <c r="K17" s="15">
        <f t="shared" si="3"/>
        <v>7390640.431281331</v>
      </c>
      <c r="L17" s="22">
        <f t="shared" si="5"/>
        <v>74.146166501998295</v>
      </c>
    </row>
    <row r="18" spans="1:12" x14ac:dyDescent="0.25">
      <c r="A18" s="18">
        <v>9</v>
      </c>
      <c r="B18" s="13">
        <v>0</v>
      </c>
      <c r="C18" s="39">
        <v>679</v>
      </c>
      <c r="D18" s="39">
        <v>598</v>
      </c>
      <c r="E18" s="19">
        <v>0.5</v>
      </c>
      <c r="F18" s="20">
        <f t="shared" si="0"/>
        <v>0</v>
      </c>
      <c r="G18" s="20">
        <f t="shared" si="1"/>
        <v>0</v>
      </c>
      <c r="H18" s="15">
        <f t="shared" si="6"/>
        <v>99676.635758129822</v>
      </c>
      <c r="I18" s="15">
        <f t="shared" si="4"/>
        <v>0</v>
      </c>
      <c r="J18" s="15">
        <f t="shared" si="2"/>
        <v>99676.635758129822</v>
      </c>
      <c r="K18" s="15">
        <f t="shared" si="3"/>
        <v>7290963.7955232011</v>
      </c>
      <c r="L18" s="22">
        <f t="shared" si="5"/>
        <v>73.146166501998295</v>
      </c>
    </row>
    <row r="19" spans="1:12" x14ac:dyDescent="0.25">
      <c r="A19" s="18">
        <v>10</v>
      </c>
      <c r="B19" s="39">
        <v>0</v>
      </c>
      <c r="C19" s="39">
        <v>602</v>
      </c>
      <c r="D19" s="39">
        <v>666</v>
      </c>
      <c r="E19" s="19">
        <v>0.5</v>
      </c>
      <c r="F19" s="20">
        <f t="shared" si="0"/>
        <v>0</v>
      </c>
      <c r="G19" s="20">
        <f t="shared" si="1"/>
        <v>0</v>
      </c>
      <c r="H19" s="15">
        <f t="shared" si="6"/>
        <v>99676.635758129822</v>
      </c>
      <c r="I19" s="15">
        <f t="shared" si="4"/>
        <v>0</v>
      </c>
      <c r="J19" s="15">
        <f t="shared" si="2"/>
        <v>99676.635758129822</v>
      </c>
      <c r="K19" s="15">
        <f t="shared" si="3"/>
        <v>7191287.1597650712</v>
      </c>
      <c r="L19" s="22">
        <f t="shared" si="5"/>
        <v>72.146166501998295</v>
      </c>
    </row>
    <row r="20" spans="1:12" x14ac:dyDescent="0.25">
      <c r="A20" s="18">
        <v>11</v>
      </c>
      <c r="B20" s="13">
        <v>0</v>
      </c>
      <c r="C20" s="39">
        <v>556</v>
      </c>
      <c r="D20" s="39">
        <v>592</v>
      </c>
      <c r="E20" s="19">
        <v>0.5</v>
      </c>
      <c r="F20" s="20">
        <f t="shared" si="0"/>
        <v>0</v>
      </c>
      <c r="G20" s="20">
        <f t="shared" si="1"/>
        <v>0</v>
      </c>
      <c r="H20" s="15">
        <f t="shared" si="6"/>
        <v>99676.635758129822</v>
      </c>
      <c r="I20" s="15">
        <f t="shared" si="4"/>
        <v>0</v>
      </c>
      <c r="J20" s="15">
        <f t="shared" si="2"/>
        <v>99676.635758129822</v>
      </c>
      <c r="K20" s="15">
        <f t="shared" si="3"/>
        <v>7091610.5240069414</v>
      </c>
      <c r="L20" s="22">
        <f t="shared" si="5"/>
        <v>71.146166501998295</v>
      </c>
    </row>
    <row r="21" spans="1:12" x14ac:dyDescent="0.25">
      <c r="A21" s="18">
        <v>12</v>
      </c>
      <c r="B21" s="13">
        <v>0</v>
      </c>
      <c r="C21" s="39">
        <v>598</v>
      </c>
      <c r="D21" s="39">
        <v>547</v>
      </c>
      <c r="E21" s="19">
        <v>0.5</v>
      </c>
      <c r="F21" s="20">
        <f t="shared" si="0"/>
        <v>0</v>
      </c>
      <c r="G21" s="20">
        <f t="shared" si="1"/>
        <v>0</v>
      </c>
      <c r="H21" s="15">
        <f t="shared" si="6"/>
        <v>99676.635758129822</v>
      </c>
      <c r="I21" s="15">
        <f t="shared" si="4"/>
        <v>0</v>
      </c>
      <c r="J21" s="15">
        <f t="shared" si="2"/>
        <v>99676.635758129822</v>
      </c>
      <c r="K21" s="15">
        <f t="shared" si="3"/>
        <v>6991933.8882488115</v>
      </c>
      <c r="L21" s="22">
        <f t="shared" si="5"/>
        <v>70.146166501998295</v>
      </c>
    </row>
    <row r="22" spans="1:12" x14ac:dyDescent="0.25">
      <c r="A22" s="18">
        <v>13</v>
      </c>
      <c r="B22" s="13">
        <v>0</v>
      </c>
      <c r="C22" s="39">
        <v>581</v>
      </c>
      <c r="D22" s="39">
        <v>583</v>
      </c>
      <c r="E22" s="19">
        <v>0.5</v>
      </c>
      <c r="F22" s="20">
        <f t="shared" si="0"/>
        <v>0</v>
      </c>
      <c r="G22" s="20">
        <f t="shared" si="1"/>
        <v>0</v>
      </c>
      <c r="H22" s="15">
        <f t="shared" si="6"/>
        <v>99676.635758129822</v>
      </c>
      <c r="I22" s="15">
        <f t="shared" si="4"/>
        <v>0</v>
      </c>
      <c r="J22" s="15">
        <f t="shared" si="2"/>
        <v>99676.635758129822</v>
      </c>
      <c r="K22" s="15">
        <f t="shared" si="3"/>
        <v>6892257.2524906816</v>
      </c>
      <c r="L22" s="22">
        <f t="shared" si="5"/>
        <v>69.146166501998295</v>
      </c>
    </row>
    <row r="23" spans="1:12" x14ac:dyDescent="0.25">
      <c r="A23" s="18">
        <v>14</v>
      </c>
      <c r="B23" s="13">
        <v>0</v>
      </c>
      <c r="C23" s="39">
        <v>577</v>
      </c>
      <c r="D23" s="39">
        <v>579</v>
      </c>
      <c r="E23" s="19">
        <v>0.5</v>
      </c>
      <c r="F23" s="20">
        <f t="shared" si="0"/>
        <v>0</v>
      </c>
      <c r="G23" s="20">
        <f t="shared" si="1"/>
        <v>0</v>
      </c>
      <c r="H23" s="15">
        <f t="shared" si="6"/>
        <v>99676.635758129822</v>
      </c>
      <c r="I23" s="15">
        <f t="shared" si="4"/>
        <v>0</v>
      </c>
      <c r="J23" s="15">
        <f t="shared" si="2"/>
        <v>99676.635758129822</v>
      </c>
      <c r="K23" s="15">
        <f t="shared" si="3"/>
        <v>6792580.6167325517</v>
      </c>
      <c r="L23" s="22">
        <f t="shared" si="5"/>
        <v>68.146166501998295</v>
      </c>
    </row>
    <row r="24" spans="1:12" x14ac:dyDescent="0.25">
      <c r="A24" s="18">
        <v>15</v>
      </c>
      <c r="B24" s="13">
        <v>0</v>
      </c>
      <c r="C24" s="39">
        <v>555</v>
      </c>
      <c r="D24" s="39">
        <v>571</v>
      </c>
      <c r="E24" s="19">
        <v>0.5</v>
      </c>
      <c r="F24" s="20">
        <f t="shared" si="0"/>
        <v>0</v>
      </c>
      <c r="G24" s="20">
        <f t="shared" si="1"/>
        <v>0</v>
      </c>
      <c r="H24" s="15">
        <f t="shared" si="6"/>
        <v>99676.635758129822</v>
      </c>
      <c r="I24" s="15">
        <f t="shared" si="4"/>
        <v>0</v>
      </c>
      <c r="J24" s="15">
        <f t="shared" si="2"/>
        <v>99676.635758129822</v>
      </c>
      <c r="K24" s="15">
        <f t="shared" si="3"/>
        <v>6692903.9809744218</v>
      </c>
      <c r="L24" s="22">
        <f t="shared" si="5"/>
        <v>67.146166501998295</v>
      </c>
    </row>
    <row r="25" spans="1:12" x14ac:dyDescent="0.25">
      <c r="A25" s="18">
        <v>16</v>
      </c>
      <c r="B25" s="13">
        <v>0</v>
      </c>
      <c r="C25" s="39">
        <v>592</v>
      </c>
      <c r="D25" s="39">
        <v>551</v>
      </c>
      <c r="E25" s="19">
        <v>0.5</v>
      </c>
      <c r="F25" s="20">
        <f t="shared" si="0"/>
        <v>0</v>
      </c>
      <c r="G25" s="20">
        <f t="shared" si="1"/>
        <v>0</v>
      </c>
      <c r="H25" s="15">
        <f t="shared" si="6"/>
        <v>99676.635758129822</v>
      </c>
      <c r="I25" s="15">
        <f t="shared" si="4"/>
        <v>0</v>
      </c>
      <c r="J25" s="15">
        <f t="shared" si="2"/>
        <v>99676.635758129822</v>
      </c>
      <c r="K25" s="15">
        <f t="shared" si="3"/>
        <v>6593227.345216292</v>
      </c>
      <c r="L25" s="22">
        <f t="shared" si="5"/>
        <v>66.146166501998295</v>
      </c>
    </row>
    <row r="26" spans="1:12" x14ac:dyDescent="0.25">
      <c r="A26" s="18">
        <v>17</v>
      </c>
      <c r="B26" s="13">
        <v>0</v>
      </c>
      <c r="C26" s="39">
        <v>627</v>
      </c>
      <c r="D26" s="39">
        <v>580</v>
      </c>
      <c r="E26" s="19">
        <v>0.5</v>
      </c>
      <c r="F26" s="20">
        <f t="shared" si="0"/>
        <v>0</v>
      </c>
      <c r="G26" s="20">
        <f t="shared" si="1"/>
        <v>0</v>
      </c>
      <c r="H26" s="15">
        <f t="shared" si="6"/>
        <v>99676.635758129822</v>
      </c>
      <c r="I26" s="15">
        <f t="shared" si="4"/>
        <v>0</v>
      </c>
      <c r="J26" s="15">
        <f t="shared" si="2"/>
        <v>99676.635758129822</v>
      </c>
      <c r="K26" s="15">
        <f t="shared" si="3"/>
        <v>6493550.7094581621</v>
      </c>
      <c r="L26" s="22">
        <f t="shared" si="5"/>
        <v>65.146166501998295</v>
      </c>
    </row>
    <row r="27" spans="1:12" x14ac:dyDescent="0.25">
      <c r="A27" s="18">
        <v>18</v>
      </c>
      <c r="B27" s="13">
        <v>0</v>
      </c>
      <c r="C27" s="39">
        <v>618</v>
      </c>
      <c r="D27" s="39">
        <v>615</v>
      </c>
      <c r="E27" s="19">
        <v>0.5</v>
      </c>
      <c r="F27" s="20">
        <f t="shared" si="0"/>
        <v>0</v>
      </c>
      <c r="G27" s="20">
        <f t="shared" si="1"/>
        <v>0</v>
      </c>
      <c r="H27" s="15">
        <f t="shared" si="6"/>
        <v>99676.635758129822</v>
      </c>
      <c r="I27" s="15">
        <f t="shared" si="4"/>
        <v>0</v>
      </c>
      <c r="J27" s="15">
        <f t="shared" si="2"/>
        <v>99676.635758129822</v>
      </c>
      <c r="K27" s="15">
        <f t="shared" si="3"/>
        <v>6393874.0737000322</v>
      </c>
      <c r="L27" s="22">
        <f t="shared" si="5"/>
        <v>64.146166501998295</v>
      </c>
    </row>
    <row r="28" spans="1:12" x14ac:dyDescent="0.25">
      <c r="A28" s="18">
        <v>19</v>
      </c>
      <c r="B28" s="13">
        <v>0</v>
      </c>
      <c r="C28" s="39">
        <v>630</v>
      </c>
      <c r="D28" s="39">
        <v>605</v>
      </c>
      <c r="E28" s="19">
        <v>0.5</v>
      </c>
      <c r="F28" s="20">
        <f t="shared" si="0"/>
        <v>0</v>
      </c>
      <c r="G28" s="20">
        <f t="shared" si="1"/>
        <v>0</v>
      </c>
      <c r="H28" s="15">
        <f t="shared" si="6"/>
        <v>99676.635758129822</v>
      </c>
      <c r="I28" s="15">
        <f t="shared" si="4"/>
        <v>0</v>
      </c>
      <c r="J28" s="15">
        <f t="shared" si="2"/>
        <v>99676.635758129822</v>
      </c>
      <c r="K28" s="15">
        <f t="shared" si="3"/>
        <v>6294197.4379419023</v>
      </c>
      <c r="L28" s="22">
        <f t="shared" si="5"/>
        <v>63.146166501998287</v>
      </c>
    </row>
    <row r="29" spans="1:12" x14ac:dyDescent="0.25">
      <c r="A29" s="18">
        <v>20</v>
      </c>
      <c r="B29" s="13">
        <v>0</v>
      </c>
      <c r="C29" s="39">
        <v>605</v>
      </c>
      <c r="D29" s="39">
        <v>638</v>
      </c>
      <c r="E29" s="19">
        <v>0.5</v>
      </c>
      <c r="F29" s="20">
        <f t="shared" si="0"/>
        <v>0</v>
      </c>
      <c r="G29" s="20">
        <f t="shared" si="1"/>
        <v>0</v>
      </c>
      <c r="H29" s="15">
        <f t="shared" si="6"/>
        <v>99676.635758129822</v>
      </c>
      <c r="I29" s="15">
        <f t="shared" si="4"/>
        <v>0</v>
      </c>
      <c r="J29" s="15">
        <f t="shared" si="2"/>
        <v>99676.635758129822</v>
      </c>
      <c r="K29" s="15">
        <f t="shared" si="3"/>
        <v>6194520.8021837724</v>
      </c>
      <c r="L29" s="22">
        <f t="shared" si="5"/>
        <v>62.146166501998287</v>
      </c>
    </row>
    <row r="30" spans="1:12" x14ac:dyDescent="0.25">
      <c r="A30" s="18">
        <v>21</v>
      </c>
      <c r="B30" s="13">
        <v>1</v>
      </c>
      <c r="C30" s="39">
        <v>618</v>
      </c>
      <c r="D30" s="39">
        <v>600</v>
      </c>
      <c r="E30" s="19">
        <v>0.5</v>
      </c>
      <c r="F30" s="20">
        <f t="shared" si="0"/>
        <v>1.6420361247947454E-3</v>
      </c>
      <c r="G30" s="20">
        <f t="shared" si="1"/>
        <v>1.6406890894175555E-3</v>
      </c>
      <c r="H30" s="15">
        <f t="shared" si="6"/>
        <v>99676.635758129822</v>
      </c>
      <c r="I30" s="15">
        <f t="shared" si="4"/>
        <v>163.53836875821136</v>
      </c>
      <c r="J30" s="15">
        <f t="shared" si="2"/>
        <v>99594.866573750725</v>
      </c>
      <c r="K30" s="15">
        <f t="shared" si="3"/>
        <v>6094844.1664256426</v>
      </c>
      <c r="L30" s="22">
        <f t="shared" si="5"/>
        <v>61.146166501998287</v>
      </c>
    </row>
    <row r="31" spans="1:12" x14ac:dyDescent="0.25">
      <c r="A31" s="18">
        <v>22</v>
      </c>
      <c r="B31" s="13">
        <v>0</v>
      </c>
      <c r="C31" s="39">
        <v>660</v>
      </c>
      <c r="D31" s="39">
        <v>597</v>
      </c>
      <c r="E31" s="19">
        <v>0.5</v>
      </c>
      <c r="F31" s="20">
        <f t="shared" si="0"/>
        <v>0</v>
      </c>
      <c r="G31" s="20">
        <f t="shared" si="1"/>
        <v>0</v>
      </c>
      <c r="H31" s="15">
        <f t="shared" si="6"/>
        <v>99513.097389371615</v>
      </c>
      <c r="I31" s="15">
        <f t="shared" si="4"/>
        <v>0</v>
      </c>
      <c r="J31" s="15">
        <f t="shared" si="2"/>
        <v>99513.097389371615</v>
      </c>
      <c r="K31" s="15">
        <f t="shared" si="3"/>
        <v>5995249.2998518916</v>
      </c>
      <c r="L31" s="22">
        <f t="shared" si="5"/>
        <v>60.245831525008967</v>
      </c>
    </row>
    <row r="32" spans="1:12" x14ac:dyDescent="0.25">
      <c r="A32" s="18">
        <v>23</v>
      </c>
      <c r="B32" s="13">
        <v>0</v>
      </c>
      <c r="C32" s="39">
        <v>709</v>
      </c>
      <c r="D32" s="39">
        <v>653</v>
      </c>
      <c r="E32" s="19">
        <v>0.5</v>
      </c>
      <c r="F32" s="20">
        <f t="shared" si="0"/>
        <v>0</v>
      </c>
      <c r="G32" s="20">
        <f t="shared" si="1"/>
        <v>0</v>
      </c>
      <c r="H32" s="15">
        <f t="shared" si="6"/>
        <v>99513.097389371615</v>
      </c>
      <c r="I32" s="15">
        <f t="shared" si="4"/>
        <v>0</v>
      </c>
      <c r="J32" s="15">
        <f t="shared" si="2"/>
        <v>99513.097389371615</v>
      </c>
      <c r="K32" s="15">
        <f t="shared" si="3"/>
        <v>5895736.2024625195</v>
      </c>
      <c r="L32" s="22">
        <f t="shared" si="5"/>
        <v>59.24583152500896</v>
      </c>
    </row>
    <row r="33" spans="1:12" x14ac:dyDescent="0.25">
      <c r="A33" s="18">
        <v>24</v>
      </c>
      <c r="B33" s="39">
        <v>0</v>
      </c>
      <c r="C33" s="39">
        <v>723</v>
      </c>
      <c r="D33" s="39">
        <v>706</v>
      </c>
      <c r="E33" s="19">
        <v>0.5</v>
      </c>
      <c r="F33" s="20">
        <f t="shared" si="0"/>
        <v>0</v>
      </c>
      <c r="G33" s="20">
        <f t="shared" si="1"/>
        <v>0</v>
      </c>
      <c r="H33" s="15">
        <f t="shared" si="6"/>
        <v>99513.097389371615</v>
      </c>
      <c r="I33" s="15">
        <f t="shared" si="4"/>
        <v>0</v>
      </c>
      <c r="J33" s="15">
        <f t="shared" si="2"/>
        <v>99513.097389371615</v>
      </c>
      <c r="K33" s="15">
        <f t="shared" si="3"/>
        <v>5796223.1050731475</v>
      </c>
      <c r="L33" s="22">
        <f t="shared" si="5"/>
        <v>58.245831525008953</v>
      </c>
    </row>
    <row r="34" spans="1:12" x14ac:dyDescent="0.25">
      <c r="A34" s="18">
        <v>25</v>
      </c>
      <c r="B34" s="39">
        <v>1</v>
      </c>
      <c r="C34" s="39">
        <v>809</v>
      </c>
      <c r="D34" s="39">
        <v>744</v>
      </c>
      <c r="E34" s="19">
        <v>0.5</v>
      </c>
      <c r="F34" s="20">
        <f t="shared" si="0"/>
        <v>1.28783000643915E-3</v>
      </c>
      <c r="G34" s="20">
        <f t="shared" si="1"/>
        <v>1.287001287001287E-3</v>
      </c>
      <c r="H34" s="15">
        <f t="shared" si="6"/>
        <v>99513.097389371615</v>
      </c>
      <c r="I34" s="15">
        <f t="shared" si="4"/>
        <v>128.07348441360568</v>
      </c>
      <c r="J34" s="15">
        <f t="shared" si="2"/>
        <v>99449.060647164821</v>
      </c>
      <c r="K34" s="15">
        <f t="shared" si="3"/>
        <v>5696710.0076837754</v>
      </c>
      <c r="L34" s="22">
        <f t="shared" si="5"/>
        <v>57.245831525008953</v>
      </c>
    </row>
    <row r="35" spans="1:12" x14ac:dyDescent="0.25">
      <c r="A35" s="18">
        <v>26</v>
      </c>
      <c r="B35" s="39">
        <v>0</v>
      </c>
      <c r="C35" s="39">
        <v>816</v>
      </c>
      <c r="D35" s="39">
        <v>798</v>
      </c>
      <c r="E35" s="19">
        <v>0.5</v>
      </c>
      <c r="F35" s="20">
        <f t="shared" si="0"/>
        <v>0</v>
      </c>
      <c r="G35" s="20">
        <f t="shared" si="1"/>
        <v>0</v>
      </c>
      <c r="H35" s="15">
        <f t="shared" si="6"/>
        <v>99385.023904958012</v>
      </c>
      <c r="I35" s="15">
        <f t="shared" si="4"/>
        <v>0</v>
      </c>
      <c r="J35" s="15">
        <f t="shared" si="2"/>
        <v>99385.023904958012</v>
      </c>
      <c r="K35" s="15">
        <f t="shared" si="3"/>
        <v>5597260.9470366109</v>
      </c>
      <c r="L35" s="22">
        <f t="shared" si="5"/>
        <v>56.318957596561795</v>
      </c>
    </row>
    <row r="36" spans="1:12" x14ac:dyDescent="0.25">
      <c r="A36" s="18">
        <v>27</v>
      </c>
      <c r="B36" s="39">
        <v>0</v>
      </c>
      <c r="C36" s="39">
        <v>845</v>
      </c>
      <c r="D36" s="39">
        <v>802</v>
      </c>
      <c r="E36" s="19">
        <v>0.5</v>
      </c>
      <c r="F36" s="20">
        <f t="shared" si="0"/>
        <v>0</v>
      </c>
      <c r="G36" s="20">
        <f t="shared" si="1"/>
        <v>0</v>
      </c>
      <c r="H36" s="15">
        <f t="shared" si="6"/>
        <v>99385.023904958012</v>
      </c>
      <c r="I36" s="15">
        <f t="shared" si="4"/>
        <v>0</v>
      </c>
      <c r="J36" s="15">
        <f t="shared" si="2"/>
        <v>99385.023904958012</v>
      </c>
      <c r="K36" s="15">
        <f t="shared" si="3"/>
        <v>5497875.9231316531</v>
      </c>
      <c r="L36" s="22">
        <f t="shared" si="5"/>
        <v>55.318957596561802</v>
      </c>
    </row>
    <row r="37" spans="1:12" x14ac:dyDescent="0.25">
      <c r="A37" s="18">
        <v>28</v>
      </c>
      <c r="B37" s="39">
        <v>0</v>
      </c>
      <c r="C37" s="39">
        <v>928</v>
      </c>
      <c r="D37" s="39">
        <v>865</v>
      </c>
      <c r="E37" s="19">
        <v>0.5</v>
      </c>
      <c r="F37" s="20">
        <f t="shared" si="0"/>
        <v>0</v>
      </c>
      <c r="G37" s="20">
        <f t="shared" si="1"/>
        <v>0</v>
      </c>
      <c r="H37" s="15">
        <f t="shared" si="6"/>
        <v>99385.023904958012</v>
      </c>
      <c r="I37" s="15">
        <f t="shared" si="4"/>
        <v>0</v>
      </c>
      <c r="J37" s="15">
        <f t="shared" si="2"/>
        <v>99385.023904958012</v>
      </c>
      <c r="K37" s="15">
        <f t="shared" si="3"/>
        <v>5398490.8992266953</v>
      </c>
      <c r="L37" s="22">
        <f t="shared" si="5"/>
        <v>54.318957596561802</v>
      </c>
    </row>
    <row r="38" spans="1:12" x14ac:dyDescent="0.25">
      <c r="A38" s="18">
        <v>29</v>
      </c>
      <c r="B38" s="13">
        <v>0</v>
      </c>
      <c r="C38" s="39">
        <v>894</v>
      </c>
      <c r="D38" s="39">
        <v>929</v>
      </c>
      <c r="E38" s="19">
        <v>0.5</v>
      </c>
      <c r="F38" s="20">
        <f t="shared" si="0"/>
        <v>0</v>
      </c>
      <c r="G38" s="20">
        <f t="shared" si="1"/>
        <v>0</v>
      </c>
      <c r="H38" s="15">
        <f t="shared" si="6"/>
        <v>99385.023904958012</v>
      </c>
      <c r="I38" s="15">
        <f t="shared" si="4"/>
        <v>0</v>
      </c>
      <c r="J38" s="15">
        <f t="shared" si="2"/>
        <v>99385.023904958012</v>
      </c>
      <c r="K38" s="15">
        <f t="shared" si="3"/>
        <v>5299105.8753217375</v>
      </c>
      <c r="L38" s="22">
        <f t="shared" si="5"/>
        <v>53.318957596561802</v>
      </c>
    </row>
    <row r="39" spans="1:12" x14ac:dyDescent="0.25">
      <c r="A39" s="18">
        <v>30</v>
      </c>
      <c r="B39" s="13">
        <v>0</v>
      </c>
      <c r="C39" s="39">
        <v>959</v>
      </c>
      <c r="D39" s="39">
        <v>888</v>
      </c>
      <c r="E39" s="19">
        <v>0.5</v>
      </c>
      <c r="F39" s="20">
        <f t="shared" si="0"/>
        <v>0</v>
      </c>
      <c r="G39" s="20">
        <f t="shared" si="1"/>
        <v>0</v>
      </c>
      <c r="H39" s="15">
        <f t="shared" si="6"/>
        <v>99385.023904958012</v>
      </c>
      <c r="I39" s="15">
        <f t="shared" si="4"/>
        <v>0</v>
      </c>
      <c r="J39" s="15">
        <f t="shared" si="2"/>
        <v>99385.023904958012</v>
      </c>
      <c r="K39" s="15">
        <f t="shared" si="3"/>
        <v>5199720.8514167797</v>
      </c>
      <c r="L39" s="22">
        <f t="shared" si="5"/>
        <v>52.318957596561809</v>
      </c>
    </row>
    <row r="40" spans="1:12" x14ac:dyDescent="0.25">
      <c r="A40" s="18">
        <v>31</v>
      </c>
      <c r="B40" s="39">
        <v>0</v>
      </c>
      <c r="C40" s="39">
        <v>1050</v>
      </c>
      <c r="D40" s="39">
        <v>956</v>
      </c>
      <c r="E40" s="19">
        <v>0.5</v>
      </c>
      <c r="F40" s="20">
        <f t="shared" si="0"/>
        <v>0</v>
      </c>
      <c r="G40" s="20">
        <f t="shared" si="1"/>
        <v>0</v>
      </c>
      <c r="H40" s="15">
        <f t="shared" si="6"/>
        <v>99385.023904958012</v>
      </c>
      <c r="I40" s="15">
        <f t="shared" si="4"/>
        <v>0</v>
      </c>
      <c r="J40" s="15">
        <f t="shared" si="2"/>
        <v>99385.023904958012</v>
      </c>
      <c r="K40" s="15">
        <f t="shared" si="3"/>
        <v>5100335.8275118219</v>
      </c>
      <c r="L40" s="22">
        <f t="shared" si="5"/>
        <v>51.318957596561809</v>
      </c>
    </row>
    <row r="41" spans="1:12" x14ac:dyDescent="0.25">
      <c r="A41" s="18">
        <v>32</v>
      </c>
      <c r="B41" s="13">
        <v>2</v>
      </c>
      <c r="C41" s="39">
        <v>1075</v>
      </c>
      <c r="D41" s="39">
        <v>1046</v>
      </c>
      <c r="E41" s="19">
        <v>0.5</v>
      </c>
      <c r="F41" s="20">
        <f t="shared" si="0"/>
        <v>1.8859028760018859E-3</v>
      </c>
      <c r="G41" s="20">
        <f t="shared" si="1"/>
        <v>1.8841262364578425E-3</v>
      </c>
      <c r="H41" s="15">
        <f t="shared" si="6"/>
        <v>99385.023904958012</v>
      </c>
      <c r="I41" s="15">
        <f t="shared" si="4"/>
        <v>187.25393105032126</v>
      </c>
      <c r="J41" s="15">
        <f t="shared" si="2"/>
        <v>99291.39693943286</v>
      </c>
      <c r="K41" s="15">
        <f t="shared" si="3"/>
        <v>5000950.8036068641</v>
      </c>
      <c r="L41" s="22">
        <f t="shared" si="5"/>
        <v>50.318957596561809</v>
      </c>
    </row>
    <row r="42" spans="1:12" x14ac:dyDescent="0.25">
      <c r="A42" s="18">
        <v>33</v>
      </c>
      <c r="B42" s="39">
        <v>0</v>
      </c>
      <c r="C42" s="39">
        <v>1049</v>
      </c>
      <c r="D42" s="39">
        <v>1058</v>
      </c>
      <c r="E42" s="19">
        <v>0.5</v>
      </c>
      <c r="F42" s="20">
        <f t="shared" si="0"/>
        <v>0</v>
      </c>
      <c r="G42" s="20">
        <f t="shared" si="1"/>
        <v>0</v>
      </c>
      <c r="H42" s="15">
        <f t="shared" si="6"/>
        <v>99197.769973907692</v>
      </c>
      <c r="I42" s="15">
        <f t="shared" si="4"/>
        <v>0</v>
      </c>
      <c r="J42" s="15">
        <f t="shared" si="2"/>
        <v>99197.769973907692</v>
      </c>
      <c r="K42" s="15">
        <f t="shared" si="3"/>
        <v>4901659.4066674309</v>
      </c>
      <c r="L42" s="22">
        <f t="shared" si="5"/>
        <v>49.412999989382122</v>
      </c>
    </row>
    <row r="43" spans="1:12" x14ac:dyDescent="0.25">
      <c r="A43" s="18">
        <v>34</v>
      </c>
      <c r="B43" s="39">
        <v>0</v>
      </c>
      <c r="C43" s="39">
        <v>1089</v>
      </c>
      <c r="D43" s="39">
        <v>1066</v>
      </c>
      <c r="E43" s="19">
        <v>0.5</v>
      </c>
      <c r="F43" s="20">
        <f t="shared" si="0"/>
        <v>0</v>
      </c>
      <c r="G43" s="20">
        <f t="shared" si="1"/>
        <v>0</v>
      </c>
      <c r="H43" s="15">
        <f t="shared" si="6"/>
        <v>99197.769973907692</v>
      </c>
      <c r="I43" s="15">
        <f t="shared" si="4"/>
        <v>0</v>
      </c>
      <c r="J43" s="15">
        <f t="shared" si="2"/>
        <v>99197.769973907692</v>
      </c>
      <c r="K43" s="15">
        <f t="shared" si="3"/>
        <v>4802461.6366935233</v>
      </c>
      <c r="L43" s="22">
        <f t="shared" si="5"/>
        <v>48.412999989382122</v>
      </c>
    </row>
    <row r="44" spans="1:12" x14ac:dyDescent="0.25">
      <c r="A44" s="18">
        <v>35</v>
      </c>
      <c r="B44" s="39">
        <v>1</v>
      </c>
      <c r="C44" s="39">
        <v>1091</v>
      </c>
      <c r="D44" s="39">
        <v>1051</v>
      </c>
      <c r="E44" s="19">
        <v>0.5</v>
      </c>
      <c r="F44" s="20">
        <f t="shared" si="0"/>
        <v>9.3370681605975728E-4</v>
      </c>
      <c r="G44" s="20">
        <f t="shared" si="1"/>
        <v>9.3327111525898275E-4</v>
      </c>
      <c r="H44" s="15">
        <f t="shared" si="6"/>
        <v>99197.769973907692</v>
      </c>
      <c r="I44" s="15">
        <f t="shared" si="4"/>
        <v>92.578413414752859</v>
      </c>
      <c r="J44" s="15">
        <f t="shared" si="2"/>
        <v>99151.480767200308</v>
      </c>
      <c r="K44" s="15">
        <f t="shared" si="3"/>
        <v>4703263.8667196156</v>
      </c>
      <c r="L44" s="22">
        <f t="shared" si="5"/>
        <v>47.412999989382122</v>
      </c>
    </row>
    <row r="45" spans="1:12" x14ac:dyDescent="0.25">
      <c r="A45" s="18">
        <v>36</v>
      </c>
      <c r="B45" s="39">
        <v>0</v>
      </c>
      <c r="C45" s="39">
        <v>1112</v>
      </c>
      <c r="D45" s="39">
        <v>1080</v>
      </c>
      <c r="E45" s="19">
        <v>0.5</v>
      </c>
      <c r="F45" s="20">
        <f t="shared" si="0"/>
        <v>0</v>
      </c>
      <c r="G45" s="20">
        <f t="shared" si="1"/>
        <v>0</v>
      </c>
      <c r="H45" s="15">
        <f t="shared" si="6"/>
        <v>99105.191560492938</v>
      </c>
      <c r="I45" s="15">
        <f t="shared" si="4"/>
        <v>0</v>
      </c>
      <c r="J45" s="15">
        <f t="shared" si="2"/>
        <v>99105.191560492938</v>
      </c>
      <c r="K45" s="15">
        <f t="shared" si="3"/>
        <v>4604112.3859524149</v>
      </c>
      <c r="L45" s="22">
        <f t="shared" si="5"/>
        <v>46.456823436359592</v>
      </c>
    </row>
    <row r="46" spans="1:12" x14ac:dyDescent="0.25">
      <c r="A46" s="18">
        <v>37</v>
      </c>
      <c r="B46" s="39">
        <v>1</v>
      </c>
      <c r="C46" s="39">
        <v>1017</v>
      </c>
      <c r="D46" s="39">
        <v>1096</v>
      </c>
      <c r="E46" s="19">
        <v>0.5</v>
      </c>
      <c r="F46" s="20">
        <f t="shared" si="0"/>
        <v>9.4652153336488402E-4</v>
      </c>
      <c r="G46" s="20">
        <f t="shared" si="1"/>
        <v>9.4607379375591296E-4</v>
      </c>
      <c r="H46" s="15">
        <f t="shared" si="6"/>
        <v>99105.191560492938</v>
      </c>
      <c r="I46" s="15">
        <f t="shared" si="4"/>
        <v>93.760824560542048</v>
      </c>
      <c r="J46" s="15">
        <f t="shared" si="2"/>
        <v>99058.31114821267</v>
      </c>
      <c r="K46" s="15">
        <f t="shared" si="3"/>
        <v>4505007.1943919221</v>
      </c>
      <c r="L46" s="22">
        <f t="shared" si="5"/>
        <v>45.456823436359592</v>
      </c>
    </row>
    <row r="47" spans="1:12" x14ac:dyDescent="0.25">
      <c r="A47" s="18">
        <v>38</v>
      </c>
      <c r="B47" s="39">
        <v>0</v>
      </c>
      <c r="C47" s="39">
        <v>1003</v>
      </c>
      <c r="D47" s="39">
        <v>1005</v>
      </c>
      <c r="E47" s="19">
        <v>0.5</v>
      </c>
      <c r="F47" s="20">
        <f t="shared" si="0"/>
        <v>0</v>
      </c>
      <c r="G47" s="20">
        <f t="shared" si="1"/>
        <v>0</v>
      </c>
      <c r="H47" s="15">
        <f t="shared" si="6"/>
        <v>99011.430735932401</v>
      </c>
      <c r="I47" s="15">
        <f t="shared" si="4"/>
        <v>0</v>
      </c>
      <c r="J47" s="15">
        <f t="shared" si="2"/>
        <v>99011.430735932401</v>
      </c>
      <c r="K47" s="15">
        <f t="shared" si="3"/>
        <v>4405948.8832437098</v>
      </c>
      <c r="L47" s="22">
        <f t="shared" si="5"/>
        <v>44.499396185825844</v>
      </c>
    </row>
    <row r="48" spans="1:12" x14ac:dyDescent="0.25">
      <c r="A48" s="18">
        <v>39</v>
      </c>
      <c r="B48" s="39">
        <v>0</v>
      </c>
      <c r="C48" s="39">
        <v>957</v>
      </c>
      <c r="D48" s="39">
        <v>987</v>
      </c>
      <c r="E48" s="19">
        <v>0.5</v>
      </c>
      <c r="F48" s="20">
        <f t="shared" si="0"/>
        <v>0</v>
      </c>
      <c r="G48" s="20">
        <f t="shared" si="1"/>
        <v>0</v>
      </c>
      <c r="H48" s="15">
        <f t="shared" si="6"/>
        <v>99011.430735932401</v>
      </c>
      <c r="I48" s="15">
        <f t="shared" si="4"/>
        <v>0</v>
      </c>
      <c r="J48" s="15">
        <f t="shared" si="2"/>
        <v>99011.430735932401</v>
      </c>
      <c r="K48" s="15">
        <f t="shared" si="3"/>
        <v>4306937.4525077771</v>
      </c>
      <c r="L48" s="22">
        <f t="shared" si="5"/>
        <v>43.499396185825837</v>
      </c>
    </row>
    <row r="49" spans="1:12" x14ac:dyDescent="0.25">
      <c r="A49" s="18">
        <v>40</v>
      </c>
      <c r="B49" s="39">
        <v>0</v>
      </c>
      <c r="C49" s="39">
        <v>943</v>
      </c>
      <c r="D49" s="39">
        <v>951</v>
      </c>
      <c r="E49" s="19">
        <v>0.5</v>
      </c>
      <c r="F49" s="20">
        <f t="shared" si="0"/>
        <v>0</v>
      </c>
      <c r="G49" s="20">
        <f t="shared" si="1"/>
        <v>0</v>
      </c>
      <c r="H49" s="15">
        <f t="shared" si="6"/>
        <v>99011.430735932401</v>
      </c>
      <c r="I49" s="15">
        <f t="shared" si="4"/>
        <v>0</v>
      </c>
      <c r="J49" s="15">
        <f t="shared" si="2"/>
        <v>99011.430735932401</v>
      </c>
      <c r="K49" s="15">
        <f t="shared" si="3"/>
        <v>4207926.0217718445</v>
      </c>
      <c r="L49" s="22">
        <f t="shared" si="5"/>
        <v>42.499396185825837</v>
      </c>
    </row>
    <row r="50" spans="1:12" x14ac:dyDescent="0.25">
      <c r="A50" s="18">
        <v>41</v>
      </c>
      <c r="B50" s="39">
        <v>0</v>
      </c>
      <c r="C50" s="39">
        <v>878</v>
      </c>
      <c r="D50" s="39">
        <v>919</v>
      </c>
      <c r="E50" s="19">
        <v>0.5</v>
      </c>
      <c r="F50" s="20">
        <f t="shared" si="0"/>
        <v>0</v>
      </c>
      <c r="G50" s="20">
        <f t="shared" si="1"/>
        <v>0</v>
      </c>
      <c r="H50" s="15">
        <f t="shared" si="6"/>
        <v>99011.430735932401</v>
      </c>
      <c r="I50" s="15">
        <f t="shared" si="4"/>
        <v>0</v>
      </c>
      <c r="J50" s="15">
        <f t="shared" si="2"/>
        <v>99011.430735932401</v>
      </c>
      <c r="K50" s="15">
        <f t="shared" si="3"/>
        <v>4108914.5910359118</v>
      </c>
      <c r="L50" s="22">
        <f t="shared" si="5"/>
        <v>41.49939618582583</v>
      </c>
    </row>
    <row r="51" spans="1:12" x14ac:dyDescent="0.25">
      <c r="A51" s="18">
        <v>42</v>
      </c>
      <c r="B51" s="39">
        <v>1</v>
      </c>
      <c r="C51" s="39">
        <v>915</v>
      </c>
      <c r="D51" s="39">
        <v>877</v>
      </c>
      <c r="E51" s="19">
        <v>0.5</v>
      </c>
      <c r="F51" s="20">
        <f t="shared" si="0"/>
        <v>1.1160714285714285E-3</v>
      </c>
      <c r="G51" s="20">
        <f t="shared" si="1"/>
        <v>1.1154489682097043E-3</v>
      </c>
      <c r="H51" s="15">
        <f t="shared" si="6"/>
        <v>99011.430735932401</v>
      </c>
      <c r="I51" s="15">
        <f t="shared" si="4"/>
        <v>110.4421982553624</v>
      </c>
      <c r="J51" s="15">
        <f t="shared" si="2"/>
        <v>98956.209636804721</v>
      </c>
      <c r="K51" s="15">
        <f t="shared" si="3"/>
        <v>4009903.1602999796</v>
      </c>
      <c r="L51" s="22">
        <f t="shared" si="5"/>
        <v>40.499396185825837</v>
      </c>
    </row>
    <row r="52" spans="1:12" x14ac:dyDescent="0.25">
      <c r="A52" s="18">
        <v>43</v>
      </c>
      <c r="B52" s="39">
        <v>1</v>
      </c>
      <c r="C52" s="39">
        <v>869</v>
      </c>
      <c r="D52" s="39">
        <v>885</v>
      </c>
      <c r="E52" s="19">
        <v>0.5</v>
      </c>
      <c r="F52" s="20">
        <f t="shared" si="0"/>
        <v>1.1402508551881414E-3</v>
      </c>
      <c r="G52" s="20">
        <f t="shared" si="1"/>
        <v>1.1396011396011397E-3</v>
      </c>
      <c r="H52" s="15">
        <f t="shared" si="6"/>
        <v>98900.98853767704</v>
      </c>
      <c r="I52" s="15">
        <f t="shared" si="4"/>
        <v>112.70767924521601</v>
      </c>
      <c r="J52" s="15">
        <f t="shared" si="2"/>
        <v>98844.634698054433</v>
      </c>
      <c r="K52" s="15">
        <f t="shared" si="3"/>
        <v>3910946.950663175</v>
      </c>
      <c r="L52" s="22">
        <f t="shared" si="5"/>
        <v>39.544063294911069</v>
      </c>
    </row>
    <row r="53" spans="1:12" x14ac:dyDescent="0.25">
      <c r="A53" s="18">
        <v>44</v>
      </c>
      <c r="B53" s="39">
        <v>0</v>
      </c>
      <c r="C53" s="39">
        <v>894</v>
      </c>
      <c r="D53" s="39">
        <v>844</v>
      </c>
      <c r="E53" s="19">
        <v>0.5</v>
      </c>
      <c r="F53" s="20">
        <f t="shared" si="0"/>
        <v>0</v>
      </c>
      <c r="G53" s="20">
        <f t="shared" si="1"/>
        <v>0</v>
      </c>
      <c r="H53" s="15">
        <f t="shared" si="6"/>
        <v>98788.280858431826</v>
      </c>
      <c r="I53" s="15">
        <f t="shared" si="4"/>
        <v>0</v>
      </c>
      <c r="J53" s="15">
        <f t="shared" si="2"/>
        <v>98788.280858431826</v>
      </c>
      <c r="K53" s="15">
        <f t="shared" si="3"/>
        <v>3812102.3159651207</v>
      </c>
      <c r="L53" s="22">
        <f t="shared" si="5"/>
        <v>38.588608717951473</v>
      </c>
    </row>
    <row r="54" spans="1:12" x14ac:dyDescent="0.25">
      <c r="A54" s="18">
        <v>45</v>
      </c>
      <c r="B54" s="39">
        <v>2</v>
      </c>
      <c r="C54" s="39">
        <v>898</v>
      </c>
      <c r="D54" s="39">
        <v>877</v>
      </c>
      <c r="E54" s="19">
        <v>0.5</v>
      </c>
      <c r="F54" s="20">
        <f t="shared" si="0"/>
        <v>2.2535211267605635E-3</v>
      </c>
      <c r="G54" s="20">
        <f t="shared" si="1"/>
        <v>2.2509848058525606E-3</v>
      </c>
      <c r="H54" s="15">
        <f t="shared" si="6"/>
        <v>98788.280858431826</v>
      </c>
      <c r="I54" s="15">
        <f t="shared" si="4"/>
        <v>222.37091920862539</v>
      </c>
      <c r="J54" s="15">
        <f t="shared" si="2"/>
        <v>98677.095398827514</v>
      </c>
      <c r="K54" s="15">
        <f t="shared" si="3"/>
        <v>3713314.0351066887</v>
      </c>
      <c r="L54" s="22">
        <f t="shared" si="5"/>
        <v>37.588608717951466</v>
      </c>
    </row>
    <row r="55" spans="1:12" x14ac:dyDescent="0.25">
      <c r="A55" s="18">
        <v>46</v>
      </c>
      <c r="B55" s="39">
        <v>3</v>
      </c>
      <c r="C55" s="39">
        <v>844</v>
      </c>
      <c r="D55" s="39">
        <v>863</v>
      </c>
      <c r="E55" s="19">
        <v>0.5</v>
      </c>
      <c r="F55" s="20">
        <f t="shared" si="0"/>
        <v>3.5149384885764497E-3</v>
      </c>
      <c r="G55" s="20">
        <f t="shared" si="1"/>
        <v>3.508771929824561E-3</v>
      </c>
      <c r="H55" s="15">
        <f t="shared" si="6"/>
        <v>98565.909939223202</v>
      </c>
      <c r="I55" s="15">
        <f t="shared" si="4"/>
        <v>345.84529803236205</v>
      </c>
      <c r="J55" s="15">
        <f t="shared" si="2"/>
        <v>98392.98729020702</v>
      </c>
      <c r="K55" s="15">
        <f t="shared" si="3"/>
        <v>3614636.9397078613</v>
      </c>
      <c r="L55" s="22">
        <f t="shared" si="5"/>
        <v>36.672282962098002</v>
      </c>
    </row>
    <row r="56" spans="1:12" x14ac:dyDescent="0.25">
      <c r="A56" s="18">
        <v>47</v>
      </c>
      <c r="B56" s="39">
        <v>2</v>
      </c>
      <c r="C56" s="39">
        <v>848</v>
      </c>
      <c r="D56" s="39">
        <v>821</v>
      </c>
      <c r="E56" s="19">
        <v>0.5</v>
      </c>
      <c r="F56" s="20">
        <f t="shared" si="0"/>
        <v>2.396644697423607E-3</v>
      </c>
      <c r="G56" s="20">
        <f t="shared" si="1"/>
        <v>2.3937761819269902E-3</v>
      </c>
      <c r="H56" s="15">
        <f t="shared" si="6"/>
        <v>98220.064641190838</v>
      </c>
      <c r="I56" s="15">
        <f t="shared" si="4"/>
        <v>235.11685132541197</v>
      </c>
      <c r="J56" s="15">
        <f t="shared" si="2"/>
        <v>98102.506215528134</v>
      </c>
      <c r="K56" s="15">
        <f t="shared" si="3"/>
        <v>3516243.9524176545</v>
      </c>
      <c r="L56" s="22">
        <f t="shared" si="5"/>
        <v>35.799650155626523</v>
      </c>
    </row>
    <row r="57" spans="1:12" x14ac:dyDescent="0.25">
      <c r="A57" s="18">
        <v>48</v>
      </c>
      <c r="B57" s="39">
        <v>0</v>
      </c>
      <c r="C57" s="39">
        <v>723</v>
      </c>
      <c r="D57" s="39">
        <v>814</v>
      </c>
      <c r="E57" s="19">
        <v>0.5</v>
      </c>
      <c r="F57" s="20">
        <f t="shared" si="0"/>
        <v>0</v>
      </c>
      <c r="G57" s="20">
        <f t="shared" si="1"/>
        <v>0</v>
      </c>
      <c r="H57" s="15">
        <f t="shared" si="6"/>
        <v>97984.94778986543</v>
      </c>
      <c r="I57" s="15">
        <f t="shared" si="4"/>
        <v>0</v>
      </c>
      <c r="J57" s="15">
        <f t="shared" si="2"/>
        <v>97984.94778986543</v>
      </c>
      <c r="K57" s="15">
        <f t="shared" si="3"/>
        <v>3418141.4462021263</v>
      </c>
      <c r="L57" s="22">
        <f t="shared" si="5"/>
        <v>34.884352375556034</v>
      </c>
    </row>
    <row r="58" spans="1:12" x14ac:dyDescent="0.25">
      <c r="A58" s="18">
        <v>49</v>
      </c>
      <c r="B58" s="39">
        <v>2</v>
      </c>
      <c r="C58" s="39">
        <v>707</v>
      </c>
      <c r="D58" s="39">
        <v>718</v>
      </c>
      <c r="E58" s="19">
        <v>0.5</v>
      </c>
      <c r="F58" s="20">
        <f t="shared" si="0"/>
        <v>2.8070175438596489E-3</v>
      </c>
      <c r="G58" s="20">
        <f t="shared" si="1"/>
        <v>2.8030833917309038E-3</v>
      </c>
      <c r="H58" s="15">
        <f t="shared" si="6"/>
        <v>97984.94778986543</v>
      </c>
      <c r="I58" s="15">
        <f t="shared" si="4"/>
        <v>274.65997978939151</v>
      </c>
      <c r="J58" s="15">
        <f t="shared" si="2"/>
        <v>97847.617799970743</v>
      </c>
      <c r="K58" s="15">
        <f t="shared" si="3"/>
        <v>3320156.4984122608</v>
      </c>
      <c r="L58" s="22">
        <f t="shared" si="5"/>
        <v>33.884352375556034</v>
      </c>
    </row>
    <row r="59" spans="1:12" x14ac:dyDescent="0.25">
      <c r="A59" s="18">
        <v>50</v>
      </c>
      <c r="B59" s="39">
        <v>1</v>
      </c>
      <c r="C59" s="39">
        <v>689</v>
      </c>
      <c r="D59" s="39">
        <v>687</v>
      </c>
      <c r="E59" s="19">
        <v>0.5</v>
      </c>
      <c r="F59" s="20">
        <f t="shared" si="0"/>
        <v>1.4534883720930232E-3</v>
      </c>
      <c r="G59" s="20">
        <f t="shared" si="1"/>
        <v>1.4524328249818446E-3</v>
      </c>
      <c r="H59" s="15">
        <f t="shared" si="6"/>
        <v>97710.287810076043</v>
      </c>
      <c r="I59" s="15">
        <f t="shared" si="4"/>
        <v>141.91762935377784</v>
      </c>
      <c r="J59" s="15">
        <f t="shared" si="2"/>
        <v>97639.328995399163</v>
      </c>
      <c r="K59" s="15">
        <f t="shared" si="3"/>
        <v>3222308.88061229</v>
      </c>
      <c r="L59" s="22">
        <f t="shared" si="5"/>
        <v>32.978194546674956</v>
      </c>
    </row>
    <row r="60" spans="1:12" x14ac:dyDescent="0.25">
      <c r="A60" s="18">
        <v>51</v>
      </c>
      <c r="B60" s="39">
        <v>1</v>
      </c>
      <c r="C60" s="39">
        <v>691</v>
      </c>
      <c r="D60" s="39">
        <v>660</v>
      </c>
      <c r="E60" s="19">
        <v>0.5</v>
      </c>
      <c r="F60" s="20">
        <f t="shared" si="0"/>
        <v>1.4803849000740192E-3</v>
      </c>
      <c r="G60" s="20">
        <f t="shared" si="1"/>
        <v>1.4792899408284023E-3</v>
      </c>
      <c r="H60" s="15">
        <f t="shared" si="6"/>
        <v>97568.370180722268</v>
      </c>
      <c r="I60" s="15">
        <f t="shared" si="4"/>
        <v>144.33190855136431</v>
      </c>
      <c r="J60" s="15">
        <f t="shared" si="2"/>
        <v>97496.204226446585</v>
      </c>
      <c r="K60" s="15">
        <f t="shared" si="3"/>
        <v>3124669.5516168908</v>
      </c>
      <c r="L60" s="22">
        <f t="shared" si="5"/>
        <v>32.025435556924663</v>
      </c>
    </row>
    <row r="61" spans="1:12" x14ac:dyDescent="0.25">
      <c r="A61" s="18">
        <v>52</v>
      </c>
      <c r="B61" s="39">
        <v>3</v>
      </c>
      <c r="C61" s="39">
        <v>614</v>
      </c>
      <c r="D61" s="39">
        <v>659</v>
      </c>
      <c r="E61" s="19">
        <v>0.5</v>
      </c>
      <c r="F61" s="20">
        <f t="shared" si="0"/>
        <v>4.7132757266300082E-3</v>
      </c>
      <c r="G61" s="20">
        <f t="shared" si="1"/>
        <v>4.7021943573667714E-3</v>
      </c>
      <c r="H61" s="15">
        <f t="shared" si="6"/>
        <v>97424.038272170903</v>
      </c>
      <c r="I61" s="15">
        <f t="shared" si="4"/>
        <v>458.10676303528641</v>
      </c>
      <c r="J61" s="15">
        <f t="shared" si="2"/>
        <v>97194.984890653257</v>
      </c>
      <c r="K61" s="15">
        <f t="shared" si="3"/>
        <v>3027173.347390444</v>
      </c>
      <c r="L61" s="22">
        <f t="shared" si="5"/>
        <v>31.072139905897881</v>
      </c>
    </row>
    <row r="62" spans="1:12" x14ac:dyDescent="0.25">
      <c r="A62" s="18">
        <v>53</v>
      </c>
      <c r="B62" s="39">
        <v>0</v>
      </c>
      <c r="C62" s="39">
        <v>584</v>
      </c>
      <c r="D62" s="39">
        <v>614</v>
      </c>
      <c r="E62" s="19">
        <v>0.5</v>
      </c>
      <c r="F62" s="20">
        <f t="shared" si="0"/>
        <v>0</v>
      </c>
      <c r="G62" s="20">
        <f t="shared" si="1"/>
        <v>0</v>
      </c>
      <c r="H62" s="15">
        <f t="shared" si="6"/>
        <v>96965.931509135611</v>
      </c>
      <c r="I62" s="15">
        <f t="shared" si="4"/>
        <v>0</v>
      </c>
      <c r="J62" s="15">
        <f t="shared" si="2"/>
        <v>96965.931509135611</v>
      </c>
      <c r="K62" s="15">
        <f t="shared" si="3"/>
        <v>2929978.3624997907</v>
      </c>
      <c r="L62" s="22">
        <f t="shared" si="5"/>
        <v>30.216575212539919</v>
      </c>
    </row>
    <row r="63" spans="1:12" x14ac:dyDescent="0.25">
      <c r="A63" s="18">
        <v>54</v>
      </c>
      <c r="B63" s="39">
        <v>3</v>
      </c>
      <c r="C63" s="39">
        <v>568</v>
      </c>
      <c r="D63" s="39">
        <v>578</v>
      </c>
      <c r="E63" s="19">
        <v>0.5</v>
      </c>
      <c r="F63" s="20">
        <f t="shared" si="0"/>
        <v>5.235602094240838E-3</v>
      </c>
      <c r="G63" s="20">
        <f t="shared" si="1"/>
        <v>5.2219321148825066E-3</v>
      </c>
      <c r="H63" s="15">
        <f t="shared" si="6"/>
        <v>96965.931509135611</v>
      </c>
      <c r="I63" s="15">
        <f t="shared" si="4"/>
        <v>506.3495117970528</v>
      </c>
      <c r="J63" s="15">
        <f t="shared" si="2"/>
        <v>96712.756753237074</v>
      </c>
      <c r="K63" s="15">
        <f t="shared" si="3"/>
        <v>2833012.430990655</v>
      </c>
      <c r="L63" s="22">
        <f t="shared" si="5"/>
        <v>29.216575212539919</v>
      </c>
    </row>
    <row r="64" spans="1:12" x14ac:dyDescent="0.25">
      <c r="A64" s="18">
        <v>55</v>
      </c>
      <c r="B64" s="39">
        <v>1</v>
      </c>
      <c r="C64" s="39">
        <v>516</v>
      </c>
      <c r="D64" s="39">
        <v>547</v>
      </c>
      <c r="E64" s="19">
        <v>0.5</v>
      </c>
      <c r="F64" s="20">
        <f t="shared" si="0"/>
        <v>1.8814675446848542E-3</v>
      </c>
      <c r="G64" s="20">
        <f t="shared" si="1"/>
        <v>1.8796992481203009E-3</v>
      </c>
      <c r="H64" s="15">
        <f t="shared" si="6"/>
        <v>96459.581997338551</v>
      </c>
      <c r="I64" s="15">
        <f t="shared" si="4"/>
        <v>181.31500375439578</v>
      </c>
      <c r="J64" s="15">
        <f t="shared" si="2"/>
        <v>96368.924495461353</v>
      </c>
      <c r="K64" s="15">
        <f t="shared" si="3"/>
        <v>2736299.674237418</v>
      </c>
      <c r="L64" s="22">
        <f t="shared" si="5"/>
        <v>28.367318389508636</v>
      </c>
    </row>
    <row r="65" spans="1:12" x14ac:dyDescent="0.25">
      <c r="A65" s="18">
        <v>56</v>
      </c>
      <c r="B65" s="39">
        <v>3</v>
      </c>
      <c r="C65" s="39">
        <v>552</v>
      </c>
      <c r="D65" s="39">
        <v>498</v>
      </c>
      <c r="E65" s="19">
        <v>0.5</v>
      </c>
      <c r="F65" s="20">
        <f t="shared" si="0"/>
        <v>5.7142857142857143E-3</v>
      </c>
      <c r="G65" s="20">
        <f t="shared" si="1"/>
        <v>5.6980056980056974E-3</v>
      </c>
      <c r="H65" s="15">
        <f t="shared" si="6"/>
        <v>96278.266993584155</v>
      </c>
      <c r="I65" s="15">
        <f t="shared" si="4"/>
        <v>548.59411392355639</v>
      </c>
      <c r="J65" s="15">
        <f t="shared" si="2"/>
        <v>96003.969936622379</v>
      </c>
      <c r="K65" s="15">
        <f t="shared" si="3"/>
        <v>2639930.7497419566</v>
      </c>
      <c r="L65" s="22">
        <f t="shared" si="5"/>
        <v>27.41979921510093</v>
      </c>
    </row>
    <row r="66" spans="1:12" x14ac:dyDescent="0.25">
      <c r="A66" s="18">
        <v>57</v>
      </c>
      <c r="B66" s="39">
        <v>2</v>
      </c>
      <c r="C66" s="39">
        <v>600</v>
      </c>
      <c r="D66" s="39">
        <v>541</v>
      </c>
      <c r="E66" s="19">
        <v>0.5</v>
      </c>
      <c r="F66" s="20">
        <f t="shared" si="0"/>
        <v>3.5056967572304996E-3</v>
      </c>
      <c r="G66" s="20">
        <f t="shared" si="1"/>
        <v>3.4995625546806646E-3</v>
      </c>
      <c r="H66" s="15">
        <f t="shared" si="6"/>
        <v>95729.672879660604</v>
      </c>
      <c r="I66" s="15">
        <f t="shared" si="4"/>
        <v>335.01197858148942</v>
      </c>
      <c r="J66" s="15">
        <f t="shared" si="2"/>
        <v>95562.166890369859</v>
      </c>
      <c r="K66" s="15">
        <f t="shared" si="3"/>
        <v>2543926.7798053343</v>
      </c>
      <c r="L66" s="22">
        <f t="shared" si="5"/>
        <v>26.574067405445348</v>
      </c>
    </row>
    <row r="67" spans="1:12" x14ac:dyDescent="0.25">
      <c r="A67" s="18">
        <v>58</v>
      </c>
      <c r="B67" s="39">
        <v>0</v>
      </c>
      <c r="C67" s="39">
        <v>595</v>
      </c>
      <c r="D67" s="39">
        <v>588</v>
      </c>
      <c r="E67" s="19">
        <v>0.5</v>
      </c>
      <c r="F67" s="20">
        <f t="shared" si="0"/>
        <v>0</v>
      </c>
      <c r="G67" s="20">
        <f t="shared" si="1"/>
        <v>0</v>
      </c>
      <c r="H67" s="15">
        <f t="shared" si="6"/>
        <v>95394.660901079114</v>
      </c>
      <c r="I67" s="15">
        <f t="shared" si="4"/>
        <v>0</v>
      </c>
      <c r="J67" s="15">
        <f t="shared" si="2"/>
        <v>95394.660901079114</v>
      </c>
      <c r="K67" s="15">
        <f t="shared" si="3"/>
        <v>2448364.6129149646</v>
      </c>
      <c r="L67" s="22">
        <f t="shared" si="5"/>
        <v>25.66563568430556</v>
      </c>
    </row>
    <row r="68" spans="1:12" x14ac:dyDescent="0.25">
      <c r="A68" s="18">
        <v>59</v>
      </c>
      <c r="B68" s="39">
        <v>5</v>
      </c>
      <c r="C68" s="39">
        <v>587</v>
      </c>
      <c r="D68" s="39">
        <v>572</v>
      </c>
      <c r="E68" s="19">
        <v>0.5</v>
      </c>
      <c r="F68" s="20">
        <f t="shared" si="0"/>
        <v>8.6281276962899053E-3</v>
      </c>
      <c r="G68" s="20">
        <f t="shared" si="1"/>
        <v>8.5910652920962206E-3</v>
      </c>
      <c r="H68" s="15">
        <f t="shared" si="6"/>
        <v>95394.660901079114</v>
      </c>
      <c r="I68" s="15">
        <f t="shared" si="4"/>
        <v>819.54176031854911</v>
      </c>
      <c r="J68" s="15">
        <f t="shared" si="2"/>
        <v>94984.890020919847</v>
      </c>
      <c r="K68" s="15">
        <f t="shared" si="3"/>
        <v>2352969.9520138856</v>
      </c>
      <c r="L68" s="22">
        <f t="shared" si="5"/>
        <v>24.665635684305563</v>
      </c>
    </row>
    <row r="69" spans="1:12" x14ac:dyDescent="0.25">
      <c r="A69" s="18">
        <v>60</v>
      </c>
      <c r="B69" s="39">
        <v>1</v>
      </c>
      <c r="C69" s="39">
        <v>588</v>
      </c>
      <c r="D69" s="39">
        <v>574</v>
      </c>
      <c r="E69" s="19">
        <v>0.5</v>
      </c>
      <c r="F69" s="20">
        <f t="shared" si="0"/>
        <v>1.7211703958691911E-3</v>
      </c>
      <c r="G69" s="20">
        <f t="shared" si="1"/>
        <v>1.7196904557179708E-3</v>
      </c>
      <c r="H69" s="15">
        <f t="shared" si="6"/>
        <v>94575.119140760566</v>
      </c>
      <c r="I69" s="15">
        <f t="shared" si="4"/>
        <v>162.63992973475592</v>
      </c>
      <c r="J69" s="15">
        <f t="shared" si="2"/>
        <v>94493.799175893189</v>
      </c>
      <c r="K69" s="15">
        <f t="shared" si="3"/>
        <v>2257985.0619929656</v>
      </c>
      <c r="L69" s="22">
        <f t="shared" si="5"/>
        <v>23.875043272557775</v>
      </c>
    </row>
    <row r="70" spans="1:12" x14ac:dyDescent="0.25">
      <c r="A70" s="18">
        <v>61</v>
      </c>
      <c r="B70" s="39">
        <v>2</v>
      </c>
      <c r="C70" s="39">
        <v>720</v>
      </c>
      <c r="D70" s="39">
        <v>577</v>
      </c>
      <c r="E70" s="19">
        <v>0.5</v>
      </c>
      <c r="F70" s="20">
        <f t="shared" si="0"/>
        <v>3.0840400925212026E-3</v>
      </c>
      <c r="G70" s="20">
        <f t="shared" si="1"/>
        <v>3.0792917628945341E-3</v>
      </c>
      <c r="H70" s="15">
        <f t="shared" si="6"/>
        <v>94412.479211025813</v>
      </c>
      <c r="I70" s="15">
        <f t="shared" si="4"/>
        <v>290.72356954896321</v>
      </c>
      <c r="J70" s="15">
        <f t="shared" si="2"/>
        <v>94267.117426251323</v>
      </c>
      <c r="K70" s="15">
        <f t="shared" si="3"/>
        <v>2163491.2628170722</v>
      </c>
      <c r="L70" s="22">
        <f t="shared" si="5"/>
        <v>22.915310358298612</v>
      </c>
    </row>
    <row r="71" spans="1:12" x14ac:dyDescent="0.25">
      <c r="A71" s="18">
        <v>62</v>
      </c>
      <c r="B71" s="39">
        <v>4</v>
      </c>
      <c r="C71" s="39">
        <v>604</v>
      </c>
      <c r="D71" s="39">
        <v>712</v>
      </c>
      <c r="E71" s="19">
        <v>0.5</v>
      </c>
      <c r="F71" s="20">
        <f t="shared" si="0"/>
        <v>6.0790273556231003E-3</v>
      </c>
      <c r="G71" s="20">
        <f t="shared" si="1"/>
        <v>6.0606060606060597E-3</v>
      </c>
      <c r="H71" s="15">
        <f t="shared" si="6"/>
        <v>94121.755641476848</v>
      </c>
      <c r="I71" s="15">
        <f t="shared" si="4"/>
        <v>570.43488267561713</v>
      </c>
      <c r="J71" s="15">
        <f t="shared" si="2"/>
        <v>93836.538200139039</v>
      </c>
      <c r="K71" s="15">
        <f t="shared" si="3"/>
        <v>2069224.1453908207</v>
      </c>
      <c r="L71" s="22">
        <f t="shared" si="5"/>
        <v>21.984546838169802</v>
      </c>
    </row>
    <row r="72" spans="1:12" x14ac:dyDescent="0.25">
      <c r="A72" s="18">
        <v>63</v>
      </c>
      <c r="B72" s="39">
        <v>5</v>
      </c>
      <c r="C72" s="39">
        <v>609</v>
      </c>
      <c r="D72" s="39">
        <v>590</v>
      </c>
      <c r="E72" s="19">
        <v>0.5</v>
      </c>
      <c r="F72" s="20">
        <f t="shared" si="0"/>
        <v>8.3402835696413675E-3</v>
      </c>
      <c r="G72" s="20">
        <f t="shared" si="1"/>
        <v>8.3056478405315604E-3</v>
      </c>
      <c r="H72" s="15">
        <f t="shared" si="6"/>
        <v>93551.32075880123</v>
      </c>
      <c r="I72" s="15">
        <f t="shared" si="4"/>
        <v>777.00432523921279</v>
      </c>
      <c r="J72" s="15">
        <f t="shared" si="2"/>
        <v>93162.818596181634</v>
      </c>
      <c r="K72" s="15">
        <f t="shared" si="3"/>
        <v>1975387.6071906816</v>
      </c>
      <c r="L72" s="22">
        <f t="shared" si="5"/>
        <v>21.115550172548886</v>
      </c>
    </row>
    <row r="73" spans="1:12" x14ac:dyDescent="0.25">
      <c r="A73" s="18">
        <v>64</v>
      </c>
      <c r="B73" s="39">
        <v>5</v>
      </c>
      <c r="C73" s="39">
        <v>582</v>
      </c>
      <c r="D73" s="39">
        <v>597</v>
      </c>
      <c r="E73" s="19">
        <v>0.5</v>
      </c>
      <c r="F73" s="20">
        <f t="shared" ref="F73:F104" si="7">B73/((C73+D73)/2)</f>
        <v>8.4817642069550461E-3</v>
      </c>
      <c r="G73" s="20">
        <f t="shared" ref="G73:G103" si="8">F73/((1+(1-E73)*F73))</f>
        <v>8.4459459459459447E-3</v>
      </c>
      <c r="H73" s="15">
        <f t="shared" si="6"/>
        <v>92774.316433562024</v>
      </c>
      <c r="I73" s="15">
        <f t="shared" si="4"/>
        <v>783.56686176994936</v>
      </c>
      <c r="J73" s="15">
        <f t="shared" ref="J73:J103" si="9">H74+I73*E73</f>
        <v>92382.533002677039</v>
      </c>
      <c r="K73" s="15">
        <f t="shared" ref="K73:K97" si="10">K74+J73</f>
        <v>1882224.7885944999</v>
      </c>
      <c r="L73" s="22">
        <f t="shared" si="5"/>
        <v>20.288209721732713</v>
      </c>
    </row>
    <row r="74" spans="1:12" x14ac:dyDescent="0.25">
      <c r="A74" s="18">
        <v>65</v>
      </c>
      <c r="B74" s="39">
        <v>7</v>
      </c>
      <c r="C74" s="39">
        <v>573</v>
      </c>
      <c r="D74" s="39">
        <v>564</v>
      </c>
      <c r="E74" s="19">
        <v>0.5</v>
      </c>
      <c r="F74" s="20">
        <f t="shared" si="7"/>
        <v>1.2313104661389622E-2</v>
      </c>
      <c r="G74" s="20">
        <f t="shared" si="8"/>
        <v>1.2237762237762238E-2</v>
      </c>
      <c r="H74" s="15">
        <f t="shared" si="6"/>
        <v>91990.749571792068</v>
      </c>
      <c r="I74" s="15">
        <f t="shared" ref="I74:I104" si="11">H74*G74</f>
        <v>1125.7609213331198</v>
      </c>
      <c r="J74" s="15">
        <f t="shared" si="9"/>
        <v>91427.869111125518</v>
      </c>
      <c r="K74" s="15">
        <f t="shared" si="10"/>
        <v>1789842.2555918228</v>
      </c>
      <c r="L74" s="22">
        <f t="shared" ref="L74:L104" si="12">K74/H74</f>
        <v>19.456763467232992</v>
      </c>
    </row>
    <row r="75" spans="1:12" x14ac:dyDescent="0.25">
      <c r="A75" s="18">
        <v>66</v>
      </c>
      <c r="B75" s="39">
        <v>9</v>
      </c>
      <c r="C75" s="39">
        <v>542</v>
      </c>
      <c r="D75" s="39">
        <v>557</v>
      </c>
      <c r="E75" s="19">
        <v>0.5</v>
      </c>
      <c r="F75" s="20">
        <f t="shared" si="7"/>
        <v>1.637852593266606E-2</v>
      </c>
      <c r="G75" s="20">
        <f t="shared" si="8"/>
        <v>1.6245487364620941E-2</v>
      </c>
      <c r="H75" s="15">
        <f t="shared" ref="H75:H104" si="13">H74-I74</f>
        <v>90864.988650458952</v>
      </c>
      <c r="I75" s="15">
        <f t="shared" si="11"/>
        <v>1476.146025007456</v>
      </c>
      <c r="J75" s="15">
        <f t="shared" si="9"/>
        <v>90126.915637955215</v>
      </c>
      <c r="K75" s="15">
        <f t="shared" si="10"/>
        <v>1698414.3864806972</v>
      </c>
      <c r="L75" s="22">
        <f t="shared" si="12"/>
        <v>18.691626023464195</v>
      </c>
    </row>
    <row r="76" spans="1:12" x14ac:dyDescent="0.25">
      <c r="A76" s="18">
        <v>67</v>
      </c>
      <c r="B76" s="39">
        <v>3</v>
      </c>
      <c r="C76" s="39">
        <v>393</v>
      </c>
      <c r="D76" s="39">
        <v>524</v>
      </c>
      <c r="E76" s="19">
        <v>0.5</v>
      </c>
      <c r="F76" s="20">
        <f t="shared" si="7"/>
        <v>6.5430752453653216E-3</v>
      </c>
      <c r="G76" s="20">
        <f t="shared" si="8"/>
        <v>6.5217391304347831E-3</v>
      </c>
      <c r="H76" s="15">
        <f t="shared" si="13"/>
        <v>89388.842625451492</v>
      </c>
      <c r="I76" s="15">
        <f t="shared" si="11"/>
        <v>582.97071277468365</v>
      </c>
      <c r="J76" s="15">
        <f t="shared" si="9"/>
        <v>89097.357269064159</v>
      </c>
      <c r="K76" s="15">
        <f t="shared" si="10"/>
        <v>1608287.4708427419</v>
      </c>
      <c r="L76" s="22">
        <f t="shared" si="12"/>
        <v>17.992038196328739</v>
      </c>
    </row>
    <row r="77" spans="1:12" x14ac:dyDescent="0.25">
      <c r="A77" s="18">
        <v>68</v>
      </c>
      <c r="B77" s="39">
        <v>3</v>
      </c>
      <c r="C77" s="39">
        <v>390</v>
      </c>
      <c r="D77" s="39">
        <v>381</v>
      </c>
      <c r="E77" s="19">
        <v>0.5</v>
      </c>
      <c r="F77" s="20">
        <f t="shared" si="7"/>
        <v>7.7821011673151752E-3</v>
      </c>
      <c r="G77" s="20">
        <f t="shared" si="8"/>
        <v>7.7519379844961239E-3</v>
      </c>
      <c r="H77" s="15">
        <f t="shared" si="13"/>
        <v>88805.871912676812</v>
      </c>
      <c r="I77" s="15">
        <f t="shared" si="11"/>
        <v>688.4176117261768</v>
      </c>
      <c r="J77" s="15">
        <f t="shared" si="9"/>
        <v>88461.663106813721</v>
      </c>
      <c r="K77" s="15">
        <f t="shared" si="10"/>
        <v>1519190.1135736778</v>
      </c>
      <c r="L77" s="22">
        <f t="shared" si="12"/>
        <v>17.106865580549716</v>
      </c>
    </row>
    <row r="78" spans="1:12" x14ac:dyDescent="0.25">
      <c r="A78" s="18">
        <v>69</v>
      </c>
      <c r="B78" s="39">
        <v>4</v>
      </c>
      <c r="C78" s="39">
        <v>424</v>
      </c>
      <c r="D78" s="39">
        <v>380</v>
      </c>
      <c r="E78" s="19">
        <v>0.5</v>
      </c>
      <c r="F78" s="20">
        <f t="shared" si="7"/>
        <v>9.9502487562189053E-3</v>
      </c>
      <c r="G78" s="20">
        <f t="shared" si="8"/>
        <v>9.9009900990098994E-3</v>
      </c>
      <c r="H78" s="15">
        <f t="shared" si="13"/>
        <v>88117.454300950631</v>
      </c>
      <c r="I78" s="15">
        <f t="shared" si="11"/>
        <v>872.45004258366941</v>
      </c>
      <c r="J78" s="15">
        <f t="shared" si="9"/>
        <v>87681.229279658786</v>
      </c>
      <c r="K78" s="15">
        <f t="shared" si="10"/>
        <v>1430728.450466864</v>
      </c>
      <c r="L78" s="22">
        <f t="shared" si="12"/>
        <v>16.236606717897761</v>
      </c>
    </row>
    <row r="79" spans="1:12" x14ac:dyDescent="0.25">
      <c r="A79" s="18">
        <v>70</v>
      </c>
      <c r="B79" s="39">
        <v>6</v>
      </c>
      <c r="C79" s="39">
        <v>254</v>
      </c>
      <c r="D79" s="39">
        <v>416</v>
      </c>
      <c r="E79" s="19">
        <v>0.5</v>
      </c>
      <c r="F79" s="20">
        <f t="shared" si="7"/>
        <v>1.7910447761194031E-2</v>
      </c>
      <c r="G79" s="20">
        <f t="shared" si="8"/>
        <v>1.7751479289940829E-2</v>
      </c>
      <c r="H79" s="15">
        <f t="shared" si="13"/>
        <v>87245.004258366956</v>
      </c>
      <c r="I79" s="15">
        <f t="shared" si="11"/>
        <v>1548.7278862432004</v>
      </c>
      <c r="J79" s="15">
        <f t="shared" si="9"/>
        <v>86470.640315245357</v>
      </c>
      <c r="K79" s="15">
        <f t="shared" si="10"/>
        <v>1343047.2211872053</v>
      </c>
      <c r="L79" s="22">
        <f t="shared" si="12"/>
        <v>15.393972785076741</v>
      </c>
    </row>
    <row r="80" spans="1:12" x14ac:dyDescent="0.25">
      <c r="A80" s="18">
        <v>71</v>
      </c>
      <c r="B80" s="39">
        <v>6</v>
      </c>
      <c r="C80" s="39">
        <v>281</v>
      </c>
      <c r="D80" s="39">
        <v>247</v>
      </c>
      <c r="E80" s="19">
        <v>0.5</v>
      </c>
      <c r="F80" s="20">
        <f t="shared" si="7"/>
        <v>2.2727272727272728E-2</v>
      </c>
      <c r="G80" s="20">
        <f t="shared" si="8"/>
        <v>2.247191011235955E-2</v>
      </c>
      <c r="H80" s="15">
        <f t="shared" si="13"/>
        <v>85696.276372123757</v>
      </c>
      <c r="I80" s="15">
        <f t="shared" si="11"/>
        <v>1925.7590195982866</v>
      </c>
      <c r="J80" s="15">
        <f t="shared" si="9"/>
        <v>84733.396862324604</v>
      </c>
      <c r="K80" s="15">
        <f t="shared" si="10"/>
        <v>1256576.5808719599</v>
      </c>
      <c r="L80" s="22">
        <f t="shared" si="12"/>
        <v>14.663140967939572</v>
      </c>
    </row>
    <row r="81" spans="1:12" x14ac:dyDescent="0.25">
      <c r="A81" s="18">
        <v>72</v>
      </c>
      <c r="B81" s="39">
        <v>6</v>
      </c>
      <c r="C81" s="39">
        <v>247</v>
      </c>
      <c r="D81" s="39">
        <v>269</v>
      </c>
      <c r="E81" s="19">
        <v>0.5</v>
      </c>
      <c r="F81" s="20">
        <f t="shared" si="7"/>
        <v>2.3255813953488372E-2</v>
      </c>
      <c r="G81" s="20">
        <f t="shared" si="8"/>
        <v>2.2988505747126436E-2</v>
      </c>
      <c r="H81" s="15">
        <f t="shared" si="13"/>
        <v>83770.517352525465</v>
      </c>
      <c r="I81" s="15">
        <f t="shared" si="11"/>
        <v>1925.7590195982866</v>
      </c>
      <c r="J81" s="15">
        <f t="shared" si="9"/>
        <v>82807.637842726312</v>
      </c>
      <c r="K81" s="15">
        <f t="shared" si="10"/>
        <v>1171843.1840096354</v>
      </c>
      <c r="L81" s="22">
        <f t="shared" si="12"/>
        <v>13.988730415478415</v>
      </c>
    </row>
    <row r="82" spans="1:12" x14ac:dyDescent="0.25">
      <c r="A82" s="18">
        <v>73</v>
      </c>
      <c r="B82" s="39">
        <v>3</v>
      </c>
      <c r="C82" s="39">
        <v>253</v>
      </c>
      <c r="D82" s="39">
        <v>245</v>
      </c>
      <c r="E82" s="19">
        <v>0.5</v>
      </c>
      <c r="F82" s="20">
        <f t="shared" si="7"/>
        <v>1.2048192771084338E-2</v>
      </c>
      <c r="G82" s="20">
        <f t="shared" si="8"/>
        <v>1.1976047904191616E-2</v>
      </c>
      <c r="H82" s="15">
        <f t="shared" si="13"/>
        <v>81844.758332927173</v>
      </c>
      <c r="I82" s="15">
        <f t="shared" si="11"/>
        <v>980.17674650212177</v>
      </c>
      <c r="J82" s="15">
        <f t="shared" si="9"/>
        <v>81354.669959676103</v>
      </c>
      <c r="K82" s="15">
        <f t="shared" si="10"/>
        <v>1089035.5461669089</v>
      </c>
      <c r="L82" s="22">
        <f t="shared" si="12"/>
        <v>13.30611230760732</v>
      </c>
    </row>
    <row r="83" spans="1:12" x14ac:dyDescent="0.25">
      <c r="A83" s="18">
        <v>74</v>
      </c>
      <c r="B83" s="39">
        <v>3</v>
      </c>
      <c r="C83" s="39">
        <v>241</v>
      </c>
      <c r="D83" s="39">
        <v>246</v>
      </c>
      <c r="E83" s="19">
        <v>0.5</v>
      </c>
      <c r="F83" s="20">
        <f t="shared" si="7"/>
        <v>1.2320328542094456E-2</v>
      </c>
      <c r="G83" s="20">
        <f t="shared" si="8"/>
        <v>1.2244897959183675E-2</v>
      </c>
      <c r="H83" s="15">
        <f t="shared" si="13"/>
        <v>80864.581586425047</v>
      </c>
      <c r="I83" s="15">
        <f t="shared" si="11"/>
        <v>990.1785500378578</v>
      </c>
      <c r="J83" s="15">
        <f t="shared" si="9"/>
        <v>80369.492311406109</v>
      </c>
      <c r="K83" s="15">
        <f t="shared" si="10"/>
        <v>1007680.8762072327</v>
      </c>
      <c r="L83" s="22">
        <f t="shared" si="12"/>
        <v>12.461337911335892</v>
      </c>
    </row>
    <row r="84" spans="1:12" x14ac:dyDescent="0.25">
      <c r="A84" s="18">
        <v>75</v>
      </c>
      <c r="B84" s="39">
        <v>9</v>
      </c>
      <c r="C84" s="39">
        <v>232</v>
      </c>
      <c r="D84" s="39">
        <v>232</v>
      </c>
      <c r="E84" s="19">
        <v>0.5</v>
      </c>
      <c r="F84" s="20">
        <f t="shared" si="7"/>
        <v>3.8793103448275863E-2</v>
      </c>
      <c r="G84" s="20">
        <f t="shared" si="8"/>
        <v>3.8054968287526428E-2</v>
      </c>
      <c r="H84" s="15">
        <f t="shared" si="13"/>
        <v>79874.403036387186</v>
      </c>
      <c r="I84" s="15">
        <f t="shared" si="11"/>
        <v>3039.6178745348188</v>
      </c>
      <c r="J84" s="15">
        <f t="shared" si="9"/>
        <v>78354.594099119786</v>
      </c>
      <c r="K84" s="15">
        <f t="shared" si="10"/>
        <v>927311.38389582664</v>
      </c>
      <c r="L84" s="22">
        <f t="shared" si="12"/>
        <v>11.609618959823528</v>
      </c>
    </row>
    <row r="85" spans="1:12" x14ac:dyDescent="0.25">
      <c r="A85" s="18">
        <v>76</v>
      </c>
      <c r="B85" s="39">
        <v>5</v>
      </c>
      <c r="C85" s="39">
        <v>229</v>
      </c>
      <c r="D85" s="39">
        <v>225</v>
      </c>
      <c r="E85" s="19">
        <v>0.5</v>
      </c>
      <c r="F85" s="20">
        <f t="shared" si="7"/>
        <v>2.2026431718061675E-2</v>
      </c>
      <c r="G85" s="20">
        <f t="shared" si="8"/>
        <v>2.178649237472767E-2</v>
      </c>
      <c r="H85" s="15">
        <f t="shared" si="13"/>
        <v>76834.785161852371</v>
      </c>
      <c r="I85" s="15">
        <f t="shared" si="11"/>
        <v>1673.9604610425354</v>
      </c>
      <c r="J85" s="15">
        <f t="shared" si="9"/>
        <v>75997.804931331106</v>
      </c>
      <c r="K85" s="15">
        <f t="shared" si="10"/>
        <v>848956.78979670687</v>
      </c>
      <c r="L85" s="22">
        <f t="shared" si="12"/>
        <v>11.049120369223139</v>
      </c>
    </row>
    <row r="86" spans="1:12" x14ac:dyDescent="0.25">
      <c r="A86" s="18">
        <v>77</v>
      </c>
      <c r="B86" s="39">
        <v>14</v>
      </c>
      <c r="C86" s="39">
        <v>182</v>
      </c>
      <c r="D86" s="39">
        <v>219</v>
      </c>
      <c r="E86" s="19">
        <v>0.5</v>
      </c>
      <c r="F86" s="20">
        <f t="shared" si="7"/>
        <v>6.9825436408977551E-2</v>
      </c>
      <c r="G86" s="20">
        <f t="shared" si="8"/>
        <v>6.7469879518072276E-2</v>
      </c>
      <c r="H86" s="15">
        <f t="shared" si="13"/>
        <v>75160.824700809841</v>
      </c>
      <c r="I86" s="15">
        <f t="shared" si="11"/>
        <v>5071.091787042591</v>
      </c>
      <c r="J86" s="15">
        <f t="shared" si="9"/>
        <v>72625.278807288545</v>
      </c>
      <c r="K86" s="15">
        <f t="shared" si="10"/>
        <v>772958.98486537579</v>
      </c>
      <c r="L86" s="22">
        <f t="shared" si="12"/>
        <v>10.284067370764857</v>
      </c>
    </row>
    <row r="87" spans="1:12" x14ac:dyDescent="0.25">
      <c r="A87" s="18">
        <v>78</v>
      </c>
      <c r="B87" s="39">
        <v>5</v>
      </c>
      <c r="C87" s="39">
        <v>149</v>
      </c>
      <c r="D87" s="39">
        <v>171</v>
      </c>
      <c r="E87" s="19">
        <v>0.5</v>
      </c>
      <c r="F87" s="20">
        <f t="shared" si="7"/>
        <v>3.125E-2</v>
      </c>
      <c r="G87" s="20">
        <f t="shared" si="8"/>
        <v>3.0769230769230771E-2</v>
      </c>
      <c r="H87" s="15">
        <f t="shared" si="13"/>
        <v>70089.73291376725</v>
      </c>
      <c r="I87" s="15">
        <f t="shared" si="11"/>
        <v>2156.6071665774539</v>
      </c>
      <c r="J87" s="15">
        <f t="shared" si="9"/>
        <v>69011.429330478524</v>
      </c>
      <c r="K87" s="15">
        <f t="shared" si="10"/>
        <v>700333.70605808729</v>
      </c>
      <c r="L87" s="22">
        <f t="shared" si="12"/>
        <v>9.9919585500450019</v>
      </c>
    </row>
    <row r="88" spans="1:12" x14ac:dyDescent="0.25">
      <c r="A88" s="18">
        <v>79</v>
      </c>
      <c r="B88" s="39">
        <v>7</v>
      </c>
      <c r="C88" s="39">
        <v>139</v>
      </c>
      <c r="D88" s="39">
        <v>145</v>
      </c>
      <c r="E88" s="19">
        <v>0.5</v>
      </c>
      <c r="F88" s="20">
        <f t="shared" si="7"/>
        <v>4.9295774647887321E-2</v>
      </c>
      <c r="G88" s="20">
        <f t="shared" si="8"/>
        <v>4.8109965635738827E-2</v>
      </c>
      <c r="H88" s="15">
        <f t="shared" si="13"/>
        <v>67933.125747189799</v>
      </c>
      <c r="I88" s="15">
        <f t="shared" si="11"/>
        <v>3268.2603452256258</v>
      </c>
      <c r="J88" s="15">
        <f t="shared" si="9"/>
        <v>66298.995574576984</v>
      </c>
      <c r="K88" s="15">
        <f t="shared" si="10"/>
        <v>631322.27672760875</v>
      </c>
      <c r="L88" s="22">
        <f t="shared" si="12"/>
        <v>9.2932905675067481</v>
      </c>
    </row>
    <row r="89" spans="1:12" x14ac:dyDescent="0.25">
      <c r="A89" s="18">
        <v>80</v>
      </c>
      <c r="B89" s="39">
        <v>8</v>
      </c>
      <c r="C89" s="39">
        <v>134</v>
      </c>
      <c r="D89" s="39">
        <v>130</v>
      </c>
      <c r="E89" s="19">
        <v>0.5</v>
      </c>
      <c r="F89" s="20">
        <f t="shared" si="7"/>
        <v>6.0606060606060608E-2</v>
      </c>
      <c r="G89" s="20">
        <f t="shared" si="8"/>
        <v>5.8823529411764712E-2</v>
      </c>
      <c r="H89" s="15">
        <f t="shared" si="13"/>
        <v>64664.865401964176</v>
      </c>
      <c r="I89" s="15">
        <f t="shared" si="11"/>
        <v>3803.8156118802463</v>
      </c>
      <c r="J89" s="15">
        <f t="shared" si="9"/>
        <v>62762.957596024055</v>
      </c>
      <c r="K89" s="15">
        <f t="shared" si="10"/>
        <v>565023.28115303174</v>
      </c>
      <c r="L89" s="22">
        <f t="shared" si="12"/>
        <v>8.7377168055756798</v>
      </c>
    </row>
    <row r="90" spans="1:12" x14ac:dyDescent="0.25">
      <c r="A90" s="18">
        <v>81</v>
      </c>
      <c r="B90" s="39">
        <v>6</v>
      </c>
      <c r="C90" s="39">
        <v>116</v>
      </c>
      <c r="D90" s="39">
        <v>127</v>
      </c>
      <c r="E90" s="19">
        <v>0.5</v>
      </c>
      <c r="F90" s="20">
        <f t="shared" si="7"/>
        <v>4.9382716049382713E-2</v>
      </c>
      <c r="G90" s="20">
        <f t="shared" si="8"/>
        <v>4.8192771084337345E-2</v>
      </c>
      <c r="H90" s="15">
        <f t="shared" si="13"/>
        <v>60861.049790083933</v>
      </c>
      <c r="I90" s="15">
        <f t="shared" si="11"/>
        <v>2933.0626404859722</v>
      </c>
      <c r="J90" s="15">
        <f t="shared" si="9"/>
        <v>59394.518469840943</v>
      </c>
      <c r="K90" s="15">
        <f t="shared" si="10"/>
        <v>502260.32355700771</v>
      </c>
      <c r="L90" s="22">
        <f t="shared" si="12"/>
        <v>8.2525741059241611</v>
      </c>
    </row>
    <row r="91" spans="1:12" x14ac:dyDescent="0.25">
      <c r="A91" s="18">
        <v>82</v>
      </c>
      <c r="B91" s="39">
        <v>6</v>
      </c>
      <c r="C91" s="39">
        <v>103</v>
      </c>
      <c r="D91" s="39">
        <v>112</v>
      </c>
      <c r="E91" s="19">
        <v>0.5</v>
      </c>
      <c r="F91" s="20">
        <f t="shared" si="7"/>
        <v>5.5813953488372092E-2</v>
      </c>
      <c r="G91" s="20">
        <f t="shared" si="8"/>
        <v>5.4298642533936653E-2</v>
      </c>
      <c r="H91" s="15">
        <f t="shared" si="13"/>
        <v>57927.987149597961</v>
      </c>
      <c r="I91" s="15">
        <f t="shared" si="11"/>
        <v>3145.4110669464958</v>
      </c>
      <c r="J91" s="15">
        <f t="shared" si="9"/>
        <v>56355.281616124717</v>
      </c>
      <c r="K91" s="15">
        <f t="shared" si="10"/>
        <v>442865.80508716678</v>
      </c>
      <c r="L91" s="22">
        <f t="shared" si="12"/>
        <v>7.6451095036924723</v>
      </c>
    </row>
    <row r="92" spans="1:12" x14ac:dyDescent="0.25">
      <c r="A92" s="18">
        <v>83</v>
      </c>
      <c r="B92" s="39">
        <v>7</v>
      </c>
      <c r="C92" s="39">
        <v>98</v>
      </c>
      <c r="D92" s="39">
        <v>103</v>
      </c>
      <c r="E92" s="19">
        <v>0.5</v>
      </c>
      <c r="F92" s="20">
        <f t="shared" si="7"/>
        <v>6.965174129353234E-2</v>
      </c>
      <c r="G92" s="20">
        <f t="shared" si="8"/>
        <v>6.7307692307692318E-2</v>
      </c>
      <c r="H92" s="15">
        <f t="shared" si="13"/>
        <v>54782.576082651467</v>
      </c>
      <c r="I92" s="15">
        <f t="shared" si="11"/>
        <v>3687.2887747938494</v>
      </c>
      <c r="J92" s="15">
        <f t="shared" si="9"/>
        <v>52938.931695254541</v>
      </c>
      <c r="K92" s="15">
        <f t="shared" si="10"/>
        <v>386510.52347104205</v>
      </c>
      <c r="L92" s="22">
        <f t="shared" si="12"/>
        <v>7.0553550254355804</v>
      </c>
    </row>
    <row r="93" spans="1:12" x14ac:dyDescent="0.25">
      <c r="A93" s="18">
        <v>84</v>
      </c>
      <c r="B93" s="39">
        <v>7</v>
      </c>
      <c r="C93" s="39">
        <v>66</v>
      </c>
      <c r="D93" s="39">
        <v>90</v>
      </c>
      <c r="E93" s="19">
        <v>0.5</v>
      </c>
      <c r="F93" s="20">
        <f t="shared" si="7"/>
        <v>8.9743589743589744E-2</v>
      </c>
      <c r="G93" s="20">
        <f t="shared" si="8"/>
        <v>8.5889570552147229E-2</v>
      </c>
      <c r="H93" s="15">
        <f t="shared" si="13"/>
        <v>51095.287307857616</v>
      </c>
      <c r="I93" s="15">
        <f t="shared" si="11"/>
        <v>4388.5522841104694</v>
      </c>
      <c r="J93" s="15">
        <f t="shared" si="9"/>
        <v>48901.011165802382</v>
      </c>
      <c r="K93" s="15">
        <f t="shared" si="10"/>
        <v>333571.59177578753</v>
      </c>
      <c r="L93" s="22">
        <f t="shared" si="12"/>
        <v>6.5284218829412417</v>
      </c>
    </row>
    <row r="94" spans="1:12" x14ac:dyDescent="0.25">
      <c r="A94" s="18">
        <v>85</v>
      </c>
      <c r="B94" s="39">
        <v>5</v>
      </c>
      <c r="C94" s="39">
        <v>75</v>
      </c>
      <c r="D94" s="39">
        <v>60</v>
      </c>
      <c r="E94" s="19">
        <v>0.5</v>
      </c>
      <c r="F94" s="20">
        <f t="shared" si="7"/>
        <v>7.407407407407407E-2</v>
      </c>
      <c r="G94" s="20">
        <f t="shared" si="8"/>
        <v>7.1428571428571425E-2</v>
      </c>
      <c r="H94" s="15">
        <f t="shared" si="13"/>
        <v>46706.735023747147</v>
      </c>
      <c r="I94" s="15">
        <f t="shared" si="11"/>
        <v>3336.1953588390816</v>
      </c>
      <c r="J94" s="15">
        <f t="shared" si="9"/>
        <v>45038.637344327602</v>
      </c>
      <c r="K94" s="15">
        <f t="shared" si="10"/>
        <v>284670.58060998516</v>
      </c>
      <c r="L94" s="22">
        <f t="shared" si="12"/>
        <v>6.0948507846941098</v>
      </c>
    </row>
    <row r="95" spans="1:12" x14ac:dyDescent="0.25">
      <c r="A95" s="18">
        <v>86</v>
      </c>
      <c r="B95" s="39">
        <v>6</v>
      </c>
      <c r="C95" s="39">
        <v>72</v>
      </c>
      <c r="D95" s="39">
        <v>73</v>
      </c>
      <c r="E95" s="19">
        <v>0.5</v>
      </c>
      <c r="F95" s="20">
        <f t="shared" si="7"/>
        <v>8.2758620689655171E-2</v>
      </c>
      <c r="G95" s="20">
        <f t="shared" si="8"/>
        <v>7.9470198675496678E-2</v>
      </c>
      <c r="H95" s="15">
        <f t="shared" si="13"/>
        <v>43370.539664908065</v>
      </c>
      <c r="I95" s="15">
        <f t="shared" si="11"/>
        <v>3446.6654038337529</v>
      </c>
      <c r="J95" s="15">
        <f t="shared" si="9"/>
        <v>41647.206962991193</v>
      </c>
      <c r="K95" s="15">
        <f t="shared" si="10"/>
        <v>239631.94326565755</v>
      </c>
      <c r="L95" s="22">
        <f t="shared" si="12"/>
        <v>5.5252239219782719</v>
      </c>
    </row>
    <row r="96" spans="1:12" x14ac:dyDescent="0.25">
      <c r="A96" s="18">
        <v>87</v>
      </c>
      <c r="B96" s="39">
        <v>3</v>
      </c>
      <c r="C96" s="39">
        <v>48</v>
      </c>
      <c r="D96" s="39">
        <v>64</v>
      </c>
      <c r="E96" s="19">
        <v>0.5</v>
      </c>
      <c r="F96" s="20">
        <f t="shared" si="7"/>
        <v>5.3571428571428568E-2</v>
      </c>
      <c r="G96" s="20">
        <f t="shared" si="8"/>
        <v>5.2173913043478265E-2</v>
      </c>
      <c r="H96" s="15">
        <f t="shared" si="13"/>
        <v>39923.874261074314</v>
      </c>
      <c r="I96" s="15">
        <f t="shared" si="11"/>
        <v>2082.9847440560511</v>
      </c>
      <c r="J96" s="15">
        <f t="shared" si="9"/>
        <v>38882.381889046294</v>
      </c>
      <c r="K96" s="15">
        <f t="shared" si="10"/>
        <v>197984.73630266637</v>
      </c>
      <c r="L96" s="22">
        <f t="shared" si="12"/>
        <v>4.9590562030123673</v>
      </c>
    </row>
    <row r="97" spans="1:12" x14ac:dyDescent="0.25">
      <c r="A97" s="18">
        <v>88</v>
      </c>
      <c r="B97" s="39">
        <v>7</v>
      </c>
      <c r="C97" s="39">
        <v>42</v>
      </c>
      <c r="D97" s="39">
        <v>42</v>
      </c>
      <c r="E97" s="19">
        <v>0.5</v>
      </c>
      <c r="F97" s="20">
        <f t="shared" si="7"/>
        <v>0.16666666666666666</v>
      </c>
      <c r="G97" s="20">
        <f t="shared" si="8"/>
        <v>0.15384615384615385</v>
      </c>
      <c r="H97" s="15">
        <f t="shared" si="13"/>
        <v>37840.889517018266</v>
      </c>
      <c r="I97" s="15">
        <f t="shared" si="11"/>
        <v>5821.6753103105029</v>
      </c>
      <c r="J97" s="15">
        <f t="shared" si="9"/>
        <v>34930.051861863016</v>
      </c>
      <c r="K97" s="15">
        <f t="shared" si="10"/>
        <v>159102.35441362008</v>
      </c>
      <c r="L97" s="22">
        <f t="shared" si="12"/>
        <v>4.2045088380405709</v>
      </c>
    </row>
    <row r="98" spans="1:12" x14ac:dyDescent="0.25">
      <c r="A98" s="18">
        <v>89</v>
      </c>
      <c r="B98" s="39">
        <v>5</v>
      </c>
      <c r="C98" s="39">
        <v>29</v>
      </c>
      <c r="D98" s="39">
        <v>40</v>
      </c>
      <c r="E98" s="19">
        <v>0.5</v>
      </c>
      <c r="F98" s="20">
        <f t="shared" si="7"/>
        <v>0.14492753623188406</v>
      </c>
      <c r="G98" s="20">
        <f t="shared" si="8"/>
        <v>0.13513513513513511</v>
      </c>
      <c r="H98" s="15">
        <f t="shared" si="13"/>
        <v>32019.214206707762</v>
      </c>
      <c r="I98" s="15">
        <f t="shared" si="11"/>
        <v>4326.9208387442914</v>
      </c>
      <c r="J98" s="15">
        <f t="shared" si="9"/>
        <v>29855.753787335616</v>
      </c>
      <c r="K98" s="15">
        <f>K99+J98</f>
        <v>124172.30255175708</v>
      </c>
      <c r="L98" s="22">
        <f t="shared" si="12"/>
        <v>3.8780558995024932</v>
      </c>
    </row>
    <row r="99" spans="1:12" x14ac:dyDescent="0.25">
      <c r="A99" s="18">
        <v>90</v>
      </c>
      <c r="B99" s="39">
        <v>7</v>
      </c>
      <c r="C99" s="39">
        <v>29</v>
      </c>
      <c r="D99" s="39">
        <v>22</v>
      </c>
      <c r="E99" s="23">
        <v>0.5</v>
      </c>
      <c r="F99" s="24">
        <f t="shared" si="7"/>
        <v>0.27450980392156865</v>
      </c>
      <c r="G99" s="24">
        <f t="shared" si="8"/>
        <v>0.24137931034482762</v>
      </c>
      <c r="H99" s="25">
        <f t="shared" si="13"/>
        <v>27692.29336796347</v>
      </c>
      <c r="I99" s="25">
        <f t="shared" si="11"/>
        <v>6684.3466750256666</v>
      </c>
      <c r="J99" s="25">
        <f t="shared" si="9"/>
        <v>24350.120030450635</v>
      </c>
      <c r="K99" s="25">
        <f t="shared" ref="K99:K103" si="14">K100+J99</f>
        <v>94316.548764421459</v>
      </c>
      <c r="L99" s="26">
        <f t="shared" si="12"/>
        <v>3.4058771337997578</v>
      </c>
    </row>
    <row r="100" spans="1:12" x14ac:dyDescent="0.25">
      <c r="A100" s="18">
        <v>91</v>
      </c>
      <c r="B100" s="39">
        <v>3</v>
      </c>
      <c r="C100" s="39">
        <v>15</v>
      </c>
      <c r="D100" s="39">
        <v>23</v>
      </c>
      <c r="E100" s="23">
        <v>0.5</v>
      </c>
      <c r="F100" s="24">
        <f t="shared" si="7"/>
        <v>0.15789473684210525</v>
      </c>
      <c r="G100" s="24">
        <f t="shared" si="8"/>
        <v>0.14634146341463414</v>
      </c>
      <c r="H100" s="25">
        <f t="shared" si="13"/>
        <v>21007.946692937803</v>
      </c>
      <c r="I100" s="25">
        <f t="shared" si="11"/>
        <v>3074.3336623811419</v>
      </c>
      <c r="J100" s="25">
        <f t="shared" si="9"/>
        <v>19470.779861747233</v>
      </c>
      <c r="K100" s="25">
        <f t="shared" si="14"/>
        <v>69966.428733970824</v>
      </c>
      <c r="L100" s="26">
        <f t="shared" si="12"/>
        <v>3.3304744036451353</v>
      </c>
    </row>
    <row r="101" spans="1:12" x14ac:dyDescent="0.25">
      <c r="A101" s="18">
        <v>92</v>
      </c>
      <c r="B101" s="39">
        <v>4</v>
      </c>
      <c r="C101" s="39">
        <v>11</v>
      </c>
      <c r="D101" s="39">
        <v>11</v>
      </c>
      <c r="E101" s="23">
        <v>0.5</v>
      </c>
      <c r="F101" s="24">
        <f t="shared" si="7"/>
        <v>0.36363636363636365</v>
      </c>
      <c r="G101" s="24">
        <f t="shared" si="8"/>
        <v>0.30769230769230771</v>
      </c>
      <c r="H101" s="25">
        <f t="shared" si="13"/>
        <v>17933.613030556662</v>
      </c>
      <c r="I101" s="25">
        <f t="shared" si="11"/>
        <v>5518.0347786328193</v>
      </c>
      <c r="J101" s="25">
        <f t="shared" si="9"/>
        <v>15174.595641240252</v>
      </c>
      <c r="K101" s="25">
        <f t="shared" si="14"/>
        <v>50495.648872223588</v>
      </c>
      <c r="L101" s="26">
        <f t="shared" si="12"/>
        <v>2.8156985871271583</v>
      </c>
    </row>
    <row r="102" spans="1:12" x14ac:dyDescent="0.25">
      <c r="A102" s="18">
        <v>93</v>
      </c>
      <c r="B102" s="39">
        <v>3</v>
      </c>
      <c r="C102" s="39">
        <v>5</v>
      </c>
      <c r="D102" s="39">
        <v>7</v>
      </c>
      <c r="E102" s="23">
        <v>0.5</v>
      </c>
      <c r="F102" s="24">
        <f t="shared" si="7"/>
        <v>0.5</v>
      </c>
      <c r="G102" s="24">
        <f t="shared" si="8"/>
        <v>0.4</v>
      </c>
      <c r="H102" s="25">
        <f t="shared" si="13"/>
        <v>12415.578251923842</v>
      </c>
      <c r="I102" s="25">
        <f t="shared" si="11"/>
        <v>4966.2313007695375</v>
      </c>
      <c r="J102" s="25">
        <f t="shared" si="9"/>
        <v>9932.4626015390731</v>
      </c>
      <c r="K102" s="25">
        <f t="shared" si="14"/>
        <v>35321.053230983336</v>
      </c>
      <c r="L102" s="26">
        <f t="shared" si="12"/>
        <v>2.8448979591836734</v>
      </c>
    </row>
    <row r="103" spans="1:12" x14ac:dyDescent="0.25">
      <c r="A103" s="18">
        <v>94</v>
      </c>
      <c r="B103" s="39">
        <v>2</v>
      </c>
      <c r="C103" s="39">
        <v>7</v>
      </c>
      <c r="D103" s="39">
        <v>5</v>
      </c>
      <c r="E103" s="23">
        <v>0.5</v>
      </c>
      <c r="F103" s="24">
        <f t="shared" si="7"/>
        <v>0.33333333333333331</v>
      </c>
      <c r="G103" s="24">
        <f t="shared" si="8"/>
        <v>0.2857142857142857</v>
      </c>
      <c r="H103" s="25">
        <f t="shared" si="13"/>
        <v>7449.3469511543044</v>
      </c>
      <c r="I103" s="25">
        <f t="shared" si="11"/>
        <v>2128.3848431869442</v>
      </c>
      <c r="J103" s="25">
        <f t="shared" si="9"/>
        <v>6385.1545295608321</v>
      </c>
      <c r="K103" s="25">
        <f t="shared" si="14"/>
        <v>25388.590629444261</v>
      </c>
      <c r="L103" s="26">
        <f t="shared" si="12"/>
        <v>3.4081632653061225</v>
      </c>
    </row>
    <row r="104" spans="1:12" x14ac:dyDescent="0.25">
      <c r="A104" s="18" t="s">
        <v>31</v>
      </c>
      <c r="B104" s="39">
        <v>7</v>
      </c>
      <c r="C104" s="39">
        <v>26</v>
      </c>
      <c r="D104" s="39">
        <v>24</v>
      </c>
      <c r="E104" s="23"/>
      <c r="F104" s="24">
        <f t="shared" si="7"/>
        <v>0.28000000000000003</v>
      </c>
      <c r="G104" s="24">
        <v>1</v>
      </c>
      <c r="H104" s="25">
        <f t="shared" si="13"/>
        <v>5320.9621079673598</v>
      </c>
      <c r="I104" s="25">
        <f t="shared" si="11"/>
        <v>5320.9621079673598</v>
      </c>
      <c r="J104" s="25">
        <f>H104/F104</f>
        <v>19003.436099883427</v>
      </c>
      <c r="K104" s="25">
        <f>J104</f>
        <v>19003.436099883427</v>
      </c>
      <c r="L104" s="26">
        <f t="shared" si="12"/>
        <v>3.5714285714285712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ht="10" x14ac:dyDescent="0.2">
      <c r="A107" s="29" t="s">
        <v>11</v>
      </c>
      <c r="B107" s="30"/>
      <c r="C107" s="30"/>
      <c r="D107" s="30"/>
      <c r="E107" s="31"/>
      <c r="F107" s="31"/>
      <c r="G107" s="31"/>
      <c r="H107" s="30"/>
      <c r="I107" s="30"/>
      <c r="J107" s="30"/>
      <c r="K107" s="30"/>
      <c r="L107" s="31"/>
    </row>
    <row r="108" spans="1:12" s="32" customFormat="1" ht="10" x14ac:dyDescent="0.2">
      <c r="A108" s="33" t="s">
        <v>32</v>
      </c>
      <c r="B108" s="34"/>
      <c r="C108" s="34"/>
      <c r="D108" s="34"/>
      <c r="H108" s="34"/>
      <c r="I108" s="34"/>
      <c r="J108" s="34"/>
      <c r="K108" s="34"/>
      <c r="L108" s="31"/>
    </row>
    <row r="109" spans="1:12" s="32" customFormat="1" ht="10" x14ac:dyDescent="0.2">
      <c r="A109" s="35" t="s">
        <v>12</v>
      </c>
      <c r="B109" s="36"/>
      <c r="C109" s="36"/>
      <c r="D109" s="36"/>
      <c r="E109" s="37"/>
      <c r="F109" s="37"/>
      <c r="G109" s="37"/>
      <c r="H109" s="36"/>
      <c r="I109" s="36"/>
      <c r="J109" s="36"/>
      <c r="K109" s="36"/>
      <c r="L109" s="31"/>
    </row>
    <row r="110" spans="1:12" s="32" customFormat="1" ht="10" x14ac:dyDescent="0.2">
      <c r="A110" s="33" t="s">
        <v>33</v>
      </c>
      <c r="B110" s="36"/>
      <c r="C110" s="36"/>
      <c r="D110" s="36"/>
      <c r="E110" s="37"/>
      <c r="F110" s="37"/>
      <c r="G110" s="37"/>
      <c r="H110" s="36"/>
      <c r="I110" s="36"/>
      <c r="J110" s="36"/>
      <c r="K110" s="36"/>
      <c r="L110" s="31"/>
    </row>
    <row r="111" spans="1:12" s="32" customFormat="1" ht="10" x14ac:dyDescent="0.2">
      <c r="A111" s="33" t="s">
        <v>13</v>
      </c>
      <c r="B111" s="36"/>
      <c r="C111" s="36"/>
      <c r="D111" s="36"/>
      <c r="E111" s="37"/>
      <c r="F111" s="37"/>
      <c r="G111" s="37"/>
      <c r="H111" s="36"/>
      <c r="I111" s="36"/>
      <c r="J111" s="36"/>
      <c r="K111" s="36"/>
      <c r="L111" s="31"/>
    </row>
    <row r="112" spans="1:12" s="32" customFormat="1" ht="10" x14ac:dyDescent="0.2">
      <c r="A112" s="33" t="s">
        <v>14</v>
      </c>
      <c r="B112" s="36"/>
      <c r="C112" s="36"/>
      <c r="D112" s="36"/>
      <c r="E112" s="37"/>
      <c r="F112" s="37"/>
      <c r="G112" s="37"/>
      <c r="H112" s="36"/>
      <c r="I112" s="36"/>
      <c r="J112" s="36"/>
      <c r="K112" s="36"/>
      <c r="L112" s="31"/>
    </row>
    <row r="113" spans="1:12" s="32" customFormat="1" ht="10" x14ac:dyDescent="0.2">
      <c r="A113" s="33" t="s">
        <v>15</v>
      </c>
      <c r="B113" s="36"/>
      <c r="C113" s="36"/>
      <c r="D113" s="36"/>
      <c r="E113" s="37"/>
      <c r="F113" s="37"/>
      <c r="G113" s="37"/>
      <c r="H113" s="36"/>
      <c r="I113" s="36"/>
      <c r="J113" s="36"/>
      <c r="K113" s="36"/>
      <c r="L113" s="31"/>
    </row>
    <row r="114" spans="1:12" s="32" customFormat="1" ht="10" x14ac:dyDescent="0.2">
      <c r="A114" s="33" t="s">
        <v>16</v>
      </c>
      <c r="B114" s="36"/>
      <c r="C114" s="36"/>
      <c r="D114" s="36"/>
      <c r="E114" s="37"/>
      <c r="F114" s="37"/>
      <c r="G114" s="37"/>
      <c r="H114" s="36"/>
      <c r="I114" s="36"/>
      <c r="J114" s="36"/>
      <c r="K114" s="36"/>
      <c r="L114" s="31"/>
    </row>
    <row r="115" spans="1:12" s="32" customFormat="1" ht="10" x14ac:dyDescent="0.2">
      <c r="A115" s="33" t="s">
        <v>17</v>
      </c>
      <c r="B115" s="36"/>
      <c r="C115" s="36"/>
      <c r="D115" s="36"/>
      <c r="E115" s="37"/>
      <c r="F115" s="37"/>
      <c r="G115" s="37"/>
      <c r="H115" s="36"/>
      <c r="I115" s="36"/>
      <c r="J115" s="36"/>
      <c r="K115" s="36"/>
      <c r="L115" s="31"/>
    </row>
    <row r="116" spans="1:12" s="32" customFormat="1" ht="10" x14ac:dyDescent="0.2">
      <c r="A116" s="33" t="s">
        <v>18</v>
      </c>
      <c r="B116" s="36"/>
      <c r="C116" s="36"/>
      <c r="D116" s="36"/>
      <c r="E116" s="37"/>
      <c r="F116" s="37"/>
      <c r="G116" s="37"/>
      <c r="H116" s="36"/>
      <c r="I116" s="36"/>
      <c r="J116" s="36"/>
      <c r="K116" s="36"/>
      <c r="L116" s="31"/>
    </row>
    <row r="117" spans="1:12" s="32" customFormat="1" ht="10" x14ac:dyDescent="0.2">
      <c r="A117" s="33" t="s">
        <v>34</v>
      </c>
      <c r="B117" s="36"/>
      <c r="C117" s="36"/>
      <c r="D117" s="36"/>
      <c r="E117" s="37"/>
      <c r="F117" s="37"/>
      <c r="G117" s="37"/>
      <c r="H117" s="36"/>
      <c r="I117" s="36"/>
      <c r="J117" s="36"/>
      <c r="K117" s="36"/>
      <c r="L117" s="31"/>
    </row>
    <row r="118" spans="1:12" s="32" customFormat="1" ht="10" x14ac:dyDescent="0.2">
      <c r="A118" s="33" t="s">
        <v>19</v>
      </c>
      <c r="B118" s="36"/>
      <c r="C118" s="36"/>
      <c r="D118" s="36"/>
      <c r="E118" s="37"/>
      <c r="F118" s="37"/>
      <c r="G118" s="37"/>
      <c r="H118" s="36"/>
      <c r="I118" s="36"/>
      <c r="J118" s="36"/>
      <c r="K118" s="36"/>
      <c r="L118" s="31"/>
    </row>
    <row r="119" spans="1:12" s="32" customFormat="1" ht="10" x14ac:dyDescent="0.2">
      <c r="A119" s="33" t="s">
        <v>20</v>
      </c>
      <c r="B119" s="36"/>
      <c r="C119" s="36"/>
      <c r="D119" s="36"/>
      <c r="E119" s="37"/>
      <c r="F119" s="37"/>
      <c r="G119" s="37"/>
      <c r="H119" s="36"/>
      <c r="I119" s="36"/>
      <c r="J119" s="36"/>
      <c r="K119" s="36"/>
      <c r="L119" s="31"/>
    </row>
    <row r="120" spans="1:12" s="32" customFormat="1" ht="10" x14ac:dyDescent="0.2">
      <c r="A120" s="30"/>
      <c r="B120" s="30"/>
      <c r="C120" s="30"/>
      <c r="D120" s="30"/>
      <c r="E120" s="31"/>
      <c r="F120" s="31"/>
      <c r="G120" s="31"/>
      <c r="H120" s="30"/>
      <c r="I120" s="30"/>
      <c r="J120" s="30"/>
      <c r="K120" s="30"/>
      <c r="L120" s="31"/>
    </row>
    <row r="121" spans="1:12" s="32" customFormat="1" ht="10" x14ac:dyDescent="0.2">
      <c r="A121" s="8" t="s">
        <v>208</v>
      </c>
      <c r="B121" s="34"/>
      <c r="C121" s="34"/>
      <c r="D121" s="34"/>
      <c r="H121" s="34"/>
      <c r="I121" s="34"/>
      <c r="J121" s="34"/>
      <c r="K121" s="34"/>
      <c r="L121" s="31"/>
    </row>
    <row r="122" spans="1:12" s="32" customFormat="1" ht="10" x14ac:dyDescent="0.2">
      <c r="A122" s="34"/>
      <c r="B122" s="34"/>
      <c r="C122" s="34"/>
      <c r="D122" s="34"/>
      <c r="H122" s="34"/>
      <c r="I122" s="34"/>
      <c r="J122" s="34"/>
      <c r="K122" s="34"/>
      <c r="L122" s="31"/>
    </row>
    <row r="123" spans="1:12" s="32" customFormat="1" ht="10" x14ac:dyDescent="0.2">
      <c r="A123" s="34"/>
      <c r="B123" s="34"/>
      <c r="C123" s="34"/>
      <c r="D123" s="34"/>
      <c r="H123" s="34"/>
      <c r="I123" s="34"/>
      <c r="J123" s="34"/>
      <c r="K123" s="34"/>
      <c r="L123" s="31"/>
    </row>
    <row r="124" spans="1:12" s="32" customFormat="1" ht="10" x14ac:dyDescent="0.2">
      <c r="A124" s="34"/>
      <c r="B124" s="34"/>
      <c r="C124" s="34"/>
      <c r="D124" s="34"/>
      <c r="H124" s="34"/>
      <c r="I124" s="34"/>
      <c r="J124" s="34"/>
      <c r="K124" s="34"/>
      <c r="L124" s="31"/>
    </row>
    <row r="125" spans="1:12" s="32" customFormat="1" ht="10" x14ac:dyDescent="0.2">
      <c r="A125" s="34"/>
      <c r="B125" s="34"/>
      <c r="C125" s="34"/>
      <c r="D125" s="34"/>
      <c r="H125" s="34"/>
      <c r="I125" s="34"/>
      <c r="J125" s="34"/>
      <c r="K125" s="34"/>
      <c r="L125" s="31"/>
    </row>
    <row r="126" spans="1:12" s="32" customFormat="1" ht="10" x14ac:dyDescent="0.2">
      <c r="A126" s="34"/>
      <c r="B126" s="34"/>
      <c r="C126" s="34"/>
      <c r="D126" s="34"/>
      <c r="H126" s="34"/>
      <c r="I126" s="34"/>
      <c r="J126" s="34"/>
      <c r="K126" s="34"/>
      <c r="L126" s="31"/>
    </row>
    <row r="127" spans="1:12" s="32" customFormat="1" ht="10" x14ac:dyDescent="0.2">
      <c r="A127" s="34"/>
      <c r="B127" s="34"/>
      <c r="C127" s="34"/>
      <c r="D127" s="34"/>
      <c r="H127" s="34"/>
      <c r="I127" s="34"/>
      <c r="J127" s="34"/>
      <c r="K127" s="34"/>
      <c r="L127" s="31"/>
    </row>
    <row r="128" spans="1:12" s="32" customFormat="1" ht="10" x14ac:dyDescent="0.2">
      <c r="A128" s="34"/>
      <c r="B128" s="34"/>
      <c r="C128" s="34"/>
      <c r="D128" s="34"/>
      <c r="H128" s="34"/>
      <c r="I128" s="34"/>
      <c r="J128" s="34"/>
      <c r="K128" s="34"/>
      <c r="L128" s="31"/>
    </row>
    <row r="129" spans="1:12" s="32" customFormat="1" ht="10" x14ac:dyDescent="0.2">
      <c r="A129" s="34"/>
      <c r="B129" s="34"/>
      <c r="C129" s="34"/>
      <c r="D129" s="34"/>
      <c r="H129" s="34"/>
      <c r="I129" s="34"/>
      <c r="J129" s="34"/>
      <c r="K129" s="34"/>
      <c r="L129" s="31"/>
    </row>
    <row r="130" spans="1:12" s="32" customFormat="1" ht="10" x14ac:dyDescent="0.2">
      <c r="A130" s="34"/>
      <c r="B130" s="34"/>
      <c r="C130" s="34"/>
      <c r="D130" s="34"/>
      <c r="H130" s="34"/>
      <c r="I130" s="34"/>
      <c r="J130" s="34"/>
      <c r="K130" s="34"/>
      <c r="L130" s="31"/>
    </row>
    <row r="131" spans="1:12" s="32" customFormat="1" ht="10" x14ac:dyDescent="0.2">
      <c r="A131" s="34"/>
      <c r="B131" s="34"/>
      <c r="C131" s="34"/>
      <c r="D131" s="34"/>
      <c r="H131" s="34"/>
      <c r="I131" s="34"/>
      <c r="J131" s="34"/>
      <c r="K131" s="34"/>
      <c r="L131" s="31"/>
    </row>
    <row r="132" spans="1:12" s="32" customFormat="1" ht="10" x14ac:dyDescent="0.2">
      <c r="A132" s="34"/>
      <c r="B132" s="34"/>
      <c r="C132" s="34"/>
      <c r="D132" s="34"/>
      <c r="H132" s="34"/>
      <c r="I132" s="34"/>
      <c r="J132" s="34"/>
      <c r="K132" s="34"/>
      <c r="L132" s="31"/>
    </row>
    <row r="133" spans="1:12" s="32" customFormat="1" ht="10" x14ac:dyDescent="0.2">
      <c r="A133" s="34"/>
      <c r="B133" s="34"/>
      <c r="C133" s="34"/>
      <c r="D133" s="34"/>
      <c r="H133" s="34"/>
      <c r="I133" s="34"/>
      <c r="J133" s="34"/>
      <c r="K133" s="34"/>
      <c r="L133" s="31"/>
    </row>
    <row r="134" spans="1:12" s="32" customFormat="1" ht="10" x14ac:dyDescent="0.2">
      <c r="A134" s="34"/>
      <c r="B134" s="34"/>
      <c r="C134" s="34"/>
      <c r="D134" s="34"/>
      <c r="H134" s="34"/>
      <c r="I134" s="34"/>
      <c r="J134" s="34"/>
      <c r="K134" s="34"/>
      <c r="L134" s="31"/>
    </row>
    <row r="135" spans="1:12" s="32" customFormat="1" ht="10" x14ac:dyDescent="0.2">
      <c r="A135" s="34"/>
      <c r="B135" s="34"/>
      <c r="C135" s="34"/>
      <c r="D135" s="34"/>
      <c r="H135" s="34"/>
      <c r="I135" s="34"/>
      <c r="J135" s="34"/>
      <c r="K135" s="34"/>
      <c r="L135" s="31"/>
    </row>
    <row r="136" spans="1:12" s="32" customFormat="1" ht="10" x14ac:dyDescent="0.2">
      <c r="A136" s="34"/>
      <c r="B136" s="34"/>
      <c r="C136" s="34"/>
      <c r="D136" s="34"/>
      <c r="H136" s="34"/>
      <c r="I136" s="34"/>
      <c r="J136" s="34"/>
      <c r="K136" s="34"/>
      <c r="L136" s="31"/>
    </row>
    <row r="137" spans="1:12" s="32" customFormat="1" ht="10" x14ac:dyDescent="0.2">
      <c r="A137" s="34"/>
      <c r="B137" s="34"/>
      <c r="C137" s="34"/>
      <c r="D137" s="34"/>
      <c r="H137" s="34"/>
      <c r="I137" s="34"/>
      <c r="J137" s="34"/>
      <c r="K137" s="34"/>
      <c r="L137" s="31"/>
    </row>
    <row r="138" spans="1:12" s="32" customFormat="1" ht="10" x14ac:dyDescent="0.2">
      <c r="A138" s="34"/>
      <c r="B138" s="34"/>
      <c r="C138" s="34"/>
      <c r="D138" s="34"/>
      <c r="H138" s="34"/>
      <c r="I138" s="34"/>
      <c r="J138" s="34"/>
      <c r="K138" s="34"/>
      <c r="L138" s="31"/>
    </row>
    <row r="139" spans="1:12" s="32" customFormat="1" ht="10" x14ac:dyDescent="0.2">
      <c r="A139" s="34"/>
      <c r="B139" s="34"/>
      <c r="C139" s="34"/>
      <c r="D139" s="34"/>
      <c r="H139" s="34"/>
      <c r="I139" s="34"/>
      <c r="J139" s="34"/>
      <c r="K139" s="34"/>
      <c r="L139" s="31"/>
    </row>
    <row r="140" spans="1:12" s="32" customFormat="1" ht="10" x14ac:dyDescent="0.2">
      <c r="A140" s="34"/>
      <c r="B140" s="34"/>
      <c r="C140" s="34"/>
      <c r="D140" s="34"/>
      <c r="H140" s="34"/>
      <c r="I140" s="34"/>
      <c r="J140" s="34"/>
      <c r="K140" s="34"/>
      <c r="L140" s="31"/>
    </row>
    <row r="141" spans="1:12" s="32" customFormat="1" ht="10" x14ac:dyDescent="0.2">
      <c r="A141" s="34"/>
      <c r="B141" s="34"/>
      <c r="C141" s="34"/>
      <c r="D141" s="34"/>
      <c r="H141" s="34"/>
      <c r="I141" s="34"/>
      <c r="J141" s="34"/>
      <c r="K141" s="34"/>
      <c r="L141" s="31"/>
    </row>
    <row r="142" spans="1:12" s="32" customFormat="1" ht="10" x14ac:dyDescent="0.2">
      <c r="A142" s="34"/>
      <c r="B142" s="34"/>
      <c r="C142" s="34"/>
      <c r="D142" s="34"/>
      <c r="H142" s="34"/>
      <c r="I142" s="34"/>
      <c r="J142" s="34"/>
      <c r="K142" s="34"/>
      <c r="L142" s="31"/>
    </row>
    <row r="143" spans="1:12" s="32" customFormat="1" ht="10" x14ac:dyDescent="0.2">
      <c r="A143" s="34"/>
      <c r="B143" s="34"/>
      <c r="C143" s="34"/>
      <c r="D143" s="34"/>
      <c r="H143" s="34"/>
      <c r="I143" s="34"/>
      <c r="J143" s="34"/>
      <c r="K143" s="34"/>
      <c r="L143" s="31"/>
    </row>
    <row r="144" spans="1:12" s="32" customFormat="1" ht="10" x14ac:dyDescent="0.2">
      <c r="A144" s="34"/>
      <c r="B144" s="34"/>
      <c r="C144" s="34"/>
      <c r="D144" s="34"/>
      <c r="H144" s="34"/>
      <c r="I144" s="34"/>
      <c r="J144" s="34"/>
      <c r="K144" s="34"/>
      <c r="L144" s="31"/>
    </row>
    <row r="145" spans="1:12" s="32" customFormat="1" ht="10" x14ac:dyDescent="0.2">
      <c r="A145" s="34"/>
      <c r="B145" s="34"/>
      <c r="C145" s="34"/>
      <c r="D145" s="34"/>
      <c r="H145" s="34"/>
      <c r="I145" s="34"/>
      <c r="J145" s="34"/>
      <c r="K145" s="34"/>
      <c r="L145" s="31"/>
    </row>
    <row r="146" spans="1:12" s="32" customFormat="1" ht="10" x14ac:dyDescent="0.2">
      <c r="A146" s="34"/>
      <c r="B146" s="34"/>
      <c r="C146" s="34"/>
      <c r="D146" s="34"/>
      <c r="H146" s="34"/>
      <c r="I146" s="34"/>
      <c r="J146" s="34"/>
      <c r="K146" s="34"/>
      <c r="L146" s="31"/>
    </row>
    <row r="147" spans="1:12" s="32" customFormat="1" ht="10" x14ac:dyDescent="0.2">
      <c r="A147" s="34"/>
      <c r="B147" s="34"/>
      <c r="C147" s="34"/>
      <c r="D147" s="34"/>
      <c r="H147" s="34"/>
      <c r="I147" s="34"/>
      <c r="J147" s="34"/>
      <c r="K147" s="34"/>
      <c r="L147" s="31"/>
    </row>
    <row r="148" spans="1:12" s="32" customFormat="1" ht="10" x14ac:dyDescent="0.2">
      <c r="A148" s="34"/>
      <c r="B148" s="34"/>
      <c r="C148" s="34"/>
      <c r="D148" s="34"/>
      <c r="H148" s="34"/>
      <c r="I148" s="34"/>
      <c r="J148" s="34"/>
      <c r="K148" s="34"/>
      <c r="L148" s="31"/>
    </row>
    <row r="149" spans="1:12" s="32" customFormat="1" ht="10" x14ac:dyDescent="0.2">
      <c r="A149" s="34"/>
      <c r="B149" s="34"/>
      <c r="C149" s="34"/>
      <c r="D149" s="34"/>
      <c r="H149" s="34"/>
      <c r="I149" s="34"/>
      <c r="J149" s="34"/>
      <c r="K149" s="34"/>
      <c r="L149" s="31"/>
    </row>
    <row r="150" spans="1:12" s="32" customFormat="1" ht="10" x14ac:dyDescent="0.2">
      <c r="A150" s="34"/>
      <c r="B150" s="34"/>
      <c r="C150" s="34"/>
      <c r="D150" s="34"/>
      <c r="H150" s="34"/>
      <c r="I150" s="34"/>
      <c r="J150" s="34"/>
      <c r="K150" s="34"/>
      <c r="L150" s="31"/>
    </row>
    <row r="151" spans="1:12" s="32" customFormat="1" ht="10" x14ac:dyDescent="0.2">
      <c r="A151" s="34"/>
      <c r="B151" s="34"/>
      <c r="C151" s="34"/>
      <c r="D151" s="34"/>
      <c r="H151" s="34"/>
      <c r="I151" s="34"/>
      <c r="J151" s="34"/>
      <c r="K151" s="34"/>
      <c r="L151" s="31"/>
    </row>
    <row r="152" spans="1:12" s="32" customFormat="1" ht="10" x14ac:dyDescent="0.2">
      <c r="A152" s="34"/>
      <c r="B152" s="34"/>
      <c r="C152" s="34"/>
      <c r="D152" s="34"/>
      <c r="H152" s="34"/>
      <c r="I152" s="34"/>
      <c r="J152" s="34"/>
      <c r="K152" s="34"/>
      <c r="L152" s="31"/>
    </row>
    <row r="153" spans="1:12" s="32" customFormat="1" ht="10" x14ac:dyDescent="0.2">
      <c r="A153" s="34"/>
      <c r="B153" s="34"/>
      <c r="C153" s="34"/>
      <c r="D153" s="34"/>
      <c r="H153" s="34"/>
      <c r="I153" s="34"/>
      <c r="J153" s="34"/>
      <c r="K153" s="34"/>
      <c r="L153" s="31"/>
    </row>
    <row r="154" spans="1:12" s="32" customFormat="1" ht="10" x14ac:dyDescent="0.2">
      <c r="A154" s="34"/>
      <c r="B154" s="34"/>
      <c r="C154" s="34"/>
      <c r="D154" s="34"/>
      <c r="H154" s="34"/>
      <c r="I154" s="34"/>
      <c r="J154" s="34"/>
      <c r="K154" s="34"/>
      <c r="L154" s="31"/>
    </row>
    <row r="155" spans="1:12" s="32" customFormat="1" ht="10" x14ac:dyDescent="0.2">
      <c r="A155" s="34"/>
      <c r="B155" s="34"/>
      <c r="C155" s="34"/>
      <c r="D155" s="34"/>
      <c r="H155" s="34"/>
      <c r="I155" s="34"/>
      <c r="J155" s="34"/>
      <c r="K155" s="34"/>
      <c r="L155" s="31"/>
    </row>
    <row r="156" spans="1:12" s="32" customFormat="1" ht="10" x14ac:dyDescent="0.2">
      <c r="A156" s="34"/>
      <c r="B156" s="34"/>
      <c r="C156" s="34"/>
      <c r="D156" s="34"/>
      <c r="H156" s="34"/>
      <c r="I156" s="34"/>
      <c r="J156" s="34"/>
      <c r="K156" s="34"/>
      <c r="L156" s="31"/>
    </row>
    <row r="157" spans="1:12" s="32" customFormat="1" ht="10" x14ac:dyDescent="0.2">
      <c r="A157" s="34"/>
      <c r="B157" s="34"/>
      <c r="C157" s="34"/>
      <c r="D157" s="34"/>
      <c r="H157" s="34"/>
      <c r="I157" s="34"/>
      <c r="J157" s="34"/>
      <c r="K157" s="34"/>
      <c r="L157" s="31"/>
    </row>
    <row r="158" spans="1:12" s="32" customFormat="1" ht="10" x14ac:dyDescent="0.2">
      <c r="A158" s="34"/>
      <c r="B158" s="34"/>
      <c r="C158" s="34"/>
      <c r="D158" s="34"/>
      <c r="H158" s="34"/>
      <c r="I158" s="34"/>
      <c r="J158" s="34"/>
      <c r="K158" s="34"/>
      <c r="L158" s="31"/>
    </row>
    <row r="159" spans="1:12" s="32" customFormat="1" ht="10" x14ac:dyDescent="0.2">
      <c r="A159" s="34"/>
      <c r="B159" s="34"/>
      <c r="C159" s="34"/>
      <c r="D159" s="34"/>
      <c r="H159" s="34"/>
      <c r="I159" s="34"/>
      <c r="J159" s="34"/>
      <c r="K159" s="34"/>
      <c r="L159" s="31"/>
    </row>
    <row r="160" spans="1:12" s="32" customFormat="1" ht="10" x14ac:dyDescent="0.2">
      <c r="A160" s="34"/>
      <c r="B160" s="34"/>
      <c r="C160" s="34"/>
      <c r="D160" s="34"/>
      <c r="H160" s="34"/>
      <c r="I160" s="34"/>
      <c r="J160" s="34"/>
      <c r="K160" s="34"/>
      <c r="L160" s="31"/>
    </row>
    <row r="161" spans="1:12" s="32" customFormat="1" ht="10" x14ac:dyDescent="0.2">
      <c r="A161" s="34"/>
      <c r="B161" s="34"/>
      <c r="C161" s="34"/>
      <c r="D161" s="34"/>
      <c r="H161" s="34"/>
      <c r="I161" s="34"/>
      <c r="J161" s="34"/>
      <c r="K161" s="34"/>
      <c r="L161" s="31"/>
    </row>
    <row r="162" spans="1:12" s="32" customFormat="1" ht="10" x14ac:dyDescent="0.2">
      <c r="A162" s="34"/>
      <c r="B162" s="34"/>
      <c r="C162" s="34"/>
      <c r="D162" s="34"/>
      <c r="H162" s="34"/>
      <c r="I162" s="34"/>
      <c r="J162" s="34"/>
      <c r="K162" s="34"/>
      <c r="L162" s="31"/>
    </row>
    <row r="163" spans="1:12" s="32" customFormat="1" ht="10" x14ac:dyDescent="0.2">
      <c r="A163" s="34"/>
      <c r="B163" s="34"/>
      <c r="C163" s="34"/>
      <c r="D163" s="34"/>
      <c r="H163" s="34"/>
      <c r="I163" s="34"/>
      <c r="J163" s="34"/>
      <c r="K163" s="34"/>
      <c r="L163" s="31"/>
    </row>
    <row r="164" spans="1:12" s="32" customFormat="1" ht="10" x14ac:dyDescent="0.2">
      <c r="A164" s="34"/>
      <c r="B164" s="34"/>
      <c r="C164" s="34"/>
      <c r="D164" s="34"/>
      <c r="H164" s="34"/>
      <c r="I164" s="34"/>
      <c r="J164" s="34"/>
      <c r="K164" s="34"/>
      <c r="L164" s="31"/>
    </row>
    <row r="165" spans="1:12" s="32" customFormat="1" ht="10" x14ac:dyDescent="0.2">
      <c r="A165" s="34"/>
      <c r="B165" s="34"/>
      <c r="C165" s="34"/>
      <c r="D165" s="34"/>
      <c r="H165" s="34"/>
      <c r="I165" s="34"/>
      <c r="J165" s="34"/>
      <c r="K165" s="34"/>
      <c r="L165" s="31"/>
    </row>
    <row r="166" spans="1:12" s="32" customFormat="1" ht="10" x14ac:dyDescent="0.2">
      <c r="A166" s="34"/>
      <c r="B166" s="34"/>
      <c r="C166" s="34"/>
      <c r="D166" s="34"/>
      <c r="H166" s="34"/>
      <c r="I166" s="34"/>
      <c r="J166" s="34"/>
      <c r="K166" s="34"/>
      <c r="L166" s="31"/>
    </row>
    <row r="167" spans="1:12" s="32" customFormat="1" ht="10" x14ac:dyDescent="0.2">
      <c r="A167" s="34"/>
      <c r="B167" s="34"/>
      <c r="C167" s="34"/>
      <c r="D167" s="34"/>
      <c r="H167" s="34"/>
      <c r="I167" s="34"/>
      <c r="J167" s="34"/>
      <c r="K167" s="34"/>
      <c r="L167" s="31"/>
    </row>
    <row r="168" spans="1:12" s="32" customFormat="1" ht="10" x14ac:dyDescent="0.2">
      <c r="A168" s="34"/>
      <c r="B168" s="34"/>
      <c r="C168" s="34"/>
      <c r="D168" s="34"/>
      <c r="H168" s="34"/>
      <c r="I168" s="34"/>
      <c r="J168" s="34"/>
      <c r="K168" s="34"/>
      <c r="L168" s="31"/>
    </row>
    <row r="169" spans="1:12" s="32" customFormat="1" ht="10" x14ac:dyDescent="0.2">
      <c r="A169" s="34"/>
      <c r="B169" s="34"/>
      <c r="C169" s="34"/>
      <c r="D169" s="34"/>
      <c r="H169" s="34"/>
      <c r="I169" s="34"/>
      <c r="J169" s="34"/>
      <c r="K169" s="34"/>
      <c r="L169" s="31"/>
    </row>
    <row r="170" spans="1:12" s="32" customFormat="1" ht="10" x14ac:dyDescent="0.2">
      <c r="A170" s="34"/>
      <c r="B170" s="34"/>
      <c r="C170" s="34"/>
      <c r="D170" s="34"/>
      <c r="H170" s="34"/>
      <c r="I170" s="34"/>
      <c r="J170" s="34"/>
      <c r="K170" s="34"/>
      <c r="L170" s="31"/>
    </row>
    <row r="171" spans="1:12" s="32" customFormat="1" ht="10" x14ac:dyDescent="0.2">
      <c r="A171" s="34"/>
      <c r="B171" s="34"/>
      <c r="C171" s="34"/>
      <c r="D171" s="34"/>
      <c r="H171" s="34"/>
      <c r="I171" s="34"/>
      <c r="J171" s="34"/>
      <c r="K171" s="34"/>
      <c r="L171" s="31"/>
    </row>
    <row r="172" spans="1:12" s="32" customFormat="1" ht="10" x14ac:dyDescent="0.2">
      <c r="A172" s="34"/>
      <c r="B172" s="34"/>
      <c r="C172" s="34"/>
      <c r="D172" s="34"/>
      <c r="H172" s="34"/>
      <c r="I172" s="34"/>
      <c r="J172" s="34"/>
      <c r="K172" s="34"/>
      <c r="L172" s="31"/>
    </row>
    <row r="173" spans="1:12" s="32" customFormat="1" ht="10" x14ac:dyDescent="0.2">
      <c r="A173" s="34"/>
      <c r="B173" s="34"/>
      <c r="C173" s="34"/>
      <c r="D173" s="34"/>
      <c r="H173" s="34"/>
      <c r="I173" s="34"/>
      <c r="J173" s="34"/>
      <c r="K173" s="34"/>
      <c r="L173" s="31"/>
    </row>
    <row r="174" spans="1:12" s="32" customFormat="1" ht="10" x14ac:dyDescent="0.2">
      <c r="A174" s="34"/>
      <c r="B174" s="34"/>
      <c r="C174" s="34"/>
      <c r="D174" s="34"/>
      <c r="H174" s="34"/>
      <c r="I174" s="34"/>
      <c r="J174" s="34"/>
      <c r="K174" s="34"/>
      <c r="L174" s="31"/>
    </row>
    <row r="175" spans="1:12" s="32" customFormat="1" ht="10" x14ac:dyDescent="0.2">
      <c r="A175" s="34"/>
      <c r="B175" s="34"/>
      <c r="C175" s="34"/>
      <c r="D175" s="34"/>
      <c r="H175" s="34"/>
      <c r="I175" s="34"/>
      <c r="J175" s="34"/>
      <c r="K175" s="34"/>
      <c r="L175" s="31"/>
    </row>
    <row r="176" spans="1:12" s="32" customFormat="1" ht="10" x14ac:dyDescent="0.2">
      <c r="A176" s="34"/>
      <c r="B176" s="34"/>
      <c r="C176" s="34"/>
      <c r="D176" s="34"/>
      <c r="H176" s="34"/>
      <c r="I176" s="34"/>
      <c r="J176" s="34"/>
      <c r="K176" s="34"/>
      <c r="L176" s="31"/>
    </row>
    <row r="177" spans="1:12" s="32" customFormat="1" ht="10" x14ac:dyDescent="0.2">
      <c r="A177" s="34"/>
      <c r="B177" s="34"/>
      <c r="C177" s="34"/>
      <c r="D177" s="34"/>
      <c r="H177" s="34"/>
      <c r="I177" s="34"/>
      <c r="J177" s="34"/>
      <c r="K177" s="34"/>
      <c r="L177" s="31"/>
    </row>
    <row r="178" spans="1:12" s="32" customFormat="1" ht="10" x14ac:dyDescent="0.2">
      <c r="A178" s="34"/>
      <c r="B178" s="34"/>
      <c r="C178" s="34"/>
      <c r="D178" s="34"/>
      <c r="H178" s="34"/>
      <c r="I178" s="34"/>
      <c r="J178" s="34"/>
      <c r="K178" s="34"/>
      <c r="L178" s="31"/>
    </row>
    <row r="179" spans="1:12" s="32" customFormat="1" ht="10" x14ac:dyDescent="0.2">
      <c r="A179" s="34"/>
      <c r="B179" s="34"/>
      <c r="C179" s="34"/>
      <c r="D179" s="34"/>
      <c r="H179" s="34"/>
      <c r="I179" s="34"/>
      <c r="J179" s="34"/>
      <c r="K179" s="34"/>
      <c r="L179" s="31"/>
    </row>
    <row r="180" spans="1:12" s="32" customFormat="1" ht="10" x14ac:dyDescent="0.2">
      <c r="A180" s="34"/>
      <c r="B180" s="34"/>
      <c r="C180" s="34"/>
      <c r="D180" s="34"/>
      <c r="H180" s="34"/>
      <c r="I180" s="34"/>
      <c r="J180" s="34"/>
      <c r="K180" s="34"/>
      <c r="L180" s="31"/>
    </row>
    <row r="181" spans="1:12" s="32" customFormat="1" ht="10" x14ac:dyDescent="0.2">
      <c r="A181" s="34"/>
      <c r="B181" s="34"/>
      <c r="C181" s="34"/>
      <c r="D181" s="34"/>
      <c r="H181" s="34"/>
      <c r="I181" s="34"/>
      <c r="J181" s="34"/>
      <c r="K181" s="34"/>
      <c r="L181" s="31"/>
    </row>
    <row r="182" spans="1:12" s="32" customFormat="1" ht="10" x14ac:dyDescent="0.2">
      <c r="A182" s="34"/>
      <c r="B182" s="34"/>
      <c r="C182" s="34"/>
      <c r="D182" s="34"/>
      <c r="H182" s="34"/>
      <c r="I182" s="34"/>
      <c r="J182" s="34"/>
      <c r="K182" s="34"/>
      <c r="L182" s="31"/>
    </row>
    <row r="183" spans="1:12" s="32" customFormat="1" ht="10" x14ac:dyDescent="0.2">
      <c r="A183" s="34"/>
      <c r="B183" s="34"/>
      <c r="C183" s="34"/>
      <c r="D183" s="34"/>
      <c r="H183" s="34"/>
      <c r="I183" s="34"/>
      <c r="J183" s="34"/>
      <c r="K183" s="34"/>
      <c r="L183" s="31"/>
    </row>
    <row r="184" spans="1:12" s="32" customFormat="1" ht="10" x14ac:dyDescent="0.2">
      <c r="A184" s="34"/>
      <c r="B184" s="34"/>
      <c r="C184" s="34"/>
      <c r="D184" s="34"/>
      <c r="H184" s="34"/>
      <c r="I184" s="34"/>
      <c r="J184" s="34"/>
      <c r="K184" s="34"/>
      <c r="L184" s="31"/>
    </row>
    <row r="185" spans="1:12" s="32" customFormat="1" ht="10" x14ac:dyDescent="0.2">
      <c r="A185" s="34"/>
      <c r="B185" s="34"/>
      <c r="C185" s="34"/>
      <c r="D185" s="34"/>
      <c r="H185" s="34"/>
      <c r="I185" s="34"/>
      <c r="J185" s="34"/>
      <c r="K185" s="34"/>
      <c r="L185" s="31"/>
    </row>
    <row r="186" spans="1:12" s="32" customFormat="1" ht="10" x14ac:dyDescent="0.2">
      <c r="A186" s="34"/>
      <c r="B186" s="34"/>
      <c r="C186" s="34"/>
      <c r="D186" s="34"/>
      <c r="H186" s="34"/>
      <c r="I186" s="34"/>
      <c r="J186" s="34"/>
      <c r="K186" s="34"/>
      <c r="L186" s="31"/>
    </row>
    <row r="187" spans="1:12" s="32" customFormat="1" ht="10" x14ac:dyDescent="0.2">
      <c r="A187" s="34"/>
      <c r="B187" s="34"/>
      <c r="C187" s="34"/>
      <c r="D187" s="34"/>
      <c r="H187" s="34"/>
      <c r="I187" s="34"/>
      <c r="J187" s="34"/>
      <c r="K187" s="34"/>
      <c r="L187" s="31"/>
    </row>
    <row r="188" spans="1:12" s="32" customFormat="1" ht="10" x14ac:dyDescent="0.2">
      <c r="A188" s="34"/>
      <c r="B188" s="34"/>
      <c r="C188" s="34"/>
      <c r="D188" s="34"/>
      <c r="H188" s="34"/>
      <c r="I188" s="34"/>
      <c r="J188" s="34"/>
      <c r="K188" s="34"/>
      <c r="L188" s="31"/>
    </row>
    <row r="189" spans="1:12" s="32" customFormat="1" ht="10" x14ac:dyDescent="0.2">
      <c r="A189" s="34"/>
      <c r="B189" s="34"/>
      <c r="C189" s="34"/>
      <c r="D189" s="34"/>
      <c r="H189" s="34"/>
      <c r="I189" s="34"/>
      <c r="J189" s="34"/>
      <c r="K189" s="34"/>
      <c r="L189" s="31"/>
    </row>
    <row r="190" spans="1:12" s="32" customFormat="1" ht="10" x14ac:dyDescent="0.2">
      <c r="A190" s="34"/>
      <c r="B190" s="34"/>
      <c r="C190" s="34"/>
      <c r="D190" s="34"/>
      <c r="H190" s="34"/>
      <c r="I190" s="34"/>
      <c r="J190" s="34"/>
      <c r="K190" s="34"/>
      <c r="L190" s="31"/>
    </row>
    <row r="191" spans="1:12" s="32" customFormat="1" ht="10" x14ac:dyDescent="0.2">
      <c r="A191" s="34"/>
      <c r="B191" s="34"/>
      <c r="C191" s="34"/>
      <c r="D191" s="34"/>
      <c r="H191" s="34"/>
      <c r="I191" s="34"/>
      <c r="J191" s="34"/>
      <c r="K191" s="34"/>
      <c r="L191" s="31"/>
    </row>
    <row r="192" spans="1:12" s="32" customFormat="1" ht="10" x14ac:dyDescent="0.2">
      <c r="A192" s="34"/>
      <c r="B192" s="34"/>
      <c r="C192" s="34"/>
      <c r="D192" s="34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1">
    <mergeCell ref="C6:D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4:N108"/>
  <sheetViews>
    <sheetView workbookViewId="0">
      <pane ySplit="7" topLeftCell="A8" activePane="bottomLeft" state="frozen"/>
      <selection pane="bottomLeft"/>
    </sheetView>
  </sheetViews>
  <sheetFormatPr baseColWidth="10" defaultRowHeight="14.5" x14ac:dyDescent="0.35"/>
  <cols>
    <col min="1" max="1" width="10" style="2" customWidth="1"/>
    <col min="2" max="14" width="10.7265625" style="2" customWidth="1"/>
    <col min="15" max="239" width="11.453125" style="1"/>
    <col min="240" max="240" width="10" style="1" customWidth="1"/>
    <col min="241" max="270" width="10.7265625" style="1" customWidth="1"/>
    <col min="271" max="495" width="11.453125" style="1"/>
    <col min="496" max="496" width="10" style="1" customWidth="1"/>
    <col min="497" max="526" width="10.7265625" style="1" customWidth="1"/>
    <col min="527" max="751" width="11.453125" style="1"/>
    <col min="752" max="752" width="10" style="1" customWidth="1"/>
    <col min="753" max="782" width="10.7265625" style="1" customWidth="1"/>
    <col min="783" max="1007" width="11.453125" style="1"/>
    <col min="1008" max="1008" width="10" style="1" customWidth="1"/>
    <col min="1009" max="1038" width="10.7265625" style="1" customWidth="1"/>
    <col min="1039" max="1263" width="11.453125" style="1"/>
    <col min="1264" max="1264" width="10" style="1" customWidth="1"/>
    <col min="1265" max="1294" width="10.7265625" style="1" customWidth="1"/>
    <col min="1295" max="1519" width="11.453125" style="1"/>
    <col min="1520" max="1520" width="10" style="1" customWidth="1"/>
    <col min="1521" max="1550" width="10.7265625" style="1" customWidth="1"/>
    <col min="1551" max="1775" width="11.453125" style="1"/>
    <col min="1776" max="1776" width="10" style="1" customWidth="1"/>
    <col min="1777" max="1806" width="10.7265625" style="1" customWidth="1"/>
    <col min="1807" max="2031" width="11.453125" style="1"/>
    <col min="2032" max="2032" width="10" style="1" customWidth="1"/>
    <col min="2033" max="2062" width="10.7265625" style="1" customWidth="1"/>
    <col min="2063" max="2287" width="11.453125" style="1"/>
    <col min="2288" max="2288" width="10" style="1" customWidth="1"/>
    <col min="2289" max="2318" width="10.7265625" style="1" customWidth="1"/>
    <col min="2319" max="2543" width="11.453125" style="1"/>
    <col min="2544" max="2544" width="10" style="1" customWidth="1"/>
    <col min="2545" max="2574" width="10.7265625" style="1" customWidth="1"/>
    <col min="2575" max="2799" width="11.453125" style="1"/>
    <col min="2800" max="2800" width="10" style="1" customWidth="1"/>
    <col min="2801" max="2830" width="10.7265625" style="1" customWidth="1"/>
    <col min="2831" max="3055" width="11.453125" style="1"/>
    <col min="3056" max="3056" width="10" style="1" customWidth="1"/>
    <col min="3057" max="3086" width="10.7265625" style="1" customWidth="1"/>
    <col min="3087" max="3311" width="11.453125" style="1"/>
    <col min="3312" max="3312" width="10" style="1" customWidth="1"/>
    <col min="3313" max="3342" width="10.7265625" style="1" customWidth="1"/>
    <col min="3343" max="3567" width="11.453125" style="1"/>
    <col min="3568" max="3568" width="10" style="1" customWidth="1"/>
    <col min="3569" max="3598" width="10.7265625" style="1" customWidth="1"/>
    <col min="3599" max="3823" width="11.453125" style="1"/>
    <col min="3824" max="3824" width="10" style="1" customWidth="1"/>
    <col min="3825" max="3854" width="10.7265625" style="1" customWidth="1"/>
    <col min="3855" max="4079" width="11.453125" style="1"/>
    <col min="4080" max="4080" width="10" style="1" customWidth="1"/>
    <col min="4081" max="4110" width="10.7265625" style="1" customWidth="1"/>
    <col min="4111" max="4335" width="11.453125" style="1"/>
    <col min="4336" max="4336" width="10" style="1" customWidth="1"/>
    <col min="4337" max="4366" width="10.7265625" style="1" customWidth="1"/>
    <col min="4367" max="4591" width="11.453125" style="1"/>
    <col min="4592" max="4592" width="10" style="1" customWidth="1"/>
    <col min="4593" max="4622" width="10.7265625" style="1" customWidth="1"/>
    <col min="4623" max="4847" width="11.453125" style="1"/>
    <col min="4848" max="4848" width="10" style="1" customWidth="1"/>
    <col min="4849" max="4878" width="10.7265625" style="1" customWidth="1"/>
    <col min="4879" max="5103" width="11.453125" style="1"/>
    <col min="5104" max="5104" width="10" style="1" customWidth="1"/>
    <col min="5105" max="5134" width="10.7265625" style="1" customWidth="1"/>
    <col min="5135" max="5359" width="11.453125" style="1"/>
    <col min="5360" max="5360" width="10" style="1" customWidth="1"/>
    <col min="5361" max="5390" width="10.7265625" style="1" customWidth="1"/>
    <col min="5391" max="5615" width="11.453125" style="1"/>
    <col min="5616" max="5616" width="10" style="1" customWidth="1"/>
    <col min="5617" max="5646" width="10.7265625" style="1" customWidth="1"/>
    <col min="5647" max="5871" width="11.453125" style="1"/>
    <col min="5872" max="5872" width="10" style="1" customWidth="1"/>
    <col min="5873" max="5902" width="10.7265625" style="1" customWidth="1"/>
    <col min="5903" max="6127" width="11.453125" style="1"/>
    <col min="6128" max="6128" width="10" style="1" customWidth="1"/>
    <col min="6129" max="6158" width="10.7265625" style="1" customWidth="1"/>
    <col min="6159" max="6383" width="11.453125" style="1"/>
    <col min="6384" max="6384" width="10" style="1" customWidth="1"/>
    <col min="6385" max="6414" width="10.7265625" style="1" customWidth="1"/>
    <col min="6415" max="6639" width="11.453125" style="1"/>
    <col min="6640" max="6640" width="10" style="1" customWidth="1"/>
    <col min="6641" max="6670" width="10.7265625" style="1" customWidth="1"/>
    <col min="6671" max="6895" width="11.453125" style="1"/>
    <col min="6896" max="6896" width="10" style="1" customWidth="1"/>
    <col min="6897" max="6926" width="10.7265625" style="1" customWidth="1"/>
    <col min="6927" max="7151" width="11.453125" style="1"/>
    <col min="7152" max="7152" width="10" style="1" customWidth="1"/>
    <col min="7153" max="7182" width="10.7265625" style="1" customWidth="1"/>
    <col min="7183" max="7407" width="11.453125" style="1"/>
    <col min="7408" max="7408" width="10" style="1" customWidth="1"/>
    <col min="7409" max="7438" width="10.7265625" style="1" customWidth="1"/>
    <col min="7439" max="7663" width="11.453125" style="1"/>
    <col min="7664" max="7664" width="10" style="1" customWidth="1"/>
    <col min="7665" max="7694" width="10.7265625" style="1" customWidth="1"/>
    <col min="7695" max="7919" width="11.453125" style="1"/>
    <col min="7920" max="7920" width="10" style="1" customWidth="1"/>
    <col min="7921" max="7950" width="10.7265625" style="1" customWidth="1"/>
    <col min="7951" max="8175" width="11.453125" style="1"/>
    <col min="8176" max="8176" width="10" style="1" customWidth="1"/>
    <col min="8177" max="8206" width="10.7265625" style="1" customWidth="1"/>
    <col min="8207" max="8431" width="11.453125" style="1"/>
    <col min="8432" max="8432" width="10" style="1" customWidth="1"/>
    <col min="8433" max="8462" width="10.7265625" style="1" customWidth="1"/>
    <col min="8463" max="8687" width="11.453125" style="1"/>
    <col min="8688" max="8688" width="10" style="1" customWidth="1"/>
    <col min="8689" max="8718" width="10.7265625" style="1" customWidth="1"/>
    <col min="8719" max="8943" width="11.453125" style="1"/>
    <col min="8944" max="8944" width="10" style="1" customWidth="1"/>
    <col min="8945" max="8974" width="10.7265625" style="1" customWidth="1"/>
    <col min="8975" max="9199" width="11.453125" style="1"/>
    <col min="9200" max="9200" width="10" style="1" customWidth="1"/>
    <col min="9201" max="9230" width="10.7265625" style="1" customWidth="1"/>
    <col min="9231" max="9455" width="11.453125" style="1"/>
    <col min="9456" max="9456" width="10" style="1" customWidth="1"/>
    <col min="9457" max="9486" width="10.7265625" style="1" customWidth="1"/>
    <col min="9487" max="9711" width="11.453125" style="1"/>
    <col min="9712" max="9712" width="10" style="1" customWidth="1"/>
    <col min="9713" max="9742" width="10.7265625" style="1" customWidth="1"/>
    <col min="9743" max="9967" width="11.453125" style="1"/>
    <col min="9968" max="9968" width="10" style="1" customWidth="1"/>
    <col min="9969" max="9998" width="10.7265625" style="1" customWidth="1"/>
    <col min="9999" max="10223" width="11.453125" style="1"/>
    <col min="10224" max="10224" width="10" style="1" customWidth="1"/>
    <col min="10225" max="10254" width="10.7265625" style="1" customWidth="1"/>
    <col min="10255" max="10479" width="11.453125" style="1"/>
    <col min="10480" max="10480" width="10" style="1" customWidth="1"/>
    <col min="10481" max="10510" width="10.7265625" style="1" customWidth="1"/>
    <col min="10511" max="10735" width="11.453125" style="1"/>
    <col min="10736" max="10736" width="10" style="1" customWidth="1"/>
    <col min="10737" max="10766" width="10.7265625" style="1" customWidth="1"/>
    <col min="10767" max="10991" width="11.453125" style="1"/>
    <col min="10992" max="10992" width="10" style="1" customWidth="1"/>
    <col min="10993" max="11022" width="10.7265625" style="1" customWidth="1"/>
    <col min="11023" max="11247" width="11.453125" style="1"/>
    <col min="11248" max="11248" width="10" style="1" customWidth="1"/>
    <col min="11249" max="11278" width="10.7265625" style="1" customWidth="1"/>
    <col min="11279" max="11503" width="11.453125" style="1"/>
    <col min="11504" max="11504" width="10" style="1" customWidth="1"/>
    <col min="11505" max="11534" width="10.7265625" style="1" customWidth="1"/>
    <col min="11535" max="11759" width="11.453125" style="1"/>
    <col min="11760" max="11760" width="10" style="1" customWidth="1"/>
    <col min="11761" max="11790" width="10.7265625" style="1" customWidth="1"/>
    <col min="11791" max="12015" width="11.453125" style="1"/>
    <col min="12016" max="12016" width="10" style="1" customWidth="1"/>
    <col min="12017" max="12046" width="10.7265625" style="1" customWidth="1"/>
    <col min="12047" max="12271" width="11.453125" style="1"/>
    <col min="12272" max="12272" width="10" style="1" customWidth="1"/>
    <col min="12273" max="12302" width="10.7265625" style="1" customWidth="1"/>
    <col min="12303" max="12527" width="11.453125" style="1"/>
    <col min="12528" max="12528" width="10" style="1" customWidth="1"/>
    <col min="12529" max="12558" width="10.7265625" style="1" customWidth="1"/>
    <col min="12559" max="12783" width="11.453125" style="1"/>
    <col min="12784" max="12784" width="10" style="1" customWidth="1"/>
    <col min="12785" max="12814" width="10.7265625" style="1" customWidth="1"/>
    <col min="12815" max="13039" width="11.453125" style="1"/>
    <col min="13040" max="13040" width="10" style="1" customWidth="1"/>
    <col min="13041" max="13070" width="10.7265625" style="1" customWidth="1"/>
    <col min="13071" max="13295" width="11.453125" style="1"/>
    <col min="13296" max="13296" width="10" style="1" customWidth="1"/>
    <col min="13297" max="13326" width="10.7265625" style="1" customWidth="1"/>
    <col min="13327" max="13551" width="11.453125" style="1"/>
    <col min="13552" max="13552" width="10" style="1" customWidth="1"/>
    <col min="13553" max="13582" width="10.7265625" style="1" customWidth="1"/>
    <col min="13583" max="13807" width="11.453125" style="1"/>
    <col min="13808" max="13808" width="10" style="1" customWidth="1"/>
    <col min="13809" max="13838" width="10.7265625" style="1" customWidth="1"/>
    <col min="13839" max="14063" width="11.453125" style="1"/>
    <col min="14064" max="14064" width="10" style="1" customWidth="1"/>
    <col min="14065" max="14094" width="10.7265625" style="1" customWidth="1"/>
    <col min="14095" max="14319" width="11.453125" style="1"/>
    <col min="14320" max="14320" width="10" style="1" customWidth="1"/>
    <col min="14321" max="14350" width="10.7265625" style="1" customWidth="1"/>
    <col min="14351" max="14575" width="11.453125" style="1"/>
    <col min="14576" max="14576" width="10" style="1" customWidth="1"/>
    <col min="14577" max="14606" width="10.7265625" style="1" customWidth="1"/>
    <col min="14607" max="14831" width="11.453125" style="1"/>
    <col min="14832" max="14832" width="10" style="1" customWidth="1"/>
    <col min="14833" max="14862" width="10.7265625" style="1" customWidth="1"/>
    <col min="14863" max="15087" width="11.453125" style="1"/>
    <col min="15088" max="15088" width="10" style="1" customWidth="1"/>
    <col min="15089" max="15118" width="10.7265625" style="1" customWidth="1"/>
    <col min="15119" max="15343" width="11.453125" style="1"/>
    <col min="15344" max="15344" width="10" style="1" customWidth="1"/>
    <col min="15345" max="15374" width="10.7265625" style="1" customWidth="1"/>
    <col min="15375" max="15599" width="11.453125" style="1"/>
    <col min="15600" max="15600" width="10" style="1" customWidth="1"/>
    <col min="15601" max="15630" width="10.7265625" style="1" customWidth="1"/>
    <col min="15631" max="15855" width="11.453125" style="1"/>
    <col min="15856" max="15856" width="10" style="1" customWidth="1"/>
    <col min="15857" max="15886" width="10.7265625" style="1" customWidth="1"/>
    <col min="15887" max="16111" width="11.453125" style="1"/>
    <col min="16112" max="16112" width="10" style="1" customWidth="1"/>
    <col min="16113" max="16142" width="10.7265625" style="1" customWidth="1"/>
    <col min="16143" max="16384" width="11.453125" style="1"/>
  </cols>
  <sheetData>
    <row r="4" spans="1:14" s="5" customFormat="1" ht="15.5" x14ac:dyDescent="0.35">
      <c r="A4" s="4" t="s">
        <v>29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12.75" customHeight="1" x14ac:dyDescent="0.35">
      <c r="A5" s="6"/>
    </row>
    <row r="6" spans="1:14" s="51" customFormat="1" x14ac:dyDescent="0.35">
      <c r="A6" s="50" t="s">
        <v>21</v>
      </c>
      <c r="B6" s="50">
        <v>2022</v>
      </c>
      <c r="C6" s="50">
        <v>2021</v>
      </c>
      <c r="D6" s="50">
        <v>2020</v>
      </c>
      <c r="E6" s="50">
        <v>2019</v>
      </c>
      <c r="F6" s="50">
        <v>2018</v>
      </c>
      <c r="G6" s="50">
        <v>2017</v>
      </c>
      <c r="H6" s="50">
        <v>2016</v>
      </c>
      <c r="I6" s="50">
        <v>2015</v>
      </c>
      <c r="J6" s="50">
        <v>2014</v>
      </c>
      <c r="K6" s="50">
        <v>2013</v>
      </c>
      <c r="L6" s="50">
        <v>2012</v>
      </c>
      <c r="M6" s="50">
        <v>2011</v>
      </c>
      <c r="N6" s="50">
        <v>2010</v>
      </c>
    </row>
    <row r="7" spans="1:14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x14ac:dyDescent="0.35">
      <c r="A8" s="18">
        <v>0</v>
      </c>
      <c r="B8" s="54">
        <v>83.926218890414944</v>
      </c>
      <c r="C8" s="54">
        <v>82.011360467252018</v>
      </c>
      <c r="D8" s="54">
        <v>80.410571655047875</v>
      </c>
      <c r="E8" s="54">
        <v>84.718623640930502</v>
      </c>
      <c r="F8" s="54">
        <v>82.443315948535059</v>
      </c>
      <c r="G8" s="54">
        <v>83.133252180756358</v>
      </c>
      <c r="H8" s="54">
        <v>83.191951486700816</v>
      </c>
      <c r="I8" s="54">
        <v>81.988730619562887</v>
      </c>
      <c r="J8" s="54">
        <v>82.302085098082259</v>
      </c>
      <c r="K8" s="54">
        <v>82.039880629789252</v>
      </c>
      <c r="L8" s="54">
        <v>81.86301148896041</v>
      </c>
      <c r="M8" s="54">
        <v>81.758242590812515</v>
      </c>
      <c r="N8" s="54">
        <v>81.888295392870788</v>
      </c>
    </row>
    <row r="9" spans="1:14" x14ac:dyDescent="0.35">
      <c r="A9" s="18">
        <v>1</v>
      </c>
      <c r="B9" s="57">
        <v>82.926218890414958</v>
      </c>
      <c r="C9" s="57">
        <v>81.200544689783158</v>
      </c>
      <c r="D9" s="57">
        <v>79.410571655047875</v>
      </c>
      <c r="E9" s="57">
        <v>83.718623640930517</v>
      </c>
      <c r="F9" s="57">
        <v>81.941451607796665</v>
      </c>
      <c r="G9" s="57">
        <v>82.447516443785204</v>
      </c>
      <c r="H9" s="57">
        <v>82.753301809587356</v>
      </c>
      <c r="I9" s="57">
        <v>81.251813564156706</v>
      </c>
      <c r="J9" s="53">
        <v>81.437749955493757</v>
      </c>
      <c r="K9" s="53">
        <v>81.456254488324348</v>
      </c>
      <c r="L9" s="53">
        <v>81.425104832580175</v>
      </c>
      <c r="M9" s="53">
        <v>80.896202255652597</v>
      </c>
      <c r="N9" s="53">
        <v>81.026710861226007</v>
      </c>
    </row>
    <row r="10" spans="1:14" x14ac:dyDescent="0.35">
      <c r="A10" s="18">
        <v>2</v>
      </c>
      <c r="B10" s="57">
        <v>81.926218890414958</v>
      </c>
      <c r="C10" s="57">
        <v>80.200544689783158</v>
      </c>
      <c r="D10" s="57">
        <v>78.410571655047875</v>
      </c>
      <c r="E10" s="57">
        <v>82.718623640930517</v>
      </c>
      <c r="F10" s="57">
        <v>80.941451607796665</v>
      </c>
      <c r="G10" s="57">
        <v>81.447516443785204</v>
      </c>
      <c r="H10" s="57">
        <v>81.753301809587356</v>
      </c>
      <c r="I10" s="57">
        <v>80.251813564156706</v>
      </c>
      <c r="J10" s="53">
        <v>80.437749955493757</v>
      </c>
      <c r="K10" s="53">
        <v>80.456254488324348</v>
      </c>
      <c r="L10" s="53">
        <v>80.554585000312301</v>
      </c>
      <c r="M10" s="53">
        <v>79.896202255652597</v>
      </c>
      <c r="N10" s="53">
        <v>80.026710861226007</v>
      </c>
    </row>
    <row r="11" spans="1:14" x14ac:dyDescent="0.35">
      <c r="A11" s="18">
        <v>3</v>
      </c>
      <c r="B11" s="57">
        <v>80.926218890414958</v>
      </c>
      <c r="C11" s="57">
        <v>79.200544689783158</v>
      </c>
      <c r="D11" s="57">
        <v>77.410571655047875</v>
      </c>
      <c r="E11" s="57">
        <v>81.718623640930517</v>
      </c>
      <c r="F11" s="57">
        <v>79.941451607796665</v>
      </c>
      <c r="G11" s="57">
        <v>80.447516443785204</v>
      </c>
      <c r="H11" s="57">
        <v>80.753301809587356</v>
      </c>
      <c r="I11" s="57">
        <v>79.251813564156706</v>
      </c>
      <c r="J11" s="53">
        <v>79.437749955493743</v>
      </c>
      <c r="K11" s="53">
        <v>79.456254488324348</v>
      </c>
      <c r="L11" s="53">
        <v>79.554585000312315</v>
      </c>
      <c r="M11" s="53">
        <v>79.022629329308103</v>
      </c>
      <c r="N11" s="53">
        <v>79.026710861226007</v>
      </c>
    </row>
    <row r="12" spans="1:14" x14ac:dyDescent="0.35">
      <c r="A12" s="18">
        <v>4</v>
      </c>
      <c r="B12" s="57">
        <v>79.926218890414958</v>
      </c>
      <c r="C12" s="57">
        <v>78.200544689783143</v>
      </c>
      <c r="D12" s="57">
        <v>76.410571655047875</v>
      </c>
      <c r="E12" s="57">
        <v>80.718623640930517</v>
      </c>
      <c r="F12" s="57">
        <v>78.941451607796665</v>
      </c>
      <c r="G12" s="57">
        <v>79.447516443785204</v>
      </c>
      <c r="H12" s="57">
        <v>79.753301809587356</v>
      </c>
      <c r="I12" s="57">
        <v>78.251813564156706</v>
      </c>
      <c r="J12" s="53">
        <v>78.437749955493743</v>
      </c>
      <c r="K12" s="53">
        <v>78.456254488324348</v>
      </c>
      <c r="L12" s="53">
        <v>78.554585000312315</v>
      </c>
      <c r="M12" s="53">
        <v>78.146972368626095</v>
      </c>
      <c r="N12" s="53">
        <v>78.026710861225993</v>
      </c>
    </row>
    <row r="13" spans="1:14" x14ac:dyDescent="0.35">
      <c r="A13" s="18">
        <v>5</v>
      </c>
      <c r="B13" s="54">
        <v>78.926218890414958</v>
      </c>
      <c r="C13" s="54">
        <v>77.200544689783143</v>
      </c>
      <c r="D13" s="54">
        <v>75.410571655047875</v>
      </c>
      <c r="E13" s="54">
        <v>79.718623640930517</v>
      </c>
      <c r="F13" s="54">
        <v>77.941451607796665</v>
      </c>
      <c r="G13" s="54">
        <v>78.447516443785204</v>
      </c>
      <c r="H13" s="54">
        <v>78.753301809587356</v>
      </c>
      <c r="I13" s="54">
        <v>77.251813564156706</v>
      </c>
      <c r="J13" s="54">
        <v>77.437749955493743</v>
      </c>
      <c r="K13" s="54">
        <v>77.456254488324362</v>
      </c>
      <c r="L13" s="54">
        <v>77.554585000312315</v>
      </c>
      <c r="M13" s="54">
        <v>77.146972368626095</v>
      </c>
      <c r="N13" s="54">
        <v>77.146166501998295</v>
      </c>
    </row>
    <row r="14" spans="1:14" x14ac:dyDescent="0.35">
      <c r="A14" s="18">
        <v>6</v>
      </c>
      <c r="B14" s="57">
        <v>77.926218890414958</v>
      </c>
      <c r="C14" s="57">
        <v>76.200544689783143</v>
      </c>
      <c r="D14" s="57">
        <v>74.410571655047875</v>
      </c>
      <c r="E14" s="57">
        <v>78.718623640930517</v>
      </c>
      <c r="F14" s="57">
        <v>76.941451607796651</v>
      </c>
      <c r="G14" s="57">
        <v>77.447516443785204</v>
      </c>
      <c r="H14" s="57">
        <v>77.75330180958737</v>
      </c>
      <c r="I14" s="57">
        <v>76.251813564156706</v>
      </c>
      <c r="J14" s="53">
        <v>76.437749955493743</v>
      </c>
      <c r="K14" s="53">
        <v>76.456254488324362</v>
      </c>
      <c r="L14" s="53">
        <v>76.554585000312315</v>
      </c>
      <c r="M14" s="53">
        <v>76.146972368626095</v>
      </c>
      <c r="N14" s="53">
        <v>76.146166501998295</v>
      </c>
    </row>
    <row r="15" spans="1:14" x14ac:dyDescent="0.35">
      <c r="A15" s="18">
        <v>7</v>
      </c>
      <c r="B15" s="57">
        <v>76.926218890414958</v>
      </c>
      <c r="C15" s="57">
        <v>75.200544689783143</v>
      </c>
      <c r="D15" s="57">
        <v>73.410571655047875</v>
      </c>
      <c r="E15" s="57">
        <v>77.718623640930517</v>
      </c>
      <c r="F15" s="57">
        <v>75.941451607796651</v>
      </c>
      <c r="G15" s="57">
        <v>76.447516443785204</v>
      </c>
      <c r="H15" s="57">
        <v>76.75330180958737</v>
      </c>
      <c r="I15" s="57">
        <v>75.251813564156706</v>
      </c>
      <c r="J15" s="53">
        <v>75.437749955493743</v>
      </c>
      <c r="K15" s="53">
        <v>75.456254488324362</v>
      </c>
      <c r="L15" s="53">
        <v>75.554585000312315</v>
      </c>
      <c r="M15" s="53">
        <v>75.146972368626081</v>
      </c>
      <c r="N15" s="53">
        <v>75.146166501998295</v>
      </c>
    </row>
    <row r="16" spans="1:14" x14ac:dyDescent="0.35">
      <c r="A16" s="18">
        <v>8</v>
      </c>
      <c r="B16" s="57">
        <v>75.926218890414958</v>
      </c>
      <c r="C16" s="57">
        <v>74.200544689783129</v>
      </c>
      <c r="D16" s="57">
        <v>72.410571655047875</v>
      </c>
      <c r="E16" s="57">
        <v>76.718623640930517</v>
      </c>
      <c r="F16" s="57">
        <v>74.941451607796651</v>
      </c>
      <c r="G16" s="57">
        <v>75.447516443785204</v>
      </c>
      <c r="H16" s="57">
        <v>75.75330180958737</v>
      </c>
      <c r="I16" s="57">
        <v>74.251813564156706</v>
      </c>
      <c r="J16" s="53">
        <v>74.437749955493743</v>
      </c>
      <c r="K16" s="53">
        <v>74.456254488324362</v>
      </c>
      <c r="L16" s="53">
        <v>74.554585000312329</v>
      </c>
      <c r="M16" s="53">
        <v>74.146972368626081</v>
      </c>
      <c r="N16" s="53">
        <v>74.146166501998295</v>
      </c>
    </row>
    <row r="17" spans="1:14" x14ac:dyDescent="0.35">
      <c r="A17" s="18">
        <v>9</v>
      </c>
      <c r="B17" s="57">
        <v>74.926218890414958</v>
      </c>
      <c r="C17" s="57">
        <v>73.200544689783129</v>
      </c>
      <c r="D17" s="57">
        <v>71.410571655047875</v>
      </c>
      <c r="E17" s="57">
        <v>75.718623640930517</v>
      </c>
      <c r="F17" s="57">
        <v>73.941451607796651</v>
      </c>
      <c r="G17" s="57">
        <v>74.447516443785219</v>
      </c>
      <c r="H17" s="57">
        <v>74.75330180958737</v>
      </c>
      <c r="I17" s="57">
        <v>73.251813564156706</v>
      </c>
      <c r="J17" s="53">
        <v>73.437749955493743</v>
      </c>
      <c r="K17" s="53">
        <v>73.456254488324362</v>
      </c>
      <c r="L17" s="53">
        <v>73.554585000312329</v>
      </c>
      <c r="M17" s="53">
        <v>73.146972368626081</v>
      </c>
      <c r="N17" s="53">
        <v>73.146166501998295</v>
      </c>
    </row>
    <row r="18" spans="1:14" x14ac:dyDescent="0.35">
      <c r="A18" s="18">
        <v>10</v>
      </c>
      <c r="B18" s="54">
        <v>73.926218890414958</v>
      </c>
      <c r="C18" s="54">
        <v>72.200544689783129</v>
      </c>
      <c r="D18" s="54">
        <v>70.410571655047875</v>
      </c>
      <c r="E18" s="54">
        <v>74.718623640930517</v>
      </c>
      <c r="F18" s="54">
        <v>72.941451607796651</v>
      </c>
      <c r="G18" s="54">
        <v>73.447516443785219</v>
      </c>
      <c r="H18" s="54">
        <v>73.75330180958737</v>
      </c>
      <c r="I18" s="54">
        <v>72.251813564156706</v>
      </c>
      <c r="J18" s="54">
        <v>72.437749955493743</v>
      </c>
      <c r="K18" s="54">
        <v>72.456254488324362</v>
      </c>
      <c r="L18" s="54">
        <v>72.554585000312329</v>
      </c>
      <c r="M18" s="54">
        <v>72.146972368626081</v>
      </c>
      <c r="N18" s="54">
        <v>72.146166501998295</v>
      </c>
    </row>
    <row r="19" spans="1:14" x14ac:dyDescent="0.35">
      <c r="A19" s="18">
        <v>11</v>
      </c>
      <c r="B19" s="57">
        <v>72.926218890414958</v>
      </c>
      <c r="C19" s="57">
        <v>71.200544689783129</v>
      </c>
      <c r="D19" s="57">
        <v>69.410571655047875</v>
      </c>
      <c r="E19" s="57">
        <v>73.718623640930517</v>
      </c>
      <c r="F19" s="57">
        <v>71.941451607796651</v>
      </c>
      <c r="G19" s="57">
        <v>72.447516443785219</v>
      </c>
      <c r="H19" s="57">
        <v>72.75330180958737</v>
      </c>
      <c r="I19" s="57">
        <v>71.25181356415672</v>
      </c>
      <c r="J19" s="53">
        <v>71.437749955493743</v>
      </c>
      <c r="K19" s="53">
        <v>71.456254488324376</v>
      </c>
      <c r="L19" s="53">
        <v>71.554585000312329</v>
      </c>
      <c r="M19" s="53">
        <v>71.146972368626081</v>
      </c>
      <c r="N19" s="53">
        <v>71.146166501998295</v>
      </c>
    </row>
    <row r="20" spans="1:14" x14ac:dyDescent="0.35">
      <c r="A20" s="18">
        <v>12</v>
      </c>
      <c r="B20" s="57">
        <v>71.926218890414958</v>
      </c>
      <c r="C20" s="57">
        <v>70.200544689783115</v>
      </c>
      <c r="D20" s="57">
        <v>68.410571655047875</v>
      </c>
      <c r="E20" s="57">
        <v>72.718623640930517</v>
      </c>
      <c r="F20" s="57">
        <v>70.941451607796651</v>
      </c>
      <c r="G20" s="57">
        <v>71.548153715529992</v>
      </c>
      <c r="H20" s="57">
        <v>71.75330180958737</v>
      </c>
      <c r="I20" s="57">
        <v>70.25181356415672</v>
      </c>
      <c r="J20" s="53">
        <v>70.437749955493743</v>
      </c>
      <c r="K20" s="53">
        <v>70.456254488324376</v>
      </c>
      <c r="L20" s="53">
        <v>70.554585000312329</v>
      </c>
      <c r="M20" s="53">
        <v>70.146972368626081</v>
      </c>
      <c r="N20" s="53">
        <v>70.146166501998295</v>
      </c>
    </row>
    <row r="21" spans="1:14" x14ac:dyDescent="0.35">
      <c r="A21" s="18">
        <v>13</v>
      </c>
      <c r="B21" s="57">
        <v>70.926218890414958</v>
      </c>
      <c r="C21" s="57">
        <v>69.200544689783115</v>
      </c>
      <c r="D21" s="57">
        <v>67.410571655047875</v>
      </c>
      <c r="E21" s="57">
        <v>71.718623640930517</v>
      </c>
      <c r="F21" s="57">
        <v>69.941451607796637</v>
      </c>
      <c r="G21" s="57">
        <v>70.548153715529992</v>
      </c>
      <c r="H21" s="57">
        <v>70.75330180958737</v>
      </c>
      <c r="I21" s="57">
        <v>69.25181356415672</v>
      </c>
      <c r="J21" s="53">
        <v>69.437749955493743</v>
      </c>
      <c r="K21" s="53">
        <v>69.456254488324376</v>
      </c>
      <c r="L21" s="53">
        <v>69.554585000312343</v>
      </c>
      <c r="M21" s="53">
        <v>69.146972368626081</v>
      </c>
      <c r="N21" s="53">
        <v>69.146166501998295</v>
      </c>
    </row>
    <row r="22" spans="1:14" x14ac:dyDescent="0.35">
      <c r="A22" s="18">
        <v>14</v>
      </c>
      <c r="B22" s="57">
        <v>70.019987053474935</v>
      </c>
      <c r="C22" s="57">
        <v>68.200544689783115</v>
      </c>
      <c r="D22" s="57">
        <v>66.410571655047875</v>
      </c>
      <c r="E22" s="57">
        <v>70.718623640930517</v>
      </c>
      <c r="F22" s="57">
        <v>68.941451607796637</v>
      </c>
      <c r="G22" s="57">
        <v>69.548153715530006</v>
      </c>
      <c r="H22" s="57">
        <v>69.75330180958737</v>
      </c>
      <c r="I22" s="57">
        <v>68.25181356415672</v>
      </c>
      <c r="J22" s="53">
        <v>68.437749955493743</v>
      </c>
      <c r="K22" s="53">
        <v>68.456254488324376</v>
      </c>
      <c r="L22" s="53">
        <v>68.554585000312343</v>
      </c>
      <c r="M22" s="53">
        <v>68.146972368626081</v>
      </c>
      <c r="N22" s="53">
        <v>68.146166501998295</v>
      </c>
    </row>
    <row r="23" spans="1:14" x14ac:dyDescent="0.35">
      <c r="A23" s="18">
        <v>15</v>
      </c>
      <c r="B23" s="54">
        <v>69.11235332240112</v>
      </c>
      <c r="C23" s="54">
        <v>67.294484833983915</v>
      </c>
      <c r="D23" s="54">
        <v>65.410571655047875</v>
      </c>
      <c r="E23" s="54">
        <v>69.718623640930517</v>
      </c>
      <c r="F23" s="54">
        <v>67.941451607796637</v>
      </c>
      <c r="G23" s="54">
        <v>68.548153715530006</v>
      </c>
      <c r="H23" s="54">
        <v>68.75330180958737</v>
      </c>
      <c r="I23" s="54">
        <v>67.25181356415672</v>
      </c>
      <c r="J23" s="54">
        <v>67.437749955493743</v>
      </c>
      <c r="K23" s="54">
        <v>67.456254488324376</v>
      </c>
      <c r="L23" s="54">
        <v>67.554585000312343</v>
      </c>
      <c r="M23" s="54">
        <v>67.146972368626081</v>
      </c>
      <c r="N23" s="54">
        <v>67.146166501998295</v>
      </c>
    </row>
    <row r="24" spans="1:14" x14ac:dyDescent="0.35">
      <c r="A24" s="18">
        <v>16</v>
      </c>
      <c r="B24" s="57">
        <v>68.11235332240112</v>
      </c>
      <c r="C24" s="57">
        <v>66.29448483398393</v>
      </c>
      <c r="D24" s="57">
        <v>64.410571655047875</v>
      </c>
      <c r="E24" s="57">
        <v>68.718623640930517</v>
      </c>
      <c r="F24" s="57">
        <v>66.941451607796637</v>
      </c>
      <c r="G24" s="57">
        <v>67.548153715530006</v>
      </c>
      <c r="H24" s="57">
        <v>67.75330180958737</v>
      </c>
      <c r="I24" s="57">
        <v>66.25181356415672</v>
      </c>
      <c r="J24" s="53">
        <v>66.551524498699294</v>
      </c>
      <c r="K24" s="53">
        <v>66.456254488324376</v>
      </c>
      <c r="L24" s="53">
        <v>66.554585000312343</v>
      </c>
      <c r="M24" s="53">
        <v>66.146972368626066</v>
      </c>
      <c r="N24" s="53">
        <v>66.146166501998295</v>
      </c>
    </row>
    <row r="25" spans="1:14" x14ac:dyDescent="0.35">
      <c r="A25" s="18">
        <v>17</v>
      </c>
      <c r="B25" s="57">
        <v>67.11235332240112</v>
      </c>
      <c r="C25" s="57">
        <v>65.29448483398393</v>
      </c>
      <c r="D25" s="57">
        <v>63.410571655047882</v>
      </c>
      <c r="E25" s="57">
        <v>67.718623640930517</v>
      </c>
      <c r="F25" s="57">
        <v>65.941451607796637</v>
      </c>
      <c r="G25" s="57">
        <v>66.548153715530006</v>
      </c>
      <c r="H25" s="57">
        <v>66.859980649445163</v>
      </c>
      <c r="I25" s="57">
        <v>65.25181356415672</v>
      </c>
      <c r="J25" s="53">
        <v>65.663659901114045</v>
      </c>
      <c r="K25" s="53">
        <v>65.45625448832439</v>
      </c>
      <c r="L25" s="53">
        <v>65.554585000312343</v>
      </c>
      <c r="M25" s="53">
        <v>65.146972368626066</v>
      </c>
      <c r="N25" s="53">
        <v>65.146166501998295</v>
      </c>
    </row>
    <row r="26" spans="1:14" x14ac:dyDescent="0.35">
      <c r="A26" s="18">
        <v>18</v>
      </c>
      <c r="B26" s="57">
        <v>66.11235332240112</v>
      </c>
      <c r="C26" s="57">
        <v>64.388501370821913</v>
      </c>
      <c r="D26" s="57">
        <v>62.410571655047882</v>
      </c>
      <c r="E26" s="57">
        <v>66.718623640930517</v>
      </c>
      <c r="F26" s="57">
        <v>64.941451607796637</v>
      </c>
      <c r="G26" s="57">
        <v>65.650344017010937</v>
      </c>
      <c r="H26" s="57">
        <v>65.859980649445163</v>
      </c>
      <c r="I26" s="57">
        <v>64.25181356415672</v>
      </c>
      <c r="J26" s="53">
        <v>64.663659901114031</v>
      </c>
      <c r="K26" s="53">
        <v>64.45625448832439</v>
      </c>
      <c r="L26" s="53">
        <v>64.669827843536993</v>
      </c>
      <c r="M26" s="53">
        <v>64.146972368626066</v>
      </c>
      <c r="N26" s="53">
        <v>64.146166501998295</v>
      </c>
    </row>
    <row r="27" spans="1:14" x14ac:dyDescent="0.35">
      <c r="A27" s="18">
        <v>19</v>
      </c>
      <c r="B27" s="57">
        <v>65.112353322401106</v>
      </c>
      <c r="C27" s="57">
        <v>63.388501370821913</v>
      </c>
      <c r="D27" s="57">
        <v>61.410571655047882</v>
      </c>
      <c r="E27" s="57">
        <v>65.718623640930517</v>
      </c>
      <c r="F27" s="57">
        <v>63.94145160779663</v>
      </c>
      <c r="G27" s="57">
        <v>64.759017467450775</v>
      </c>
      <c r="H27" s="57">
        <v>64.859980649445163</v>
      </c>
      <c r="I27" s="57">
        <v>63.25181356415672</v>
      </c>
      <c r="J27" s="53">
        <v>63.663659901114031</v>
      </c>
      <c r="K27" s="53">
        <v>63.45625448832439</v>
      </c>
      <c r="L27" s="53">
        <v>63.669827843536993</v>
      </c>
      <c r="M27" s="53">
        <v>63.146972368626066</v>
      </c>
      <c r="N27" s="53">
        <v>63.146166501998287</v>
      </c>
    </row>
    <row r="28" spans="1:14" x14ac:dyDescent="0.35">
      <c r="A28" s="18">
        <v>20</v>
      </c>
      <c r="B28" s="54">
        <v>64.112353322401106</v>
      </c>
      <c r="C28" s="54">
        <v>62.388501370821913</v>
      </c>
      <c r="D28" s="54">
        <v>60.410571655047882</v>
      </c>
      <c r="E28" s="54">
        <v>64.718623640930517</v>
      </c>
      <c r="F28" s="54">
        <v>62.94145160779663</v>
      </c>
      <c r="G28" s="54">
        <v>63.759017467450775</v>
      </c>
      <c r="H28" s="54">
        <v>63.85998064944517</v>
      </c>
      <c r="I28" s="54">
        <v>62.251813564156727</v>
      </c>
      <c r="J28" s="54">
        <v>62.663659901114031</v>
      </c>
      <c r="K28" s="54">
        <v>62.565648501336241</v>
      </c>
      <c r="L28" s="54">
        <v>62.669827843537</v>
      </c>
      <c r="M28" s="54">
        <v>62.146972368626066</v>
      </c>
      <c r="N28" s="54">
        <v>62.146166501998287</v>
      </c>
    </row>
    <row r="29" spans="1:14" x14ac:dyDescent="0.35">
      <c r="A29" s="18">
        <v>21</v>
      </c>
      <c r="B29" s="57">
        <v>63.112353322401113</v>
      </c>
      <c r="C29" s="57">
        <v>61.388501370821913</v>
      </c>
      <c r="D29" s="57">
        <v>59.590434496419718</v>
      </c>
      <c r="E29" s="57">
        <v>63.71862364093051</v>
      </c>
      <c r="F29" s="57">
        <v>61.941451607796623</v>
      </c>
      <c r="G29" s="57">
        <v>62.759017467450775</v>
      </c>
      <c r="H29" s="57">
        <v>62.85998064944517</v>
      </c>
      <c r="I29" s="57">
        <v>61.35841984422899</v>
      </c>
      <c r="J29" s="53">
        <v>61.663659901114031</v>
      </c>
      <c r="K29" s="53">
        <v>61.565648501336241</v>
      </c>
      <c r="L29" s="53">
        <v>61.669827843537</v>
      </c>
      <c r="M29" s="53">
        <v>61.146972368626066</v>
      </c>
      <c r="N29" s="53">
        <v>61.146166501998287</v>
      </c>
    </row>
    <row r="30" spans="1:14" x14ac:dyDescent="0.35">
      <c r="A30" s="18">
        <v>22</v>
      </c>
      <c r="B30" s="57">
        <v>62.112353322401113</v>
      </c>
      <c r="C30" s="57">
        <v>60.388501370821913</v>
      </c>
      <c r="D30" s="57">
        <v>58.590434496419718</v>
      </c>
      <c r="E30" s="57">
        <v>62.71862364093051</v>
      </c>
      <c r="F30" s="57">
        <v>60.941451607796623</v>
      </c>
      <c r="G30" s="57">
        <v>61.759017467450768</v>
      </c>
      <c r="H30" s="57">
        <v>61.85998064944517</v>
      </c>
      <c r="I30" s="57">
        <v>60.35841984422899</v>
      </c>
      <c r="J30" s="53">
        <v>60.663659901114023</v>
      </c>
      <c r="K30" s="53">
        <v>60.565648501336241</v>
      </c>
      <c r="L30" s="53">
        <v>60.669827843537</v>
      </c>
      <c r="M30" s="53">
        <v>60.244869014903109</v>
      </c>
      <c r="N30" s="53">
        <v>60.245831525008967</v>
      </c>
    </row>
    <row r="31" spans="1:14" x14ac:dyDescent="0.35">
      <c r="A31" s="18">
        <v>23</v>
      </c>
      <c r="B31" s="57">
        <v>61.112353322401113</v>
      </c>
      <c r="C31" s="57">
        <v>59.388501370821906</v>
      </c>
      <c r="D31" s="57">
        <v>57.590434496419718</v>
      </c>
      <c r="E31" s="57">
        <v>61.71862364093051</v>
      </c>
      <c r="F31" s="57">
        <v>59.941451607796623</v>
      </c>
      <c r="G31" s="57">
        <v>60.85863053236158</v>
      </c>
      <c r="H31" s="57">
        <v>60.963393456917409</v>
      </c>
      <c r="I31" s="57">
        <v>59.358419844228983</v>
      </c>
      <c r="J31" s="53">
        <v>59.663659901114023</v>
      </c>
      <c r="K31" s="53">
        <v>59.662294757975552</v>
      </c>
      <c r="L31" s="53">
        <v>59.669827843537</v>
      </c>
      <c r="M31" s="53">
        <v>59.244869014903109</v>
      </c>
      <c r="N31" s="53">
        <v>59.24583152500896</v>
      </c>
    </row>
    <row r="32" spans="1:14" x14ac:dyDescent="0.35">
      <c r="A32" s="18">
        <v>24</v>
      </c>
      <c r="B32" s="57">
        <v>60.204367257620852</v>
      </c>
      <c r="C32" s="57">
        <v>58.388501370821906</v>
      </c>
      <c r="D32" s="57">
        <v>56.590434496419718</v>
      </c>
      <c r="E32" s="57">
        <v>60.71862364093051</v>
      </c>
      <c r="F32" s="57">
        <v>58.941451607796616</v>
      </c>
      <c r="G32" s="57">
        <v>59.958075740138426</v>
      </c>
      <c r="H32" s="57">
        <v>59.963393456917416</v>
      </c>
      <c r="I32" s="57">
        <v>58.358419844228983</v>
      </c>
      <c r="J32" s="53">
        <v>58.663659901114016</v>
      </c>
      <c r="K32" s="53">
        <v>58.759761470921148</v>
      </c>
      <c r="L32" s="53">
        <v>58.669827843537007</v>
      </c>
      <c r="M32" s="53">
        <v>58.244869014903109</v>
      </c>
      <c r="N32" s="53">
        <v>58.245831525008953</v>
      </c>
    </row>
    <row r="33" spans="1:14" x14ac:dyDescent="0.35">
      <c r="A33" s="18">
        <v>25</v>
      </c>
      <c r="B33" s="54">
        <v>59.204367257620852</v>
      </c>
      <c r="C33" s="54">
        <v>57.388501370821906</v>
      </c>
      <c r="D33" s="54">
        <v>55.590434496419718</v>
      </c>
      <c r="E33" s="54">
        <v>59.71862364093051</v>
      </c>
      <c r="F33" s="54">
        <v>57.941451607796616</v>
      </c>
      <c r="G33" s="54">
        <v>58.958075740138426</v>
      </c>
      <c r="H33" s="54">
        <v>58.963393456917416</v>
      </c>
      <c r="I33" s="54">
        <v>57.358419844228976</v>
      </c>
      <c r="J33" s="54">
        <v>57.663659901114016</v>
      </c>
      <c r="K33" s="54">
        <v>57.759761470921148</v>
      </c>
      <c r="L33" s="54">
        <v>57.669827843537007</v>
      </c>
      <c r="M33" s="54">
        <v>57.244869014903109</v>
      </c>
      <c r="N33" s="54">
        <v>57.245831525008953</v>
      </c>
    </row>
    <row r="34" spans="1:14" x14ac:dyDescent="0.35">
      <c r="A34" s="18">
        <v>26</v>
      </c>
      <c r="B34" s="57">
        <v>58.204367257620845</v>
      </c>
      <c r="C34" s="57">
        <v>56.388501370821906</v>
      </c>
      <c r="D34" s="57">
        <v>54.590434496419718</v>
      </c>
      <c r="E34" s="57">
        <v>58.71862364093051</v>
      </c>
      <c r="F34" s="57">
        <v>56.941451607796616</v>
      </c>
      <c r="G34" s="57">
        <v>57.958075740138426</v>
      </c>
      <c r="H34" s="57">
        <v>57.963393456917416</v>
      </c>
      <c r="I34" s="57">
        <v>56.358419844228976</v>
      </c>
      <c r="J34" s="53">
        <v>56.663659901114016</v>
      </c>
      <c r="K34" s="53">
        <v>56.759761470921148</v>
      </c>
      <c r="L34" s="53">
        <v>56.669827843537007</v>
      </c>
      <c r="M34" s="53">
        <v>56.322178100754478</v>
      </c>
      <c r="N34" s="53">
        <v>56.318957596561795</v>
      </c>
    </row>
    <row r="35" spans="1:14" x14ac:dyDescent="0.35">
      <c r="A35" s="18">
        <v>27</v>
      </c>
      <c r="B35" s="57">
        <v>57.204367257620845</v>
      </c>
      <c r="C35" s="57">
        <v>55.388501370821906</v>
      </c>
      <c r="D35" s="57">
        <v>53.590434496419718</v>
      </c>
      <c r="E35" s="57">
        <v>57.71862364093051</v>
      </c>
      <c r="F35" s="57">
        <v>56.027163759061303</v>
      </c>
      <c r="G35" s="57">
        <v>56.958075740138426</v>
      </c>
      <c r="H35" s="57">
        <v>56.963393456917416</v>
      </c>
      <c r="I35" s="57">
        <v>55.358419844228969</v>
      </c>
      <c r="J35" s="53">
        <v>55.663659901114009</v>
      </c>
      <c r="K35" s="53">
        <v>55.759761470921156</v>
      </c>
      <c r="L35" s="53">
        <v>55.669827843537014</v>
      </c>
      <c r="M35" s="53">
        <v>55.322178100754478</v>
      </c>
      <c r="N35" s="53">
        <v>55.318957596561802</v>
      </c>
    </row>
    <row r="36" spans="1:14" x14ac:dyDescent="0.35">
      <c r="A36" s="18">
        <v>28</v>
      </c>
      <c r="B36" s="57">
        <v>56.204367257620845</v>
      </c>
      <c r="C36" s="57">
        <v>54.476489458781906</v>
      </c>
      <c r="D36" s="57">
        <v>52.590434496419725</v>
      </c>
      <c r="E36" s="57">
        <v>56.71862364093051</v>
      </c>
      <c r="F36" s="57">
        <v>55.027163759061303</v>
      </c>
      <c r="G36" s="57">
        <v>55.958075740138426</v>
      </c>
      <c r="H36" s="57">
        <v>55.963393456917423</v>
      </c>
      <c r="I36" s="57">
        <v>54.443201491158895</v>
      </c>
      <c r="J36" s="53">
        <v>54.663659901114009</v>
      </c>
      <c r="K36" s="53">
        <v>54.759761470921156</v>
      </c>
      <c r="L36" s="53">
        <v>54.669827843537014</v>
      </c>
      <c r="M36" s="53">
        <v>54.322178100754478</v>
      </c>
      <c r="N36" s="53">
        <v>54.318957596561802</v>
      </c>
    </row>
    <row r="37" spans="1:14" x14ac:dyDescent="0.35">
      <c r="A37" s="18">
        <v>29</v>
      </c>
      <c r="B37" s="57">
        <v>55.204367257620845</v>
      </c>
      <c r="C37" s="57">
        <v>53.476489458781906</v>
      </c>
      <c r="D37" s="57">
        <v>51.666855202339036</v>
      </c>
      <c r="E37" s="57">
        <v>55.71862364093051</v>
      </c>
      <c r="F37" s="57">
        <v>54.027163759061303</v>
      </c>
      <c r="G37" s="57">
        <v>54.958075740138426</v>
      </c>
      <c r="H37" s="57">
        <v>54.963393456917423</v>
      </c>
      <c r="I37" s="57">
        <v>53.522245971708287</v>
      </c>
      <c r="J37" s="53">
        <v>53.663659901114002</v>
      </c>
      <c r="K37" s="53">
        <v>53.759761470921156</v>
      </c>
      <c r="L37" s="53">
        <v>53.669827843537014</v>
      </c>
      <c r="M37" s="53">
        <v>53.322178100754485</v>
      </c>
      <c r="N37" s="53">
        <v>53.318957596561802</v>
      </c>
    </row>
    <row r="38" spans="1:14" x14ac:dyDescent="0.35">
      <c r="A38" s="18">
        <v>30</v>
      </c>
      <c r="B38" s="54">
        <v>54.204367257620838</v>
      </c>
      <c r="C38" s="54">
        <v>52.476489458781906</v>
      </c>
      <c r="D38" s="54">
        <v>50.666855202339043</v>
      </c>
      <c r="E38" s="54">
        <v>54.71862364093051</v>
      </c>
      <c r="F38" s="54">
        <v>53.027163759061303</v>
      </c>
      <c r="G38" s="54">
        <v>53.958075740138426</v>
      </c>
      <c r="H38" s="54">
        <v>53.963393456917423</v>
      </c>
      <c r="I38" s="54">
        <v>52.52224597170828</v>
      </c>
      <c r="J38" s="54">
        <v>52.663659901114002</v>
      </c>
      <c r="K38" s="54">
        <v>52.759761470921156</v>
      </c>
      <c r="L38" s="54">
        <v>52.669827843537014</v>
      </c>
      <c r="M38" s="54">
        <v>52.322178100754485</v>
      </c>
      <c r="N38" s="54">
        <v>52.318957596561809</v>
      </c>
    </row>
    <row r="39" spans="1:14" x14ac:dyDescent="0.35">
      <c r="A39" s="18">
        <v>31</v>
      </c>
      <c r="B39" s="57">
        <v>53.204367257620838</v>
      </c>
      <c r="C39" s="57">
        <v>51.476489458781906</v>
      </c>
      <c r="D39" s="57">
        <v>49.743235461419879</v>
      </c>
      <c r="E39" s="57">
        <v>53.71862364093051</v>
      </c>
      <c r="F39" s="57">
        <v>52.027163759061303</v>
      </c>
      <c r="G39" s="57">
        <v>52.958075740138426</v>
      </c>
      <c r="H39" s="57">
        <v>52.963393456917423</v>
      </c>
      <c r="I39" s="57">
        <v>51.52224597170828</v>
      </c>
      <c r="J39" s="53">
        <v>51.663659901114002</v>
      </c>
      <c r="K39" s="53">
        <v>51.759761470921156</v>
      </c>
      <c r="L39" s="53">
        <v>51.669827843537021</v>
      </c>
      <c r="M39" s="53">
        <v>51.380047646372304</v>
      </c>
      <c r="N39" s="53">
        <v>51.318957596561809</v>
      </c>
    </row>
    <row r="40" spans="1:14" x14ac:dyDescent="0.35">
      <c r="A40" s="18">
        <v>32</v>
      </c>
      <c r="B40" s="57">
        <v>52.204367257620838</v>
      </c>
      <c r="C40" s="57">
        <v>50.476489458781906</v>
      </c>
      <c r="D40" s="57">
        <v>48.743235461419886</v>
      </c>
      <c r="E40" s="57">
        <v>52.71862364093051</v>
      </c>
      <c r="F40" s="57">
        <v>51.027163759061303</v>
      </c>
      <c r="G40" s="57">
        <v>51.958075740138426</v>
      </c>
      <c r="H40" s="57">
        <v>51.96339345691743</v>
      </c>
      <c r="I40" s="57">
        <v>50.522245971708273</v>
      </c>
      <c r="J40" s="53">
        <v>50.726061520533655</v>
      </c>
      <c r="K40" s="53">
        <v>50.759761470921163</v>
      </c>
      <c r="L40" s="53">
        <v>50.728542505434369</v>
      </c>
      <c r="M40" s="53">
        <v>50.435593549916376</v>
      </c>
      <c r="N40" s="53">
        <v>50.318957596561809</v>
      </c>
    </row>
    <row r="41" spans="1:14" x14ac:dyDescent="0.35">
      <c r="A41" s="18">
        <v>33</v>
      </c>
      <c r="B41" s="57">
        <v>51.204367257620838</v>
      </c>
      <c r="C41" s="57">
        <v>49.476489458781906</v>
      </c>
      <c r="D41" s="57">
        <v>47.743235461419886</v>
      </c>
      <c r="E41" s="57">
        <v>51.71862364093051</v>
      </c>
      <c r="F41" s="57">
        <v>50.027163759061303</v>
      </c>
      <c r="G41" s="57">
        <v>50.958075740138419</v>
      </c>
      <c r="H41" s="57">
        <v>50.96339345691743</v>
      </c>
      <c r="I41" s="57">
        <v>49.522245971708273</v>
      </c>
      <c r="J41" s="53">
        <v>49.726061520533655</v>
      </c>
      <c r="K41" s="53">
        <v>49.759761470921163</v>
      </c>
      <c r="L41" s="53">
        <v>49.728542505434362</v>
      </c>
      <c r="M41" s="53">
        <v>49.435593549916376</v>
      </c>
      <c r="N41" s="53">
        <v>49.412999989382122</v>
      </c>
    </row>
    <row r="42" spans="1:14" x14ac:dyDescent="0.35">
      <c r="A42" s="18">
        <v>34</v>
      </c>
      <c r="B42" s="57">
        <v>50.280049078308487</v>
      </c>
      <c r="C42" s="57">
        <v>48.476489458781906</v>
      </c>
      <c r="D42" s="57">
        <v>46.743235461419886</v>
      </c>
      <c r="E42" s="57">
        <v>50.71862364093051</v>
      </c>
      <c r="F42" s="57">
        <v>49.091862862600244</v>
      </c>
      <c r="G42" s="57">
        <v>49.958075740138419</v>
      </c>
      <c r="H42" s="57">
        <v>49.96339345691743</v>
      </c>
      <c r="I42" s="57">
        <v>48.522245971708266</v>
      </c>
      <c r="J42" s="53">
        <v>48.726061520533655</v>
      </c>
      <c r="K42" s="53">
        <v>48.813188544100029</v>
      </c>
      <c r="L42" s="53">
        <v>48.728542505434362</v>
      </c>
      <c r="M42" s="53">
        <v>48.435593549916369</v>
      </c>
      <c r="N42" s="53">
        <v>48.412999989382122</v>
      </c>
    </row>
    <row r="43" spans="1:14" x14ac:dyDescent="0.35">
      <c r="A43" s="18">
        <v>35</v>
      </c>
      <c r="B43" s="54">
        <v>49.280049078308487</v>
      </c>
      <c r="C43" s="54">
        <v>47.476489458781906</v>
      </c>
      <c r="D43" s="54">
        <v>45.809012427274247</v>
      </c>
      <c r="E43" s="54">
        <v>49.71862364093051</v>
      </c>
      <c r="F43" s="54">
        <v>48.091862862600244</v>
      </c>
      <c r="G43" s="54">
        <v>48.958075740138419</v>
      </c>
      <c r="H43" s="54">
        <v>48.96339345691743</v>
      </c>
      <c r="I43" s="54">
        <v>47.522245971708266</v>
      </c>
      <c r="J43" s="54">
        <v>47.726061520533655</v>
      </c>
      <c r="K43" s="54">
        <v>47.813188544100036</v>
      </c>
      <c r="L43" s="54">
        <v>47.728542505434355</v>
      </c>
      <c r="M43" s="54">
        <v>47.481138056852153</v>
      </c>
      <c r="N43" s="54">
        <v>47.412999989382122</v>
      </c>
    </row>
    <row r="44" spans="1:14" x14ac:dyDescent="0.35">
      <c r="A44" s="18">
        <v>36</v>
      </c>
      <c r="B44" s="57">
        <v>48.354322970916442</v>
      </c>
      <c r="C44" s="57">
        <v>46.476489458781906</v>
      </c>
      <c r="D44" s="57">
        <v>44.809012427274254</v>
      </c>
      <c r="E44" s="57">
        <v>48.71862364093051</v>
      </c>
      <c r="F44" s="57">
        <v>47.091862862600244</v>
      </c>
      <c r="G44" s="57">
        <v>48.01525111281682</v>
      </c>
      <c r="H44" s="57">
        <v>47.963393456917437</v>
      </c>
      <c r="I44" s="57">
        <v>46.573326289247099</v>
      </c>
      <c r="J44" s="53">
        <v>46.726061520533648</v>
      </c>
      <c r="K44" s="53">
        <v>46.859802522961218</v>
      </c>
      <c r="L44" s="53">
        <v>46.773013826060946</v>
      </c>
      <c r="M44" s="53">
        <v>46.481138056852153</v>
      </c>
      <c r="N44" s="53">
        <v>46.456823436359592</v>
      </c>
    </row>
    <row r="45" spans="1:14" x14ac:dyDescent="0.35">
      <c r="A45" s="18">
        <v>37</v>
      </c>
      <c r="B45" s="57">
        <v>47.354322970916442</v>
      </c>
      <c r="C45" s="57">
        <v>45.476489458781906</v>
      </c>
      <c r="D45" s="57">
        <v>43.866951308210879</v>
      </c>
      <c r="E45" s="57">
        <v>47.71862364093051</v>
      </c>
      <c r="F45" s="57">
        <v>46.147930086261624</v>
      </c>
      <c r="G45" s="57">
        <v>47.069297611503117</v>
      </c>
      <c r="H45" s="57">
        <v>46.963393456917437</v>
      </c>
      <c r="I45" s="57">
        <v>45.620459403706036</v>
      </c>
      <c r="J45" s="53">
        <v>45.726061520533648</v>
      </c>
      <c r="K45" s="53">
        <v>45.859802522961218</v>
      </c>
      <c r="L45" s="53">
        <v>45.773013826060939</v>
      </c>
      <c r="M45" s="53">
        <v>45.524151282349678</v>
      </c>
      <c r="N45" s="53">
        <v>45.456823436359592</v>
      </c>
    </row>
    <row r="46" spans="1:14" x14ac:dyDescent="0.35">
      <c r="A46" s="18">
        <v>38</v>
      </c>
      <c r="B46" s="57">
        <v>46.354322970916442</v>
      </c>
      <c r="C46" s="57">
        <v>44.476489458781906</v>
      </c>
      <c r="D46" s="57">
        <v>42.923262864133861</v>
      </c>
      <c r="E46" s="57">
        <v>46.774970447184607</v>
      </c>
      <c r="F46" s="57">
        <v>45.147930086261624</v>
      </c>
      <c r="G46" s="57">
        <v>46.06929761150311</v>
      </c>
      <c r="H46" s="57">
        <v>45.963393456917437</v>
      </c>
      <c r="I46" s="57">
        <v>44.620459403706036</v>
      </c>
      <c r="J46" s="53">
        <v>44.726061520533648</v>
      </c>
      <c r="K46" s="53">
        <v>44.901880261850785</v>
      </c>
      <c r="L46" s="53">
        <v>44.856969345441676</v>
      </c>
      <c r="M46" s="53">
        <v>44.524151282349685</v>
      </c>
      <c r="N46" s="53">
        <v>44.499396185825844</v>
      </c>
    </row>
    <row r="47" spans="1:14" x14ac:dyDescent="0.35">
      <c r="A47" s="18">
        <v>39</v>
      </c>
      <c r="B47" s="57">
        <v>45.415171710182605</v>
      </c>
      <c r="C47" s="57">
        <v>43.476489458781913</v>
      </c>
      <c r="D47" s="57">
        <v>41.923262864133861</v>
      </c>
      <c r="E47" s="57">
        <v>45.774970447184607</v>
      </c>
      <c r="F47" s="57">
        <v>44.147930086261631</v>
      </c>
      <c r="G47" s="57">
        <v>45.06929761150311</v>
      </c>
      <c r="H47" s="57">
        <v>44.963393456917437</v>
      </c>
      <c r="I47" s="57">
        <v>43.620459403706036</v>
      </c>
      <c r="J47" s="53">
        <v>43.726061520533648</v>
      </c>
      <c r="K47" s="53">
        <v>43.943107634424464</v>
      </c>
      <c r="L47" s="53">
        <v>43.856969345441676</v>
      </c>
      <c r="M47" s="53">
        <v>43.607966896404612</v>
      </c>
      <c r="N47" s="53">
        <v>43.499396185825837</v>
      </c>
    </row>
    <row r="48" spans="1:14" x14ac:dyDescent="0.35">
      <c r="A48" s="18">
        <v>40</v>
      </c>
      <c r="B48" s="54">
        <v>44.415171710182605</v>
      </c>
      <c r="C48" s="54">
        <v>42.528807737312334</v>
      </c>
      <c r="D48" s="54">
        <v>40.923262864133861</v>
      </c>
      <c r="E48" s="54">
        <v>44.774970447184614</v>
      </c>
      <c r="F48" s="54">
        <v>43.147930086261638</v>
      </c>
      <c r="G48" s="54">
        <v>44.069297611503103</v>
      </c>
      <c r="H48" s="54">
        <v>43.963393456917444</v>
      </c>
      <c r="I48" s="54">
        <v>42.620459403706036</v>
      </c>
      <c r="J48" s="54">
        <v>42.726061520533641</v>
      </c>
      <c r="K48" s="54">
        <v>42.983614028489193</v>
      </c>
      <c r="L48" s="54">
        <v>42.898261697199246</v>
      </c>
      <c r="M48" s="54">
        <v>42.607966896404612</v>
      </c>
      <c r="N48" s="54">
        <v>42.499396185825837</v>
      </c>
    </row>
    <row r="49" spans="1:14" x14ac:dyDescent="0.35">
      <c r="A49" s="18">
        <v>41</v>
      </c>
      <c r="B49" s="57">
        <v>43.415171710182605</v>
      </c>
      <c r="C49" s="57">
        <v>41.577384330958608</v>
      </c>
      <c r="D49" s="57">
        <v>39.923262864133861</v>
      </c>
      <c r="E49" s="57">
        <v>43.774970447184614</v>
      </c>
      <c r="F49" s="57">
        <v>42.190386960414209</v>
      </c>
      <c r="G49" s="57">
        <v>43.069297611503103</v>
      </c>
      <c r="H49" s="57">
        <v>42.963393456917444</v>
      </c>
      <c r="I49" s="57">
        <v>41.660129345510043</v>
      </c>
      <c r="J49" s="53">
        <v>41.765295319334086</v>
      </c>
      <c r="K49" s="53">
        <v>41.9836140284892</v>
      </c>
      <c r="L49" s="53">
        <v>41.940723651828392</v>
      </c>
      <c r="M49" s="53">
        <v>41.651377171555545</v>
      </c>
      <c r="N49" s="53">
        <v>41.49939618582583</v>
      </c>
    </row>
    <row r="50" spans="1:14" x14ac:dyDescent="0.35">
      <c r="A50" s="18">
        <v>42</v>
      </c>
      <c r="B50" s="57">
        <v>42.463452760993945</v>
      </c>
      <c r="C50" s="57">
        <v>40.622187546832485</v>
      </c>
      <c r="D50" s="57">
        <v>38.923262864133868</v>
      </c>
      <c r="E50" s="57">
        <v>42.774970447184621</v>
      </c>
      <c r="F50" s="57">
        <v>41.190386960414202</v>
      </c>
      <c r="G50" s="57">
        <v>42.109184390059326</v>
      </c>
      <c r="H50" s="57">
        <v>41.963393456917444</v>
      </c>
      <c r="I50" s="57">
        <v>40.699333637799754</v>
      </c>
      <c r="J50" s="53">
        <v>40.765295319334086</v>
      </c>
      <c r="K50" s="53">
        <v>41.065759798842642</v>
      </c>
      <c r="L50" s="53">
        <v>41.025599685933521</v>
      </c>
      <c r="M50" s="53">
        <v>40.740161156823191</v>
      </c>
      <c r="N50" s="53">
        <v>40.499396185825837</v>
      </c>
    </row>
    <row r="51" spans="1:14" x14ac:dyDescent="0.35">
      <c r="A51" s="18">
        <v>43</v>
      </c>
      <c r="B51" s="57">
        <v>41.463452760993952</v>
      </c>
      <c r="C51" s="57">
        <v>39.622187546832485</v>
      </c>
      <c r="D51" s="57">
        <v>37.999200377869904</v>
      </c>
      <c r="E51" s="57">
        <v>41.814777387342041</v>
      </c>
      <c r="F51" s="57">
        <v>40.190386960414202</v>
      </c>
      <c r="G51" s="57">
        <v>41.148894009800301</v>
      </c>
      <c r="H51" s="57">
        <v>41.042251513035822</v>
      </c>
      <c r="I51" s="57">
        <v>39.699333637799754</v>
      </c>
      <c r="J51" s="53">
        <v>39.765295319334086</v>
      </c>
      <c r="K51" s="53">
        <v>40.14992112622614</v>
      </c>
      <c r="L51" s="53">
        <v>40.025599685933521</v>
      </c>
      <c r="M51" s="53">
        <v>39.784847621183907</v>
      </c>
      <c r="N51" s="53">
        <v>39.544063294911069</v>
      </c>
    </row>
    <row r="52" spans="1:14" x14ac:dyDescent="0.35">
      <c r="A52" s="18">
        <v>44</v>
      </c>
      <c r="B52" s="57">
        <v>40.463452760993952</v>
      </c>
      <c r="C52" s="57">
        <v>38.622187546832485</v>
      </c>
      <c r="D52" s="57">
        <v>36.999200377869904</v>
      </c>
      <c r="E52" s="57">
        <v>40.854162303821866</v>
      </c>
      <c r="F52" s="57">
        <v>39.227813067873335</v>
      </c>
      <c r="G52" s="57">
        <v>40.148894009800301</v>
      </c>
      <c r="H52" s="57">
        <v>40.081533815561052</v>
      </c>
      <c r="I52" s="57">
        <v>38.779435359441337</v>
      </c>
      <c r="J52" s="53">
        <v>38.765295319334086</v>
      </c>
      <c r="K52" s="53">
        <v>39.192670367332582</v>
      </c>
      <c r="L52" s="53">
        <v>39.069106124773292</v>
      </c>
      <c r="M52" s="53">
        <v>38.873677124001738</v>
      </c>
      <c r="N52" s="53">
        <v>38.588608717951473</v>
      </c>
    </row>
    <row r="53" spans="1:14" x14ac:dyDescent="0.35">
      <c r="A53" s="18">
        <v>45</v>
      </c>
      <c r="B53" s="54">
        <v>39.463452760993952</v>
      </c>
      <c r="C53" s="54">
        <v>37.73139958516829</v>
      </c>
      <c r="D53" s="54">
        <v>36.033909035289298</v>
      </c>
      <c r="E53" s="54">
        <v>39.892142691872522</v>
      </c>
      <c r="F53" s="54">
        <v>38.264075065127905</v>
      </c>
      <c r="G53" s="54">
        <v>39.148894009800301</v>
      </c>
      <c r="H53" s="54">
        <v>39.081533815561052</v>
      </c>
      <c r="I53" s="54">
        <v>37.819996947480988</v>
      </c>
      <c r="J53" s="54">
        <v>37.806580754930778</v>
      </c>
      <c r="K53" s="54">
        <v>38.235830066571104</v>
      </c>
      <c r="L53" s="54">
        <v>38.112637847261745</v>
      </c>
      <c r="M53" s="54">
        <v>37.873677124001738</v>
      </c>
      <c r="N53" s="54">
        <v>37.588608717951466</v>
      </c>
    </row>
    <row r="54" spans="1:14" x14ac:dyDescent="0.35">
      <c r="A54" s="18">
        <v>46</v>
      </c>
      <c r="B54" s="57">
        <v>38.5000886638529</v>
      </c>
      <c r="C54" s="57">
        <v>36.766692894913525</v>
      </c>
      <c r="D54" s="57">
        <v>35.06755660971163</v>
      </c>
      <c r="E54" s="57">
        <v>38.928940583224104</v>
      </c>
      <c r="F54" s="57">
        <v>37.264075065127905</v>
      </c>
      <c r="G54" s="57">
        <v>38.266995406740882</v>
      </c>
      <c r="H54" s="57">
        <v>38.123405006842333</v>
      </c>
      <c r="I54" s="57">
        <v>36.819996947480988</v>
      </c>
      <c r="J54" s="53">
        <v>36.848221574925738</v>
      </c>
      <c r="K54" s="53">
        <v>37.235830066571104</v>
      </c>
      <c r="L54" s="53">
        <v>37.198707956752045</v>
      </c>
      <c r="M54" s="53">
        <v>36.960190265492479</v>
      </c>
      <c r="N54" s="53">
        <v>36.672282962098002</v>
      </c>
    </row>
    <row r="55" spans="1:14" x14ac:dyDescent="0.35">
      <c r="A55" s="18">
        <v>47</v>
      </c>
      <c r="B55" s="57">
        <v>37.679684171299705</v>
      </c>
      <c r="C55" s="57">
        <v>35.836403081799567</v>
      </c>
      <c r="D55" s="57">
        <v>34.100294963901696</v>
      </c>
      <c r="E55" s="57">
        <v>37.928940583224104</v>
      </c>
      <c r="F55" s="57">
        <v>36.264075065127905</v>
      </c>
      <c r="G55" s="57">
        <v>37.308059818477822</v>
      </c>
      <c r="H55" s="57">
        <v>37.207949732388265</v>
      </c>
      <c r="I55" s="57">
        <v>35.819996947480988</v>
      </c>
      <c r="J55" s="53">
        <v>35.890104420798949</v>
      </c>
      <c r="K55" s="53">
        <v>36.278871460908029</v>
      </c>
      <c r="L55" s="53">
        <v>36.283954665130103</v>
      </c>
      <c r="M55" s="53">
        <v>36.044296817431338</v>
      </c>
      <c r="N55" s="53">
        <v>35.799650155626523</v>
      </c>
    </row>
    <row r="56" spans="1:14" x14ac:dyDescent="0.35">
      <c r="A56" s="18">
        <v>48</v>
      </c>
      <c r="B56" s="57">
        <v>36.752490067872642</v>
      </c>
      <c r="C56" s="57">
        <v>34.870841853499016</v>
      </c>
      <c r="D56" s="57">
        <v>33.166859027617328</v>
      </c>
      <c r="E56" s="57">
        <v>36.966785821427564</v>
      </c>
      <c r="F56" s="57">
        <v>35.379816408380741</v>
      </c>
      <c r="G56" s="57">
        <v>36.308059818477822</v>
      </c>
      <c r="H56" s="57">
        <v>36.249128281582692</v>
      </c>
      <c r="I56" s="57">
        <v>34.901912959141107</v>
      </c>
      <c r="J56" s="53">
        <v>34.974263841059091</v>
      </c>
      <c r="K56" s="53">
        <v>35.320669207941805</v>
      </c>
      <c r="L56" s="53">
        <v>35.365933942713447</v>
      </c>
      <c r="M56" s="53">
        <v>35.044296817431331</v>
      </c>
      <c r="N56" s="53">
        <v>34.884352375556034</v>
      </c>
    </row>
    <row r="57" spans="1:14" x14ac:dyDescent="0.35">
      <c r="A57" s="18">
        <v>49</v>
      </c>
      <c r="B57" s="57">
        <v>35.787429861883233</v>
      </c>
      <c r="C57" s="57">
        <v>33.905299207109188</v>
      </c>
      <c r="D57" s="57">
        <v>32.166859027617328</v>
      </c>
      <c r="E57" s="57">
        <v>35.966785821427564</v>
      </c>
      <c r="F57" s="57">
        <v>34.418723063604816</v>
      </c>
      <c r="G57" s="57">
        <v>35.348868634300118</v>
      </c>
      <c r="H57" s="57">
        <v>35.249128281582692</v>
      </c>
      <c r="I57" s="57">
        <v>33.942428478873964</v>
      </c>
      <c r="J57" s="53">
        <v>33.974263841059091</v>
      </c>
      <c r="K57" s="53">
        <v>34.401412788713849</v>
      </c>
      <c r="L57" s="53">
        <v>34.407441006930966</v>
      </c>
      <c r="M57" s="53">
        <v>34.086372696624309</v>
      </c>
      <c r="N57" s="53">
        <v>33.884352375556034</v>
      </c>
    </row>
    <row r="58" spans="1:14" x14ac:dyDescent="0.35">
      <c r="A58" s="18">
        <v>50</v>
      </c>
      <c r="B58" s="54">
        <v>34.857028100737452</v>
      </c>
      <c r="C58" s="54">
        <v>32.905299207109188</v>
      </c>
      <c r="D58" s="54">
        <v>31.235730947573547</v>
      </c>
      <c r="E58" s="54">
        <v>35.006391389067353</v>
      </c>
      <c r="F58" s="54">
        <v>33.418723063604816</v>
      </c>
      <c r="G58" s="54">
        <v>34.390269274527611</v>
      </c>
      <c r="H58" s="54">
        <v>34.290797005534763</v>
      </c>
      <c r="I58" s="54">
        <v>32.9829269866975</v>
      </c>
      <c r="J58" s="54">
        <v>33.053528607683674</v>
      </c>
      <c r="K58" s="54">
        <v>33.401412788713849</v>
      </c>
      <c r="L58" s="54">
        <v>33.491787875107413</v>
      </c>
      <c r="M58" s="54">
        <v>33.130478241859535</v>
      </c>
      <c r="N58" s="54">
        <v>32.978194546674956</v>
      </c>
    </row>
    <row r="59" spans="1:14" x14ac:dyDescent="0.35">
      <c r="A59" s="18">
        <v>51</v>
      </c>
      <c r="B59" s="57">
        <v>33.963332971735078</v>
      </c>
      <c r="C59" s="57">
        <v>31.976335525570178</v>
      </c>
      <c r="D59" s="57">
        <v>30.305150574507046</v>
      </c>
      <c r="E59" s="57">
        <v>34.085945029157422</v>
      </c>
      <c r="F59" s="57">
        <v>32.576606627459036</v>
      </c>
      <c r="G59" s="57">
        <v>33.431391080030735</v>
      </c>
      <c r="H59" s="57">
        <v>33.290797005534763</v>
      </c>
      <c r="I59" s="57">
        <v>32.059581774350974</v>
      </c>
      <c r="J59" s="53">
        <v>32.133685795130049</v>
      </c>
      <c r="K59" s="53">
        <v>32.442616812243855</v>
      </c>
      <c r="L59" s="53">
        <v>32.622967946181397</v>
      </c>
      <c r="M59" s="53">
        <v>32.177059938136281</v>
      </c>
      <c r="N59" s="53">
        <v>32.025435556924663</v>
      </c>
    </row>
    <row r="60" spans="1:14" x14ac:dyDescent="0.35">
      <c r="A60" s="18">
        <v>52</v>
      </c>
      <c r="B60" s="57">
        <v>32.963332971735078</v>
      </c>
      <c r="C60" s="57">
        <v>31.048807646092524</v>
      </c>
      <c r="D60" s="57">
        <v>29.480981807901987</v>
      </c>
      <c r="E60" s="57">
        <v>33.085945029157422</v>
      </c>
      <c r="F60" s="57">
        <v>31.655906025796391</v>
      </c>
      <c r="G60" s="57">
        <v>32.552606282493677</v>
      </c>
      <c r="H60" s="57">
        <v>32.410243569454174</v>
      </c>
      <c r="I60" s="57">
        <v>31.099458426742473</v>
      </c>
      <c r="J60" s="53">
        <v>31.17383152901764</v>
      </c>
      <c r="K60" s="53">
        <v>31.571504304425069</v>
      </c>
      <c r="L60" s="53">
        <v>31.716145518179022</v>
      </c>
      <c r="M60" s="53">
        <v>31.224303875404196</v>
      </c>
      <c r="N60" s="53">
        <v>31.072139905897881</v>
      </c>
    </row>
    <row r="61" spans="1:14" x14ac:dyDescent="0.35">
      <c r="A61" s="18">
        <v>53</v>
      </c>
      <c r="B61" s="57">
        <v>31.963332971735081</v>
      </c>
      <c r="C61" s="57">
        <v>30.12163222881393</v>
      </c>
      <c r="D61" s="57">
        <v>28.588384866659336</v>
      </c>
      <c r="E61" s="57">
        <v>32.085945029157415</v>
      </c>
      <c r="F61" s="57">
        <v>30.693947425095288</v>
      </c>
      <c r="G61" s="57">
        <v>31.670657154189264</v>
      </c>
      <c r="H61" s="57">
        <v>31.451062516015199</v>
      </c>
      <c r="I61" s="57">
        <v>30.099458426742469</v>
      </c>
      <c r="J61" s="53">
        <v>30.17383152901764</v>
      </c>
      <c r="K61" s="53">
        <v>30.571504304425069</v>
      </c>
      <c r="L61" s="53">
        <v>30.810883440844208</v>
      </c>
      <c r="M61" s="53">
        <v>30.412796537216494</v>
      </c>
      <c r="N61" s="53">
        <v>30.216575212539919</v>
      </c>
    </row>
    <row r="62" spans="1:14" x14ac:dyDescent="0.35">
      <c r="A62" s="18">
        <v>54</v>
      </c>
      <c r="B62" s="57">
        <v>31.000150452947022</v>
      </c>
      <c r="C62" s="57">
        <v>29.158232270682689</v>
      </c>
      <c r="D62" s="57">
        <v>27.658264228137124</v>
      </c>
      <c r="E62" s="57">
        <v>31.164811308880658</v>
      </c>
      <c r="F62" s="57">
        <v>29.806541386904222</v>
      </c>
      <c r="G62" s="57">
        <v>30.75015415486293</v>
      </c>
      <c r="H62" s="57">
        <v>30.491050968878266</v>
      </c>
      <c r="I62" s="57">
        <v>29.140677002653099</v>
      </c>
      <c r="J62" s="53">
        <v>29.352217257267093</v>
      </c>
      <c r="K62" s="53">
        <v>29.710724231760373</v>
      </c>
      <c r="L62" s="53">
        <v>29.950995382789554</v>
      </c>
      <c r="M62" s="53">
        <v>29.412796537216494</v>
      </c>
      <c r="N62" s="53">
        <v>29.216575212539919</v>
      </c>
    </row>
    <row r="63" spans="1:14" x14ac:dyDescent="0.35">
      <c r="A63" s="18">
        <v>55</v>
      </c>
      <c r="B63" s="54">
        <v>30.03877320660915</v>
      </c>
      <c r="C63" s="54">
        <v>28.305824388358122</v>
      </c>
      <c r="D63" s="54">
        <v>26.797444648177688</v>
      </c>
      <c r="E63" s="54">
        <v>30.242988010751603</v>
      </c>
      <c r="F63" s="54">
        <v>28.882514274491786</v>
      </c>
      <c r="G63" s="54">
        <v>29.828278553808499</v>
      </c>
      <c r="H63" s="54">
        <v>29.573205018559339</v>
      </c>
      <c r="I63" s="54">
        <v>28.140677002653103</v>
      </c>
      <c r="J63" s="54">
        <v>28.442944483593298</v>
      </c>
      <c r="K63" s="54">
        <v>28.710724231760373</v>
      </c>
      <c r="L63" s="54">
        <v>29.044937951793667</v>
      </c>
      <c r="M63" s="54">
        <v>28.558697949515317</v>
      </c>
      <c r="N63" s="54">
        <v>28.367318389508636</v>
      </c>
    </row>
    <row r="64" spans="1:14" x14ac:dyDescent="0.35">
      <c r="A64" s="18">
        <v>56</v>
      </c>
      <c r="B64" s="57">
        <v>29.15321358443941</v>
      </c>
      <c r="C64" s="57">
        <v>27.416538173449485</v>
      </c>
      <c r="D64" s="57">
        <v>25.797444648177688</v>
      </c>
      <c r="E64" s="57">
        <v>29.281665498411879</v>
      </c>
      <c r="F64" s="57">
        <v>27.95652343818016</v>
      </c>
      <c r="G64" s="57">
        <v>28.952689214427966</v>
      </c>
      <c r="H64" s="57">
        <v>28.663365802867418</v>
      </c>
      <c r="I64" s="57">
        <v>27.226388775705921</v>
      </c>
      <c r="J64" s="53">
        <v>27.487286680886548</v>
      </c>
      <c r="K64" s="53">
        <v>27.848449492452453</v>
      </c>
      <c r="L64" s="53">
        <v>28.236193817467328</v>
      </c>
      <c r="M64" s="53">
        <v>27.657932955525979</v>
      </c>
      <c r="N64" s="53">
        <v>27.41979921510093</v>
      </c>
    </row>
    <row r="65" spans="1:14" x14ac:dyDescent="0.35">
      <c r="A65" s="18">
        <v>57</v>
      </c>
      <c r="B65" s="57">
        <v>28.1905657011397</v>
      </c>
      <c r="C65" s="57">
        <v>26.590708469616004</v>
      </c>
      <c r="D65" s="57">
        <v>24.964185914719756</v>
      </c>
      <c r="E65" s="57">
        <v>28.434657740263905</v>
      </c>
      <c r="F65" s="57">
        <v>27.152501478424131</v>
      </c>
      <c r="G65" s="57">
        <v>28.039580226174287</v>
      </c>
      <c r="H65" s="57">
        <v>27.79732142149831</v>
      </c>
      <c r="I65" s="57">
        <v>26.402660894706454</v>
      </c>
      <c r="J65" s="53">
        <v>26.577368810034891</v>
      </c>
      <c r="K65" s="53">
        <v>26.942028447088731</v>
      </c>
      <c r="L65" s="53">
        <v>27.385446878368498</v>
      </c>
      <c r="M65" s="53">
        <v>26.815218281523233</v>
      </c>
      <c r="N65" s="53">
        <v>26.574067405445348</v>
      </c>
    </row>
    <row r="66" spans="1:14" x14ac:dyDescent="0.35">
      <c r="A66" s="18">
        <v>58</v>
      </c>
      <c r="B66" s="57">
        <v>27.262518207899216</v>
      </c>
      <c r="C66" s="57">
        <v>25.729376423638829</v>
      </c>
      <c r="D66" s="57">
        <v>23.997079838046933</v>
      </c>
      <c r="E66" s="57">
        <v>27.678984192802655</v>
      </c>
      <c r="F66" s="57">
        <v>26.318690108063564</v>
      </c>
      <c r="G66" s="57">
        <v>27.083159376044996</v>
      </c>
      <c r="H66" s="57">
        <v>26.842148183493602</v>
      </c>
      <c r="I66" s="57">
        <v>25.491713727396807</v>
      </c>
      <c r="J66" s="53">
        <v>25.713229175154893</v>
      </c>
      <c r="K66" s="53">
        <v>26.038181277805414</v>
      </c>
      <c r="L66" s="53">
        <v>26.490263435399175</v>
      </c>
      <c r="M66" s="53">
        <v>25.815218281523229</v>
      </c>
      <c r="N66" s="53">
        <v>25.66563568430556</v>
      </c>
    </row>
    <row r="67" spans="1:14" x14ac:dyDescent="0.35">
      <c r="A67" s="18">
        <v>59</v>
      </c>
      <c r="B67" s="57">
        <v>26.369995691078508</v>
      </c>
      <c r="C67" s="57">
        <v>24.903842207151005</v>
      </c>
      <c r="D67" s="57">
        <v>23.13570601302894</v>
      </c>
      <c r="E67" s="57">
        <v>26.678984192802655</v>
      </c>
      <c r="F67" s="57">
        <v>25.402790075842272</v>
      </c>
      <c r="G67" s="57">
        <v>26.219094481124703</v>
      </c>
      <c r="H67" s="57">
        <v>25.982453479591225</v>
      </c>
      <c r="I67" s="57">
        <v>24.673062792135624</v>
      </c>
      <c r="J67" s="53">
        <v>24.900678802315376</v>
      </c>
      <c r="K67" s="53">
        <v>25.189294776490652</v>
      </c>
      <c r="L67" s="53">
        <v>25.490263435399175</v>
      </c>
      <c r="M67" s="53">
        <v>24.86054544048746</v>
      </c>
      <c r="N67" s="53">
        <v>24.665635684305563</v>
      </c>
    </row>
    <row r="68" spans="1:14" x14ac:dyDescent="0.35">
      <c r="A68" s="18">
        <v>60</v>
      </c>
      <c r="B68" s="54">
        <v>25.481295711221037</v>
      </c>
      <c r="C68" s="54">
        <v>24.089631530617712</v>
      </c>
      <c r="D68" s="54">
        <v>22.245457594874431</v>
      </c>
      <c r="E68" s="54">
        <v>25.937542061373545</v>
      </c>
      <c r="F68" s="54">
        <v>24.530715367327762</v>
      </c>
      <c r="G68" s="54">
        <v>25.311410831179053</v>
      </c>
      <c r="H68" s="54">
        <v>25.168230230266868</v>
      </c>
      <c r="I68" s="54">
        <v>23.85644660838058</v>
      </c>
      <c r="J68" s="54">
        <v>23.99757503983982</v>
      </c>
      <c r="K68" s="54">
        <v>24.384660115968327</v>
      </c>
      <c r="L68" s="54">
        <v>24.535535651767649</v>
      </c>
      <c r="M68" s="54">
        <v>24.115852466937984</v>
      </c>
      <c r="N68" s="54">
        <v>23.875043272557775</v>
      </c>
    </row>
    <row r="69" spans="1:14" x14ac:dyDescent="0.35">
      <c r="A69" s="18">
        <v>61</v>
      </c>
      <c r="B69" s="57">
        <v>24.558277098248318</v>
      </c>
      <c r="C69" s="57">
        <v>23.166964674734263</v>
      </c>
      <c r="D69" s="57">
        <v>21.390760061460249</v>
      </c>
      <c r="E69" s="57">
        <v>25.156453783072113</v>
      </c>
      <c r="F69" s="57">
        <v>23.617941194432401</v>
      </c>
      <c r="G69" s="57">
        <v>24.497791062920914</v>
      </c>
      <c r="H69" s="57">
        <v>24.262217816073925</v>
      </c>
      <c r="I69" s="57">
        <v>23.044252206117175</v>
      </c>
      <c r="J69" s="53">
        <v>23.184394923934828</v>
      </c>
      <c r="K69" s="53">
        <v>23.648579012277366</v>
      </c>
      <c r="L69" s="53">
        <v>23.748995115815319</v>
      </c>
      <c r="M69" s="53">
        <v>23.324473071769589</v>
      </c>
      <c r="N69" s="53">
        <v>22.915310358298612</v>
      </c>
    </row>
    <row r="70" spans="1:14" x14ac:dyDescent="0.35">
      <c r="A70" s="18">
        <v>62</v>
      </c>
      <c r="B70" s="57">
        <v>23.877264651416276</v>
      </c>
      <c r="C70" s="57">
        <v>22.242707034716993</v>
      </c>
      <c r="D70" s="57">
        <v>20.571199008929877</v>
      </c>
      <c r="E70" s="57">
        <v>24.292426873787583</v>
      </c>
      <c r="F70" s="57">
        <v>22.749918023325449</v>
      </c>
      <c r="G70" s="57">
        <v>23.637822445327028</v>
      </c>
      <c r="H70" s="57">
        <v>23.405986572396728</v>
      </c>
      <c r="I70" s="57">
        <v>22.272988487456516</v>
      </c>
      <c r="J70" s="53">
        <v>22.571358556782535</v>
      </c>
      <c r="K70" s="53">
        <v>22.732299008705137</v>
      </c>
      <c r="L70" s="53">
        <v>22.956760934544679</v>
      </c>
      <c r="M70" s="53">
        <v>22.524512274852579</v>
      </c>
      <c r="N70" s="53">
        <v>21.984546838169802</v>
      </c>
    </row>
    <row r="71" spans="1:14" x14ac:dyDescent="0.35">
      <c r="A71" s="18">
        <v>63</v>
      </c>
      <c r="B71" s="57">
        <v>22.916792131786003</v>
      </c>
      <c r="C71" s="57">
        <v>21.36018612116796</v>
      </c>
      <c r="D71" s="57">
        <v>19.571199008929877</v>
      </c>
      <c r="E71" s="57">
        <v>23.338491591839446</v>
      </c>
      <c r="F71" s="57">
        <v>21.883685065549852</v>
      </c>
      <c r="G71" s="57">
        <v>22.684799876019039</v>
      </c>
      <c r="H71" s="57">
        <v>22.546927628735119</v>
      </c>
      <c r="I71" s="57">
        <v>21.56661970574811</v>
      </c>
      <c r="J71" s="53">
        <v>21.853847472805356</v>
      </c>
      <c r="K71" s="53">
        <v>21.811206902258661</v>
      </c>
      <c r="L71" s="53">
        <v>22.035556586946591</v>
      </c>
      <c r="M71" s="53">
        <v>21.627671582931516</v>
      </c>
      <c r="N71" s="53">
        <v>21.115550172548886</v>
      </c>
    </row>
    <row r="72" spans="1:14" x14ac:dyDescent="0.35">
      <c r="A72" s="18">
        <v>64</v>
      </c>
      <c r="B72" s="57">
        <v>22.118060843495915</v>
      </c>
      <c r="C72" s="57">
        <v>20.557924122982506</v>
      </c>
      <c r="D72" s="57">
        <v>18.875293903779749</v>
      </c>
      <c r="E72" s="57">
        <v>22.476906692396049</v>
      </c>
      <c r="F72" s="57">
        <v>21.016916748201254</v>
      </c>
      <c r="G72" s="57">
        <v>21.962068588359944</v>
      </c>
      <c r="H72" s="57">
        <v>21.676429049208298</v>
      </c>
      <c r="I72" s="57">
        <v>20.841573968587721</v>
      </c>
      <c r="J72" s="53">
        <v>21.085704141391421</v>
      </c>
      <c r="K72" s="53">
        <v>20.924765731222738</v>
      </c>
      <c r="L72" s="53">
        <v>21.240657125869891</v>
      </c>
      <c r="M72" s="53">
        <v>20.925244422127733</v>
      </c>
      <c r="N72" s="53">
        <v>20.288209721732713</v>
      </c>
    </row>
    <row r="73" spans="1:14" x14ac:dyDescent="0.35">
      <c r="A73" s="18">
        <v>65</v>
      </c>
      <c r="B73" s="54">
        <v>21.200094727035143</v>
      </c>
      <c r="C73" s="54">
        <v>19.72071005413407</v>
      </c>
      <c r="D73" s="54">
        <v>18.378285099554681</v>
      </c>
      <c r="E73" s="54">
        <v>21.707514317709752</v>
      </c>
      <c r="F73" s="54">
        <v>20.366885477381661</v>
      </c>
      <c r="G73" s="54">
        <v>21.222167493722807</v>
      </c>
      <c r="H73" s="54">
        <v>20.835955105749374</v>
      </c>
      <c r="I73" s="54">
        <v>20.066210938728968</v>
      </c>
      <c r="J73" s="54">
        <v>20.273215430257288</v>
      </c>
      <c r="K73" s="54">
        <v>20.089881056454939</v>
      </c>
      <c r="L73" s="54">
        <v>20.306188428005346</v>
      </c>
      <c r="M73" s="54">
        <v>20.205762800457386</v>
      </c>
      <c r="N73" s="54">
        <v>19.456763467232992</v>
      </c>
    </row>
    <row r="74" spans="1:14" x14ac:dyDescent="0.35">
      <c r="A74" s="18">
        <v>66</v>
      </c>
      <c r="B74" s="57">
        <v>20.58240785225972</v>
      </c>
      <c r="C74" s="57">
        <v>18.923989038807971</v>
      </c>
      <c r="D74" s="57">
        <v>17.567849046237018</v>
      </c>
      <c r="E74" s="57">
        <v>20.752732898344526</v>
      </c>
      <c r="F74" s="57">
        <v>19.528569184216913</v>
      </c>
      <c r="G74" s="57">
        <v>20.338749603542393</v>
      </c>
      <c r="H74" s="57">
        <v>20.024899685634065</v>
      </c>
      <c r="I74" s="57">
        <v>19.249097571718409</v>
      </c>
      <c r="J74" s="53">
        <v>19.434820046771222</v>
      </c>
      <c r="K74" s="53">
        <v>19.371299938351338</v>
      </c>
      <c r="L74" s="53">
        <v>19.442782830957107</v>
      </c>
      <c r="M74" s="53">
        <v>19.411388151418677</v>
      </c>
      <c r="N74" s="53">
        <v>18.691626023464195</v>
      </c>
    </row>
    <row r="75" spans="1:14" x14ac:dyDescent="0.35">
      <c r="A75" s="18">
        <v>67</v>
      </c>
      <c r="B75" s="57">
        <v>19.713793268233729</v>
      </c>
      <c r="C75" s="57">
        <v>18.127810084650186</v>
      </c>
      <c r="D75" s="57">
        <v>16.71690155842925</v>
      </c>
      <c r="E75" s="57">
        <v>19.919765746990667</v>
      </c>
      <c r="F75" s="57">
        <v>18.676220545491148</v>
      </c>
      <c r="G75" s="57">
        <v>19.450397388378338</v>
      </c>
      <c r="H75" s="57">
        <v>19.213871239502783</v>
      </c>
      <c r="I75" s="57">
        <v>18.374159053030986</v>
      </c>
      <c r="J75" s="53">
        <v>18.620574842727766</v>
      </c>
      <c r="K75" s="53">
        <v>18.535970967481802</v>
      </c>
      <c r="L75" s="53">
        <v>18.64430179724388</v>
      </c>
      <c r="M75" s="53">
        <v>18.756171891645092</v>
      </c>
      <c r="N75" s="53">
        <v>17.992038196328739</v>
      </c>
    </row>
    <row r="76" spans="1:14" x14ac:dyDescent="0.35">
      <c r="A76" s="18">
        <v>68</v>
      </c>
      <c r="B76" s="57">
        <v>18.885425575079328</v>
      </c>
      <c r="C76" s="57">
        <v>17.32532691514216</v>
      </c>
      <c r="D76" s="57">
        <v>15.991913082367439</v>
      </c>
      <c r="E76" s="57">
        <v>19.073130135910635</v>
      </c>
      <c r="F76" s="57">
        <v>17.746129086050729</v>
      </c>
      <c r="G76" s="57">
        <v>18.74595665777381</v>
      </c>
      <c r="H76" s="57">
        <v>18.310281170934022</v>
      </c>
      <c r="I76" s="57">
        <v>17.611931389095716</v>
      </c>
      <c r="J76" s="53">
        <v>17.750009236023924</v>
      </c>
      <c r="K76" s="53">
        <v>17.632938553328479</v>
      </c>
      <c r="L76" s="53">
        <v>17.878854175047589</v>
      </c>
      <c r="M76" s="53">
        <v>17.858830777633724</v>
      </c>
      <c r="N76" s="53">
        <v>17.106865580549716</v>
      </c>
    </row>
    <row r="77" spans="1:14" x14ac:dyDescent="0.35">
      <c r="A77" s="18">
        <v>69</v>
      </c>
      <c r="B77" s="57">
        <v>18.13600102741183</v>
      </c>
      <c r="C77" s="57">
        <v>16.577253290738444</v>
      </c>
      <c r="D77" s="57">
        <v>15.21120976973274</v>
      </c>
      <c r="E77" s="57">
        <v>18.256116639712708</v>
      </c>
      <c r="F77" s="57">
        <v>16.882732088712515</v>
      </c>
      <c r="G77" s="57">
        <v>17.934778225179471</v>
      </c>
      <c r="H77" s="57">
        <v>17.549842704822339</v>
      </c>
      <c r="I77" s="57">
        <v>16.736591275453168</v>
      </c>
      <c r="J77" s="53">
        <v>16.910777036441129</v>
      </c>
      <c r="K77" s="53">
        <v>16.825263401448165</v>
      </c>
      <c r="L77" s="53">
        <v>17.043738939516729</v>
      </c>
      <c r="M77" s="53">
        <v>17.290837878434559</v>
      </c>
      <c r="N77" s="53">
        <v>16.236606717897761</v>
      </c>
    </row>
    <row r="78" spans="1:14" x14ac:dyDescent="0.35">
      <c r="A78" s="18">
        <v>70</v>
      </c>
      <c r="B78" s="54">
        <v>17.332338052010677</v>
      </c>
      <c r="C78" s="54">
        <v>15.813310024294839</v>
      </c>
      <c r="D78" s="54">
        <v>14.423005470403178</v>
      </c>
      <c r="E78" s="54">
        <v>17.327641782269456</v>
      </c>
      <c r="F78" s="54">
        <v>16.056247344727122</v>
      </c>
      <c r="G78" s="54">
        <v>17.053536657556478</v>
      </c>
      <c r="H78" s="54">
        <v>16.769303019467714</v>
      </c>
      <c r="I78" s="54">
        <v>15.950069295318849</v>
      </c>
      <c r="J78" s="54">
        <v>16.253137153127405</v>
      </c>
      <c r="K78" s="54">
        <v>15.950122012549109</v>
      </c>
      <c r="L78" s="54">
        <v>16.462086360975775</v>
      </c>
      <c r="M78" s="54">
        <v>16.379560931953367</v>
      </c>
      <c r="N78" s="54">
        <v>15.393972785076741</v>
      </c>
    </row>
    <row r="79" spans="1:14" x14ac:dyDescent="0.35">
      <c r="A79" s="18">
        <v>71</v>
      </c>
      <c r="B79" s="57">
        <v>16.621903754291008</v>
      </c>
      <c r="C79" s="57">
        <v>15.10396931825384</v>
      </c>
      <c r="D79" s="57">
        <v>13.711045139631915</v>
      </c>
      <c r="E79" s="57">
        <v>16.507937944222345</v>
      </c>
      <c r="F79" s="57">
        <v>15.244971315980312</v>
      </c>
      <c r="G79" s="57">
        <v>16.364720400252274</v>
      </c>
      <c r="H79" s="57">
        <v>15.862088570452313</v>
      </c>
      <c r="I79" s="57">
        <v>15.189648003883748</v>
      </c>
      <c r="J79" s="53">
        <v>15.314080708863681</v>
      </c>
      <c r="K79" s="53">
        <v>15.202516071097167</v>
      </c>
      <c r="L79" s="53">
        <v>15.590124486865957</v>
      </c>
      <c r="M79" s="53">
        <v>15.500318049306626</v>
      </c>
      <c r="N79" s="53">
        <v>14.663140967939572</v>
      </c>
    </row>
    <row r="80" spans="1:14" x14ac:dyDescent="0.35">
      <c r="A80" s="18">
        <v>72</v>
      </c>
      <c r="B80" s="57">
        <v>15.758840165486948</v>
      </c>
      <c r="C80" s="57">
        <v>14.290179185302293</v>
      </c>
      <c r="D80" s="57">
        <v>12.97927225317085</v>
      </c>
      <c r="E80" s="57">
        <v>15.821260573023849</v>
      </c>
      <c r="F80" s="57">
        <v>14.498708872087049</v>
      </c>
      <c r="G80" s="57">
        <v>15.485134033285666</v>
      </c>
      <c r="H80" s="57">
        <v>14.980975037870142</v>
      </c>
      <c r="I80" s="57">
        <v>14.483220160371456</v>
      </c>
      <c r="J80" s="53">
        <v>14.702333672924556</v>
      </c>
      <c r="K80" s="53">
        <v>14.440613497349753</v>
      </c>
      <c r="L80" s="53">
        <v>14.782110803492749</v>
      </c>
      <c r="M80" s="53">
        <v>14.636891506508203</v>
      </c>
      <c r="N80" s="53">
        <v>13.988730415478415</v>
      </c>
    </row>
    <row r="81" spans="1:14" x14ac:dyDescent="0.35">
      <c r="A81" s="18">
        <v>73</v>
      </c>
      <c r="B81" s="57">
        <v>14.98841816970981</v>
      </c>
      <c r="C81" s="57">
        <v>13.627857317056474</v>
      </c>
      <c r="D81" s="57">
        <v>12.273262583906261</v>
      </c>
      <c r="E81" s="57">
        <v>15.030526571094422</v>
      </c>
      <c r="F81" s="57">
        <v>13.833339363053271</v>
      </c>
      <c r="G81" s="57">
        <v>14.874698162846856</v>
      </c>
      <c r="H81" s="57">
        <v>14.245631143578217</v>
      </c>
      <c r="I81" s="57">
        <v>13.755432540487178</v>
      </c>
      <c r="J81" s="53">
        <v>13.902755121905114</v>
      </c>
      <c r="K81" s="53">
        <v>13.730288583008967</v>
      </c>
      <c r="L81" s="53">
        <v>14.089252971309797</v>
      </c>
      <c r="M81" s="53">
        <v>13.915725658510336</v>
      </c>
      <c r="N81" s="53">
        <v>13.30611230760732</v>
      </c>
    </row>
    <row r="82" spans="1:14" x14ac:dyDescent="0.35">
      <c r="A82" s="18">
        <v>74</v>
      </c>
      <c r="B82" s="57">
        <v>14.298369359955554</v>
      </c>
      <c r="C82" s="57">
        <v>12.923883217803146</v>
      </c>
      <c r="D82" s="57">
        <v>11.631683886026446</v>
      </c>
      <c r="E82" s="57">
        <v>14.178044607349186</v>
      </c>
      <c r="F82" s="57">
        <v>13.131139836136695</v>
      </c>
      <c r="G82" s="57">
        <v>14.173986639105495</v>
      </c>
      <c r="H82" s="57">
        <v>13.488771131581721</v>
      </c>
      <c r="I82" s="57">
        <v>12.943436890692695</v>
      </c>
      <c r="J82" s="53">
        <v>13.153593354553152</v>
      </c>
      <c r="K82" s="53">
        <v>13.286003450792865</v>
      </c>
      <c r="L82" s="53">
        <v>13.198184858855365</v>
      </c>
      <c r="M82" s="53">
        <v>13.076072977137949</v>
      </c>
      <c r="N82" s="53">
        <v>12.461337911335892</v>
      </c>
    </row>
    <row r="83" spans="1:14" x14ac:dyDescent="0.35">
      <c r="A83" s="18">
        <v>75</v>
      </c>
      <c r="B83" s="54">
        <v>13.511171299227454</v>
      </c>
      <c r="C83" s="54">
        <v>12.24257152169994</v>
      </c>
      <c r="D83" s="54">
        <v>10.966854443459349</v>
      </c>
      <c r="E83" s="54">
        <v>13.462411439102807</v>
      </c>
      <c r="F83" s="54">
        <v>12.405134192668944</v>
      </c>
      <c r="G83" s="54">
        <v>13.494964550848536</v>
      </c>
      <c r="H83" s="54">
        <v>12.827213799692322</v>
      </c>
      <c r="I83" s="54">
        <v>12.181584056786903</v>
      </c>
      <c r="J83" s="54">
        <v>12.700784409815382</v>
      </c>
      <c r="K83" s="54">
        <v>12.550177075809247</v>
      </c>
      <c r="L83" s="54">
        <v>12.510435306204267</v>
      </c>
      <c r="M83" s="54">
        <v>12.335909195673857</v>
      </c>
      <c r="N83" s="54">
        <v>11.609618959823528</v>
      </c>
    </row>
    <row r="84" spans="1:14" x14ac:dyDescent="0.35">
      <c r="A84" s="18">
        <v>76</v>
      </c>
      <c r="B84" s="57">
        <v>12.928654146371588</v>
      </c>
      <c r="C84" s="57">
        <v>11.626939601327674</v>
      </c>
      <c r="D84" s="57">
        <v>10.302547724612925</v>
      </c>
      <c r="E84" s="57">
        <v>12.719375542521144</v>
      </c>
      <c r="F84" s="57">
        <v>11.686727379880562</v>
      </c>
      <c r="G84" s="57">
        <v>12.532340884276516</v>
      </c>
      <c r="H84" s="57">
        <v>12.101230297485502</v>
      </c>
      <c r="I84" s="57">
        <v>11.416452490506153</v>
      </c>
      <c r="J84" s="53">
        <v>12.070885697840351</v>
      </c>
      <c r="K84" s="53">
        <v>12.232757912347459</v>
      </c>
      <c r="L84" s="53">
        <v>11.764355714369264</v>
      </c>
      <c r="M84" s="53">
        <v>11.587737050900961</v>
      </c>
      <c r="N84" s="53">
        <v>11.049120369223139</v>
      </c>
    </row>
    <row r="85" spans="1:14" x14ac:dyDescent="0.35">
      <c r="A85" s="18">
        <v>77</v>
      </c>
      <c r="B85" s="57">
        <v>12.180968975908943</v>
      </c>
      <c r="C85" s="57">
        <v>11.050427419602055</v>
      </c>
      <c r="D85" s="57">
        <v>9.6887187642479837</v>
      </c>
      <c r="E85" s="57">
        <v>12.020263038780215</v>
      </c>
      <c r="F85" s="57">
        <v>11.100412213651184</v>
      </c>
      <c r="G85" s="57">
        <v>11.844042098015771</v>
      </c>
      <c r="H85" s="57">
        <v>11.663248225011177</v>
      </c>
      <c r="I85" s="57">
        <v>10.55976905576418</v>
      </c>
      <c r="J85" s="53">
        <v>11.222088182824708</v>
      </c>
      <c r="K85" s="53">
        <v>11.742877821579958</v>
      </c>
      <c r="L85" s="53">
        <v>11.157870324478234</v>
      </c>
      <c r="M85" s="53">
        <v>10.88673220732975</v>
      </c>
      <c r="N85" s="53">
        <v>10.284067370764857</v>
      </c>
    </row>
    <row r="86" spans="1:14" x14ac:dyDescent="0.35">
      <c r="A86" s="18">
        <v>78</v>
      </c>
      <c r="B86" s="57">
        <v>11.392240273624438</v>
      </c>
      <c r="C86" s="57">
        <v>10.375609003628126</v>
      </c>
      <c r="D86" s="57">
        <v>9.0818471919115904</v>
      </c>
      <c r="E86" s="57">
        <v>11.235930989584212</v>
      </c>
      <c r="F86" s="57">
        <v>10.386052063719628</v>
      </c>
      <c r="G86" s="57">
        <v>11.128701000710159</v>
      </c>
      <c r="H86" s="57">
        <v>11.064794809780011</v>
      </c>
      <c r="I86" s="57">
        <v>9.9243981307268463</v>
      </c>
      <c r="J86" s="53">
        <v>10.664552401013824</v>
      </c>
      <c r="K86" s="53">
        <v>10.951079262720327</v>
      </c>
      <c r="L86" s="53">
        <v>10.717472107625062</v>
      </c>
      <c r="M86" s="53">
        <v>10.175252546422245</v>
      </c>
      <c r="N86" s="53">
        <v>9.9919585500450019</v>
      </c>
    </row>
    <row r="87" spans="1:14" x14ac:dyDescent="0.35">
      <c r="A87" s="18">
        <v>79</v>
      </c>
      <c r="B87" s="57">
        <v>10.581045570664015</v>
      </c>
      <c r="C87" s="57">
        <v>9.7017613487181897</v>
      </c>
      <c r="D87" s="57">
        <v>8.600585359159405</v>
      </c>
      <c r="E87" s="57">
        <v>10.403679911296464</v>
      </c>
      <c r="F87" s="57">
        <v>9.7605237327999177</v>
      </c>
      <c r="G87" s="57">
        <v>10.377091408743492</v>
      </c>
      <c r="H87" s="57">
        <v>10.560230780948734</v>
      </c>
      <c r="I87" s="57">
        <v>9.236355128233253</v>
      </c>
      <c r="J87" s="53">
        <v>9.9560957786014033</v>
      </c>
      <c r="K87" s="53">
        <v>10.359923439257063</v>
      </c>
      <c r="L87" s="53">
        <v>10.218328583489036</v>
      </c>
      <c r="M87" s="53">
        <v>9.7489871987707346</v>
      </c>
      <c r="N87" s="53">
        <v>9.2932905675067481</v>
      </c>
    </row>
    <row r="88" spans="1:14" x14ac:dyDescent="0.35">
      <c r="A88" s="18">
        <v>80</v>
      </c>
      <c r="B88" s="54">
        <v>9.8655991038726789</v>
      </c>
      <c r="C88" s="54">
        <v>9.2533662002829615</v>
      </c>
      <c r="D88" s="54">
        <v>7.9709100253714835</v>
      </c>
      <c r="E88" s="54">
        <v>9.6744836588709777</v>
      </c>
      <c r="F88" s="54">
        <v>9.2078920290704467</v>
      </c>
      <c r="G88" s="54">
        <v>9.6111058020730447</v>
      </c>
      <c r="H88" s="54">
        <v>9.8618266614247698</v>
      </c>
      <c r="I88" s="54">
        <v>8.7647093351000827</v>
      </c>
      <c r="J88" s="54">
        <v>9.2943288969547968</v>
      </c>
      <c r="K88" s="54">
        <v>9.7603264215619188</v>
      </c>
      <c r="L88" s="54">
        <v>9.5422728696053376</v>
      </c>
      <c r="M88" s="54">
        <v>9.1791726498763495</v>
      </c>
      <c r="N88" s="54">
        <v>8.7377168055756798</v>
      </c>
    </row>
    <row r="89" spans="1:14" x14ac:dyDescent="0.35">
      <c r="A89" s="18">
        <v>81</v>
      </c>
      <c r="B89" s="57">
        <v>9.0666134004166334</v>
      </c>
      <c r="C89" s="57">
        <v>8.590783610140889</v>
      </c>
      <c r="D89" s="57">
        <v>7.3127342319306763</v>
      </c>
      <c r="E89" s="57">
        <v>8.9443214135436531</v>
      </c>
      <c r="F89" s="57">
        <v>8.4697835186665529</v>
      </c>
      <c r="G89" s="57">
        <v>9.1491633505988652</v>
      </c>
      <c r="H89" s="57">
        <v>9.1523562038125892</v>
      </c>
      <c r="I89" s="57">
        <v>8.1607123711104279</v>
      </c>
      <c r="J89" s="53">
        <v>8.5274397681071523</v>
      </c>
      <c r="K89" s="53">
        <v>9.1394041113334588</v>
      </c>
      <c r="L89" s="53">
        <v>8.8562406775777429</v>
      </c>
      <c r="M89" s="53">
        <v>8.4421778816907871</v>
      </c>
      <c r="N89" s="53">
        <v>8.2525741059241611</v>
      </c>
    </row>
    <row r="90" spans="1:14" x14ac:dyDescent="0.35">
      <c r="A90" s="18">
        <v>82</v>
      </c>
      <c r="B90" s="57">
        <v>8.4076627966240505</v>
      </c>
      <c r="C90" s="57">
        <v>7.9351559715475561</v>
      </c>
      <c r="D90" s="57">
        <v>6.7386377645139834</v>
      </c>
      <c r="E90" s="57">
        <v>8.4370934854215331</v>
      </c>
      <c r="F90" s="57">
        <v>7.8172400208427497</v>
      </c>
      <c r="G90" s="57">
        <v>8.4743164734647092</v>
      </c>
      <c r="H90" s="57">
        <v>8.5830517742709471</v>
      </c>
      <c r="I90" s="57">
        <v>7.4497923460759674</v>
      </c>
      <c r="J90" s="53">
        <v>7.8750983744156455</v>
      </c>
      <c r="K90" s="53">
        <v>8.8381794438677819</v>
      </c>
      <c r="L90" s="53">
        <v>8.1133557753493672</v>
      </c>
      <c r="M90" s="53">
        <v>7.8296011929927776</v>
      </c>
      <c r="N90" s="53">
        <v>7.6451095036924723</v>
      </c>
    </row>
    <row r="91" spans="1:14" x14ac:dyDescent="0.35">
      <c r="A91" s="18">
        <v>83</v>
      </c>
      <c r="B91" s="57">
        <v>7.9095431941651748</v>
      </c>
      <c r="C91" s="57">
        <v>7.2268735650929621</v>
      </c>
      <c r="D91" s="57">
        <v>6.1664280524429174</v>
      </c>
      <c r="E91" s="57">
        <v>7.8932482834342652</v>
      </c>
      <c r="F91" s="57">
        <v>7.2353680220337635</v>
      </c>
      <c r="G91" s="57">
        <v>7.7892509933364513</v>
      </c>
      <c r="H91" s="57">
        <v>7.9473814545573926</v>
      </c>
      <c r="I91" s="57">
        <v>6.9528462093377392</v>
      </c>
      <c r="J91" s="53">
        <v>7.4619117250073588</v>
      </c>
      <c r="K91" s="53">
        <v>8.3827136116305763</v>
      </c>
      <c r="L91" s="53">
        <v>7.367134301194346</v>
      </c>
      <c r="M91" s="53">
        <v>7.1510749295275486</v>
      </c>
      <c r="N91" s="53">
        <v>7.0553550254355804</v>
      </c>
    </row>
    <row r="92" spans="1:14" x14ac:dyDescent="0.35">
      <c r="A92" s="18">
        <v>84</v>
      </c>
      <c r="B92" s="57">
        <v>7.3071066948166914</v>
      </c>
      <c r="C92" s="57">
        <v>6.8954505757873763</v>
      </c>
      <c r="D92" s="57">
        <v>5.7885979652980479</v>
      </c>
      <c r="E92" s="57">
        <v>7.6491075328588547</v>
      </c>
      <c r="F92" s="57">
        <v>6.7358288038567053</v>
      </c>
      <c r="G92" s="57">
        <v>7.231290925328798</v>
      </c>
      <c r="H92" s="57">
        <v>7.4699578097471928</v>
      </c>
      <c r="I92" s="57">
        <v>6.3158759782166074</v>
      </c>
      <c r="J92" s="53">
        <v>7.1262153677431295</v>
      </c>
      <c r="K92" s="53">
        <v>8.1025961332406755</v>
      </c>
      <c r="L92" s="53">
        <v>6.8122263392347211</v>
      </c>
      <c r="M92" s="53">
        <v>6.8790532800231015</v>
      </c>
      <c r="N92" s="53">
        <v>6.5284218829412417</v>
      </c>
    </row>
    <row r="93" spans="1:14" x14ac:dyDescent="0.35">
      <c r="A93" s="18">
        <v>85</v>
      </c>
      <c r="B93" s="54">
        <v>6.7932144775185117</v>
      </c>
      <c r="C93" s="54">
        <v>6.4740687005791093</v>
      </c>
      <c r="D93" s="54">
        <v>5.5172991722681104</v>
      </c>
      <c r="E93" s="54">
        <v>7.1768939950162203</v>
      </c>
      <c r="F93" s="54">
        <v>6.3064275179350968</v>
      </c>
      <c r="G93" s="54">
        <v>6.6743117239269232</v>
      </c>
      <c r="H93" s="54">
        <v>6.8209974027897911</v>
      </c>
      <c r="I93" s="54">
        <v>5.8604012817522158</v>
      </c>
      <c r="J93" s="54">
        <v>6.5134791799389911</v>
      </c>
      <c r="K93" s="54">
        <v>7.7047819655765704</v>
      </c>
      <c r="L93" s="54">
        <v>6.4165884355444289</v>
      </c>
      <c r="M93" s="54">
        <v>6.5314564563891002</v>
      </c>
      <c r="N93" s="54">
        <v>6.0948507846941098</v>
      </c>
    </row>
    <row r="94" spans="1:14" x14ac:dyDescent="0.35">
      <c r="A94" s="18">
        <v>86</v>
      </c>
      <c r="B94" s="57">
        <v>6.1689949223062515</v>
      </c>
      <c r="C94" s="57">
        <v>5.8456155560481573</v>
      </c>
      <c r="D94" s="57">
        <v>5.1273622650979815</v>
      </c>
      <c r="E94" s="57">
        <v>6.9454573325720439</v>
      </c>
      <c r="F94" s="57">
        <v>5.8215138300099838</v>
      </c>
      <c r="G94" s="57">
        <v>6.1318461313344068</v>
      </c>
      <c r="H94" s="57">
        <v>6.6014418374306576</v>
      </c>
      <c r="I94" s="57">
        <v>5.3112444341428002</v>
      </c>
      <c r="J94" s="53">
        <v>5.9790076448317286</v>
      </c>
      <c r="K94" s="53">
        <v>7.2981169509769934</v>
      </c>
      <c r="L94" s="53">
        <v>6.2054668936170199</v>
      </c>
      <c r="M94" s="53">
        <v>5.6955777205085321</v>
      </c>
      <c r="N94" s="53">
        <v>5.5252239219782719</v>
      </c>
    </row>
    <row r="95" spans="1:14" x14ac:dyDescent="0.35">
      <c r="A95" s="18">
        <v>87</v>
      </c>
      <c r="B95" s="57">
        <v>5.5290692505342056</v>
      </c>
      <c r="C95" s="57">
        <v>5.478358180745917</v>
      </c>
      <c r="D95" s="57">
        <v>4.7309251500324923</v>
      </c>
      <c r="E95" s="57">
        <v>6.3447334505189836</v>
      </c>
      <c r="F95" s="57">
        <v>5.1523851562282204</v>
      </c>
      <c r="G95" s="57">
        <v>5.8550579439937058</v>
      </c>
      <c r="H95" s="57">
        <v>6.2444000269999478</v>
      </c>
      <c r="I95" s="57">
        <v>4.4791403343181795</v>
      </c>
      <c r="J95" s="53">
        <v>5.5286647466179364</v>
      </c>
      <c r="K95" s="53">
        <v>7.175293331748219</v>
      </c>
      <c r="L95" s="53">
        <v>5.7241457021276592</v>
      </c>
      <c r="M95" s="53">
        <v>5.6725239585528699</v>
      </c>
      <c r="N95" s="53">
        <v>4.9590562030123673</v>
      </c>
    </row>
    <row r="96" spans="1:14" x14ac:dyDescent="0.35">
      <c r="A96" s="18">
        <v>88</v>
      </c>
      <c r="B96" s="57">
        <v>5.1119604305759756</v>
      </c>
      <c r="C96" s="57">
        <v>4.8460163773779135</v>
      </c>
      <c r="D96" s="57">
        <v>4.3714087859928599</v>
      </c>
      <c r="E96" s="57">
        <v>5.942490280685699</v>
      </c>
      <c r="F96" s="57">
        <v>4.9587985833077797</v>
      </c>
      <c r="G96" s="57">
        <v>5.4565174564936525</v>
      </c>
      <c r="H96" s="57">
        <v>5.7525301880180413</v>
      </c>
      <c r="I96" s="57">
        <v>3.9760801219167909</v>
      </c>
      <c r="J96" s="53">
        <v>5.0237966419156912</v>
      </c>
      <c r="K96" s="53">
        <v>6.6025121049801054</v>
      </c>
      <c r="L96" s="53">
        <v>5.0813522458628837</v>
      </c>
      <c r="M96" s="53">
        <v>5.0009381781435289</v>
      </c>
      <c r="N96" s="53">
        <v>4.2045088380405709</v>
      </c>
    </row>
    <row r="97" spans="1:14" x14ac:dyDescent="0.35">
      <c r="A97" s="18">
        <v>89</v>
      </c>
      <c r="B97" s="57">
        <v>4.8162946146471439</v>
      </c>
      <c r="C97" s="57">
        <v>4.6253630929060039</v>
      </c>
      <c r="D97" s="57">
        <v>4.1382747391208152</v>
      </c>
      <c r="E97" s="57">
        <v>5.8101336587660288</v>
      </c>
      <c r="F97" s="57">
        <v>4.3227821411288234</v>
      </c>
      <c r="G97" s="57">
        <v>5.1684677054989887</v>
      </c>
      <c r="H97" s="57">
        <v>5.2159918889235648</v>
      </c>
      <c r="I97" s="57">
        <v>3.6377450111569098</v>
      </c>
      <c r="J97" s="53">
        <v>4.7973716148703494</v>
      </c>
      <c r="K97" s="53">
        <v>6.6195974558101236</v>
      </c>
      <c r="L97" s="53">
        <v>4.6591804570527966</v>
      </c>
      <c r="M97" s="53">
        <v>4.9011258137722349</v>
      </c>
      <c r="N97" s="53">
        <v>3.8780558995024932</v>
      </c>
    </row>
    <row r="98" spans="1:14" x14ac:dyDescent="0.35">
      <c r="A98" s="18">
        <v>90</v>
      </c>
      <c r="B98" s="54">
        <v>4.5667705923689619</v>
      </c>
      <c r="C98" s="54">
        <v>4.3506671044850744</v>
      </c>
      <c r="D98" s="54">
        <v>3.5148809806257497</v>
      </c>
      <c r="E98" s="54">
        <v>5.4898307670880797</v>
      </c>
      <c r="F98" s="54">
        <v>3.7441911960564109</v>
      </c>
      <c r="G98" s="54">
        <v>4.5660608206297395</v>
      </c>
      <c r="H98" s="54">
        <v>4.8251841263041877</v>
      </c>
      <c r="I98" s="54">
        <v>3.2288301499120107</v>
      </c>
      <c r="J98" s="54">
        <v>4.190086329294453</v>
      </c>
      <c r="K98" s="54">
        <v>6.8945135924372334</v>
      </c>
      <c r="L98" s="54">
        <v>4.1543209876543203</v>
      </c>
      <c r="M98" s="54">
        <v>4.5123932879072672</v>
      </c>
      <c r="N98" s="54">
        <v>3.4058771337997578</v>
      </c>
    </row>
    <row r="99" spans="1:14" x14ac:dyDescent="0.35">
      <c r="A99" s="18">
        <v>91</v>
      </c>
      <c r="B99" s="57">
        <v>4.2064744883608478</v>
      </c>
      <c r="C99" s="57">
        <v>4.0412424606606923</v>
      </c>
      <c r="D99" s="57">
        <v>3.0058213934245437</v>
      </c>
      <c r="E99" s="57">
        <v>4.8399943296907519</v>
      </c>
      <c r="F99" s="57">
        <v>3.6228263116550221</v>
      </c>
      <c r="G99" s="57">
        <v>4.179107056023974</v>
      </c>
      <c r="H99" s="57">
        <v>4.0752051932522502</v>
      </c>
      <c r="I99" s="57">
        <v>3.7419242094454885</v>
      </c>
      <c r="J99" s="53">
        <v>3.7045213740757044</v>
      </c>
      <c r="K99" s="53">
        <v>7.0397996089931558</v>
      </c>
      <c r="L99" s="53">
        <v>3.7437275985663079</v>
      </c>
      <c r="M99" s="53">
        <v>4.4383302005012526</v>
      </c>
      <c r="N99" s="53">
        <v>3.3304744036451353</v>
      </c>
    </row>
    <row r="100" spans="1:14" x14ac:dyDescent="0.35">
      <c r="A100" s="18">
        <v>92</v>
      </c>
      <c r="B100" s="57">
        <v>3.8040196273719653</v>
      </c>
      <c r="C100" s="57">
        <v>3.9967256522259316</v>
      </c>
      <c r="D100" s="57">
        <v>2.9393357729255842</v>
      </c>
      <c r="E100" s="57">
        <v>4.599493337386634</v>
      </c>
      <c r="F100" s="57">
        <v>3.9989870591640142</v>
      </c>
      <c r="G100" s="57">
        <v>3.5281730468348025</v>
      </c>
      <c r="H100" s="57">
        <v>3.4089565736953453</v>
      </c>
      <c r="I100" s="57">
        <v>3.3254079508324108</v>
      </c>
      <c r="J100" s="53">
        <v>4.0006382932400042</v>
      </c>
      <c r="K100" s="53">
        <v>6.7404924242424231</v>
      </c>
      <c r="L100" s="53">
        <v>3.0032258064516122</v>
      </c>
      <c r="M100" s="53">
        <v>4.0442271544245232</v>
      </c>
      <c r="N100" s="53">
        <v>2.8156985871271583</v>
      </c>
    </row>
    <row r="101" spans="1:14" x14ac:dyDescent="0.35">
      <c r="A101" s="18">
        <v>93</v>
      </c>
      <c r="B101" s="57">
        <v>3.9218270659856076</v>
      </c>
      <c r="C101" s="57">
        <v>3.3697832830346832</v>
      </c>
      <c r="D101" s="57">
        <v>2.9150807543040105</v>
      </c>
      <c r="E101" s="57">
        <v>4.8471652226782185</v>
      </c>
      <c r="F101" s="57">
        <v>4.7096029547553098</v>
      </c>
      <c r="G101" s="57">
        <v>2.9569090841778212</v>
      </c>
      <c r="H101" s="57">
        <v>2.8423808551502452</v>
      </c>
      <c r="I101" s="57">
        <v>2.7297938227097114</v>
      </c>
      <c r="J101" s="53">
        <v>3.873535435685536</v>
      </c>
      <c r="K101" s="53">
        <v>6.2831439393939386</v>
      </c>
      <c r="L101" s="53">
        <v>2.629032258064516</v>
      </c>
      <c r="M101" s="53">
        <v>3.2805089647194907</v>
      </c>
      <c r="N101" s="53">
        <v>2.8448979591836734</v>
      </c>
    </row>
    <row r="102" spans="1:14" x14ac:dyDescent="0.35">
      <c r="A102" s="18">
        <v>94</v>
      </c>
      <c r="B102" s="57">
        <v>3.5820445985523413</v>
      </c>
      <c r="C102" s="57">
        <v>2.8255350836134623</v>
      </c>
      <c r="D102" s="57">
        <v>2.2828186125110452</v>
      </c>
      <c r="E102" s="57">
        <v>5.184754521963824</v>
      </c>
      <c r="F102" s="57">
        <v>4.6052631578947372</v>
      </c>
      <c r="G102" s="57">
        <v>2.4946803346612993</v>
      </c>
      <c r="H102" s="57">
        <v>2.3809764787656258</v>
      </c>
      <c r="I102" s="57">
        <v>2.720075109184489</v>
      </c>
      <c r="J102" s="53">
        <v>3.8661780366545484</v>
      </c>
      <c r="K102" s="53">
        <v>5.6562499999999991</v>
      </c>
      <c r="L102" s="53">
        <v>2.6428571428571423</v>
      </c>
      <c r="M102" s="53">
        <v>3.0219780219780219</v>
      </c>
      <c r="N102" s="53">
        <v>3.4081632653061225</v>
      </c>
    </row>
    <row r="103" spans="1:14" x14ac:dyDescent="0.35">
      <c r="A103" s="18" t="s">
        <v>31</v>
      </c>
      <c r="B103" s="54">
        <v>3.6363636363636358</v>
      </c>
      <c r="C103" s="54">
        <v>2.8999999999999995</v>
      </c>
      <c r="D103" s="54">
        <v>2.0434782608695654</v>
      </c>
      <c r="E103" s="54">
        <v>4.9444444444444446</v>
      </c>
      <c r="F103" s="54">
        <v>4.375</v>
      </c>
      <c r="G103" s="54">
        <v>2.416666666666667</v>
      </c>
      <c r="H103" s="54">
        <v>1.84375</v>
      </c>
      <c r="I103" s="54">
        <v>3.6875</v>
      </c>
      <c r="J103" s="54">
        <v>5</v>
      </c>
      <c r="K103" s="54">
        <v>5.1249999999999991</v>
      </c>
      <c r="L103" s="54">
        <v>2.7142857142857144</v>
      </c>
      <c r="M103" s="54">
        <v>3.1428571428571428</v>
      </c>
      <c r="N103" s="54">
        <v>3.5714285714285712</v>
      </c>
    </row>
    <row r="104" spans="1:14" x14ac:dyDescent="0.35">
      <c r="A104" s="7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</row>
    <row r="105" spans="1:14" x14ac:dyDescent="0.35">
      <c r="A105" s="6"/>
    </row>
    <row r="106" spans="1:14" ht="15.5" x14ac:dyDescent="0.35">
      <c r="A106" s="65"/>
    </row>
    <row r="107" spans="1:14" x14ac:dyDescent="0.35">
      <c r="A107" s="6"/>
    </row>
    <row r="108" spans="1:14" x14ac:dyDescent="0.35">
      <c r="A108" s="8" t="s">
        <v>208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90625" style="12"/>
    <col min="8" max="11" width="10.90625" style="11"/>
    <col min="12" max="256" width="10.90625" style="12"/>
    <col min="257" max="257" width="8.7265625" style="12" customWidth="1"/>
    <col min="258" max="260" width="12.7265625" style="12" customWidth="1"/>
    <col min="261" max="512" width="10.90625" style="12"/>
    <col min="513" max="513" width="8.7265625" style="12" customWidth="1"/>
    <col min="514" max="516" width="12.7265625" style="12" customWidth="1"/>
    <col min="517" max="768" width="10.90625" style="12"/>
    <col min="769" max="769" width="8.7265625" style="12" customWidth="1"/>
    <col min="770" max="772" width="12.7265625" style="12" customWidth="1"/>
    <col min="773" max="1024" width="10.90625" style="12"/>
    <col min="1025" max="1025" width="8.7265625" style="12" customWidth="1"/>
    <col min="1026" max="1028" width="12.7265625" style="12" customWidth="1"/>
    <col min="1029" max="1280" width="10.90625" style="12"/>
    <col min="1281" max="1281" width="8.7265625" style="12" customWidth="1"/>
    <col min="1282" max="1284" width="12.7265625" style="12" customWidth="1"/>
    <col min="1285" max="1536" width="10.90625" style="12"/>
    <col min="1537" max="1537" width="8.7265625" style="12" customWidth="1"/>
    <col min="1538" max="1540" width="12.7265625" style="12" customWidth="1"/>
    <col min="1541" max="1792" width="10.90625" style="12"/>
    <col min="1793" max="1793" width="8.7265625" style="12" customWidth="1"/>
    <col min="1794" max="1796" width="12.7265625" style="12" customWidth="1"/>
    <col min="1797" max="2048" width="10.90625" style="12"/>
    <col min="2049" max="2049" width="8.7265625" style="12" customWidth="1"/>
    <col min="2050" max="2052" width="12.7265625" style="12" customWidth="1"/>
    <col min="2053" max="2304" width="10.90625" style="12"/>
    <col min="2305" max="2305" width="8.7265625" style="12" customWidth="1"/>
    <col min="2306" max="2308" width="12.7265625" style="12" customWidth="1"/>
    <col min="2309" max="2560" width="10.90625" style="12"/>
    <col min="2561" max="2561" width="8.7265625" style="12" customWidth="1"/>
    <col min="2562" max="2564" width="12.7265625" style="12" customWidth="1"/>
    <col min="2565" max="2816" width="10.90625" style="12"/>
    <col min="2817" max="2817" width="8.7265625" style="12" customWidth="1"/>
    <col min="2818" max="2820" width="12.7265625" style="12" customWidth="1"/>
    <col min="2821" max="3072" width="10.90625" style="12"/>
    <col min="3073" max="3073" width="8.7265625" style="12" customWidth="1"/>
    <col min="3074" max="3076" width="12.7265625" style="12" customWidth="1"/>
    <col min="3077" max="3328" width="10.90625" style="12"/>
    <col min="3329" max="3329" width="8.7265625" style="12" customWidth="1"/>
    <col min="3330" max="3332" width="12.7265625" style="12" customWidth="1"/>
    <col min="3333" max="3584" width="10.90625" style="12"/>
    <col min="3585" max="3585" width="8.7265625" style="12" customWidth="1"/>
    <col min="3586" max="3588" width="12.7265625" style="12" customWidth="1"/>
    <col min="3589" max="3840" width="10.90625" style="12"/>
    <col min="3841" max="3841" width="8.7265625" style="12" customWidth="1"/>
    <col min="3842" max="3844" width="12.7265625" style="12" customWidth="1"/>
    <col min="3845" max="4096" width="10.90625" style="12"/>
    <col min="4097" max="4097" width="8.7265625" style="12" customWidth="1"/>
    <col min="4098" max="4100" width="12.7265625" style="12" customWidth="1"/>
    <col min="4101" max="4352" width="10.90625" style="12"/>
    <col min="4353" max="4353" width="8.7265625" style="12" customWidth="1"/>
    <col min="4354" max="4356" width="12.7265625" style="12" customWidth="1"/>
    <col min="4357" max="4608" width="10.90625" style="12"/>
    <col min="4609" max="4609" width="8.7265625" style="12" customWidth="1"/>
    <col min="4610" max="4612" width="12.7265625" style="12" customWidth="1"/>
    <col min="4613" max="4864" width="10.90625" style="12"/>
    <col min="4865" max="4865" width="8.7265625" style="12" customWidth="1"/>
    <col min="4866" max="4868" width="12.7265625" style="12" customWidth="1"/>
    <col min="4869" max="5120" width="10.90625" style="12"/>
    <col min="5121" max="5121" width="8.7265625" style="12" customWidth="1"/>
    <col min="5122" max="5124" width="12.7265625" style="12" customWidth="1"/>
    <col min="5125" max="5376" width="10.90625" style="12"/>
    <col min="5377" max="5377" width="8.7265625" style="12" customWidth="1"/>
    <col min="5378" max="5380" width="12.7265625" style="12" customWidth="1"/>
    <col min="5381" max="5632" width="10.90625" style="12"/>
    <col min="5633" max="5633" width="8.7265625" style="12" customWidth="1"/>
    <col min="5634" max="5636" width="12.7265625" style="12" customWidth="1"/>
    <col min="5637" max="5888" width="10.90625" style="12"/>
    <col min="5889" max="5889" width="8.7265625" style="12" customWidth="1"/>
    <col min="5890" max="5892" width="12.7265625" style="12" customWidth="1"/>
    <col min="5893" max="6144" width="10.90625" style="12"/>
    <col min="6145" max="6145" width="8.7265625" style="12" customWidth="1"/>
    <col min="6146" max="6148" width="12.7265625" style="12" customWidth="1"/>
    <col min="6149" max="6400" width="10.90625" style="12"/>
    <col min="6401" max="6401" width="8.7265625" style="12" customWidth="1"/>
    <col min="6402" max="6404" width="12.7265625" style="12" customWidth="1"/>
    <col min="6405" max="6656" width="10.90625" style="12"/>
    <col min="6657" max="6657" width="8.7265625" style="12" customWidth="1"/>
    <col min="6658" max="6660" width="12.7265625" style="12" customWidth="1"/>
    <col min="6661" max="6912" width="10.90625" style="12"/>
    <col min="6913" max="6913" width="8.7265625" style="12" customWidth="1"/>
    <col min="6914" max="6916" width="12.7265625" style="12" customWidth="1"/>
    <col min="6917" max="7168" width="10.90625" style="12"/>
    <col min="7169" max="7169" width="8.7265625" style="12" customWidth="1"/>
    <col min="7170" max="7172" width="12.7265625" style="12" customWidth="1"/>
    <col min="7173" max="7424" width="10.90625" style="12"/>
    <col min="7425" max="7425" width="8.7265625" style="12" customWidth="1"/>
    <col min="7426" max="7428" width="12.7265625" style="12" customWidth="1"/>
    <col min="7429" max="7680" width="10.90625" style="12"/>
    <col min="7681" max="7681" width="8.7265625" style="12" customWidth="1"/>
    <col min="7682" max="7684" width="12.7265625" style="12" customWidth="1"/>
    <col min="7685" max="7936" width="10.90625" style="12"/>
    <col min="7937" max="7937" width="8.7265625" style="12" customWidth="1"/>
    <col min="7938" max="7940" width="12.7265625" style="12" customWidth="1"/>
    <col min="7941" max="8192" width="10.90625" style="12"/>
    <col min="8193" max="8193" width="8.7265625" style="12" customWidth="1"/>
    <col min="8194" max="8196" width="12.7265625" style="12" customWidth="1"/>
    <col min="8197" max="8448" width="10.90625" style="12"/>
    <col min="8449" max="8449" width="8.7265625" style="12" customWidth="1"/>
    <col min="8450" max="8452" width="12.7265625" style="12" customWidth="1"/>
    <col min="8453" max="8704" width="10.90625" style="12"/>
    <col min="8705" max="8705" width="8.7265625" style="12" customWidth="1"/>
    <col min="8706" max="8708" width="12.7265625" style="12" customWidth="1"/>
    <col min="8709" max="8960" width="10.90625" style="12"/>
    <col min="8961" max="8961" width="8.7265625" style="12" customWidth="1"/>
    <col min="8962" max="8964" width="12.7265625" style="12" customWidth="1"/>
    <col min="8965" max="9216" width="10.90625" style="12"/>
    <col min="9217" max="9217" width="8.7265625" style="12" customWidth="1"/>
    <col min="9218" max="9220" width="12.7265625" style="12" customWidth="1"/>
    <col min="9221" max="9472" width="10.90625" style="12"/>
    <col min="9473" max="9473" width="8.7265625" style="12" customWidth="1"/>
    <col min="9474" max="9476" width="12.7265625" style="12" customWidth="1"/>
    <col min="9477" max="9728" width="10.90625" style="12"/>
    <col min="9729" max="9729" width="8.7265625" style="12" customWidth="1"/>
    <col min="9730" max="9732" width="12.7265625" style="12" customWidth="1"/>
    <col min="9733" max="9984" width="10.90625" style="12"/>
    <col min="9985" max="9985" width="8.7265625" style="12" customWidth="1"/>
    <col min="9986" max="9988" width="12.7265625" style="12" customWidth="1"/>
    <col min="9989" max="10240" width="10.90625" style="12"/>
    <col min="10241" max="10241" width="8.7265625" style="12" customWidth="1"/>
    <col min="10242" max="10244" width="12.7265625" style="12" customWidth="1"/>
    <col min="10245" max="10496" width="10.90625" style="12"/>
    <col min="10497" max="10497" width="8.7265625" style="12" customWidth="1"/>
    <col min="10498" max="10500" width="12.7265625" style="12" customWidth="1"/>
    <col min="10501" max="10752" width="10.90625" style="12"/>
    <col min="10753" max="10753" width="8.7265625" style="12" customWidth="1"/>
    <col min="10754" max="10756" width="12.7265625" style="12" customWidth="1"/>
    <col min="10757" max="11008" width="10.90625" style="12"/>
    <col min="11009" max="11009" width="8.7265625" style="12" customWidth="1"/>
    <col min="11010" max="11012" width="12.7265625" style="12" customWidth="1"/>
    <col min="11013" max="11264" width="10.90625" style="12"/>
    <col min="11265" max="11265" width="8.7265625" style="12" customWidth="1"/>
    <col min="11266" max="11268" width="12.7265625" style="12" customWidth="1"/>
    <col min="11269" max="11520" width="10.90625" style="12"/>
    <col min="11521" max="11521" width="8.7265625" style="12" customWidth="1"/>
    <col min="11522" max="11524" width="12.7265625" style="12" customWidth="1"/>
    <col min="11525" max="11776" width="10.90625" style="12"/>
    <col min="11777" max="11777" width="8.7265625" style="12" customWidth="1"/>
    <col min="11778" max="11780" width="12.7265625" style="12" customWidth="1"/>
    <col min="11781" max="12032" width="10.90625" style="12"/>
    <col min="12033" max="12033" width="8.7265625" style="12" customWidth="1"/>
    <col min="12034" max="12036" width="12.7265625" style="12" customWidth="1"/>
    <col min="12037" max="12288" width="10.90625" style="12"/>
    <col min="12289" max="12289" width="8.7265625" style="12" customWidth="1"/>
    <col min="12290" max="12292" width="12.7265625" style="12" customWidth="1"/>
    <col min="12293" max="12544" width="10.90625" style="12"/>
    <col min="12545" max="12545" width="8.7265625" style="12" customWidth="1"/>
    <col min="12546" max="12548" width="12.7265625" style="12" customWidth="1"/>
    <col min="12549" max="12800" width="10.90625" style="12"/>
    <col min="12801" max="12801" width="8.7265625" style="12" customWidth="1"/>
    <col min="12802" max="12804" width="12.7265625" style="12" customWidth="1"/>
    <col min="12805" max="13056" width="10.90625" style="12"/>
    <col min="13057" max="13057" width="8.7265625" style="12" customWidth="1"/>
    <col min="13058" max="13060" width="12.7265625" style="12" customWidth="1"/>
    <col min="13061" max="13312" width="10.90625" style="12"/>
    <col min="13313" max="13313" width="8.7265625" style="12" customWidth="1"/>
    <col min="13314" max="13316" width="12.7265625" style="12" customWidth="1"/>
    <col min="13317" max="13568" width="10.90625" style="12"/>
    <col min="13569" max="13569" width="8.7265625" style="12" customWidth="1"/>
    <col min="13570" max="13572" width="12.7265625" style="12" customWidth="1"/>
    <col min="13573" max="13824" width="10.90625" style="12"/>
    <col min="13825" max="13825" width="8.7265625" style="12" customWidth="1"/>
    <col min="13826" max="13828" width="12.7265625" style="12" customWidth="1"/>
    <col min="13829" max="14080" width="10.90625" style="12"/>
    <col min="14081" max="14081" width="8.7265625" style="12" customWidth="1"/>
    <col min="14082" max="14084" width="12.7265625" style="12" customWidth="1"/>
    <col min="14085" max="14336" width="10.90625" style="12"/>
    <col min="14337" max="14337" width="8.7265625" style="12" customWidth="1"/>
    <col min="14338" max="14340" width="12.7265625" style="12" customWidth="1"/>
    <col min="14341" max="14592" width="10.90625" style="12"/>
    <col min="14593" max="14593" width="8.7265625" style="12" customWidth="1"/>
    <col min="14594" max="14596" width="12.7265625" style="12" customWidth="1"/>
    <col min="14597" max="14848" width="10.90625" style="12"/>
    <col min="14849" max="14849" width="8.7265625" style="12" customWidth="1"/>
    <col min="14850" max="14852" width="12.7265625" style="12" customWidth="1"/>
    <col min="14853" max="15104" width="10.90625" style="12"/>
    <col min="15105" max="15105" width="8.7265625" style="12" customWidth="1"/>
    <col min="15106" max="15108" width="12.7265625" style="12" customWidth="1"/>
    <col min="15109" max="15360" width="10.90625" style="12"/>
    <col min="15361" max="15361" width="8.7265625" style="12" customWidth="1"/>
    <col min="15362" max="15364" width="12.7265625" style="12" customWidth="1"/>
    <col min="15365" max="15616" width="10.90625" style="12"/>
    <col min="15617" max="15617" width="8.7265625" style="12" customWidth="1"/>
    <col min="15618" max="15620" width="12.7265625" style="12" customWidth="1"/>
    <col min="15621" max="15872" width="10.90625" style="12"/>
    <col min="15873" max="15873" width="8.7265625" style="12" customWidth="1"/>
    <col min="15874" max="15876" width="12.7265625" style="12" customWidth="1"/>
    <col min="15877" max="16128" width="10.90625" style="12"/>
    <col min="16129" max="16129" width="8.7265625" style="12" customWidth="1"/>
    <col min="16130" max="16132" width="12.7265625" style="12" customWidth="1"/>
    <col min="16133" max="16384" width="10.9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212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3" customFormat="1" ht="100" x14ac:dyDescent="0.25">
      <c r="A6" s="79" t="s">
        <v>0</v>
      </c>
      <c r="B6" s="80" t="s">
        <v>197</v>
      </c>
      <c r="C6" s="87" t="s">
        <v>198</v>
      </c>
      <c r="D6" s="87"/>
      <c r="E6" s="81" t="s">
        <v>199</v>
      </c>
      <c r="F6" s="81" t="s">
        <v>200</v>
      </c>
      <c r="G6" s="81" t="s">
        <v>201</v>
      </c>
      <c r="H6" s="80" t="s">
        <v>202</v>
      </c>
      <c r="I6" s="80" t="s">
        <v>203</v>
      </c>
      <c r="J6" s="80" t="s">
        <v>204</v>
      </c>
      <c r="K6" s="80" t="s">
        <v>205</v>
      </c>
      <c r="L6" s="81" t="s">
        <v>206</v>
      </c>
    </row>
    <row r="7" spans="1:13" s="43" customFormat="1" ht="14.5" x14ac:dyDescent="0.25">
      <c r="A7" s="82"/>
      <c r="B7" s="83"/>
      <c r="C7" s="84">
        <v>44562</v>
      </c>
      <c r="D7" s="84">
        <v>44927</v>
      </c>
      <c r="E7" s="85" t="s">
        <v>3</v>
      </c>
      <c r="F7" s="85" t="s">
        <v>4</v>
      </c>
      <c r="G7" s="85" t="s">
        <v>5</v>
      </c>
      <c r="H7" s="79" t="s">
        <v>6</v>
      </c>
      <c r="I7" s="79" t="s">
        <v>7</v>
      </c>
      <c r="J7" s="79" t="s">
        <v>8</v>
      </c>
      <c r="K7" s="79" t="s">
        <v>9</v>
      </c>
      <c r="L7" s="85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0</v>
      </c>
      <c r="C9" s="10">
        <v>433</v>
      </c>
      <c r="D9" s="10">
        <v>445</v>
      </c>
      <c r="E9" s="77">
        <v>0</v>
      </c>
      <c r="F9" s="20">
        <f>B9/((C9+D9)/2)</f>
        <v>0</v>
      </c>
      <c r="G9" s="20">
        <f t="shared" ref="G9:G72" si="0">F9/((1+(1-E9)*F9))</f>
        <v>0</v>
      </c>
      <c r="H9" s="15">
        <v>100000</v>
      </c>
      <c r="I9" s="15">
        <f>H9*G9</f>
        <v>0</v>
      </c>
      <c r="J9" s="15">
        <f t="shared" ref="J9:J72" si="1">H10+I9*E9</f>
        <v>100000</v>
      </c>
      <c r="K9" s="15">
        <f>K10+J9</f>
        <v>8392621.8890414946</v>
      </c>
      <c r="L9" s="21">
        <f>K9/H9</f>
        <v>83.926218890414944</v>
      </c>
    </row>
    <row r="10" spans="1:13" ht="14.5" x14ac:dyDescent="0.35">
      <c r="A10" s="18">
        <v>1</v>
      </c>
      <c r="B10" s="63">
        <v>0</v>
      </c>
      <c r="C10" s="10">
        <v>486</v>
      </c>
      <c r="D10" s="10">
        <v>447</v>
      </c>
      <c r="E10" s="77">
        <v>0</v>
      </c>
      <c r="F10" s="20">
        <f t="shared" ref="F10:F73" si="2">B10/((C10+D10)/2)</f>
        <v>0</v>
      </c>
      <c r="G10" s="20">
        <f t="shared" si="0"/>
        <v>0</v>
      </c>
      <c r="H10" s="15">
        <f>H9-I9</f>
        <v>100000</v>
      </c>
      <c r="I10" s="15">
        <f t="shared" ref="I10:I73" si="3">H10*G10</f>
        <v>0</v>
      </c>
      <c r="J10" s="15">
        <f t="shared" si="1"/>
        <v>100000</v>
      </c>
      <c r="K10" s="15">
        <f t="shared" ref="K10:K73" si="4">K11+J10</f>
        <v>8292621.8890414955</v>
      </c>
      <c r="L10" s="22">
        <f t="shared" ref="L10:L73" si="5">K10/H10</f>
        <v>82.926218890414958</v>
      </c>
    </row>
    <row r="11" spans="1:13" ht="14.5" x14ac:dyDescent="0.35">
      <c r="A11" s="18">
        <v>2</v>
      </c>
      <c r="B11" s="64">
        <v>0</v>
      </c>
      <c r="C11" s="10">
        <v>520</v>
      </c>
      <c r="D11" s="10">
        <v>490</v>
      </c>
      <c r="E11" s="77">
        <v>0</v>
      </c>
      <c r="F11" s="20">
        <f t="shared" si="2"/>
        <v>0</v>
      </c>
      <c r="G11" s="20">
        <f t="shared" si="0"/>
        <v>0</v>
      </c>
      <c r="H11" s="15">
        <f t="shared" ref="H11:H74" si="6">H10-I10</f>
        <v>100000</v>
      </c>
      <c r="I11" s="15">
        <f t="shared" si="3"/>
        <v>0</v>
      </c>
      <c r="J11" s="15">
        <f t="shared" si="1"/>
        <v>100000</v>
      </c>
      <c r="K11" s="15">
        <f t="shared" si="4"/>
        <v>8192621.8890414955</v>
      </c>
      <c r="L11" s="22">
        <f t="shared" si="5"/>
        <v>81.926218890414958</v>
      </c>
    </row>
    <row r="12" spans="1:13" ht="14.5" x14ac:dyDescent="0.35">
      <c r="A12" s="18">
        <v>3</v>
      </c>
      <c r="B12" s="64">
        <v>0</v>
      </c>
      <c r="C12" s="10">
        <v>499</v>
      </c>
      <c r="D12" s="10">
        <v>519</v>
      </c>
      <c r="E12" s="77">
        <v>0</v>
      </c>
      <c r="F12" s="20">
        <f t="shared" si="2"/>
        <v>0</v>
      </c>
      <c r="G12" s="20">
        <f t="shared" si="0"/>
        <v>0</v>
      </c>
      <c r="H12" s="15">
        <f t="shared" si="6"/>
        <v>100000</v>
      </c>
      <c r="I12" s="15">
        <f t="shared" si="3"/>
        <v>0</v>
      </c>
      <c r="J12" s="15">
        <f t="shared" si="1"/>
        <v>100000</v>
      </c>
      <c r="K12" s="15">
        <f t="shared" si="4"/>
        <v>8092621.8890414955</v>
      </c>
      <c r="L12" s="22">
        <f t="shared" si="5"/>
        <v>80.926218890414958</v>
      </c>
    </row>
    <row r="13" spans="1:13" ht="14.5" x14ac:dyDescent="0.35">
      <c r="A13" s="18">
        <v>4</v>
      </c>
      <c r="B13" s="64">
        <v>0</v>
      </c>
      <c r="C13" s="10">
        <v>508</v>
      </c>
      <c r="D13" s="10">
        <v>509</v>
      </c>
      <c r="E13" s="77">
        <v>0</v>
      </c>
      <c r="F13" s="20">
        <f t="shared" si="2"/>
        <v>0</v>
      </c>
      <c r="G13" s="20">
        <f t="shared" si="0"/>
        <v>0</v>
      </c>
      <c r="H13" s="15">
        <f t="shared" si="6"/>
        <v>100000</v>
      </c>
      <c r="I13" s="15">
        <f t="shared" si="3"/>
        <v>0</v>
      </c>
      <c r="J13" s="15">
        <f t="shared" si="1"/>
        <v>100000</v>
      </c>
      <c r="K13" s="15">
        <f t="shared" si="4"/>
        <v>7992621.8890414955</v>
      </c>
      <c r="L13" s="22">
        <f t="shared" si="5"/>
        <v>79.926218890414958</v>
      </c>
    </row>
    <row r="14" spans="1:13" ht="14.5" x14ac:dyDescent="0.35">
      <c r="A14" s="18">
        <v>5</v>
      </c>
      <c r="B14" s="64">
        <v>0</v>
      </c>
      <c r="C14" s="10">
        <v>645</v>
      </c>
      <c r="D14" s="10">
        <v>533</v>
      </c>
      <c r="E14" s="77">
        <v>0</v>
      </c>
      <c r="F14" s="20">
        <f t="shared" si="2"/>
        <v>0</v>
      </c>
      <c r="G14" s="20">
        <f t="shared" si="0"/>
        <v>0</v>
      </c>
      <c r="H14" s="15">
        <f t="shared" si="6"/>
        <v>100000</v>
      </c>
      <c r="I14" s="15">
        <f t="shared" si="3"/>
        <v>0</v>
      </c>
      <c r="J14" s="15">
        <f t="shared" si="1"/>
        <v>100000</v>
      </c>
      <c r="K14" s="15">
        <f t="shared" si="4"/>
        <v>7892621.8890414955</v>
      </c>
      <c r="L14" s="22">
        <f t="shared" si="5"/>
        <v>78.926218890414958</v>
      </c>
    </row>
    <row r="15" spans="1:13" ht="14.5" x14ac:dyDescent="0.35">
      <c r="A15" s="18">
        <v>6</v>
      </c>
      <c r="B15" s="64">
        <v>0</v>
      </c>
      <c r="C15" s="10">
        <v>690</v>
      </c>
      <c r="D15" s="10">
        <v>681</v>
      </c>
      <c r="E15" s="77">
        <v>0</v>
      </c>
      <c r="F15" s="20">
        <f t="shared" si="2"/>
        <v>0</v>
      </c>
      <c r="G15" s="20">
        <f t="shared" si="0"/>
        <v>0</v>
      </c>
      <c r="H15" s="15">
        <f t="shared" si="6"/>
        <v>100000</v>
      </c>
      <c r="I15" s="15">
        <f t="shared" si="3"/>
        <v>0</v>
      </c>
      <c r="J15" s="15">
        <f t="shared" si="1"/>
        <v>100000</v>
      </c>
      <c r="K15" s="15">
        <f t="shared" si="4"/>
        <v>7792621.8890414955</v>
      </c>
      <c r="L15" s="22">
        <f t="shared" si="5"/>
        <v>77.926218890414958</v>
      </c>
    </row>
    <row r="16" spans="1:13" ht="14.5" x14ac:dyDescent="0.35">
      <c r="A16" s="18">
        <v>7</v>
      </c>
      <c r="B16" s="64">
        <v>0</v>
      </c>
      <c r="C16" s="10">
        <v>673</v>
      </c>
      <c r="D16" s="10">
        <v>695</v>
      </c>
      <c r="E16" s="77">
        <v>0</v>
      </c>
      <c r="F16" s="20">
        <f t="shared" si="2"/>
        <v>0</v>
      </c>
      <c r="G16" s="20">
        <f t="shared" si="0"/>
        <v>0</v>
      </c>
      <c r="H16" s="15">
        <f t="shared" si="6"/>
        <v>100000</v>
      </c>
      <c r="I16" s="15">
        <f t="shared" si="3"/>
        <v>0</v>
      </c>
      <c r="J16" s="15">
        <f t="shared" si="1"/>
        <v>100000</v>
      </c>
      <c r="K16" s="15">
        <f t="shared" si="4"/>
        <v>7692621.8890414955</v>
      </c>
      <c r="L16" s="22">
        <f t="shared" si="5"/>
        <v>76.926218890414958</v>
      </c>
    </row>
    <row r="17" spans="1:12" ht="14.5" x14ac:dyDescent="0.35">
      <c r="A17" s="18">
        <v>8</v>
      </c>
      <c r="B17" s="64">
        <v>0</v>
      </c>
      <c r="C17" s="10">
        <v>713</v>
      </c>
      <c r="D17" s="10">
        <v>703</v>
      </c>
      <c r="E17" s="77">
        <v>0</v>
      </c>
      <c r="F17" s="20">
        <f t="shared" si="2"/>
        <v>0</v>
      </c>
      <c r="G17" s="20">
        <f t="shared" si="0"/>
        <v>0</v>
      </c>
      <c r="H17" s="15">
        <f t="shared" si="6"/>
        <v>100000</v>
      </c>
      <c r="I17" s="15">
        <f t="shared" si="3"/>
        <v>0</v>
      </c>
      <c r="J17" s="15">
        <f t="shared" si="1"/>
        <v>100000</v>
      </c>
      <c r="K17" s="15">
        <f t="shared" si="4"/>
        <v>7592621.8890414955</v>
      </c>
      <c r="L17" s="22">
        <f t="shared" si="5"/>
        <v>75.926218890414958</v>
      </c>
    </row>
    <row r="18" spans="1:12" ht="14.5" x14ac:dyDescent="0.35">
      <c r="A18" s="18">
        <v>9</v>
      </c>
      <c r="B18" s="64">
        <v>0</v>
      </c>
      <c r="C18" s="10">
        <v>755</v>
      </c>
      <c r="D18" s="10">
        <v>732</v>
      </c>
      <c r="E18" s="77">
        <v>0</v>
      </c>
      <c r="F18" s="20">
        <f t="shared" si="2"/>
        <v>0</v>
      </c>
      <c r="G18" s="20">
        <f t="shared" si="0"/>
        <v>0</v>
      </c>
      <c r="H18" s="15">
        <f t="shared" si="6"/>
        <v>100000</v>
      </c>
      <c r="I18" s="15">
        <f t="shared" si="3"/>
        <v>0</v>
      </c>
      <c r="J18" s="15">
        <f t="shared" si="1"/>
        <v>100000</v>
      </c>
      <c r="K18" s="15">
        <f t="shared" si="4"/>
        <v>7492621.8890414955</v>
      </c>
      <c r="L18" s="22">
        <f t="shared" si="5"/>
        <v>74.926218890414958</v>
      </c>
    </row>
    <row r="19" spans="1:12" ht="14.5" x14ac:dyDescent="0.35">
      <c r="A19" s="18">
        <v>10</v>
      </c>
      <c r="B19" s="64">
        <v>0</v>
      </c>
      <c r="C19" s="10">
        <v>713</v>
      </c>
      <c r="D19" s="10">
        <v>784</v>
      </c>
      <c r="E19" s="77">
        <v>0</v>
      </c>
      <c r="F19" s="20">
        <f t="shared" si="2"/>
        <v>0</v>
      </c>
      <c r="G19" s="20">
        <f t="shared" si="0"/>
        <v>0</v>
      </c>
      <c r="H19" s="15">
        <f t="shared" si="6"/>
        <v>100000</v>
      </c>
      <c r="I19" s="15">
        <f t="shared" si="3"/>
        <v>0</v>
      </c>
      <c r="J19" s="15">
        <f t="shared" si="1"/>
        <v>100000</v>
      </c>
      <c r="K19" s="15">
        <f t="shared" si="4"/>
        <v>7392621.8890414955</v>
      </c>
      <c r="L19" s="22">
        <f t="shared" si="5"/>
        <v>73.926218890414958</v>
      </c>
    </row>
    <row r="20" spans="1:12" x14ac:dyDescent="0.25">
      <c r="A20" s="18">
        <v>11</v>
      </c>
      <c r="B20" s="10">
        <v>0</v>
      </c>
      <c r="C20" s="10">
        <v>726</v>
      </c>
      <c r="D20" s="10">
        <v>741</v>
      </c>
      <c r="E20" s="77">
        <v>0</v>
      </c>
      <c r="F20" s="20">
        <f t="shared" si="2"/>
        <v>0</v>
      </c>
      <c r="G20" s="20">
        <f t="shared" si="0"/>
        <v>0</v>
      </c>
      <c r="H20" s="15">
        <f t="shared" si="6"/>
        <v>100000</v>
      </c>
      <c r="I20" s="15">
        <f t="shared" si="3"/>
        <v>0</v>
      </c>
      <c r="J20" s="15">
        <f t="shared" si="1"/>
        <v>100000</v>
      </c>
      <c r="K20" s="15">
        <f t="shared" si="4"/>
        <v>7292621.8890414955</v>
      </c>
      <c r="L20" s="22">
        <f t="shared" si="5"/>
        <v>72.926218890414958</v>
      </c>
    </row>
    <row r="21" spans="1:12" x14ac:dyDescent="0.25">
      <c r="A21" s="18">
        <v>12</v>
      </c>
      <c r="B21" s="10">
        <v>0</v>
      </c>
      <c r="C21" s="10">
        <v>730</v>
      </c>
      <c r="D21" s="10">
        <v>742</v>
      </c>
      <c r="E21" s="77">
        <v>0</v>
      </c>
      <c r="F21" s="20">
        <f t="shared" si="2"/>
        <v>0</v>
      </c>
      <c r="G21" s="20">
        <f t="shared" si="0"/>
        <v>0</v>
      </c>
      <c r="H21" s="15">
        <f t="shared" si="6"/>
        <v>100000</v>
      </c>
      <c r="I21" s="15">
        <f t="shared" si="3"/>
        <v>0</v>
      </c>
      <c r="J21" s="15">
        <f t="shared" si="1"/>
        <v>100000</v>
      </c>
      <c r="K21" s="15">
        <f t="shared" si="4"/>
        <v>7192621.8890414955</v>
      </c>
      <c r="L21" s="22">
        <f t="shared" si="5"/>
        <v>71.926218890414958</v>
      </c>
    </row>
    <row r="22" spans="1:12" x14ac:dyDescent="0.25">
      <c r="A22" s="18">
        <v>13</v>
      </c>
      <c r="B22" s="10">
        <v>1</v>
      </c>
      <c r="C22" s="10">
        <v>746</v>
      </c>
      <c r="D22" s="10">
        <v>748</v>
      </c>
      <c r="E22" s="77">
        <v>0.97260000000000002</v>
      </c>
      <c r="F22" s="20">
        <f t="shared" si="2"/>
        <v>1.3386880856760374E-3</v>
      </c>
      <c r="G22" s="20">
        <f t="shared" si="0"/>
        <v>1.3386389843264115E-3</v>
      </c>
      <c r="H22" s="15">
        <f t="shared" si="6"/>
        <v>100000</v>
      </c>
      <c r="I22" s="15">
        <f t="shared" si="3"/>
        <v>133.86389843264115</v>
      </c>
      <c r="J22" s="15">
        <f t="shared" si="1"/>
        <v>99996.332129182949</v>
      </c>
      <c r="K22" s="15">
        <f t="shared" si="4"/>
        <v>7092621.8890414955</v>
      </c>
      <c r="L22" s="22">
        <f t="shared" si="5"/>
        <v>70.926218890414958</v>
      </c>
    </row>
    <row r="23" spans="1:12" x14ac:dyDescent="0.25">
      <c r="A23" s="18">
        <v>14</v>
      </c>
      <c r="B23" s="10">
        <v>1</v>
      </c>
      <c r="C23" s="10">
        <v>743</v>
      </c>
      <c r="D23" s="10">
        <v>767</v>
      </c>
      <c r="E23" s="77">
        <v>0.31230000000000002</v>
      </c>
      <c r="F23" s="20">
        <f t="shared" si="2"/>
        <v>1.3245033112582781E-3</v>
      </c>
      <c r="G23" s="20">
        <f t="shared" si="0"/>
        <v>1.3232979708416583E-3</v>
      </c>
      <c r="H23" s="15">
        <f t="shared" si="6"/>
        <v>99866.136101567361</v>
      </c>
      <c r="I23" s="15">
        <f t="shared" si="3"/>
        <v>132.15265525900097</v>
      </c>
      <c r="J23" s="15">
        <f t="shared" si="1"/>
        <v>99775.254720545738</v>
      </c>
      <c r="K23" s="15">
        <f t="shared" si="4"/>
        <v>6992625.5569123123</v>
      </c>
      <c r="L23" s="22">
        <f t="shared" si="5"/>
        <v>70.019987053474935</v>
      </c>
    </row>
    <row r="24" spans="1:12" x14ac:dyDescent="0.25">
      <c r="A24" s="18">
        <v>15</v>
      </c>
      <c r="B24" s="10">
        <v>0</v>
      </c>
      <c r="C24" s="10">
        <v>717</v>
      </c>
      <c r="D24" s="10">
        <v>759</v>
      </c>
      <c r="E24" s="77">
        <v>0</v>
      </c>
      <c r="F24" s="20">
        <f t="shared" si="2"/>
        <v>0</v>
      </c>
      <c r="G24" s="20">
        <f t="shared" si="0"/>
        <v>0</v>
      </c>
      <c r="H24" s="15">
        <f t="shared" si="6"/>
        <v>99733.983446308353</v>
      </c>
      <c r="I24" s="15">
        <f t="shared" si="3"/>
        <v>0</v>
      </c>
      <c r="J24" s="15">
        <f t="shared" si="1"/>
        <v>99733.983446308353</v>
      </c>
      <c r="K24" s="15">
        <f t="shared" si="4"/>
        <v>6892850.3021917669</v>
      </c>
      <c r="L24" s="22">
        <f t="shared" si="5"/>
        <v>69.11235332240112</v>
      </c>
    </row>
    <row r="25" spans="1:12" x14ac:dyDescent="0.25">
      <c r="A25" s="18">
        <v>16</v>
      </c>
      <c r="B25" s="10">
        <v>0</v>
      </c>
      <c r="C25" s="10">
        <v>721</v>
      </c>
      <c r="D25" s="10">
        <v>740</v>
      </c>
      <c r="E25" s="77">
        <v>0</v>
      </c>
      <c r="F25" s="20">
        <f t="shared" si="2"/>
        <v>0</v>
      </c>
      <c r="G25" s="20">
        <f t="shared" si="0"/>
        <v>0</v>
      </c>
      <c r="H25" s="15">
        <f t="shared" si="6"/>
        <v>99733.983446308353</v>
      </c>
      <c r="I25" s="15">
        <f t="shared" si="3"/>
        <v>0</v>
      </c>
      <c r="J25" s="15">
        <f t="shared" si="1"/>
        <v>99733.983446308353</v>
      </c>
      <c r="K25" s="15">
        <f t="shared" si="4"/>
        <v>6793116.3187454585</v>
      </c>
      <c r="L25" s="22">
        <f t="shared" si="5"/>
        <v>68.11235332240112</v>
      </c>
    </row>
    <row r="26" spans="1:12" x14ac:dyDescent="0.25">
      <c r="A26" s="18">
        <v>17</v>
      </c>
      <c r="B26" s="10">
        <v>0</v>
      </c>
      <c r="C26" s="10">
        <v>711</v>
      </c>
      <c r="D26" s="10">
        <v>727</v>
      </c>
      <c r="E26" s="77">
        <v>0</v>
      </c>
      <c r="F26" s="20">
        <f t="shared" si="2"/>
        <v>0</v>
      </c>
      <c r="G26" s="20">
        <f t="shared" si="0"/>
        <v>0</v>
      </c>
      <c r="H26" s="15">
        <f t="shared" si="6"/>
        <v>99733.983446308353</v>
      </c>
      <c r="I26" s="15">
        <f t="shared" si="3"/>
        <v>0</v>
      </c>
      <c r="J26" s="15">
        <f t="shared" si="1"/>
        <v>99733.983446308353</v>
      </c>
      <c r="K26" s="15">
        <f t="shared" si="4"/>
        <v>6693382.3352991501</v>
      </c>
      <c r="L26" s="22">
        <f t="shared" si="5"/>
        <v>67.11235332240112</v>
      </c>
    </row>
    <row r="27" spans="1:12" x14ac:dyDescent="0.25">
      <c r="A27" s="18">
        <v>18</v>
      </c>
      <c r="B27" s="10">
        <v>0</v>
      </c>
      <c r="C27" s="10">
        <v>675</v>
      </c>
      <c r="D27" s="10">
        <v>729</v>
      </c>
      <c r="E27" s="77">
        <v>0</v>
      </c>
      <c r="F27" s="20">
        <f t="shared" si="2"/>
        <v>0</v>
      </c>
      <c r="G27" s="20">
        <f t="shared" si="0"/>
        <v>0</v>
      </c>
      <c r="H27" s="15">
        <f t="shared" si="6"/>
        <v>99733.983446308353</v>
      </c>
      <c r="I27" s="15">
        <f t="shared" si="3"/>
        <v>0</v>
      </c>
      <c r="J27" s="15">
        <f t="shared" si="1"/>
        <v>99733.983446308353</v>
      </c>
      <c r="K27" s="15">
        <f t="shared" si="4"/>
        <v>6593648.3518528417</v>
      </c>
      <c r="L27" s="22">
        <f t="shared" si="5"/>
        <v>66.11235332240112</v>
      </c>
    </row>
    <row r="28" spans="1:12" x14ac:dyDescent="0.25">
      <c r="A28" s="18">
        <v>19</v>
      </c>
      <c r="B28" s="10">
        <v>0</v>
      </c>
      <c r="C28" s="10">
        <v>665</v>
      </c>
      <c r="D28" s="10">
        <v>711</v>
      </c>
      <c r="E28" s="77">
        <v>0</v>
      </c>
      <c r="F28" s="20">
        <f t="shared" si="2"/>
        <v>0</v>
      </c>
      <c r="G28" s="20">
        <f t="shared" si="0"/>
        <v>0</v>
      </c>
      <c r="H28" s="15">
        <f t="shared" si="6"/>
        <v>99733.983446308353</v>
      </c>
      <c r="I28" s="15">
        <f t="shared" si="3"/>
        <v>0</v>
      </c>
      <c r="J28" s="15">
        <f t="shared" si="1"/>
        <v>99733.983446308353</v>
      </c>
      <c r="K28" s="15">
        <f t="shared" si="4"/>
        <v>6493914.3684065333</v>
      </c>
      <c r="L28" s="22">
        <f t="shared" si="5"/>
        <v>65.112353322401106</v>
      </c>
    </row>
    <row r="29" spans="1:12" x14ac:dyDescent="0.25">
      <c r="A29" s="18">
        <v>20</v>
      </c>
      <c r="B29" s="10">
        <v>0</v>
      </c>
      <c r="C29" s="10">
        <v>645</v>
      </c>
      <c r="D29" s="10">
        <v>696</v>
      </c>
      <c r="E29" s="77">
        <v>0</v>
      </c>
      <c r="F29" s="20">
        <f t="shared" si="2"/>
        <v>0</v>
      </c>
      <c r="G29" s="20">
        <f t="shared" si="0"/>
        <v>0</v>
      </c>
      <c r="H29" s="15">
        <f t="shared" si="6"/>
        <v>99733.983446308353</v>
      </c>
      <c r="I29" s="15">
        <f t="shared" si="3"/>
        <v>0</v>
      </c>
      <c r="J29" s="15">
        <f t="shared" si="1"/>
        <v>99733.983446308353</v>
      </c>
      <c r="K29" s="15">
        <f t="shared" si="4"/>
        <v>6394180.3849602249</v>
      </c>
      <c r="L29" s="22">
        <f t="shared" si="5"/>
        <v>64.112353322401106</v>
      </c>
    </row>
    <row r="30" spans="1:12" x14ac:dyDescent="0.25">
      <c r="A30" s="18">
        <v>21</v>
      </c>
      <c r="B30" s="10">
        <v>0</v>
      </c>
      <c r="C30" s="10">
        <v>701</v>
      </c>
      <c r="D30" s="10">
        <v>669</v>
      </c>
      <c r="E30" s="77">
        <v>0</v>
      </c>
      <c r="F30" s="20">
        <f t="shared" si="2"/>
        <v>0</v>
      </c>
      <c r="G30" s="20">
        <f t="shared" si="0"/>
        <v>0</v>
      </c>
      <c r="H30" s="15">
        <f t="shared" si="6"/>
        <v>99733.983446308353</v>
      </c>
      <c r="I30" s="15">
        <f t="shared" si="3"/>
        <v>0</v>
      </c>
      <c r="J30" s="15">
        <f t="shared" si="1"/>
        <v>99733.983446308353</v>
      </c>
      <c r="K30" s="15">
        <f t="shared" si="4"/>
        <v>6294446.4015139164</v>
      </c>
      <c r="L30" s="22">
        <f t="shared" si="5"/>
        <v>63.112353322401113</v>
      </c>
    </row>
    <row r="31" spans="1:12" x14ac:dyDescent="0.25">
      <c r="A31" s="18">
        <v>22</v>
      </c>
      <c r="B31" s="10">
        <v>0</v>
      </c>
      <c r="C31" s="10">
        <v>646</v>
      </c>
      <c r="D31" s="10">
        <v>722</v>
      </c>
      <c r="E31" s="77">
        <v>0</v>
      </c>
      <c r="F31" s="20">
        <f t="shared" si="2"/>
        <v>0</v>
      </c>
      <c r="G31" s="20">
        <f t="shared" si="0"/>
        <v>0</v>
      </c>
      <c r="H31" s="15">
        <f t="shared" si="6"/>
        <v>99733.983446308353</v>
      </c>
      <c r="I31" s="15">
        <f t="shared" si="3"/>
        <v>0</v>
      </c>
      <c r="J31" s="15">
        <f t="shared" si="1"/>
        <v>99733.983446308353</v>
      </c>
      <c r="K31" s="15">
        <f t="shared" si="4"/>
        <v>6194712.418067608</v>
      </c>
      <c r="L31" s="22">
        <f t="shared" si="5"/>
        <v>62.112353322401113</v>
      </c>
    </row>
    <row r="32" spans="1:12" x14ac:dyDescent="0.25">
      <c r="A32" s="18">
        <v>23</v>
      </c>
      <c r="B32" s="10">
        <v>1</v>
      </c>
      <c r="C32" s="10">
        <v>636</v>
      </c>
      <c r="D32" s="10">
        <v>678</v>
      </c>
      <c r="E32" s="77">
        <v>0.72599999999999998</v>
      </c>
      <c r="F32" s="20">
        <f t="shared" si="2"/>
        <v>1.5220700152207001E-3</v>
      </c>
      <c r="G32" s="20">
        <f t="shared" si="0"/>
        <v>1.5214355048275149E-3</v>
      </c>
      <c r="H32" s="15">
        <f t="shared" si="6"/>
        <v>99733.983446308353</v>
      </c>
      <c r="I32" s="15">
        <f t="shared" si="3"/>
        <v>151.73882345309318</v>
      </c>
      <c r="J32" s="15">
        <f t="shared" si="1"/>
        <v>99692.407008682203</v>
      </c>
      <c r="K32" s="15">
        <f t="shared" si="4"/>
        <v>6094978.4346212996</v>
      </c>
      <c r="L32" s="22">
        <f t="shared" si="5"/>
        <v>61.112353322401113</v>
      </c>
    </row>
    <row r="33" spans="1:12" x14ac:dyDescent="0.25">
      <c r="A33" s="18">
        <v>24</v>
      </c>
      <c r="B33" s="10">
        <v>0</v>
      </c>
      <c r="C33" s="10">
        <v>630</v>
      </c>
      <c r="D33" s="10">
        <v>663</v>
      </c>
      <c r="E33" s="77">
        <v>0</v>
      </c>
      <c r="F33" s="20">
        <f t="shared" si="2"/>
        <v>0</v>
      </c>
      <c r="G33" s="20">
        <f t="shared" si="0"/>
        <v>0</v>
      </c>
      <c r="H33" s="15">
        <f t="shared" si="6"/>
        <v>99582.244622855258</v>
      </c>
      <c r="I33" s="15">
        <f t="shared" si="3"/>
        <v>0</v>
      </c>
      <c r="J33" s="15">
        <f t="shared" si="1"/>
        <v>99582.244622855258</v>
      </c>
      <c r="K33" s="15">
        <f t="shared" si="4"/>
        <v>5995286.0276126172</v>
      </c>
      <c r="L33" s="22">
        <f t="shared" si="5"/>
        <v>60.204367257620852</v>
      </c>
    </row>
    <row r="34" spans="1:12" x14ac:dyDescent="0.25">
      <c r="A34" s="18">
        <v>25</v>
      </c>
      <c r="B34" s="10">
        <v>0</v>
      </c>
      <c r="C34" s="10">
        <v>614</v>
      </c>
      <c r="D34" s="10">
        <v>668</v>
      </c>
      <c r="E34" s="77">
        <v>0</v>
      </c>
      <c r="F34" s="20">
        <f t="shared" si="2"/>
        <v>0</v>
      </c>
      <c r="G34" s="20">
        <f t="shared" si="0"/>
        <v>0</v>
      </c>
      <c r="H34" s="15">
        <f t="shared" si="6"/>
        <v>99582.244622855258</v>
      </c>
      <c r="I34" s="15">
        <f t="shared" si="3"/>
        <v>0</v>
      </c>
      <c r="J34" s="15">
        <f t="shared" si="1"/>
        <v>99582.244622855258</v>
      </c>
      <c r="K34" s="15">
        <f t="shared" si="4"/>
        <v>5895703.7829897618</v>
      </c>
      <c r="L34" s="22">
        <f t="shared" si="5"/>
        <v>59.204367257620852</v>
      </c>
    </row>
    <row r="35" spans="1:12" x14ac:dyDescent="0.25">
      <c r="A35" s="18">
        <v>26</v>
      </c>
      <c r="B35" s="10">
        <v>0</v>
      </c>
      <c r="C35" s="10">
        <v>657</v>
      </c>
      <c r="D35" s="10">
        <v>653</v>
      </c>
      <c r="E35" s="77">
        <v>0</v>
      </c>
      <c r="F35" s="20">
        <f t="shared" si="2"/>
        <v>0</v>
      </c>
      <c r="G35" s="20">
        <f t="shared" si="0"/>
        <v>0</v>
      </c>
      <c r="H35" s="15">
        <f t="shared" si="6"/>
        <v>99582.244622855258</v>
      </c>
      <c r="I35" s="15">
        <f t="shared" si="3"/>
        <v>0</v>
      </c>
      <c r="J35" s="15">
        <f t="shared" si="1"/>
        <v>99582.244622855258</v>
      </c>
      <c r="K35" s="15">
        <f t="shared" si="4"/>
        <v>5796121.5383669063</v>
      </c>
      <c r="L35" s="22">
        <f t="shared" si="5"/>
        <v>58.204367257620845</v>
      </c>
    </row>
    <row r="36" spans="1:12" x14ac:dyDescent="0.25">
      <c r="A36" s="18">
        <v>27</v>
      </c>
      <c r="B36" s="10">
        <v>0</v>
      </c>
      <c r="C36" s="10">
        <v>616</v>
      </c>
      <c r="D36" s="10">
        <v>708</v>
      </c>
      <c r="E36" s="77">
        <v>0</v>
      </c>
      <c r="F36" s="20">
        <f t="shared" si="2"/>
        <v>0</v>
      </c>
      <c r="G36" s="20">
        <f t="shared" si="0"/>
        <v>0</v>
      </c>
      <c r="H36" s="15">
        <f t="shared" si="6"/>
        <v>99582.244622855258</v>
      </c>
      <c r="I36" s="15">
        <f t="shared" si="3"/>
        <v>0</v>
      </c>
      <c r="J36" s="15">
        <f t="shared" si="1"/>
        <v>99582.244622855258</v>
      </c>
      <c r="K36" s="15">
        <f t="shared" si="4"/>
        <v>5696539.2937440509</v>
      </c>
      <c r="L36" s="22">
        <f t="shared" si="5"/>
        <v>57.204367257620845</v>
      </c>
    </row>
    <row r="37" spans="1:12" x14ac:dyDescent="0.25">
      <c r="A37" s="18">
        <v>28</v>
      </c>
      <c r="B37" s="10">
        <v>0</v>
      </c>
      <c r="C37" s="10">
        <v>634</v>
      </c>
      <c r="D37" s="10">
        <v>645</v>
      </c>
      <c r="E37" s="77">
        <v>0</v>
      </c>
      <c r="F37" s="20">
        <f t="shared" si="2"/>
        <v>0</v>
      </c>
      <c r="G37" s="20">
        <f t="shared" si="0"/>
        <v>0</v>
      </c>
      <c r="H37" s="15">
        <f t="shared" si="6"/>
        <v>99582.244622855258</v>
      </c>
      <c r="I37" s="15">
        <f t="shared" si="3"/>
        <v>0</v>
      </c>
      <c r="J37" s="15">
        <f t="shared" si="1"/>
        <v>99582.244622855258</v>
      </c>
      <c r="K37" s="15">
        <f t="shared" si="4"/>
        <v>5596957.0491211955</v>
      </c>
      <c r="L37" s="22">
        <f t="shared" si="5"/>
        <v>56.204367257620845</v>
      </c>
    </row>
    <row r="38" spans="1:12" x14ac:dyDescent="0.25">
      <c r="A38" s="18">
        <v>29</v>
      </c>
      <c r="B38" s="10">
        <v>0</v>
      </c>
      <c r="C38" s="10">
        <v>656</v>
      </c>
      <c r="D38" s="10">
        <v>666</v>
      </c>
      <c r="E38" s="77">
        <v>0</v>
      </c>
      <c r="F38" s="20">
        <f t="shared" si="2"/>
        <v>0</v>
      </c>
      <c r="G38" s="20">
        <f t="shared" si="0"/>
        <v>0</v>
      </c>
      <c r="H38" s="15">
        <f t="shared" si="6"/>
        <v>99582.244622855258</v>
      </c>
      <c r="I38" s="15">
        <f t="shared" si="3"/>
        <v>0</v>
      </c>
      <c r="J38" s="15">
        <f t="shared" si="1"/>
        <v>99582.244622855258</v>
      </c>
      <c r="K38" s="15">
        <f t="shared" si="4"/>
        <v>5497374.80449834</v>
      </c>
      <c r="L38" s="22">
        <f t="shared" si="5"/>
        <v>55.204367257620845</v>
      </c>
    </row>
    <row r="39" spans="1:12" x14ac:dyDescent="0.25">
      <c r="A39" s="18">
        <v>30</v>
      </c>
      <c r="B39" s="10">
        <v>0</v>
      </c>
      <c r="C39" s="10">
        <v>648</v>
      </c>
      <c r="D39" s="10">
        <v>682</v>
      </c>
      <c r="E39" s="77">
        <v>0</v>
      </c>
      <c r="F39" s="20">
        <f t="shared" si="2"/>
        <v>0</v>
      </c>
      <c r="G39" s="20">
        <f t="shared" si="0"/>
        <v>0</v>
      </c>
      <c r="H39" s="15">
        <f t="shared" si="6"/>
        <v>99582.244622855258</v>
      </c>
      <c r="I39" s="15">
        <f t="shared" si="3"/>
        <v>0</v>
      </c>
      <c r="J39" s="15">
        <f t="shared" si="1"/>
        <v>99582.244622855258</v>
      </c>
      <c r="K39" s="15">
        <f t="shared" si="4"/>
        <v>5397792.5598754846</v>
      </c>
      <c r="L39" s="22">
        <f t="shared" si="5"/>
        <v>54.204367257620838</v>
      </c>
    </row>
    <row r="40" spans="1:12" x14ac:dyDescent="0.25">
      <c r="A40" s="18">
        <v>31</v>
      </c>
      <c r="B40" s="10">
        <v>0</v>
      </c>
      <c r="C40" s="10">
        <v>673</v>
      </c>
      <c r="D40" s="10">
        <v>674</v>
      </c>
      <c r="E40" s="77">
        <v>0</v>
      </c>
      <c r="F40" s="20">
        <f t="shared" si="2"/>
        <v>0</v>
      </c>
      <c r="G40" s="20">
        <f t="shared" si="0"/>
        <v>0</v>
      </c>
      <c r="H40" s="15">
        <f t="shared" si="6"/>
        <v>99582.244622855258</v>
      </c>
      <c r="I40" s="15">
        <f t="shared" si="3"/>
        <v>0</v>
      </c>
      <c r="J40" s="15">
        <f t="shared" si="1"/>
        <v>99582.244622855258</v>
      </c>
      <c r="K40" s="15">
        <f t="shared" si="4"/>
        <v>5298210.3152526291</v>
      </c>
      <c r="L40" s="22">
        <f t="shared" si="5"/>
        <v>53.204367257620838</v>
      </c>
    </row>
    <row r="41" spans="1:12" x14ac:dyDescent="0.25">
      <c r="A41" s="18">
        <v>32</v>
      </c>
      <c r="B41" s="10">
        <v>0</v>
      </c>
      <c r="C41" s="10">
        <v>651</v>
      </c>
      <c r="D41" s="10">
        <v>710</v>
      </c>
      <c r="E41" s="77">
        <v>0</v>
      </c>
      <c r="F41" s="20">
        <f t="shared" si="2"/>
        <v>0</v>
      </c>
      <c r="G41" s="20">
        <f t="shared" si="0"/>
        <v>0</v>
      </c>
      <c r="H41" s="15">
        <f t="shared" si="6"/>
        <v>99582.244622855258</v>
      </c>
      <c r="I41" s="15">
        <f t="shared" si="3"/>
        <v>0</v>
      </c>
      <c r="J41" s="15">
        <f t="shared" si="1"/>
        <v>99582.244622855258</v>
      </c>
      <c r="K41" s="15">
        <f t="shared" si="4"/>
        <v>5198628.0706297737</v>
      </c>
      <c r="L41" s="22">
        <f t="shared" si="5"/>
        <v>52.204367257620838</v>
      </c>
    </row>
    <row r="42" spans="1:12" x14ac:dyDescent="0.25">
      <c r="A42" s="18">
        <v>33</v>
      </c>
      <c r="B42" s="10">
        <v>1</v>
      </c>
      <c r="C42" s="10">
        <v>638</v>
      </c>
      <c r="D42" s="10">
        <v>694</v>
      </c>
      <c r="E42" s="77">
        <v>0.86580000000000001</v>
      </c>
      <c r="F42" s="20">
        <f t="shared" si="2"/>
        <v>1.5015015015015015E-3</v>
      </c>
      <c r="G42" s="20">
        <f t="shared" si="0"/>
        <v>1.5011990076474078E-3</v>
      </c>
      <c r="H42" s="15">
        <f t="shared" si="6"/>
        <v>99582.244622855258</v>
      </c>
      <c r="I42" s="15">
        <f t="shared" si="3"/>
        <v>149.49276680713172</v>
      </c>
      <c r="J42" s="15">
        <f t="shared" si="1"/>
        <v>99562.182693549737</v>
      </c>
      <c r="K42" s="15">
        <f t="shared" si="4"/>
        <v>5099045.8260069182</v>
      </c>
      <c r="L42" s="22">
        <f t="shared" si="5"/>
        <v>51.204367257620838</v>
      </c>
    </row>
    <row r="43" spans="1:12" x14ac:dyDescent="0.25">
      <c r="A43" s="18">
        <v>34</v>
      </c>
      <c r="B43" s="10">
        <v>0</v>
      </c>
      <c r="C43" s="10">
        <v>646</v>
      </c>
      <c r="D43" s="10">
        <v>658</v>
      </c>
      <c r="E43" s="77">
        <v>0</v>
      </c>
      <c r="F43" s="20">
        <f t="shared" si="2"/>
        <v>0</v>
      </c>
      <c r="G43" s="20">
        <f t="shared" si="0"/>
        <v>0</v>
      </c>
      <c r="H43" s="15">
        <f t="shared" si="6"/>
        <v>99432.751856048126</v>
      </c>
      <c r="I43" s="15">
        <f t="shared" si="3"/>
        <v>0</v>
      </c>
      <c r="J43" s="15">
        <f t="shared" si="1"/>
        <v>99432.751856048126</v>
      </c>
      <c r="K43" s="15">
        <f t="shared" si="4"/>
        <v>4999483.6433133688</v>
      </c>
      <c r="L43" s="22">
        <f t="shared" si="5"/>
        <v>50.280049078308487</v>
      </c>
    </row>
    <row r="44" spans="1:12" x14ac:dyDescent="0.25">
      <c r="A44" s="18">
        <v>35</v>
      </c>
      <c r="B44" s="10">
        <v>1</v>
      </c>
      <c r="C44" s="10">
        <v>651</v>
      </c>
      <c r="D44" s="10">
        <v>674</v>
      </c>
      <c r="E44" s="77">
        <v>7.9500000000000001E-2</v>
      </c>
      <c r="F44" s="20">
        <f t="shared" si="2"/>
        <v>1.5094339622641509E-3</v>
      </c>
      <c r="G44" s="20">
        <f t="shared" si="0"/>
        <v>1.5073396134126092E-3</v>
      </c>
      <c r="H44" s="15">
        <f t="shared" si="6"/>
        <v>99432.751856048126</v>
      </c>
      <c r="I44" s="15">
        <f t="shared" si="3"/>
        <v>149.87892574324749</v>
      </c>
      <c r="J44" s="15">
        <f t="shared" si="1"/>
        <v>99294.788304901464</v>
      </c>
      <c r="K44" s="15">
        <f t="shared" si="4"/>
        <v>4900050.8914573211</v>
      </c>
      <c r="L44" s="22">
        <f t="shared" si="5"/>
        <v>49.280049078308487</v>
      </c>
    </row>
    <row r="45" spans="1:12" x14ac:dyDescent="0.25">
      <c r="A45" s="18">
        <v>36</v>
      </c>
      <c r="B45" s="10">
        <v>0</v>
      </c>
      <c r="C45" s="10">
        <v>714</v>
      </c>
      <c r="D45" s="10">
        <v>681</v>
      </c>
      <c r="E45" s="77">
        <v>0</v>
      </c>
      <c r="F45" s="20">
        <f t="shared" si="2"/>
        <v>0</v>
      </c>
      <c r="G45" s="20">
        <f t="shared" si="0"/>
        <v>0</v>
      </c>
      <c r="H45" s="15">
        <f t="shared" si="6"/>
        <v>99282.872930304875</v>
      </c>
      <c r="I45" s="15">
        <f t="shared" si="3"/>
        <v>0</v>
      </c>
      <c r="J45" s="15">
        <f t="shared" si="1"/>
        <v>99282.872930304875</v>
      </c>
      <c r="K45" s="15">
        <f t="shared" si="4"/>
        <v>4800756.1031524194</v>
      </c>
      <c r="L45" s="22">
        <f t="shared" si="5"/>
        <v>48.354322970916442</v>
      </c>
    </row>
    <row r="46" spans="1:12" x14ac:dyDescent="0.25">
      <c r="A46" s="18">
        <v>37</v>
      </c>
      <c r="B46" s="10">
        <v>0</v>
      </c>
      <c r="C46" s="10">
        <v>766</v>
      </c>
      <c r="D46" s="10">
        <v>716</v>
      </c>
      <c r="E46" s="77">
        <v>0</v>
      </c>
      <c r="F46" s="20">
        <f t="shared" si="2"/>
        <v>0</v>
      </c>
      <c r="G46" s="20">
        <f t="shared" si="0"/>
        <v>0</v>
      </c>
      <c r="H46" s="15">
        <f t="shared" si="6"/>
        <v>99282.872930304875</v>
      </c>
      <c r="I46" s="15">
        <f t="shared" si="3"/>
        <v>0</v>
      </c>
      <c r="J46" s="15">
        <f t="shared" si="1"/>
        <v>99282.872930304875</v>
      </c>
      <c r="K46" s="15">
        <f t="shared" si="4"/>
        <v>4701473.2302221144</v>
      </c>
      <c r="L46" s="22">
        <f t="shared" si="5"/>
        <v>47.354322970916442</v>
      </c>
    </row>
    <row r="47" spans="1:12" x14ac:dyDescent="0.25">
      <c r="A47" s="18">
        <v>38</v>
      </c>
      <c r="B47" s="10">
        <v>1</v>
      </c>
      <c r="C47" s="10">
        <v>727</v>
      </c>
      <c r="D47" s="10">
        <v>779</v>
      </c>
      <c r="E47" s="77">
        <v>0.56989999999999996</v>
      </c>
      <c r="F47" s="20">
        <f t="shared" si="2"/>
        <v>1.3280212483399733E-3</v>
      </c>
      <c r="G47" s="20">
        <f t="shared" si="0"/>
        <v>1.3272631396064479E-3</v>
      </c>
      <c r="H47" s="15">
        <f t="shared" si="6"/>
        <v>99282.872930304875</v>
      </c>
      <c r="I47" s="15">
        <f t="shared" si="3"/>
        <v>131.77449763462445</v>
      </c>
      <c r="J47" s="15">
        <f t="shared" si="1"/>
        <v>99226.196718872219</v>
      </c>
      <c r="K47" s="15">
        <f t="shared" si="4"/>
        <v>4602190.3572918093</v>
      </c>
      <c r="L47" s="22">
        <f t="shared" si="5"/>
        <v>46.354322970916442</v>
      </c>
    </row>
    <row r="48" spans="1:12" x14ac:dyDescent="0.25">
      <c r="A48" s="18">
        <v>39</v>
      </c>
      <c r="B48" s="10">
        <v>0</v>
      </c>
      <c r="C48" s="10">
        <v>809</v>
      </c>
      <c r="D48" s="10">
        <v>732</v>
      </c>
      <c r="E48" s="77">
        <v>0</v>
      </c>
      <c r="F48" s="20">
        <f t="shared" si="2"/>
        <v>0</v>
      </c>
      <c r="G48" s="20">
        <f t="shared" si="0"/>
        <v>0</v>
      </c>
      <c r="H48" s="15">
        <f t="shared" si="6"/>
        <v>99151.098432670246</v>
      </c>
      <c r="I48" s="15">
        <f t="shared" si="3"/>
        <v>0</v>
      </c>
      <c r="J48" s="15">
        <f t="shared" si="1"/>
        <v>99151.098432670246</v>
      </c>
      <c r="K48" s="15">
        <f t="shared" si="4"/>
        <v>4502964.1605729368</v>
      </c>
      <c r="L48" s="22">
        <f t="shared" si="5"/>
        <v>45.415171710182605</v>
      </c>
    </row>
    <row r="49" spans="1:12" x14ac:dyDescent="0.25">
      <c r="A49" s="18">
        <v>40</v>
      </c>
      <c r="B49" s="10">
        <v>0</v>
      </c>
      <c r="C49" s="10">
        <v>868</v>
      </c>
      <c r="D49" s="10">
        <v>849</v>
      </c>
      <c r="E49" s="77">
        <v>0</v>
      </c>
      <c r="F49" s="20">
        <f t="shared" si="2"/>
        <v>0</v>
      </c>
      <c r="G49" s="20">
        <f t="shared" si="0"/>
        <v>0</v>
      </c>
      <c r="H49" s="15">
        <f t="shared" si="6"/>
        <v>99151.098432670246</v>
      </c>
      <c r="I49" s="15">
        <f t="shared" si="3"/>
        <v>0</v>
      </c>
      <c r="J49" s="15">
        <f t="shared" si="1"/>
        <v>99151.098432670246</v>
      </c>
      <c r="K49" s="15">
        <f t="shared" si="4"/>
        <v>4403813.0621402664</v>
      </c>
      <c r="L49" s="22">
        <f t="shared" si="5"/>
        <v>44.415171710182605</v>
      </c>
    </row>
    <row r="50" spans="1:12" x14ac:dyDescent="0.25">
      <c r="A50" s="18">
        <v>41</v>
      </c>
      <c r="B50" s="10">
        <v>1</v>
      </c>
      <c r="C50" s="10">
        <v>889</v>
      </c>
      <c r="D50" s="10">
        <v>882</v>
      </c>
      <c r="E50" s="77">
        <v>0.69589999999999996</v>
      </c>
      <c r="F50" s="20">
        <f t="shared" si="2"/>
        <v>1.129305477131564E-3</v>
      </c>
      <c r="G50" s="20">
        <f t="shared" si="0"/>
        <v>1.1289177821597347E-3</v>
      </c>
      <c r="H50" s="15">
        <f t="shared" si="6"/>
        <v>99151.098432670246</v>
      </c>
      <c r="I50" s="15">
        <f t="shared" si="3"/>
        <v>111.93343814131164</v>
      </c>
      <c r="J50" s="15">
        <f t="shared" si="1"/>
        <v>99117.059474131471</v>
      </c>
      <c r="K50" s="15">
        <f t="shared" si="4"/>
        <v>4304661.9637075961</v>
      </c>
      <c r="L50" s="22">
        <f t="shared" si="5"/>
        <v>43.415171710182605</v>
      </c>
    </row>
    <row r="51" spans="1:12" x14ac:dyDescent="0.25">
      <c r="A51" s="18">
        <v>42</v>
      </c>
      <c r="B51" s="10">
        <v>0</v>
      </c>
      <c r="C51" s="10">
        <v>939</v>
      </c>
      <c r="D51" s="10">
        <v>898</v>
      </c>
      <c r="E51" s="77">
        <v>0</v>
      </c>
      <c r="F51" s="20">
        <f t="shared" si="2"/>
        <v>0</v>
      </c>
      <c r="G51" s="20">
        <f t="shared" si="0"/>
        <v>0</v>
      </c>
      <c r="H51" s="15">
        <f t="shared" si="6"/>
        <v>99039.164994528939</v>
      </c>
      <c r="I51" s="15">
        <f t="shared" si="3"/>
        <v>0</v>
      </c>
      <c r="J51" s="15">
        <f t="shared" si="1"/>
        <v>99039.164994528939</v>
      </c>
      <c r="K51" s="15">
        <f t="shared" si="4"/>
        <v>4205544.904233465</v>
      </c>
      <c r="L51" s="22">
        <f t="shared" si="5"/>
        <v>42.463452760993945</v>
      </c>
    </row>
    <row r="52" spans="1:12" x14ac:dyDescent="0.25">
      <c r="A52" s="18">
        <v>43</v>
      </c>
      <c r="B52" s="10">
        <v>0</v>
      </c>
      <c r="C52" s="10">
        <v>972</v>
      </c>
      <c r="D52" s="10">
        <v>969</v>
      </c>
      <c r="E52" s="77">
        <v>0</v>
      </c>
      <c r="F52" s="20">
        <f t="shared" si="2"/>
        <v>0</v>
      </c>
      <c r="G52" s="20">
        <f t="shared" si="0"/>
        <v>0</v>
      </c>
      <c r="H52" s="15">
        <f t="shared" si="6"/>
        <v>99039.164994528939</v>
      </c>
      <c r="I52" s="15">
        <f t="shared" si="3"/>
        <v>0</v>
      </c>
      <c r="J52" s="15">
        <f t="shared" si="1"/>
        <v>99039.164994528939</v>
      </c>
      <c r="K52" s="15">
        <f t="shared" si="4"/>
        <v>4106505.7392389365</v>
      </c>
      <c r="L52" s="22">
        <f t="shared" si="5"/>
        <v>41.463452760993952</v>
      </c>
    </row>
    <row r="53" spans="1:12" x14ac:dyDescent="0.25">
      <c r="A53" s="18">
        <v>44</v>
      </c>
      <c r="B53" s="10">
        <v>0</v>
      </c>
      <c r="C53" s="10">
        <v>1045</v>
      </c>
      <c r="D53" s="10">
        <v>979</v>
      </c>
      <c r="E53" s="77">
        <v>0</v>
      </c>
      <c r="F53" s="20">
        <f t="shared" si="2"/>
        <v>0</v>
      </c>
      <c r="G53" s="20">
        <f t="shared" si="0"/>
        <v>0</v>
      </c>
      <c r="H53" s="15">
        <f t="shared" si="6"/>
        <v>99039.164994528939</v>
      </c>
      <c r="I53" s="15">
        <f t="shared" si="3"/>
        <v>0</v>
      </c>
      <c r="J53" s="15">
        <f t="shared" si="1"/>
        <v>99039.164994528939</v>
      </c>
      <c r="K53" s="15">
        <f t="shared" si="4"/>
        <v>4007466.5742444075</v>
      </c>
      <c r="L53" s="22">
        <f t="shared" si="5"/>
        <v>40.463452760993952</v>
      </c>
    </row>
    <row r="54" spans="1:12" x14ac:dyDescent="0.25">
      <c r="A54" s="18">
        <v>45</v>
      </c>
      <c r="B54" s="10">
        <v>1</v>
      </c>
      <c r="C54" s="10">
        <v>1065</v>
      </c>
      <c r="D54" s="10">
        <v>1064</v>
      </c>
      <c r="E54" s="77">
        <v>0.48220000000000002</v>
      </c>
      <c r="F54" s="20">
        <f t="shared" si="2"/>
        <v>9.3940817285110385E-4</v>
      </c>
      <c r="G54" s="20">
        <f t="shared" si="0"/>
        <v>9.3895144287729272E-4</v>
      </c>
      <c r="H54" s="15">
        <f t="shared" si="6"/>
        <v>99039.164994528939</v>
      </c>
      <c r="I54" s="15">
        <f t="shared" si="3"/>
        <v>92.992966872975202</v>
      </c>
      <c r="J54" s="15">
        <f t="shared" si="1"/>
        <v>98991.013236282117</v>
      </c>
      <c r="K54" s="15">
        <f t="shared" si="4"/>
        <v>3908427.4092498785</v>
      </c>
      <c r="L54" s="22">
        <f t="shared" si="5"/>
        <v>39.463452760993952</v>
      </c>
    </row>
    <row r="55" spans="1:12" x14ac:dyDescent="0.25">
      <c r="A55" s="18">
        <v>46</v>
      </c>
      <c r="B55" s="10">
        <v>5</v>
      </c>
      <c r="C55" s="10">
        <v>1030</v>
      </c>
      <c r="D55" s="10">
        <v>1083</v>
      </c>
      <c r="E55" s="77">
        <v>0.67230000000000001</v>
      </c>
      <c r="F55" s="20">
        <f t="shared" si="2"/>
        <v>4.7326076668244201E-3</v>
      </c>
      <c r="G55" s="20">
        <f t="shared" si="0"/>
        <v>4.725279346701779E-3</v>
      </c>
      <c r="H55" s="15">
        <f t="shared" si="6"/>
        <v>98946.172027655964</v>
      </c>
      <c r="I55" s="15">
        <f t="shared" si="3"/>
        <v>467.54830311748401</v>
      </c>
      <c r="J55" s="15">
        <f t="shared" si="1"/>
        <v>98792.956448724362</v>
      </c>
      <c r="K55" s="15">
        <f t="shared" si="4"/>
        <v>3809436.3960135966</v>
      </c>
      <c r="L55" s="22">
        <f t="shared" si="5"/>
        <v>38.5000886638529</v>
      </c>
    </row>
    <row r="56" spans="1:12" x14ac:dyDescent="0.25">
      <c r="A56" s="18">
        <v>47</v>
      </c>
      <c r="B56" s="10">
        <v>2</v>
      </c>
      <c r="C56" s="10">
        <v>1019</v>
      </c>
      <c r="D56" s="10">
        <v>1036</v>
      </c>
      <c r="E56" s="77">
        <v>0.29730000000000001</v>
      </c>
      <c r="F56" s="20">
        <f t="shared" si="2"/>
        <v>1.9464720194647203E-3</v>
      </c>
      <c r="G56" s="20">
        <f t="shared" si="0"/>
        <v>1.943813299065201E-3</v>
      </c>
      <c r="H56" s="15">
        <f t="shared" si="6"/>
        <v>98478.623724538484</v>
      </c>
      <c r="I56" s="15">
        <f t="shared" si="3"/>
        <v>191.4240584693957</v>
      </c>
      <c r="J56" s="15">
        <f t="shared" si="1"/>
        <v>98344.110038652041</v>
      </c>
      <c r="K56" s="15">
        <f t="shared" si="4"/>
        <v>3710643.4395648721</v>
      </c>
      <c r="L56" s="22">
        <f t="shared" si="5"/>
        <v>37.679684171299705</v>
      </c>
    </row>
    <row r="57" spans="1:12" x14ac:dyDescent="0.25">
      <c r="A57" s="18">
        <v>48</v>
      </c>
      <c r="B57" s="10">
        <v>1</v>
      </c>
      <c r="C57" s="10">
        <v>1040</v>
      </c>
      <c r="D57" s="10">
        <v>1012</v>
      </c>
      <c r="E57" s="77">
        <v>0.93700000000000006</v>
      </c>
      <c r="F57" s="20">
        <f t="shared" si="2"/>
        <v>9.7465886939571145E-4</v>
      </c>
      <c r="G57" s="20">
        <f t="shared" si="0"/>
        <v>9.7459902559589404E-4</v>
      </c>
      <c r="H57" s="15">
        <f t="shared" si="6"/>
        <v>98287.199666069093</v>
      </c>
      <c r="I57" s="15">
        <f t="shared" si="3"/>
        <v>95.790609023100018</v>
      </c>
      <c r="J57" s="15">
        <f t="shared" si="1"/>
        <v>98281.164857700642</v>
      </c>
      <c r="K57" s="15">
        <f t="shared" si="4"/>
        <v>3612299.32952622</v>
      </c>
      <c r="L57" s="22">
        <f t="shared" si="5"/>
        <v>36.752490067872642</v>
      </c>
    </row>
    <row r="58" spans="1:12" x14ac:dyDescent="0.25">
      <c r="A58" s="18">
        <v>49</v>
      </c>
      <c r="B58" s="10">
        <v>2</v>
      </c>
      <c r="C58" s="10">
        <v>974</v>
      </c>
      <c r="D58" s="10">
        <v>1062</v>
      </c>
      <c r="E58" s="77">
        <v>0.38900000000000001</v>
      </c>
      <c r="F58" s="20">
        <f t="shared" si="2"/>
        <v>1.9646365422396855E-3</v>
      </c>
      <c r="G58" s="20">
        <f t="shared" si="0"/>
        <v>1.9622810339651221E-3</v>
      </c>
      <c r="H58" s="15">
        <f t="shared" si="6"/>
        <v>98191.409057045996</v>
      </c>
      <c r="I58" s="15">
        <f t="shared" si="3"/>
        <v>192.67913969095247</v>
      </c>
      <c r="J58" s="15">
        <f t="shared" si="1"/>
        <v>98073.682102694816</v>
      </c>
      <c r="K58" s="15">
        <f t="shared" si="4"/>
        <v>3514018.1646685195</v>
      </c>
      <c r="L58" s="22">
        <f t="shared" si="5"/>
        <v>35.787429861883233</v>
      </c>
    </row>
    <row r="59" spans="1:12" x14ac:dyDescent="0.25">
      <c r="A59" s="18">
        <v>50</v>
      </c>
      <c r="B59" s="10">
        <v>3</v>
      </c>
      <c r="C59" s="10">
        <v>963</v>
      </c>
      <c r="D59" s="10">
        <v>986</v>
      </c>
      <c r="E59" s="77">
        <v>0.3644</v>
      </c>
      <c r="F59" s="20">
        <f t="shared" si="2"/>
        <v>3.0785017957927143E-3</v>
      </c>
      <c r="G59" s="20">
        <f t="shared" si="0"/>
        <v>3.0724898679525786E-3</v>
      </c>
      <c r="H59" s="15">
        <f t="shared" si="6"/>
        <v>97998.729917355042</v>
      </c>
      <c r="I59" s="15">
        <f t="shared" si="3"/>
        <v>301.10010474329459</v>
      </c>
      <c r="J59" s="15">
        <f t="shared" si="1"/>
        <v>97807.350690780208</v>
      </c>
      <c r="K59" s="15">
        <f t="shared" si="4"/>
        <v>3415944.4825658249</v>
      </c>
      <c r="L59" s="22">
        <f t="shared" si="5"/>
        <v>34.857028100737452</v>
      </c>
    </row>
    <row r="60" spans="1:12" x14ac:dyDescent="0.25">
      <c r="A60" s="18">
        <v>51</v>
      </c>
      <c r="B60" s="10">
        <v>0</v>
      </c>
      <c r="C60" s="10">
        <v>854</v>
      </c>
      <c r="D60" s="10">
        <v>964</v>
      </c>
      <c r="E60" s="77">
        <v>0</v>
      </c>
      <c r="F60" s="20">
        <f t="shared" si="2"/>
        <v>0</v>
      </c>
      <c r="G60" s="20">
        <f t="shared" si="0"/>
        <v>0</v>
      </c>
      <c r="H60" s="15">
        <f t="shared" si="6"/>
        <v>97697.629812611747</v>
      </c>
      <c r="I60" s="15">
        <f t="shared" si="3"/>
        <v>0</v>
      </c>
      <c r="J60" s="15">
        <f t="shared" si="1"/>
        <v>97697.629812611747</v>
      </c>
      <c r="K60" s="15">
        <f t="shared" si="4"/>
        <v>3318137.1318750447</v>
      </c>
      <c r="L60" s="22">
        <f t="shared" si="5"/>
        <v>33.963332971735078</v>
      </c>
    </row>
    <row r="61" spans="1:12" x14ac:dyDescent="0.25">
      <c r="A61" s="18">
        <v>52</v>
      </c>
      <c r="B61" s="10">
        <v>0</v>
      </c>
      <c r="C61" s="10">
        <v>882</v>
      </c>
      <c r="D61" s="10">
        <v>857</v>
      </c>
      <c r="E61" s="77">
        <v>0</v>
      </c>
      <c r="F61" s="20">
        <f t="shared" si="2"/>
        <v>0</v>
      </c>
      <c r="G61" s="20">
        <f t="shared" si="0"/>
        <v>0</v>
      </c>
      <c r="H61" s="15">
        <f t="shared" si="6"/>
        <v>97697.629812611747</v>
      </c>
      <c r="I61" s="15">
        <f t="shared" si="3"/>
        <v>0</v>
      </c>
      <c r="J61" s="15">
        <f t="shared" si="1"/>
        <v>97697.629812611747</v>
      </c>
      <c r="K61" s="15">
        <f t="shared" si="4"/>
        <v>3220439.5020624329</v>
      </c>
      <c r="L61" s="22">
        <f t="shared" si="5"/>
        <v>32.963332971735078</v>
      </c>
    </row>
    <row r="62" spans="1:12" x14ac:dyDescent="0.25">
      <c r="A62" s="18">
        <v>53</v>
      </c>
      <c r="B62" s="10">
        <v>1</v>
      </c>
      <c r="C62" s="10">
        <v>791</v>
      </c>
      <c r="D62" s="10">
        <v>895</v>
      </c>
      <c r="E62" s="77">
        <v>0.96160000000000001</v>
      </c>
      <c r="F62" s="20">
        <f t="shared" si="2"/>
        <v>1.1862396204033216E-3</v>
      </c>
      <c r="G62" s="20">
        <f t="shared" si="0"/>
        <v>1.1861855877502141E-3</v>
      </c>
      <c r="H62" s="15">
        <f t="shared" si="6"/>
        <v>97697.629812611747</v>
      </c>
      <c r="I62" s="15">
        <f t="shared" si="3"/>
        <v>115.88752044107571</v>
      </c>
      <c r="J62" s="15">
        <f t="shared" si="1"/>
        <v>97693.179731826807</v>
      </c>
      <c r="K62" s="15">
        <f t="shared" si="4"/>
        <v>3122741.8722498212</v>
      </c>
      <c r="L62" s="22">
        <f t="shared" si="5"/>
        <v>31.963332971735081</v>
      </c>
    </row>
    <row r="63" spans="1:12" x14ac:dyDescent="0.25">
      <c r="A63" s="18">
        <v>54</v>
      </c>
      <c r="B63" s="10">
        <v>1</v>
      </c>
      <c r="C63" s="10">
        <v>789</v>
      </c>
      <c r="D63" s="10">
        <v>792</v>
      </c>
      <c r="E63" s="77">
        <v>0.48770000000000002</v>
      </c>
      <c r="F63" s="20">
        <f t="shared" si="2"/>
        <v>1.2650221378874131E-3</v>
      </c>
      <c r="G63" s="20">
        <f t="shared" si="0"/>
        <v>1.2642028448862298E-3</v>
      </c>
      <c r="H63" s="15">
        <f t="shared" si="6"/>
        <v>97581.742292170675</v>
      </c>
      <c r="I63" s="15">
        <f t="shared" si="3"/>
        <v>123.3631162147171</v>
      </c>
      <c r="J63" s="15">
        <f t="shared" si="1"/>
        <v>97518.543367733873</v>
      </c>
      <c r="K63" s="15">
        <f t="shared" si="4"/>
        <v>3025048.6925179944</v>
      </c>
      <c r="L63" s="22">
        <f t="shared" si="5"/>
        <v>31.000150452947022</v>
      </c>
    </row>
    <row r="64" spans="1:12" x14ac:dyDescent="0.25">
      <c r="A64" s="18">
        <v>55</v>
      </c>
      <c r="B64" s="10">
        <v>3</v>
      </c>
      <c r="C64" s="10">
        <v>756</v>
      </c>
      <c r="D64" s="10">
        <v>786</v>
      </c>
      <c r="E64" s="77">
        <v>0.7087</v>
      </c>
      <c r="F64" s="20">
        <f t="shared" si="2"/>
        <v>3.8910505836575876E-3</v>
      </c>
      <c r="G64" s="20">
        <f t="shared" si="0"/>
        <v>3.8866452149761768E-3</v>
      </c>
      <c r="H64" s="15">
        <f t="shared" si="6"/>
        <v>97458.379175955954</v>
      </c>
      <c r="I64" s="15">
        <f t="shared" si="3"/>
        <v>378.7861430835631</v>
      </c>
      <c r="J64" s="15">
        <f t="shared" si="1"/>
        <v>97348.038772475717</v>
      </c>
      <c r="K64" s="15">
        <f t="shared" si="4"/>
        <v>2927530.1491502607</v>
      </c>
      <c r="L64" s="22">
        <f t="shared" si="5"/>
        <v>30.03877320660915</v>
      </c>
    </row>
    <row r="65" spans="1:12" x14ac:dyDescent="0.25">
      <c r="A65" s="18">
        <v>56</v>
      </c>
      <c r="B65" s="10">
        <v>1</v>
      </c>
      <c r="C65" s="10">
        <v>791</v>
      </c>
      <c r="D65" s="10">
        <v>745</v>
      </c>
      <c r="E65" s="77">
        <v>0.4849</v>
      </c>
      <c r="F65" s="20">
        <f t="shared" si="2"/>
        <v>1.3020833333333333E-3</v>
      </c>
      <c r="G65" s="20">
        <f t="shared" si="0"/>
        <v>1.3012106073127256E-3</v>
      </c>
      <c r="H65" s="15">
        <f t="shared" si="6"/>
        <v>97079.593032872392</v>
      </c>
      <c r="I65" s="15">
        <f t="shared" si="3"/>
        <v>126.32099620797614</v>
      </c>
      <c r="J65" s="15">
        <f t="shared" si="1"/>
        <v>97014.525087725662</v>
      </c>
      <c r="K65" s="15">
        <f t="shared" si="4"/>
        <v>2830182.1103777848</v>
      </c>
      <c r="L65" s="22">
        <f t="shared" si="5"/>
        <v>29.15321358443941</v>
      </c>
    </row>
    <row r="66" spans="1:12" x14ac:dyDescent="0.25">
      <c r="A66" s="18">
        <v>57</v>
      </c>
      <c r="B66" s="10">
        <v>2</v>
      </c>
      <c r="C66" s="10">
        <v>754</v>
      </c>
      <c r="D66" s="10">
        <v>783</v>
      </c>
      <c r="E66" s="77">
        <v>0.58489999999999998</v>
      </c>
      <c r="F66" s="20">
        <f t="shared" si="2"/>
        <v>2.6024723487312949E-3</v>
      </c>
      <c r="G66" s="20">
        <f t="shared" si="0"/>
        <v>2.5996639674355695E-3</v>
      </c>
      <c r="H66" s="15">
        <f t="shared" si="6"/>
        <v>96953.272036664421</v>
      </c>
      <c r="I66" s="15">
        <f t="shared" si="3"/>
        <v>252.04592783869509</v>
      </c>
      <c r="J66" s="15">
        <f t="shared" si="1"/>
        <v>96848.647772018579</v>
      </c>
      <c r="K66" s="15">
        <f t="shared" si="4"/>
        <v>2733167.585290059</v>
      </c>
      <c r="L66" s="22">
        <f t="shared" si="5"/>
        <v>28.1905657011397</v>
      </c>
    </row>
    <row r="67" spans="1:12" x14ac:dyDescent="0.25">
      <c r="A67" s="18">
        <v>58</v>
      </c>
      <c r="B67" s="10">
        <v>3</v>
      </c>
      <c r="C67" s="10">
        <v>729</v>
      </c>
      <c r="D67" s="10">
        <v>758</v>
      </c>
      <c r="E67" s="77">
        <v>0.70140000000000002</v>
      </c>
      <c r="F67" s="20">
        <f t="shared" si="2"/>
        <v>4.0349697377269674E-3</v>
      </c>
      <c r="G67" s="20">
        <f t="shared" si="0"/>
        <v>4.0301140871563225E-3</v>
      </c>
      <c r="H67" s="15">
        <f t="shared" si="6"/>
        <v>96701.226108825722</v>
      </c>
      <c r="I67" s="15">
        <f t="shared" si="3"/>
        <v>389.7169735864673</v>
      </c>
      <c r="J67" s="15">
        <f t="shared" si="1"/>
        <v>96584.856620512801</v>
      </c>
      <c r="K67" s="15">
        <f t="shared" si="4"/>
        <v>2636318.9375180402</v>
      </c>
      <c r="L67" s="22">
        <f t="shared" si="5"/>
        <v>27.262518207899216</v>
      </c>
    </row>
    <row r="68" spans="1:12" x14ac:dyDescent="0.25">
      <c r="A68" s="18">
        <v>59</v>
      </c>
      <c r="B68" s="10">
        <v>3</v>
      </c>
      <c r="C68" s="10">
        <v>694</v>
      </c>
      <c r="D68" s="10">
        <v>714</v>
      </c>
      <c r="E68" s="77">
        <v>0.28310000000000002</v>
      </c>
      <c r="F68" s="20">
        <f t="shared" si="2"/>
        <v>4.261363636363636E-3</v>
      </c>
      <c r="G68" s="20">
        <f t="shared" si="0"/>
        <v>4.2483849410614467E-3</v>
      </c>
      <c r="H68" s="15">
        <f t="shared" si="6"/>
        <v>96311.509135239248</v>
      </c>
      <c r="I68" s="15">
        <f t="shared" si="3"/>
        <v>409.16836506105238</v>
      </c>
      <c r="J68" s="15">
        <f t="shared" si="1"/>
        <v>96018.176334326985</v>
      </c>
      <c r="K68" s="15">
        <f t="shared" si="4"/>
        <v>2539734.0808975273</v>
      </c>
      <c r="L68" s="22">
        <f t="shared" si="5"/>
        <v>26.369995691078508</v>
      </c>
    </row>
    <row r="69" spans="1:12" x14ac:dyDescent="0.25">
      <c r="A69" s="18">
        <v>60</v>
      </c>
      <c r="B69" s="10">
        <v>2</v>
      </c>
      <c r="C69" s="10">
        <v>624</v>
      </c>
      <c r="D69" s="10">
        <v>688</v>
      </c>
      <c r="E69" s="77">
        <v>0.25069999999999998</v>
      </c>
      <c r="F69" s="20">
        <f t="shared" si="2"/>
        <v>3.0487804878048782E-3</v>
      </c>
      <c r="G69" s="20">
        <f t="shared" si="0"/>
        <v>3.0418315719607618E-3</v>
      </c>
      <c r="H69" s="15">
        <f t="shared" si="6"/>
        <v>95902.340770178198</v>
      </c>
      <c r="I69" s="15">
        <f t="shared" si="3"/>
        <v>291.7187679796678</v>
      </c>
      <c r="J69" s="15">
        <f t="shared" si="1"/>
        <v>95683.755897331037</v>
      </c>
      <c r="K69" s="15">
        <f t="shared" si="4"/>
        <v>2443715.9045632002</v>
      </c>
      <c r="L69" s="22">
        <f t="shared" si="5"/>
        <v>25.481295711221037</v>
      </c>
    </row>
    <row r="70" spans="1:12" x14ac:dyDescent="0.25">
      <c r="A70" s="18">
        <v>61</v>
      </c>
      <c r="B70" s="10">
        <v>8</v>
      </c>
      <c r="C70" s="10">
        <v>595</v>
      </c>
      <c r="D70" s="10">
        <v>614</v>
      </c>
      <c r="E70" s="77">
        <v>0.66779999999999995</v>
      </c>
      <c r="F70" s="20">
        <f t="shared" si="2"/>
        <v>1.3234077750206782E-2</v>
      </c>
      <c r="G70" s="20">
        <f t="shared" si="0"/>
        <v>1.3176150640295042E-2</v>
      </c>
      <c r="H70" s="15">
        <f t="shared" si="6"/>
        <v>95610.622002198535</v>
      </c>
      <c r="I70" s="15">
        <f t="shared" si="3"/>
        <v>1259.7799583132755</v>
      </c>
      <c r="J70" s="15">
        <f t="shared" si="1"/>
        <v>95192.123100046869</v>
      </c>
      <c r="K70" s="15">
        <f t="shared" si="4"/>
        <v>2348032.1486658691</v>
      </c>
      <c r="L70" s="22">
        <f t="shared" si="5"/>
        <v>24.558277098248318</v>
      </c>
    </row>
    <row r="71" spans="1:12" x14ac:dyDescent="0.25">
      <c r="A71" s="18">
        <v>62</v>
      </c>
      <c r="B71" s="10">
        <v>1</v>
      </c>
      <c r="C71" s="10">
        <v>584</v>
      </c>
      <c r="D71" s="10">
        <v>577</v>
      </c>
      <c r="E71" s="77">
        <v>0.96989999999999998</v>
      </c>
      <c r="F71" s="20">
        <f t="shared" si="2"/>
        <v>1.7226528854435831E-3</v>
      </c>
      <c r="G71" s="20">
        <f t="shared" si="0"/>
        <v>1.7225635673326846E-3</v>
      </c>
      <c r="H71" s="15">
        <f t="shared" si="6"/>
        <v>94350.842043885263</v>
      </c>
      <c r="I71" s="15">
        <f t="shared" si="3"/>
        <v>162.52532305195763</v>
      </c>
      <c r="J71" s="15">
        <f t="shared" si="1"/>
        <v>94345.950031661399</v>
      </c>
      <c r="K71" s="15">
        <f t="shared" si="4"/>
        <v>2252840.0255658221</v>
      </c>
      <c r="L71" s="22">
        <f t="shared" si="5"/>
        <v>23.877264651416276</v>
      </c>
    </row>
    <row r="72" spans="1:12" x14ac:dyDescent="0.25">
      <c r="A72" s="18">
        <v>63</v>
      </c>
      <c r="B72" s="10">
        <v>5</v>
      </c>
      <c r="C72" s="10">
        <v>541</v>
      </c>
      <c r="D72" s="10">
        <v>569</v>
      </c>
      <c r="E72" s="77">
        <v>0.72109999999999996</v>
      </c>
      <c r="F72" s="20">
        <f t="shared" si="2"/>
        <v>9.0090090090090089E-3</v>
      </c>
      <c r="G72" s="20">
        <f t="shared" si="0"/>
        <v>8.9864295926721047E-3</v>
      </c>
      <c r="H72" s="15">
        <f t="shared" si="6"/>
        <v>94188.316720833303</v>
      </c>
      <c r="I72" s="15">
        <f t="shared" si="3"/>
        <v>846.4166766640692</v>
      </c>
      <c r="J72" s="15">
        <f t="shared" si="1"/>
        <v>93952.251109711695</v>
      </c>
      <c r="K72" s="15">
        <f t="shared" si="4"/>
        <v>2158494.0755341607</v>
      </c>
      <c r="L72" s="22">
        <f t="shared" si="5"/>
        <v>22.916792131786003</v>
      </c>
    </row>
    <row r="73" spans="1:12" x14ac:dyDescent="0.25">
      <c r="A73" s="18">
        <v>64</v>
      </c>
      <c r="B73" s="10">
        <v>2</v>
      </c>
      <c r="C73" s="10">
        <v>515</v>
      </c>
      <c r="D73" s="10">
        <v>527</v>
      </c>
      <c r="E73" s="77">
        <v>0.81510000000000005</v>
      </c>
      <c r="F73" s="20">
        <f t="shared" si="2"/>
        <v>3.838771593090211E-3</v>
      </c>
      <c r="G73" s="20">
        <f t="shared" ref="G73:G103" si="7">F73/((1+(1-E73)*F73))</f>
        <v>3.8360488083506177E-3</v>
      </c>
      <c r="H73" s="15">
        <f t="shared" si="6"/>
        <v>93341.900044169233</v>
      </c>
      <c r="I73" s="15">
        <f t="shared" si="3"/>
        <v>358.06408443361784</v>
      </c>
      <c r="J73" s="15">
        <f t="shared" ref="J73:J103" si="8">H74+I73*E73</f>
        <v>93275.693994957459</v>
      </c>
      <c r="K73" s="15">
        <f t="shared" si="4"/>
        <v>2064541.8244244491</v>
      </c>
      <c r="L73" s="22">
        <f t="shared" si="5"/>
        <v>22.118060843495915</v>
      </c>
    </row>
    <row r="74" spans="1:12" x14ac:dyDescent="0.25">
      <c r="A74" s="18">
        <v>65</v>
      </c>
      <c r="B74" s="10">
        <v>9</v>
      </c>
      <c r="C74" s="10">
        <v>475</v>
      </c>
      <c r="D74" s="10">
        <v>510</v>
      </c>
      <c r="E74" s="77">
        <v>0.45179999999999998</v>
      </c>
      <c r="F74" s="20">
        <f t="shared" ref="F74:F103" si="9">B74/((C74+D74)/2)</f>
        <v>1.8274111675126905E-2</v>
      </c>
      <c r="G74" s="20">
        <f t="shared" si="7"/>
        <v>1.8092859793604699E-2</v>
      </c>
      <c r="H74" s="15">
        <f t="shared" si="6"/>
        <v>92983.835959735618</v>
      </c>
      <c r="I74" s="15">
        <f t="shared" ref="I74:I103" si="10">H74*G74</f>
        <v>1682.3435070910352</v>
      </c>
      <c r="J74" s="15">
        <f t="shared" si="8"/>
        <v>92061.575249148314</v>
      </c>
      <c r="K74" s="15">
        <f t="shared" ref="K74:K97" si="11">K75+J74</f>
        <v>1971266.1304294916</v>
      </c>
      <c r="L74" s="22">
        <f t="shared" ref="L74:L103" si="12">K74/H74</f>
        <v>21.200094727035143</v>
      </c>
    </row>
    <row r="75" spans="1:12" x14ac:dyDescent="0.25">
      <c r="A75" s="18">
        <v>66</v>
      </c>
      <c r="B75" s="10">
        <v>3</v>
      </c>
      <c r="C75" s="10">
        <v>461</v>
      </c>
      <c r="D75" s="10">
        <v>458</v>
      </c>
      <c r="E75" s="77">
        <v>0.52790000000000004</v>
      </c>
      <c r="F75" s="20">
        <f t="shared" si="9"/>
        <v>6.5288356909684441E-3</v>
      </c>
      <c r="G75" s="20">
        <f t="shared" si="7"/>
        <v>6.5087739357449492E-3</v>
      </c>
      <c r="H75" s="15">
        <f t="shared" ref="H75:H104" si="13">H74-I74</f>
        <v>91301.492452644583</v>
      </c>
      <c r="I75" s="15">
        <f t="shared" si="10"/>
        <v>594.26077437038725</v>
      </c>
      <c r="J75" s="15">
        <f t="shared" si="8"/>
        <v>91020.941941064331</v>
      </c>
      <c r="K75" s="15">
        <f t="shared" si="11"/>
        <v>1879204.5551803433</v>
      </c>
      <c r="L75" s="22">
        <f t="shared" si="12"/>
        <v>20.58240785225972</v>
      </c>
    </row>
    <row r="76" spans="1:12" x14ac:dyDescent="0.25">
      <c r="A76" s="18">
        <v>67</v>
      </c>
      <c r="B76" s="10">
        <v>4</v>
      </c>
      <c r="C76" s="10">
        <v>435</v>
      </c>
      <c r="D76" s="10">
        <v>459</v>
      </c>
      <c r="E76" s="77">
        <v>0.64449999999999996</v>
      </c>
      <c r="F76" s="20">
        <f t="shared" si="9"/>
        <v>8.948545861297539E-3</v>
      </c>
      <c r="G76" s="20">
        <f t="shared" si="7"/>
        <v>8.9201689479998757E-3</v>
      </c>
      <c r="H76" s="15">
        <f t="shared" si="13"/>
        <v>90707.231678274198</v>
      </c>
      <c r="I76" s="15">
        <f t="shared" si="10"/>
        <v>809.12383137557219</v>
      </c>
      <c r="J76" s="15">
        <f t="shared" si="8"/>
        <v>90419.588156220183</v>
      </c>
      <c r="K76" s="15">
        <f t="shared" si="11"/>
        <v>1788183.613239279</v>
      </c>
      <c r="L76" s="22">
        <f t="shared" si="12"/>
        <v>19.713793268233729</v>
      </c>
    </row>
    <row r="77" spans="1:12" x14ac:dyDescent="0.25">
      <c r="A77" s="18">
        <v>68</v>
      </c>
      <c r="B77" s="10">
        <v>6</v>
      </c>
      <c r="C77" s="10">
        <v>458</v>
      </c>
      <c r="D77" s="10">
        <v>428</v>
      </c>
      <c r="E77" s="77">
        <v>0.51319999999999999</v>
      </c>
      <c r="F77" s="20">
        <f t="shared" si="9"/>
        <v>1.3544018058690745E-2</v>
      </c>
      <c r="G77" s="20">
        <f t="shared" si="7"/>
        <v>1.3455304170606081E-2</v>
      </c>
      <c r="H77" s="15">
        <f t="shared" si="13"/>
        <v>89898.107846898623</v>
      </c>
      <c r="I77" s="15">
        <f t="shared" si="10"/>
        <v>1209.6063854419704</v>
      </c>
      <c r="J77" s="15">
        <f t="shared" si="8"/>
        <v>89309.27145846546</v>
      </c>
      <c r="K77" s="15">
        <f t="shared" si="11"/>
        <v>1697764.0250830587</v>
      </c>
      <c r="L77" s="22">
        <f t="shared" si="12"/>
        <v>18.885425575079328</v>
      </c>
    </row>
    <row r="78" spans="1:12" x14ac:dyDescent="0.25">
      <c r="A78" s="18">
        <v>69</v>
      </c>
      <c r="B78" s="10">
        <v>5</v>
      </c>
      <c r="C78" s="10">
        <v>471</v>
      </c>
      <c r="D78" s="10">
        <v>440</v>
      </c>
      <c r="E78" s="77">
        <v>0.31069999999999998</v>
      </c>
      <c r="F78" s="20">
        <f t="shared" si="9"/>
        <v>1.0976948408342482E-2</v>
      </c>
      <c r="G78" s="20">
        <f t="shared" si="7"/>
        <v>1.0894516027467254E-2</v>
      </c>
      <c r="H78" s="15">
        <f t="shared" si="13"/>
        <v>88688.501461456646</v>
      </c>
      <c r="I78" s="15">
        <f t="shared" si="10"/>
        <v>966.21830062389245</v>
      </c>
      <c r="J78" s="15">
        <f t="shared" si="8"/>
        <v>88022.487186836603</v>
      </c>
      <c r="K78" s="15">
        <f t="shared" si="11"/>
        <v>1608454.7536245934</v>
      </c>
      <c r="L78" s="22">
        <f t="shared" si="12"/>
        <v>18.13600102741183</v>
      </c>
    </row>
    <row r="79" spans="1:12" x14ac:dyDescent="0.25">
      <c r="A79" s="18">
        <v>70</v>
      </c>
      <c r="B79" s="10">
        <v>8</v>
      </c>
      <c r="C79" s="10">
        <v>479</v>
      </c>
      <c r="D79" s="10">
        <v>460</v>
      </c>
      <c r="E79" s="77">
        <v>0.47639999999999999</v>
      </c>
      <c r="F79" s="20">
        <f t="shared" si="9"/>
        <v>1.7039403620873271E-2</v>
      </c>
      <c r="G79" s="20">
        <f t="shared" si="7"/>
        <v>1.6888725255906411E-2</v>
      </c>
      <c r="H79" s="15">
        <f t="shared" si="13"/>
        <v>87722.283160832754</v>
      </c>
      <c r="I79" s="15">
        <f t="shared" si="10"/>
        <v>1481.5175391241298</v>
      </c>
      <c r="J79" s="15">
        <f t="shared" si="8"/>
        <v>86946.560577347351</v>
      </c>
      <c r="K79" s="15">
        <f t="shared" si="11"/>
        <v>1520432.2664377568</v>
      </c>
      <c r="L79" s="22">
        <f t="shared" si="12"/>
        <v>17.332338052010677</v>
      </c>
    </row>
    <row r="80" spans="1:12" x14ac:dyDescent="0.25">
      <c r="A80" s="18">
        <v>71</v>
      </c>
      <c r="B80" s="10">
        <v>4</v>
      </c>
      <c r="C80" s="10">
        <v>468</v>
      </c>
      <c r="D80" s="10">
        <v>477</v>
      </c>
      <c r="E80" s="77">
        <v>0.5171</v>
      </c>
      <c r="F80" s="20">
        <f t="shared" si="9"/>
        <v>8.4656084656084662E-3</v>
      </c>
      <c r="G80" s="20">
        <f t="shared" si="7"/>
        <v>8.4311416018663186E-3</v>
      </c>
      <c r="H80" s="15">
        <f t="shared" si="13"/>
        <v>86240.765621708619</v>
      </c>
      <c r="I80" s="15">
        <f t="shared" si="10"/>
        <v>727.10810680999009</v>
      </c>
      <c r="J80" s="15">
        <f t="shared" si="8"/>
        <v>85889.645116930071</v>
      </c>
      <c r="K80" s="15">
        <f t="shared" si="11"/>
        <v>1433485.7058604094</v>
      </c>
      <c r="L80" s="22">
        <f t="shared" si="12"/>
        <v>16.621903754291008</v>
      </c>
    </row>
    <row r="81" spans="1:12" x14ac:dyDescent="0.25">
      <c r="A81" s="18">
        <v>72</v>
      </c>
      <c r="B81" s="10">
        <v>7</v>
      </c>
      <c r="C81" s="10">
        <v>472</v>
      </c>
      <c r="D81" s="10">
        <v>460</v>
      </c>
      <c r="E81" s="77">
        <v>0.61719999999999997</v>
      </c>
      <c r="F81" s="20">
        <f t="shared" si="9"/>
        <v>1.5021459227467811E-2</v>
      </c>
      <c r="G81" s="20">
        <f t="shared" si="7"/>
        <v>1.4935576457776271E-2</v>
      </c>
      <c r="H81" s="15">
        <f t="shared" si="13"/>
        <v>85513.65751489863</v>
      </c>
      <c r="I81" s="15">
        <f t="shared" si="10"/>
        <v>1277.195769997863</v>
      </c>
      <c r="J81" s="15">
        <f t="shared" si="8"/>
        <v>85024.746974143447</v>
      </c>
      <c r="K81" s="15">
        <f t="shared" si="11"/>
        <v>1347596.0607434793</v>
      </c>
      <c r="L81" s="22">
        <f t="shared" si="12"/>
        <v>15.758840165486948</v>
      </c>
    </row>
    <row r="82" spans="1:12" x14ac:dyDescent="0.25">
      <c r="A82" s="18">
        <v>73</v>
      </c>
      <c r="B82" s="10">
        <v>11</v>
      </c>
      <c r="C82" s="10">
        <v>576</v>
      </c>
      <c r="D82" s="10">
        <v>463</v>
      </c>
      <c r="E82" s="77">
        <v>0.50760000000000005</v>
      </c>
      <c r="F82" s="20">
        <f t="shared" si="9"/>
        <v>2.1174205967276226E-2</v>
      </c>
      <c r="G82" s="20">
        <f t="shared" si="7"/>
        <v>2.0955717900983849E-2</v>
      </c>
      <c r="H82" s="15">
        <f t="shared" si="13"/>
        <v>84236.461744900764</v>
      </c>
      <c r="I82" s="15">
        <f t="shared" si="10"/>
        <v>1765.235529303158</v>
      </c>
      <c r="J82" s="15">
        <f t="shared" si="8"/>
        <v>83367.259770271892</v>
      </c>
      <c r="K82" s="15">
        <f t="shared" si="11"/>
        <v>1262571.3137693359</v>
      </c>
      <c r="L82" s="22">
        <f t="shared" si="12"/>
        <v>14.98841816970981</v>
      </c>
    </row>
    <row r="83" spans="1:12" x14ac:dyDescent="0.25">
      <c r="A83" s="18">
        <v>74</v>
      </c>
      <c r="B83" s="10">
        <v>8</v>
      </c>
      <c r="C83" s="10">
        <v>484</v>
      </c>
      <c r="D83" s="10">
        <v>560</v>
      </c>
      <c r="E83" s="77">
        <v>0.52470000000000006</v>
      </c>
      <c r="F83" s="20">
        <f t="shared" si="9"/>
        <v>1.532567049808429E-2</v>
      </c>
      <c r="G83" s="20">
        <f t="shared" si="7"/>
        <v>1.5214841164665659E-2</v>
      </c>
      <c r="H83" s="15">
        <f t="shared" si="13"/>
        <v>82471.226215597606</v>
      </c>
      <c r="I83" s="15">
        <f t="shared" si="10"/>
        <v>1254.7866075255281</v>
      </c>
      <c r="J83" s="15">
        <f t="shared" si="8"/>
        <v>81874.826141040714</v>
      </c>
      <c r="K83" s="15">
        <f t="shared" si="11"/>
        <v>1179204.053999064</v>
      </c>
      <c r="L83" s="22">
        <f t="shared" si="12"/>
        <v>14.298369359955554</v>
      </c>
    </row>
    <row r="84" spans="1:12" x14ac:dyDescent="0.25">
      <c r="A84" s="18">
        <v>75</v>
      </c>
      <c r="B84" s="10">
        <v>15</v>
      </c>
      <c r="C84" s="10">
        <v>466</v>
      </c>
      <c r="D84" s="10">
        <v>479</v>
      </c>
      <c r="E84" s="77">
        <v>0.61880000000000002</v>
      </c>
      <c r="F84" s="20">
        <f t="shared" si="9"/>
        <v>3.1746031746031744E-2</v>
      </c>
      <c r="G84" s="20">
        <f t="shared" si="7"/>
        <v>3.1366447937969714E-2</v>
      </c>
      <c r="H84" s="15">
        <f t="shared" si="13"/>
        <v>81216.439608072076</v>
      </c>
      <c r="I84" s="15">
        <f t="shared" si="10"/>
        <v>2547.4712246738541</v>
      </c>
      <c r="J84" s="15">
        <f t="shared" si="8"/>
        <v>80245.343577226406</v>
      </c>
      <c r="K84" s="15">
        <f t="shared" si="11"/>
        <v>1097329.2278580233</v>
      </c>
      <c r="L84" s="22">
        <f t="shared" si="12"/>
        <v>13.511171299227454</v>
      </c>
    </row>
    <row r="85" spans="1:12" x14ac:dyDescent="0.25">
      <c r="A85" s="18">
        <v>76</v>
      </c>
      <c r="B85" s="10">
        <v>9</v>
      </c>
      <c r="C85" s="10">
        <v>447</v>
      </c>
      <c r="D85" s="10">
        <v>449</v>
      </c>
      <c r="E85" s="77">
        <v>0.49349999999999999</v>
      </c>
      <c r="F85" s="20">
        <f t="shared" si="9"/>
        <v>2.0089285714285716E-2</v>
      </c>
      <c r="G85" s="20">
        <f t="shared" si="7"/>
        <v>1.9886931744735763E-2</v>
      </c>
      <c r="H85" s="15">
        <f t="shared" si="13"/>
        <v>78668.968383398227</v>
      </c>
      <c r="I85" s="15">
        <f t="shared" si="10"/>
        <v>1564.4844046694163</v>
      </c>
      <c r="J85" s="15">
        <f t="shared" si="8"/>
        <v>77876.557032433164</v>
      </c>
      <c r="K85" s="15">
        <f t="shared" si="11"/>
        <v>1017083.8842807969</v>
      </c>
      <c r="L85" s="22">
        <f t="shared" si="12"/>
        <v>12.928654146371588</v>
      </c>
    </row>
    <row r="86" spans="1:12" x14ac:dyDescent="0.25">
      <c r="A86" s="18">
        <v>77</v>
      </c>
      <c r="B86" s="10">
        <v>8</v>
      </c>
      <c r="C86" s="10">
        <v>456</v>
      </c>
      <c r="D86" s="10">
        <v>432</v>
      </c>
      <c r="E86" s="77">
        <v>0.57740000000000002</v>
      </c>
      <c r="F86" s="20">
        <f t="shared" si="9"/>
        <v>1.8018018018018018E-2</v>
      </c>
      <c r="G86" s="20">
        <f t="shared" si="7"/>
        <v>1.7881858139643006E-2</v>
      </c>
      <c r="H86" s="15">
        <f t="shared" si="13"/>
        <v>77104.483978728807</v>
      </c>
      <c r="I86" s="15">
        <f t="shared" si="10"/>
        <v>1378.7714444380056</v>
      </c>
      <c r="J86" s="15">
        <f t="shared" si="8"/>
        <v>76521.815166309301</v>
      </c>
      <c r="K86" s="15">
        <f t="shared" si="11"/>
        <v>939207.32724836376</v>
      </c>
      <c r="L86" s="22">
        <f t="shared" si="12"/>
        <v>12.180968975908943</v>
      </c>
    </row>
    <row r="87" spans="1:12" x14ac:dyDescent="0.25">
      <c r="A87" s="18">
        <v>78</v>
      </c>
      <c r="B87" s="10">
        <v>7</v>
      </c>
      <c r="C87" s="10">
        <v>381</v>
      </c>
      <c r="D87" s="10">
        <v>443</v>
      </c>
      <c r="E87" s="77">
        <v>0.3448</v>
      </c>
      <c r="F87" s="20">
        <f t="shared" si="9"/>
        <v>1.6990291262135922E-2</v>
      </c>
      <c r="G87" s="20">
        <f t="shared" si="7"/>
        <v>1.6803236975570974E-2</v>
      </c>
      <c r="H87" s="15">
        <f t="shared" si="13"/>
        <v>75725.712534290797</v>
      </c>
      <c r="I87" s="15">
        <f t="shared" si="10"/>
        <v>1272.4370928576534</v>
      </c>
      <c r="J87" s="15">
        <f t="shared" si="8"/>
        <v>74892.011751050464</v>
      </c>
      <c r="K87" s="15">
        <f t="shared" si="11"/>
        <v>862685.51208205451</v>
      </c>
      <c r="L87" s="22">
        <f t="shared" si="12"/>
        <v>11.392240273624438</v>
      </c>
    </row>
    <row r="88" spans="1:12" x14ac:dyDescent="0.25">
      <c r="A88" s="18">
        <v>79</v>
      </c>
      <c r="B88" s="10">
        <v>9</v>
      </c>
      <c r="C88" s="10">
        <v>279</v>
      </c>
      <c r="D88" s="10">
        <v>369</v>
      </c>
      <c r="E88" s="77">
        <v>0.47120000000000001</v>
      </c>
      <c r="F88" s="20">
        <f t="shared" si="9"/>
        <v>2.7777777777777776E-2</v>
      </c>
      <c r="G88" s="20">
        <f t="shared" si="7"/>
        <v>2.7375659753400054E-2</v>
      </c>
      <c r="H88" s="15">
        <f t="shared" si="13"/>
        <v>74453.275441433143</v>
      </c>
      <c r="I88" s="15">
        <f t="shared" si="10"/>
        <v>2038.2075360108499</v>
      </c>
      <c r="J88" s="15">
        <f t="shared" si="8"/>
        <v>73375.471296390606</v>
      </c>
      <c r="K88" s="15">
        <f t="shared" si="11"/>
        <v>787793.50033100403</v>
      </c>
      <c r="L88" s="22">
        <f t="shared" si="12"/>
        <v>10.581045570664015</v>
      </c>
    </row>
    <row r="89" spans="1:12" x14ac:dyDescent="0.25">
      <c r="A89" s="18">
        <v>80</v>
      </c>
      <c r="B89" s="10">
        <v>6</v>
      </c>
      <c r="C89" s="10">
        <v>288</v>
      </c>
      <c r="D89" s="10">
        <v>271</v>
      </c>
      <c r="E89" s="77">
        <v>0.62790000000000001</v>
      </c>
      <c r="F89" s="20">
        <f t="shared" si="9"/>
        <v>2.1466905187835419E-2</v>
      </c>
      <c r="G89" s="20">
        <f t="shared" si="7"/>
        <v>2.1296789934853119E-2</v>
      </c>
      <c r="H89" s="15">
        <f t="shared" si="13"/>
        <v>72415.0679054223</v>
      </c>
      <c r="I89" s="15">
        <f t="shared" si="10"/>
        <v>1542.2084892999028</v>
      </c>
      <c r="J89" s="15">
        <f t="shared" si="8"/>
        <v>71841.212126553815</v>
      </c>
      <c r="K89" s="15">
        <f t="shared" si="11"/>
        <v>714418.0290346134</v>
      </c>
      <c r="L89" s="22">
        <f t="shared" si="12"/>
        <v>9.8655991038726789</v>
      </c>
    </row>
    <row r="90" spans="1:12" x14ac:dyDescent="0.25">
      <c r="A90" s="18">
        <v>81</v>
      </c>
      <c r="B90" s="10">
        <v>11</v>
      </c>
      <c r="C90" s="10">
        <v>290</v>
      </c>
      <c r="D90" s="10">
        <v>274</v>
      </c>
      <c r="E90" s="77">
        <v>0.49070000000000003</v>
      </c>
      <c r="F90" s="20">
        <f t="shared" si="9"/>
        <v>3.9007092198581561E-2</v>
      </c>
      <c r="G90" s="20">
        <f t="shared" si="7"/>
        <v>3.8247260192286366E-2</v>
      </c>
      <c r="H90" s="15">
        <f t="shared" si="13"/>
        <v>70872.859416122403</v>
      </c>
      <c r="I90" s="15">
        <f t="shared" si="10"/>
        <v>2710.6926946597664</v>
      </c>
      <c r="J90" s="15">
        <f t="shared" si="8"/>
        <v>69492.303626732188</v>
      </c>
      <c r="K90" s="15">
        <f t="shared" si="11"/>
        <v>642576.81690805953</v>
      </c>
      <c r="L90" s="22">
        <f t="shared" si="12"/>
        <v>9.0666134004166334</v>
      </c>
    </row>
    <row r="91" spans="1:12" x14ac:dyDescent="0.25">
      <c r="A91" s="18">
        <v>82</v>
      </c>
      <c r="B91" s="10">
        <v>14</v>
      </c>
      <c r="C91" s="10">
        <v>177</v>
      </c>
      <c r="D91" s="10">
        <v>277</v>
      </c>
      <c r="E91" s="77">
        <v>0.54210000000000003</v>
      </c>
      <c r="F91" s="20">
        <f t="shared" si="9"/>
        <v>6.1674008810572688E-2</v>
      </c>
      <c r="G91" s="20">
        <f t="shared" si="7"/>
        <v>5.9980138005728961E-2</v>
      </c>
      <c r="H91" s="15">
        <f t="shared" si="13"/>
        <v>68162.166721462636</v>
      </c>
      <c r="I91" s="15">
        <f t="shared" si="10"/>
        <v>4088.376166722835</v>
      </c>
      <c r="J91" s="15">
        <f t="shared" si="8"/>
        <v>66290.099274720254</v>
      </c>
      <c r="K91" s="15">
        <f t="shared" si="11"/>
        <v>573084.51328132732</v>
      </c>
      <c r="L91" s="22">
        <f t="shared" si="12"/>
        <v>8.4076627966240505</v>
      </c>
    </row>
    <row r="92" spans="1:12" x14ac:dyDescent="0.25">
      <c r="A92" s="18">
        <v>83</v>
      </c>
      <c r="B92" s="10">
        <v>9</v>
      </c>
      <c r="C92" s="10">
        <v>177</v>
      </c>
      <c r="D92" s="10">
        <v>166</v>
      </c>
      <c r="E92" s="77">
        <v>0.55400000000000005</v>
      </c>
      <c r="F92" s="20">
        <f t="shared" si="9"/>
        <v>5.2478134110787174E-2</v>
      </c>
      <c r="G92" s="20">
        <f t="shared" si="7"/>
        <v>5.1277960732477187E-2</v>
      </c>
      <c r="H92" s="15">
        <f t="shared" si="13"/>
        <v>64073.790554739804</v>
      </c>
      <c r="I92" s="15">
        <f t="shared" si="10"/>
        <v>3285.5733160469154</v>
      </c>
      <c r="J92" s="15">
        <f t="shared" si="8"/>
        <v>62608.424855782876</v>
      </c>
      <c r="K92" s="15">
        <f t="shared" si="11"/>
        <v>506794.41400660708</v>
      </c>
      <c r="L92" s="22">
        <f t="shared" si="12"/>
        <v>7.9095431941651748</v>
      </c>
    </row>
    <row r="93" spans="1:12" x14ac:dyDescent="0.25">
      <c r="A93" s="18">
        <v>84</v>
      </c>
      <c r="B93" s="10">
        <v>11</v>
      </c>
      <c r="C93" s="10">
        <v>152</v>
      </c>
      <c r="D93" s="10">
        <v>164</v>
      </c>
      <c r="E93" s="77">
        <v>0.6321</v>
      </c>
      <c r="F93" s="20">
        <f t="shared" si="9"/>
        <v>6.9620253164556958E-2</v>
      </c>
      <c r="G93" s="20">
        <f t="shared" si="7"/>
        <v>6.7881582430765405E-2</v>
      </c>
      <c r="H93" s="15">
        <f t="shared" si="13"/>
        <v>60788.217238692887</v>
      </c>
      <c r="I93" s="15">
        <f t="shared" si="10"/>
        <v>4126.4003793076054</v>
      </c>
      <c r="J93" s="15">
        <f t="shared" si="8"/>
        <v>59270.114539145623</v>
      </c>
      <c r="K93" s="15">
        <f t="shared" si="11"/>
        <v>444185.9891508242</v>
      </c>
      <c r="L93" s="22">
        <f t="shared" si="12"/>
        <v>7.3071066948166914</v>
      </c>
    </row>
    <row r="94" spans="1:12" x14ac:dyDescent="0.25">
      <c r="A94" s="18">
        <v>85</v>
      </c>
      <c r="B94" s="10">
        <v>8</v>
      </c>
      <c r="C94" s="10">
        <v>138</v>
      </c>
      <c r="D94" s="10">
        <v>139</v>
      </c>
      <c r="E94" s="77">
        <v>0.46060000000000001</v>
      </c>
      <c r="F94" s="20">
        <f t="shared" si="9"/>
        <v>5.7761732851985562E-2</v>
      </c>
      <c r="G94" s="20">
        <f t="shared" si="7"/>
        <v>5.6016446428671464E-2</v>
      </c>
      <c r="H94" s="15">
        <f t="shared" si="13"/>
        <v>56661.816859385282</v>
      </c>
      <c r="I94" s="15">
        <f t="shared" si="10"/>
        <v>3173.9936286549491</v>
      </c>
      <c r="J94" s="15">
        <f t="shared" si="8"/>
        <v>54949.764696088801</v>
      </c>
      <c r="K94" s="15">
        <f t="shared" si="11"/>
        <v>384915.87461167859</v>
      </c>
      <c r="L94" s="22">
        <f t="shared" si="12"/>
        <v>6.7932144775185117</v>
      </c>
    </row>
    <row r="95" spans="1:12" x14ac:dyDescent="0.25">
      <c r="A95" s="18">
        <v>86</v>
      </c>
      <c r="B95" s="10">
        <v>8</v>
      </c>
      <c r="C95" s="10">
        <v>130</v>
      </c>
      <c r="D95" s="10">
        <v>130</v>
      </c>
      <c r="E95" s="77">
        <v>0.49659999999999999</v>
      </c>
      <c r="F95" s="20">
        <f t="shared" si="9"/>
        <v>6.1538461538461542E-2</v>
      </c>
      <c r="G95" s="20">
        <f t="shared" si="7"/>
        <v>5.9689376484773238E-2</v>
      </c>
      <c r="H95" s="15">
        <f t="shared" si="13"/>
        <v>53487.823230730333</v>
      </c>
      <c r="I95" s="15">
        <f t="shared" si="10"/>
        <v>3192.6548181700628</v>
      </c>
      <c r="J95" s="15">
        <f t="shared" si="8"/>
        <v>51880.64079526352</v>
      </c>
      <c r="K95" s="15">
        <f t="shared" si="11"/>
        <v>329966.1099155898</v>
      </c>
      <c r="L95" s="22">
        <f t="shared" si="12"/>
        <v>6.1689949223062515</v>
      </c>
    </row>
    <row r="96" spans="1:12" x14ac:dyDescent="0.25">
      <c r="A96" s="18">
        <v>87</v>
      </c>
      <c r="B96" s="10">
        <v>13</v>
      </c>
      <c r="C96" s="10">
        <v>117</v>
      </c>
      <c r="D96" s="10">
        <v>119</v>
      </c>
      <c r="E96" s="77">
        <v>0.57110000000000005</v>
      </c>
      <c r="F96" s="20">
        <f t="shared" si="9"/>
        <v>0.11016949152542373</v>
      </c>
      <c r="G96" s="20">
        <f t="shared" si="7"/>
        <v>0.10519867579143796</v>
      </c>
      <c r="H96" s="15">
        <f t="shared" si="13"/>
        <v>50295.16841256027</v>
      </c>
      <c r="I96" s="15">
        <f t="shared" si="10"/>
        <v>5290.9851157086996</v>
      </c>
      <c r="J96" s="15">
        <f t="shared" si="8"/>
        <v>48025.864896432802</v>
      </c>
      <c r="K96" s="15">
        <f t="shared" si="11"/>
        <v>278085.46912032628</v>
      </c>
      <c r="L96" s="22">
        <f t="shared" si="12"/>
        <v>5.5290692505342056</v>
      </c>
    </row>
    <row r="97" spans="1:12" x14ac:dyDescent="0.25">
      <c r="A97" s="18">
        <v>88</v>
      </c>
      <c r="B97" s="10">
        <v>14</v>
      </c>
      <c r="C97" s="10">
        <v>100</v>
      </c>
      <c r="D97" s="10">
        <v>97</v>
      </c>
      <c r="E97" s="77">
        <v>0.5292</v>
      </c>
      <c r="F97" s="20">
        <f t="shared" si="9"/>
        <v>0.14213197969543148</v>
      </c>
      <c r="G97" s="20">
        <f t="shared" si="7"/>
        <v>0.13321762431107456</v>
      </c>
      <c r="H97" s="15">
        <f t="shared" si="13"/>
        <v>45004.183296851566</v>
      </c>
      <c r="I97" s="15">
        <f t="shared" si="10"/>
        <v>5995.350382866709</v>
      </c>
      <c r="J97" s="15">
        <f t="shared" si="8"/>
        <v>42181.572336597921</v>
      </c>
      <c r="K97" s="15">
        <f t="shared" si="11"/>
        <v>230059.60422389346</v>
      </c>
      <c r="L97" s="22">
        <f t="shared" si="12"/>
        <v>5.1119604305759756</v>
      </c>
    </row>
    <row r="98" spans="1:12" x14ac:dyDescent="0.25">
      <c r="A98" s="18">
        <v>89</v>
      </c>
      <c r="B98" s="10">
        <v>13</v>
      </c>
      <c r="C98" s="10">
        <v>79</v>
      </c>
      <c r="D98" s="10">
        <v>84</v>
      </c>
      <c r="E98" s="77">
        <v>0.44640000000000002</v>
      </c>
      <c r="F98" s="20">
        <f t="shared" si="9"/>
        <v>0.15950920245398773</v>
      </c>
      <c r="G98" s="20">
        <f t="shared" si="7"/>
        <v>0.14656673070505363</v>
      </c>
      <c r="H98" s="15">
        <f t="shared" si="13"/>
        <v>39008.832913984857</v>
      </c>
      <c r="I98" s="15">
        <f t="shared" si="10"/>
        <v>5717.3971088224516</v>
      </c>
      <c r="J98" s="15">
        <f t="shared" si="8"/>
        <v>35843.681874540751</v>
      </c>
      <c r="K98" s="15">
        <f>K99+J98</f>
        <v>187878.03188729554</v>
      </c>
      <c r="L98" s="22">
        <f t="shared" si="12"/>
        <v>4.8162946146471439</v>
      </c>
    </row>
    <row r="99" spans="1:12" x14ac:dyDescent="0.25">
      <c r="A99" s="18">
        <v>90</v>
      </c>
      <c r="B99" s="10">
        <v>9</v>
      </c>
      <c r="C99" s="10">
        <v>50</v>
      </c>
      <c r="D99" s="10">
        <v>73</v>
      </c>
      <c r="E99" s="77">
        <v>0.54249999999999998</v>
      </c>
      <c r="F99" s="24">
        <f t="shared" si="9"/>
        <v>0.14634146341463414</v>
      </c>
      <c r="G99" s="24">
        <f t="shared" si="7"/>
        <v>0.13715853240370326</v>
      </c>
      <c r="H99" s="25">
        <f t="shared" si="13"/>
        <v>33291.435805162408</v>
      </c>
      <c r="I99" s="25">
        <f t="shared" si="10"/>
        <v>4566.2044766481749</v>
      </c>
      <c r="J99" s="25">
        <f t="shared" si="8"/>
        <v>31202.397257095869</v>
      </c>
      <c r="K99" s="25">
        <f t="shared" ref="K99:K102" si="14">K100+J99</f>
        <v>152034.35001275479</v>
      </c>
      <c r="L99" s="26">
        <f t="shared" si="12"/>
        <v>4.5667705923689619</v>
      </c>
    </row>
    <row r="100" spans="1:12" x14ac:dyDescent="0.25">
      <c r="A100" s="18">
        <v>91</v>
      </c>
      <c r="B100" s="10">
        <v>7</v>
      </c>
      <c r="C100" s="10">
        <v>51</v>
      </c>
      <c r="D100" s="10">
        <v>43</v>
      </c>
      <c r="E100" s="77">
        <v>0.48299999999999998</v>
      </c>
      <c r="F100" s="24">
        <f t="shared" si="9"/>
        <v>0.14893617021276595</v>
      </c>
      <c r="G100" s="24">
        <f t="shared" si="7"/>
        <v>0.13828799462652364</v>
      </c>
      <c r="H100" s="25">
        <f t="shared" si="13"/>
        <v>28725.231328514234</v>
      </c>
      <c r="I100" s="25">
        <f t="shared" si="10"/>
        <v>3972.3546356032248</v>
      </c>
      <c r="J100" s="25">
        <f t="shared" si="8"/>
        <v>26671.523981907369</v>
      </c>
      <c r="K100" s="25">
        <f t="shared" si="14"/>
        <v>120831.95275565892</v>
      </c>
      <c r="L100" s="26">
        <f t="shared" si="12"/>
        <v>4.2064744883608478</v>
      </c>
    </row>
    <row r="101" spans="1:12" x14ac:dyDescent="0.25">
      <c r="A101" s="18">
        <v>92</v>
      </c>
      <c r="B101" s="10">
        <v>12</v>
      </c>
      <c r="C101" s="10">
        <v>43</v>
      </c>
      <c r="D101" s="10">
        <v>40</v>
      </c>
      <c r="E101" s="77">
        <v>0.52400000000000002</v>
      </c>
      <c r="F101" s="24">
        <f t="shared" si="9"/>
        <v>0.28915662650602408</v>
      </c>
      <c r="G101" s="24">
        <f t="shared" si="7"/>
        <v>0.25417266796577143</v>
      </c>
      <c r="H101" s="25">
        <f t="shared" si="13"/>
        <v>24752.87669291101</v>
      </c>
      <c r="I101" s="25">
        <f t="shared" si="10"/>
        <v>6291.5047088649526</v>
      </c>
      <c r="J101" s="25">
        <f t="shared" si="8"/>
        <v>21758.120451491293</v>
      </c>
      <c r="K101" s="25">
        <f t="shared" si="14"/>
        <v>94160.428773751541</v>
      </c>
      <c r="L101" s="26">
        <f t="shared" si="12"/>
        <v>3.8040196273719653</v>
      </c>
    </row>
    <row r="102" spans="1:12" x14ac:dyDescent="0.25">
      <c r="A102" s="18">
        <v>93</v>
      </c>
      <c r="B102" s="10">
        <v>6</v>
      </c>
      <c r="C102" s="10">
        <v>34</v>
      </c>
      <c r="D102" s="10">
        <v>34</v>
      </c>
      <c r="E102" s="77">
        <v>0.53149999999999997</v>
      </c>
      <c r="F102" s="24">
        <f t="shared" si="9"/>
        <v>0.17647058823529413</v>
      </c>
      <c r="G102" s="24">
        <f t="shared" si="7"/>
        <v>0.16299475700198313</v>
      </c>
      <c r="H102" s="25">
        <f t="shared" si="13"/>
        <v>18461.371984046058</v>
      </c>
      <c r="I102" s="25">
        <f t="shared" si="10"/>
        <v>3009.1068404628063</v>
      </c>
      <c r="J102" s="25">
        <f t="shared" si="8"/>
        <v>17051.605429289233</v>
      </c>
      <c r="K102" s="25">
        <f t="shared" si="14"/>
        <v>72402.308322260244</v>
      </c>
      <c r="L102" s="26">
        <f t="shared" si="12"/>
        <v>3.9218270659856076</v>
      </c>
    </row>
    <row r="103" spans="1:12" x14ac:dyDescent="0.25">
      <c r="A103" s="18">
        <v>94</v>
      </c>
      <c r="B103" s="10">
        <v>6</v>
      </c>
      <c r="C103" s="10">
        <v>17</v>
      </c>
      <c r="D103" s="10">
        <v>24</v>
      </c>
      <c r="E103" s="77">
        <v>0.37209999999999999</v>
      </c>
      <c r="F103" s="24">
        <f t="shared" si="9"/>
        <v>0.29268292682926828</v>
      </c>
      <c r="G103" s="24">
        <f t="shared" si="7"/>
        <v>0.24724527555485959</v>
      </c>
      <c r="H103" s="25">
        <f t="shared" si="13"/>
        <v>15452.265143583252</v>
      </c>
      <c r="I103" s="25">
        <f t="shared" si="10"/>
        <v>3820.499553371993</v>
      </c>
      <c r="J103" s="25">
        <f t="shared" si="8"/>
        <v>13053.373474020978</v>
      </c>
      <c r="K103" s="25">
        <f>K104+J103</f>
        <v>55350.702892971007</v>
      </c>
      <c r="L103" s="26">
        <f t="shared" si="12"/>
        <v>3.5820445985523413</v>
      </c>
    </row>
    <row r="104" spans="1:12" x14ac:dyDescent="0.25">
      <c r="A104" s="18" t="s">
        <v>31</v>
      </c>
      <c r="B104" s="10">
        <v>11</v>
      </c>
      <c r="C104" s="10">
        <v>40</v>
      </c>
      <c r="D104" s="10">
        <v>40</v>
      </c>
      <c r="E104" s="78"/>
      <c r="F104" s="24">
        <f>B104/((C104+D104)/2)</f>
        <v>0.27500000000000002</v>
      </c>
      <c r="G104" s="24">
        <v>1</v>
      </c>
      <c r="H104" s="25">
        <f t="shared" si="13"/>
        <v>11631.76559021126</v>
      </c>
      <c r="I104" s="25">
        <f>H104*G104</f>
        <v>11631.76559021126</v>
      </c>
      <c r="J104" s="25">
        <f>H104/F104</f>
        <v>42297.32941895003</v>
      </c>
      <c r="K104" s="25">
        <f>J104</f>
        <v>42297.32941895003</v>
      </c>
      <c r="L104" s="26">
        <f>K104/H104</f>
        <v>3.6363636363636358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5">
      <c r="A107" s="29" t="s">
        <v>11</v>
      </c>
      <c r="B107" s="15"/>
      <c r="C107" s="15"/>
      <c r="D107" s="15"/>
      <c r="E107" s="16"/>
      <c r="F107" s="31"/>
      <c r="G107" s="31"/>
      <c r="H107" s="30"/>
      <c r="I107" s="30"/>
      <c r="J107" s="30"/>
      <c r="K107" s="30"/>
      <c r="L107" s="31"/>
    </row>
    <row r="108" spans="1:12" s="32" customFormat="1" x14ac:dyDescent="0.25">
      <c r="A108" s="33" t="s">
        <v>32</v>
      </c>
      <c r="B108" s="11"/>
      <c r="C108" s="11"/>
      <c r="D108" s="11"/>
      <c r="E108" s="12"/>
      <c r="H108" s="34"/>
      <c r="I108" s="34"/>
      <c r="J108" s="34"/>
      <c r="K108" s="34"/>
      <c r="L108" s="31"/>
    </row>
    <row r="109" spans="1:12" s="32" customFormat="1" x14ac:dyDescent="0.25">
      <c r="A109" s="35" t="s">
        <v>12</v>
      </c>
      <c r="B109" s="60"/>
      <c r="C109" s="60"/>
      <c r="D109" s="60"/>
      <c r="E109" s="61"/>
      <c r="F109" s="37"/>
      <c r="G109" s="37"/>
      <c r="H109" s="36"/>
      <c r="I109" s="36"/>
      <c r="J109" s="36"/>
      <c r="K109" s="36"/>
      <c r="L109" s="31"/>
    </row>
    <row r="110" spans="1:12" s="32" customFormat="1" x14ac:dyDescent="0.25">
      <c r="A110" s="33" t="s">
        <v>33</v>
      </c>
      <c r="B110" s="60"/>
      <c r="C110" s="60"/>
      <c r="D110" s="60"/>
      <c r="E110" s="61"/>
      <c r="F110" s="37"/>
      <c r="G110" s="37"/>
      <c r="H110" s="36"/>
      <c r="I110" s="36"/>
      <c r="J110" s="36"/>
      <c r="K110" s="36"/>
      <c r="L110" s="31"/>
    </row>
    <row r="111" spans="1:12" s="32" customFormat="1" x14ac:dyDescent="0.25">
      <c r="A111" s="33" t="s">
        <v>13</v>
      </c>
      <c r="B111" s="60"/>
      <c r="C111" s="60"/>
      <c r="D111" s="60"/>
      <c r="E111" s="61"/>
      <c r="F111" s="37"/>
      <c r="G111" s="37"/>
      <c r="H111" s="36"/>
      <c r="I111" s="36"/>
      <c r="J111" s="36"/>
      <c r="K111" s="36"/>
      <c r="L111" s="31"/>
    </row>
    <row r="112" spans="1:12" s="32" customFormat="1" x14ac:dyDescent="0.25">
      <c r="A112" s="33" t="s">
        <v>14</v>
      </c>
      <c r="B112" s="60"/>
      <c r="C112" s="60"/>
      <c r="D112" s="60"/>
      <c r="E112" s="61"/>
      <c r="F112" s="37"/>
      <c r="G112" s="37"/>
      <c r="H112" s="36"/>
      <c r="I112" s="36"/>
      <c r="J112" s="36"/>
      <c r="K112" s="36"/>
      <c r="L112" s="31"/>
    </row>
    <row r="113" spans="1:12" s="32" customFormat="1" x14ac:dyDescent="0.25">
      <c r="A113" s="33" t="s">
        <v>15</v>
      </c>
      <c r="B113" s="60"/>
      <c r="C113" s="60"/>
      <c r="D113" s="60"/>
      <c r="E113" s="61"/>
      <c r="F113" s="37"/>
      <c r="G113" s="37"/>
      <c r="H113" s="36"/>
      <c r="I113" s="36"/>
      <c r="J113" s="36"/>
      <c r="K113" s="36"/>
      <c r="L113" s="31"/>
    </row>
    <row r="114" spans="1:12" s="32" customFormat="1" x14ac:dyDescent="0.25">
      <c r="A114" s="33" t="s">
        <v>16</v>
      </c>
      <c r="B114" s="60"/>
      <c r="C114" s="60"/>
      <c r="D114" s="60"/>
      <c r="E114" s="61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17</v>
      </c>
      <c r="B115" s="60"/>
      <c r="C115" s="60"/>
      <c r="D115" s="60"/>
      <c r="E115" s="61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18</v>
      </c>
      <c r="B116" s="60"/>
      <c r="C116" s="60"/>
      <c r="D116" s="60"/>
      <c r="E116" s="61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34</v>
      </c>
      <c r="B117" s="60"/>
      <c r="C117" s="60"/>
      <c r="D117" s="60"/>
      <c r="E117" s="61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19</v>
      </c>
      <c r="B118" s="60"/>
      <c r="C118" s="60"/>
      <c r="D118" s="60"/>
      <c r="E118" s="61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20</v>
      </c>
      <c r="B119" s="60"/>
      <c r="C119" s="60"/>
      <c r="D119" s="60"/>
      <c r="E119" s="61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0"/>
      <c r="B120" s="15"/>
      <c r="C120" s="15"/>
      <c r="D120" s="15"/>
      <c r="E120" s="16"/>
      <c r="F120" s="31"/>
      <c r="G120" s="31"/>
      <c r="H120" s="30"/>
      <c r="I120" s="30"/>
      <c r="J120" s="30"/>
      <c r="K120" s="30"/>
      <c r="L120" s="31"/>
    </row>
    <row r="121" spans="1:12" s="32" customFormat="1" x14ac:dyDescent="0.25">
      <c r="A121" s="8" t="s">
        <v>208</v>
      </c>
      <c r="B121" s="11"/>
      <c r="C121" s="11"/>
      <c r="D121" s="11"/>
      <c r="E121" s="12"/>
      <c r="H121" s="34"/>
      <c r="I121" s="34"/>
      <c r="J121" s="34"/>
      <c r="K121" s="34"/>
      <c r="L121" s="31"/>
    </row>
    <row r="122" spans="1:12" s="32" customFormat="1" x14ac:dyDescent="0.25">
      <c r="A122" s="34"/>
      <c r="B122" s="11"/>
      <c r="C122" s="11"/>
      <c r="D122" s="11"/>
      <c r="E122" s="12"/>
      <c r="H122" s="34"/>
      <c r="I122" s="34"/>
      <c r="J122" s="34"/>
      <c r="K122" s="34"/>
      <c r="L122" s="31"/>
    </row>
    <row r="123" spans="1:12" s="32" customFormat="1" x14ac:dyDescent="0.25">
      <c r="A123" s="34"/>
      <c r="B123" s="11"/>
      <c r="C123" s="11"/>
      <c r="D123" s="11"/>
      <c r="E123" s="12"/>
      <c r="H123" s="34"/>
      <c r="I123" s="34"/>
      <c r="J123" s="34"/>
      <c r="K123" s="34"/>
      <c r="L123" s="31"/>
    </row>
    <row r="124" spans="1:12" s="32" customFormat="1" x14ac:dyDescent="0.25">
      <c r="A124" s="34"/>
      <c r="B124" s="11"/>
      <c r="C124" s="11"/>
      <c r="D124" s="11"/>
      <c r="E124" s="12"/>
      <c r="H124" s="34"/>
      <c r="I124" s="34"/>
      <c r="J124" s="34"/>
      <c r="K124" s="34"/>
      <c r="L124" s="31"/>
    </row>
    <row r="125" spans="1:12" s="32" customFormat="1" x14ac:dyDescent="0.25">
      <c r="A125" s="34"/>
      <c r="B125" s="11"/>
      <c r="C125" s="11"/>
      <c r="D125" s="11"/>
      <c r="E125" s="12"/>
      <c r="H125" s="34"/>
      <c r="I125" s="34"/>
      <c r="J125" s="34"/>
      <c r="K125" s="34"/>
      <c r="L125" s="31"/>
    </row>
    <row r="126" spans="1:12" s="32" customFormat="1" x14ac:dyDescent="0.25">
      <c r="A126" s="34"/>
      <c r="B126" s="11"/>
      <c r="C126" s="11"/>
      <c r="D126" s="11"/>
      <c r="E126" s="12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E127" s="12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E128" s="12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E129" s="12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E130" s="12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E131" s="12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E132" s="12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E133" s="12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E134" s="12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E135" s="12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E136" s="12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E137" s="12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E138" s="12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E139" s="12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E140" s="12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E141" s="12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E142" s="12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E143" s="12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E144" s="12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E145" s="12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E146" s="12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E147" s="12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E148" s="12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E149" s="12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E150" s="12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E151" s="12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E152" s="12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E153" s="12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E154" s="12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E155" s="12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E156" s="12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E157" s="12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E158" s="12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E159" s="12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E160" s="12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E161" s="12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E162" s="12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E163" s="12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E164" s="12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E165" s="12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E166" s="12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E167" s="12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E168" s="12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E169" s="12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E170" s="12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E171" s="12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E172" s="12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E173" s="12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E174" s="12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E175" s="12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E176" s="12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E177" s="12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E178" s="12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E179" s="12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E180" s="12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E181" s="12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E182" s="12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E183" s="12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E184" s="12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E185" s="12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E186" s="12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E187" s="12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E188" s="12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E189" s="12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E190" s="12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E191" s="12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E192" s="12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209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3" customFormat="1" ht="87.5" x14ac:dyDescent="0.25">
      <c r="A6" s="79" t="s">
        <v>0</v>
      </c>
      <c r="B6" s="80" t="s">
        <v>197</v>
      </c>
      <c r="C6" s="87" t="s">
        <v>198</v>
      </c>
      <c r="D6" s="87"/>
      <c r="E6" s="81" t="s">
        <v>199</v>
      </c>
      <c r="F6" s="81" t="s">
        <v>200</v>
      </c>
      <c r="G6" s="81" t="s">
        <v>201</v>
      </c>
      <c r="H6" s="80" t="s">
        <v>202</v>
      </c>
      <c r="I6" s="80" t="s">
        <v>203</v>
      </c>
      <c r="J6" s="80" t="s">
        <v>204</v>
      </c>
      <c r="K6" s="80" t="s">
        <v>205</v>
      </c>
      <c r="L6" s="81" t="s">
        <v>206</v>
      </c>
    </row>
    <row r="7" spans="1:13" s="43" customFormat="1" ht="14.5" x14ac:dyDescent="0.25">
      <c r="A7" s="82"/>
      <c r="B7" s="83"/>
      <c r="C7" s="84">
        <v>44197</v>
      </c>
      <c r="D7" s="84">
        <v>44562</v>
      </c>
      <c r="E7" s="85" t="s">
        <v>3</v>
      </c>
      <c r="F7" s="85" t="s">
        <v>4</v>
      </c>
      <c r="G7" s="85" t="s">
        <v>5</v>
      </c>
      <c r="H7" s="79" t="s">
        <v>6</v>
      </c>
      <c r="I7" s="79" t="s">
        <v>7</v>
      </c>
      <c r="J7" s="79" t="s">
        <v>8</v>
      </c>
      <c r="K7" s="79" t="s">
        <v>9</v>
      </c>
      <c r="L7" s="85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1</v>
      </c>
      <c r="C9" s="10">
        <v>466</v>
      </c>
      <c r="D9" s="10">
        <v>401</v>
      </c>
      <c r="E9" s="77">
        <v>0</v>
      </c>
      <c r="F9" s="20">
        <f>B9/((C9+D9)/2)</f>
        <v>2.306805074971165E-3</v>
      </c>
      <c r="G9" s="20">
        <f t="shared" ref="G9:G72" si="0">F9/((1+(1-E9)*F9))</f>
        <v>2.3014959723820483E-3</v>
      </c>
      <c r="H9" s="15">
        <v>100000</v>
      </c>
      <c r="I9" s="15">
        <f>H9*G9</f>
        <v>230.14959723820482</v>
      </c>
      <c r="J9" s="15">
        <f t="shared" ref="J9:J72" si="1">H10+I9*E9</f>
        <v>99769.850402761789</v>
      </c>
      <c r="K9" s="15">
        <f>K10+J9</f>
        <v>8201136.0467252014</v>
      </c>
      <c r="L9" s="21">
        <f>K9/H9</f>
        <v>82.011360467252018</v>
      </c>
    </row>
    <row r="10" spans="1:13" ht="14.5" x14ac:dyDescent="0.35">
      <c r="A10" s="18">
        <v>1</v>
      </c>
      <c r="B10" s="63">
        <v>0</v>
      </c>
      <c r="C10" s="10">
        <v>505</v>
      </c>
      <c r="D10" s="10">
        <v>485</v>
      </c>
      <c r="E10" s="77">
        <v>0</v>
      </c>
      <c r="F10" s="20">
        <f t="shared" ref="F10:F73" si="2">B10/((C10+D10)/2)</f>
        <v>0</v>
      </c>
      <c r="G10" s="20">
        <f t="shared" si="0"/>
        <v>0</v>
      </c>
      <c r="H10" s="15">
        <f>H9-I9</f>
        <v>99769.850402761789</v>
      </c>
      <c r="I10" s="15">
        <f t="shared" ref="I10:I73" si="3">H10*G10</f>
        <v>0</v>
      </c>
      <c r="J10" s="15">
        <f t="shared" si="1"/>
        <v>99769.850402761789</v>
      </c>
      <c r="K10" s="15">
        <f t="shared" ref="K10:K73" si="4">K11+J10</f>
        <v>8101366.1963224392</v>
      </c>
      <c r="L10" s="22">
        <f t="shared" ref="L10:L73" si="5">K10/H10</f>
        <v>81.200544689783158</v>
      </c>
    </row>
    <row r="11" spans="1:13" ht="14.5" x14ac:dyDescent="0.35">
      <c r="A11" s="18">
        <v>2</v>
      </c>
      <c r="B11" s="64">
        <v>0</v>
      </c>
      <c r="C11" s="10">
        <v>500</v>
      </c>
      <c r="D11" s="10">
        <v>515</v>
      </c>
      <c r="E11" s="77">
        <v>0</v>
      </c>
      <c r="F11" s="20">
        <f t="shared" si="2"/>
        <v>0</v>
      </c>
      <c r="G11" s="20">
        <f t="shared" si="0"/>
        <v>0</v>
      </c>
      <c r="H11" s="15">
        <f t="shared" ref="H11:H74" si="6">H10-I10</f>
        <v>99769.850402761789</v>
      </c>
      <c r="I11" s="15">
        <f t="shared" si="3"/>
        <v>0</v>
      </c>
      <c r="J11" s="15">
        <f t="shared" si="1"/>
        <v>99769.850402761789</v>
      </c>
      <c r="K11" s="15">
        <f t="shared" si="4"/>
        <v>8001596.3459196771</v>
      </c>
      <c r="L11" s="22">
        <f t="shared" si="5"/>
        <v>80.200544689783158</v>
      </c>
    </row>
    <row r="12" spans="1:13" ht="14.5" x14ac:dyDescent="0.35">
      <c r="A12" s="18">
        <v>3</v>
      </c>
      <c r="B12" s="64">
        <v>0</v>
      </c>
      <c r="C12" s="10">
        <v>502</v>
      </c>
      <c r="D12" s="10">
        <v>502</v>
      </c>
      <c r="E12" s="77">
        <v>0</v>
      </c>
      <c r="F12" s="20">
        <f t="shared" si="2"/>
        <v>0</v>
      </c>
      <c r="G12" s="20">
        <f t="shared" si="0"/>
        <v>0</v>
      </c>
      <c r="H12" s="15">
        <f t="shared" si="6"/>
        <v>99769.850402761789</v>
      </c>
      <c r="I12" s="15">
        <f t="shared" si="3"/>
        <v>0</v>
      </c>
      <c r="J12" s="15">
        <f t="shared" si="1"/>
        <v>99769.850402761789</v>
      </c>
      <c r="K12" s="15">
        <f t="shared" si="4"/>
        <v>7901826.4955169149</v>
      </c>
      <c r="L12" s="22">
        <f t="shared" si="5"/>
        <v>79.200544689783158</v>
      </c>
    </row>
    <row r="13" spans="1:13" ht="14.5" x14ac:dyDescent="0.35">
      <c r="A13" s="18">
        <v>4</v>
      </c>
      <c r="B13" s="64">
        <v>0</v>
      </c>
      <c r="C13" s="10">
        <v>630</v>
      </c>
      <c r="D13" s="10">
        <v>509</v>
      </c>
      <c r="E13" s="77">
        <v>0</v>
      </c>
      <c r="F13" s="20">
        <f t="shared" si="2"/>
        <v>0</v>
      </c>
      <c r="G13" s="20">
        <f t="shared" si="0"/>
        <v>0</v>
      </c>
      <c r="H13" s="15">
        <f t="shared" si="6"/>
        <v>99769.850402761789</v>
      </c>
      <c r="I13" s="15">
        <f t="shared" si="3"/>
        <v>0</v>
      </c>
      <c r="J13" s="15">
        <f t="shared" si="1"/>
        <v>99769.850402761789</v>
      </c>
      <c r="K13" s="15">
        <f t="shared" si="4"/>
        <v>7802056.6451141527</v>
      </c>
      <c r="L13" s="22">
        <f t="shared" si="5"/>
        <v>78.200544689783143</v>
      </c>
    </row>
    <row r="14" spans="1:13" ht="14.5" x14ac:dyDescent="0.35">
      <c r="A14" s="18">
        <v>5</v>
      </c>
      <c r="B14" s="64">
        <v>0</v>
      </c>
      <c r="C14" s="10">
        <v>670</v>
      </c>
      <c r="D14" s="10">
        <v>646</v>
      </c>
      <c r="E14" s="77">
        <v>0</v>
      </c>
      <c r="F14" s="20">
        <f t="shared" si="2"/>
        <v>0</v>
      </c>
      <c r="G14" s="20">
        <f t="shared" si="0"/>
        <v>0</v>
      </c>
      <c r="H14" s="15">
        <f t="shared" si="6"/>
        <v>99769.850402761789</v>
      </c>
      <c r="I14" s="15">
        <f t="shared" si="3"/>
        <v>0</v>
      </c>
      <c r="J14" s="15">
        <f t="shared" si="1"/>
        <v>99769.850402761789</v>
      </c>
      <c r="K14" s="15">
        <f t="shared" si="4"/>
        <v>7702286.7947113905</v>
      </c>
      <c r="L14" s="22">
        <f t="shared" si="5"/>
        <v>77.200544689783143</v>
      </c>
    </row>
    <row r="15" spans="1:13" ht="14.5" x14ac:dyDescent="0.35">
      <c r="A15" s="18">
        <v>6</v>
      </c>
      <c r="B15" s="64">
        <v>0</v>
      </c>
      <c r="C15" s="10">
        <v>654</v>
      </c>
      <c r="D15" s="10">
        <v>689</v>
      </c>
      <c r="E15" s="77">
        <v>0</v>
      </c>
      <c r="F15" s="20">
        <f t="shared" si="2"/>
        <v>0</v>
      </c>
      <c r="G15" s="20">
        <f t="shared" si="0"/>
        <v>0</v>
      </c>
      <c r="H15" s="15">
        <f t="shared" si="6"/>
        <v>99769.850402761789</v>
      </c>
      <c r="I15" s="15">
        <f t="shared" si="3"/>
        <v>0</v>
      </c>
      <c r="J15" s="15">
        <f t="shared" si="1"/>
        <v>99769.850402761789</v>
      </c>
      <c r="K15" s="15">
        <f t="shared" si="4"/>
        <v>7602516.9443086283</v>
      </c>
      <c r="L15" s="22">
        <f t="shared" si="5"/>
        <v>76.200544689783143</v>
      </c>
    </row>
    <row r="16" spans="1:13" ht="14.5" x14ac:dyDescent="0.35">
      <c r="A16" s="18">
        <v>7</v>
      </c>
      <c r="B16" s="64">
        <v>0</v>
      </c>
      <c r="C16" s="10">
        <v>704</v>
      </c>
      <c r="D16" s="10">
        <v>670</v>
      </c>
      <c r="E16" s="77">
        <v>0</v>
      </c>
      <c r="F16" s="20">
        <f t="shared" si="2"/>
        <v>0</v>
      </c>
      <c r="G16" s="20">
        <f t="shared" si="0"/>
        <v>0</v>
      </c>
      <c r="H16" s="15">
        <f t="shared" si="6"/>
        <v>99769.850402761789</v>
      </c>
      <c r="I16" s="15">
        <f t="shared" si="3"/>
        <v>0</v>
      </c>
      <c r="J16" s="15">
        <f t="shared" si="1"/>
        <v>99769.850402761789</v>
      </c>
      <c r="K16" s="15">
        <f t="shared" si="4"/>
        <v>7502747.0939058661</v>
      </c>
      <c r="L16" s="22">
        <f t="shared" si="5"/>
        <v>75.200544689783143</v>
      </c>
    </row>
    <row r="17" spans="1:12" ht="14.5" x14ac:dyDescent="0.35">
      <c r="A17" s="18">
        <v>8</v>
      </c>
      <c r="B17" s="64">
        <v>0</v>
      </c>
      <c r="C17" s="10">
        <v>733</v>
      </c>
      <c r="D17" s="10">
        <v>716</v>
      </c>
      <c r="E17" s="77">
        <v>0</v>
      </c>
      <c r="F17" s="20">
        <f t="shared" si="2"/>
        <v>0</v>
      </c>
      <c r="G17" s="20">
        <f t="shared" si="0"/>
        <v>0</v>
      </c>
      <c r="H17" s="15">
        <f t="shared" si="6"/>
        <v>99769.850402761789</v>
      </c>
      <c r="I17" s="15">
        <f t="shared" si="3"/>
        <v>0</v>
      </c>
      <c r="J17" s="15">
        <f t="shared" si="1"/>
        <v>99769.850402761789</v>
      </c>
      <c r="K17" s="15">
        <f t="shared" si="4"/>
        <v>7402977.243503104</v>
      </c>
      <c r="L17" s="22">
        <f t="shared" si="5"/>
        <v>74.200544689783129</v>
      </c>
    </row>
    <row r="18" spans="1:12" ht="14.5" x14ac:dyDescent="0.35">
      <c r="A18" s="18">
        <v>9</v>
      </c>
      <c r="B18" s="64">
        <v>0</v>
      </c>
      <c r="C18" s="10">
        <v>702</v>
      </c>
      <c r="D18" s="10">
        <v>753</v>
      </c>
      <c r="E18" s="77">
        <v>0</v>
      </c>
      <c r="F18" s="20">
        <f t="shared" si="2"/>
        <v>0</v>
      </c>
      <c r="G18" s="20">
        <f t="shared" si="0"/>
        <v>0</v>
      </c>
      <c r="H18" s="15">
        <f t="shared" si="6"/>
        <v>99769.850402761789</v>
      </c>
      <c r="I18" s="15">
        <f t="shared" si="3"/>
        <v>0</v>
      </c>
      <c r="J18" s="15">
        <f t="shared" si="1"/>
        <v>99769.850402761789</v>
      </c>
      <c r="K18" s="15">
        <f t="shared" si="4"/>
        <v>7303207.3931003418</v>
      </c>
      <c r="L18" s="22">
        <f t="shared" si="5"/>
        <v>73.200544689783129</v>
      </c>
    </row>
    <row r="19" spans="1:12" ht="14.5" x14ac:dyDescent="0.35">
      <c r="A19" s="18">
        <v>10</v>
      </c>
      <c r="B19" s="64">
        <v>0</v>
      </c>
      <c r="C19" s="10">
        <v>716</v>
      </c>
      <c r="D19" s="10">
        <v>713</v>
      </c>
      <c r="E19" s="77">
        <v>0</v>
      </c>
      <c r="F19" s="20">
        <f t="shared" si="2"/>
        <v>0</v>
      </c>
      <c r="G19" s="20">
        <f t="shared" si="0"/>
        <v>0</v>
      </c>
      <c r="H19" s="15">
        <f t="shared" si="6"/>
        <v>99769.850402761789</v>
      </c>
      <c r="I19" s="15">
        <f t="shared" si="3"/>
        <v>0</v>
      </c>
      <c r="J19" s="15">
        <f t="shared" si="1"/>
        <v>99769.850402761789</v>
      </c>
      <c r="K19" s="15">
        <f t="shared" si="4"/>
        <v>7203437.5426975796</v>
      </c>
      <c r="L19" s="22">
        <f t="shared" si="5"/>
        <v>72.200544689783129</v>
      </c>
    </row>
    <row r="20" spans="1:12" x14ac:dyDescent="0.25">
      <c r="A20" s="18">
        <v>11</v>
      </c>
      <c r="B20" s="10">
        <v>0</v>
      </c>
      <c r="C20" s="10">
        <v>710</v>
      </c>
      <c r="D20" s="10">
        <v>726</v>
      </c>
      <c r="E20" s="77">
        <v>0</v>
      </c>
      <c r="F20" s="20">
        <f t="shared" si="2"/>
        <v>0</v>
      </c>
      <c r="G20" s="20">
        <f t="shared" si="0"/>
        <v>0</v>
      </c>
      <c r="H20" s="15">
        <f t="shared" si="6"/>
        <v>99769.850402761789</v>
      </c>
      <c r="I20" s="15">
        <f t="shared" si="3"/>
        <v>0</v>
      </c>
      <c r="J20" s="15">
        <f t="shared" si="1"/>
        <v>99769.850402761789</v>
      </c>
      <c r="K20" s="15">
        <f t="shared" si="4"/>
        <v>7103667.6922948174</v>
      </c>
      <c r="L20" s="22">
        <f t="shared" si="5"/>
        <v>71.200544689783129</v>
      </c>
    </row>
    <row r="21" spans="1:12" x14ac:dyDescent="0.25">
      <c r="A21" s="18">
        <v>12</v>
      </c>
      <c r="B21" s="10">
        <v>0</v>
      </c>
      <c r="C21" s="10">
        <v>736</v>
      </c>
      <c r="D21" s="10">
        <v>731</v>
      </c>
      <c r="E21" s="77">
        <v>0</v>
      </c>
      <c r="F21" s="20">
        <f t="shared" si="2"/>
        <v>0</v>
      </c>
      <c r="G21" s="20">
        <f t="shared" si="0"/>
        <v>0</v>
      </c>
      <c r="H21" s="15">
        <f t="shared" si="6"/>
        <v>99769.850402761789</v>
      </c>
      <c r="I21" s="15">
        <f t="shared" si="3"/>
        <v>0</v>
      </c>
      <c r="J21" s="15">
        <f t="shared" si="1"/>
        <v>99769.850402761789</v>
      </c>
      <c r="K21" s="15">
        <f t="shared" si="4"/>
        <v>7003897.8418920552</v>
      </c>
      <c r="L21" s="22">
        <f t="shared" si="5"/>
        <v>70.200544689783115</v>
      </c>
    </row>
    <row r="22" spans="1:12" x14ac:dyDescent="0.25">
      <c r="A22" s="18">
        <v>13</v>
      </c>
      <c r="B22" s="10">
        <v>0</v>
      </c>
      <c r="C22" s="10">
        <v>737</v>
      </c>
      <c r="D22" s="10">
        <v>746</v>
      </c>
      <c r="E22" s="77">
        <v>0</v>
      </c>
      <c r="F22" s="20">
        <f t="shared" si="2"/>
        <v>0</v>
      </c>
      <c r="G22" s="20">
        <f t="shared" si="0"/>
        <v>0</v>
      </c>
      <c r="H22" s="15">
        <f t="shared" si="6"/>
        <v>99769.850402761789</v>
      </c>
      <c r="I22" s="15">
        <f t="shared" si="3"/>
        <v>0</v>
      </c>
      <c r="J22" s="15">
        <f t="shared" si="1"/>
        <v>99769.850402761789</v>
      </c>
      <c r="K22" s="15">
        <f t="shared" si="4"/>
        <v>6904127.9914892931</v>
      </c>
      <c r="L22" s="22">
        <f t="shared" si="5"/>
        <v>69.200544689783115</v>
      </c>
    </row>
    <row r="23" spans="1:12" x14ac:dyDescent="0.25">
      <c r="A23" s="18">
        <v>14</v>
      </c>
      <c r="B23" s="10">
        <v>1</v>
      </c>
      <c r="C23" s="10">
        <v>712</v>
      </c>
      <c r="D23" s="10">
        <v>740</v>
      </c>
      <c r="E23" s="77">
        <v>0</v>
      </c>
      <c r="F23" s="20">
        <f t="shared" si="2"/>
        <v>1.3774104683195593E-3</v>
      </c>
      <c r="G23" s="20">
        <f t="shared" si="0"/>
        <v>1.375515818431912E-3</v>
      </c>
      <c r="H23" s="15">
        <f t="shared" si="6"/>
        <v>99769.850402761789</v>
      </c>
      <c r="I23" s="15">
        <f t="shared" si="3"/>
        <v>137.23500743158431</v>
      </c>
      <c r="J23" s="15">
        <f t="shared" si="1"/>
        <v>99632.615395330198</v>
      </c>
      <c r="K23" s="15">
        <f t="shared" si="4"/>
        <v>6804358.1410865309</v>
      </c>
      <c r="L23" s="22">
        <f t="shared" si="5"/>
        <v>68.200544689783115</v>
      </c>
    </row>
    <row r="24" spans="1:12" x14ac:dyDescent="0.25">
      <c r="A24" s="18">
        <v>15</v>
      </c>
      <c r="B24" s="10">
        <v>0</v>
      </c>
      <c r="C24" s="10">
        <v>717</v>
      </c>
      <c r="D24" s="10">
        <v>715</v>
      </c>
      <c r="E24" s="77">
        <v>0</v>
      </c>
      <c r="F24" s="20">
        <f t="shared" si="2"/>
        <v>0</v>
      </c>
      <c r="G24" s="20">
        <f t="shared" si="0"/>
        <v>0</v>
      </c>
      <c r="H24" s="15">
        <f t="shared" si="6"/>
        <v>99632.615395330198</v>
      </c>
      <c r="I24" s="15">
        <f t="shared" si="3"/>
        <v>0</v>
      </c>
      <c r="J24" s="15">
        <f t="shared" si="1"/>
        <v>99632.615395330198</v>
      </c>
      <c r="K24" s="15">
        <f t="shared" si="4"/>
        <v>6704725.525691201</v>
      </c>
      <c r="L24" s="22">
        <f t="shared" si="5"/>
        <v>67.294484833983915</v>
      </c>
    </row>
    <row r="25" spans="1:12" x14ac:dyDescent="0.25">
      <c r="A25" s="18">
        <v>16</v>
      </c>
      <c r="B25" s="10">
        <v>0</v>
      </c>
      <c r="C25" s="10">
        <v>725</v>
      </c>
      <c r="D25" s="10">
        <v>724</v>
      </c>
      <c r="E25" s="77">
        <v>0</v>
      </c>
      <c r="F25" s="20">
        <f t="shared" si="2"/>
        <v>0</v>
      </c>
      <c r="G25" s="20">
        <f t="shared" si="0"/>
        <v>0</v>
      </c>
      <c r="H25" s="15">
        <f t="shared" si="6"/>
        <v>99632.615395330198</v>
      </c>
      <c r="I25" s="15">
        <f t="shared" si="3"/>
        <v>0</v>
      </c>
      <c r="J25" s="15">
        <f t="shared" si="1"/>
        <v>99632.615395330198</v>
      </c>
      <c r="K25" s="15">
        <f t="shared" si="4"/>
        <v>6605092.9102958711</v>
      </c>
      <c r="L25" s="22">
        <f t="shared" si="5"/>
        <v>66.29448483398393</v>
      </c>
    </row>
    <row r="26" spans="1:12" x14ac:dyDescent="0.25">
      <c r="A26" s="18">
        <v>17</v>
      </c>
      <c r="B26" s="10">
        <v>1</v>
      </c>
      <c r="C26" s="10">
        <v>676</v>
      </c>
      <c r="D26" s="10">
        <v>713</v>
      </c>
      <c r="E26" s="77">
        <v>0</v>
      </c>
      <c r="F26" s="20">
        <f t="shared" si="2"/>
        <v>1.4398848092152627E-3</v>
      </c>
      <c r="G26" s="20">
        <f t="shared" si="0"/>
        <v>1.4378145219266715E-3</v>
      </c>
      <c r="H26" s="15">
        <f t="shared" si="6"/>
        <v>99632.615395330198</v>
      </c>
      <c r="I26" s="15">
        <f t="shared" si="3"/>
        <v>143.25322127294064</v>
      </c>
      <c r="J26" s="15">
        <f t="shared" si="1"/>
        <v>99489.362174057256</v>
      </c>
      <c r="K26" s="15">
        <f t="shared" si="4"/>
        <v>6505460.2949005412</v>
      </c>
      <c r="L26" s="22">
        <f t="shared" si="5"/>
        <v>65.29448483398393</v>
      </c>
    </row>
    <row r="27" spans="1:12" x14ac:dyDescent="0.25">
      <c r="A27" s="18">
        <v>18</v>
      </c>
      <c r="B27" s="10">
        <v>0</v>
      </c>
      <c r="C27" s="10">
        <v>653</v>
      </c>
      <c r="D27" s="10">
        <v>677</v>
      </c>
      <c r="E27" s="77">
        <v>0</v>
      </c>
      <c r="F27" s="20">
        <f t="shared" si="2"/>
        <v>0</v>
      </c>
      <c r="G27" s="20">
        <f t="shared" si="0"/>
        <v>0</v>
      </c>
      <c r="H27" s="15">
        <f t="shared" si="6"/>
        <v>99489.362174057256</v>
      </c>
      <c r="I27" s="15">
        <f t="shared" si="3"/>
        <v>0</v>
      </c>
      <c r="J27" s="15">
        <f t="shared" si="1"/>
        <v>99489.362174057256</v>
      </c>
      <c r="K27" s="15">
        <f t="shared" si="4"/>
        <v>6405970.9327264838</v>
      </c>
      <c r="L27" s="22">
        <f t="shared" si="5"/>
        <v>64.388501370821913</v>
      </c>
    </row>
    <row r="28" spans="1:12" x14ac:dyDescent="0.25">
      <c r="A28" s="18">
        <v>19</v>
      </c>
      <c r="B28" s="10">
        <v>0</v>
      </c>
      <c r="C28" s="10">
        <v>624</v>
      </c>
      <c r="D28" s="10">
        <v>671</v>
      </c>
      <c r="E28" s="77">
        <v>0</v>
      </c>
      <c r="F28" s="20">
        <f t="shared" si="2"/>
        <v>0</v>
      </c>
      <c r="G28" s="20">
        <f t="shared" si="0"/>
        <v>0</v>
      </c>
      <c r="H28" s="15">
        <f t="shared" si="6"/>
        <v>99489.362174057256</v>
      </c>
      <c r="I28" s="15">
        <f t="shared" si="3"/>
        <v>0</v>
      </c>
      <c r="J28" s="15">
        <f t="shared" si="1"/>
        <v>99489.362174057256</v>
      </c>
      <c r="K28" s="15">
        <f t="shared" si="4"/>
        <v>6306481.5705524264</v>
      </c>
      <c r="L28" s="22">
        <f t="shared" si="5"/>
        <v>63.388501370821913</v>
      </c>
    </row>
    <row r="29" spans="1:12" x14ac:dyDescent="0.25">
      <c r="A29" s="18">
        <v>20</v>
      </c>
      <c r="B29" s="10">
        <v>0</v>
      </c>
      <c r="C29" s="10">
        <v>699</v>
      </c>
      <c r="D29" s="10">
        <v>645</v>
      </c>
      <c r="E29" s="77">
        <v>0.30049999999999999</v>
      </c>
      <c r="F29" s="20">
        <f t="shared" si="2"/>
        <v>0</v>
      </c>
      <c r="G29" s="20">
        <f t="shared" si="0"/>
        <v>0</v>
      </c>
      <c r="H29" s="15">
        <f t="shared" si="6"/>
        <v>99489.362174057256</v>
      </c>
      <c r="I29" s="15">
        <f t="shared" si="3"/>
        <v>0</v>
      </c>
      <c r="J29" s="15">
        <f t="shared" si="1"/>
        <v>99489.362174057256</v>
      </c>
      <c r="K29" s="15">
        <f t="shared" si="4"/>
        <v>6206992.208378369</v>
      </c>
      <c r="L29" s="22">
        <f t="shared" si="5"/>
        <v>62.388501370821913</v>
      </c>
    </row>
    <row r="30" spans="1:12" x14ac:dyDescent="0.25">
      <c r="A30" s="18">
        <v>21</v>
      </c>
      <c r="B30" s="10">
        <v>0</v>
      </c>
      <c r="C30" s="10">
        <v>643</v>
      </c>
      <c r="D30" s="10">
        <v>706</v>
      </c>
      <c r="E30" s="77">
        <v>0</v>
      </c>
      <c r="F30" s="20">
        <f t="shared" si="2"/>
        <v>0</v>
      </c>
      <c r="G30" s="20">
        <f t="shared" si="0"/>
        <v>0</v>
      </c>
      <c r="H30" s="15">
        <f t="shared" si="6"/>
        <v>99489.362174057256</v>
      </c>
      <c r="I30" s="15">
        <f t="shared" si="3"/>
        <v>0</v>
      </c>
      <c r="J30" s="15">
        <f t="shared" si="1"/>
        <v>99489.362174057256</v>
      </c>
      <c r="K30" s="15">
        <f t="shared" si="4"/>
        <v>6107502.8462043116</v>
      </c>
      <c r="L30" s="22">
        <f t="shared" si="5"/>
        <v>61.388501370821913</v>
      </c>
    </row>
    <row r="31" spans="1:12" x14ac:dyDescent="0.25">
      <c r="A31" s="18">
        <v>22</v>
      </c>
      <c r="B31" s="10">
        <v>0</v>
      </c>
      <c r="C31" s="10">
        <v>627</v>
      </c>
      <c r="D31" s="10">
        <v>654</v>
      </c>
      <c r="E31" s="77">
        <v>0</v>
      </c>
      <c r="F31" s="20">
        <f t="shared" si="2"/>
        <v>0</v>
      </c>
      <c r="G31" s="20">
        <f t="shared" si="0"/>
        <v>0</v>
      </c>
      <c r="H31" s="15">
        <f t="shared" si="6"/>
        <v>99489.362174057256</v>
      </c>
      <c r="I31" s="15">
        <f t="shared" si="3"/>
        <v>0</v>
      </c>
      <c r="J31" s="15">
        <f t="shared" si="1"/>
        <v>99489.362174057256</v>
      </c>
      <c r="K31" s="15">
        <f t="shared" si="4"/>
        <v>6008013.4840302542</v>
      </c>
      <c r="L31" s="22">
        <f t="shared" si="5"/>
        <v>60.388501370821913</v>
      </c>
    </row>
    <row r="32" spans="1:12" x14ac:dyDescent="0.25">
      <c r="A32" s="18">
        <v>23</v>
      </c>
      <c r="B32" s="10">
        <v>0</v>
      </c>
      <c r="C32" s="10">
        <v>637</v>
      </c>
      <c r="D32" s="10">
        <v>638</v>
      </c>
      <c r="E32" s="77">
        <v>0</v>
      </c>
      <c r="F32" s="20">
        <f t="shared" si="2"/>
        <v>0</v>
      </c>
      <c r="G32" s="20">
        <f t="shared" si="0"/>
        <v>0</v>
      </c>
      <c r="H32" s="15">
        <f t="shared" si="6"/>
        <v>99489.362174057256</v>
      </c>
      <c r="I32" s="15">
        <f t="shared" si="3"/>
        <v>0</v>
      </c>
      <c r="J32" s="15">
        <f t="shared" si="1"/>
        <v>99489.362174057256</v>
      </c>
      <c r="K32" s="15">
        <f t="shared" si="4"/>
        <v>5908524.1218561968</v>
      </c>
      <c r="L32" s="22">
        <f t="shared" si="5"/>
        <v>59.388501370821906</v>
      </c>
    </row>
    <row r="33" spans="1:12" x14ac:dyDescent="0.25">
      <c r="A33" s="18">
        <v>24</v>
      </c>
      <c r="B33" s="10">
        <v>0</v>
      </c>
      <c r="C33" s="10">
        <v>624</v>
      </c>
      <c r="D33" s="10">
        <v>631</v>
      </c>
      <c r="E33" s="77">
        <v>0</v>
      </c>
      <c r="F33" s="20">
        <f t="shared" si="2"/>
        <v>0</v>
      </c>
      <c r="G33" s="20">
        <f t="shared" si="0"/>
        <v>0</v>
      </c>
      <c r="H33" s="15">
        <f t="shared" si="6"/>
        <v>99489.362174057256</v>
      </c>
      <c r="I33" s="15">
        <f t="shared" si="3"/>
        <v>0</v>
      </c>
      <c r="J33" s="15">
        <f t="shared" si="1"/>
        <v>99489.362174057256</v>
      </c>
      <c r="K33" s="15">
        <f t="shared" si="4"/>
        <v>5809034.7596821394</v>
      </c>
      <c r="L33" s="22">
        <f t="shared" si="5"/>
        <v>58.388501370821906</v>
      </c>
    </row>
    <row r="34" spans="1:12" x14ac:dyDescent="0.25">
      <c r="A34" s="18">
        <v>25</v>
      </c>
      <c r="B34" s="10">
        <v>0</v>
      </c>
      <c r="C34" s="10">
        <v>662</v>
      </c>
      <c r="D34" s="10">
        <v>620</v>
      </c>
      <c r="E34" s="77">
        <v>0</v>
      </c>
      <c r="F34" s="20">
        <f t="shared" si="2"/>
        <v>0</v>
      </c>
      <c r="G34" s="20">
        <f t="shared" si="0"/>
        <v>0</v>
      </c>
      <c r="H34" s="15">
        <f t="shared" si="6"/>
        <v>99489.362174057256</v>
      </c>
      <c r="I34" s="15">
        <f t="shared" si="3"/>
        <v>0</v>
      </c>
      <c r="J34" s="15">
        <f t="shared" si="1"/>
        <v>99489.362174057256</v>
      </c>
      <c r="K34" s="15">
        <f t="shared" si="4"/>
        <v>5709545.397508082</v>
      </c>
      <c r="L34" s="22">
        <f t="shared" si="5"/>
        <v>57.388501370821906</v>
      </c>
    </row>
    <row r="35" spans="1:12" x14ac:dyDescent="0.25">
      <c r="A35" s="18">
        <v>26</v>
      </c>
      <c r="B35" s="10">
        <v>0</v>
      </c>
      <c r="C35" s="10">
        <v>635</v>
      </c>
      <c r="D35" s="10">
        <v>659</v>
      </c>
      <c r="E35" s="77">
        <v>0</v>
      </c>
      <c r="F35" s="20">
        <f t="shared" si="2"/>
        <v>0</v>
      </c>
      <c r="G35" s="20">
        <f t="shared" si="0"/>
        <v>0</v>
      </c>
      <c r="H35" s="15">
        <f t="shared" si="6"/>
        <v>99489.362174057256</v>
      </c>
      <c r="I35" s="15">
        <f t="shared" si="3"/>
        <v>0</v>
      </c>
      <c r="J35" s="15">
        <f t="shared" si="1"/>
        <v>99489.362174057256</v>
      </c>
      <c r="K35" s="15">
        <f t="shared" si="4"/>
        <v>5610056.0353340246</v>
      </c>
      <c r="L35" s="22">
        <f t="shared" si="5"/>
        <v>56.388501370821906</v>
      </c>
    </row>
    <row r="36" spans="1:12" x14ac:dyDescent="0.25">
      <c r="A36" s="18">
        <v>27</v>
      </c>
      <c r="B36" s="10">
        <v>1</v>
      </c>
      <c r="C36" s="10">
        <v>643</v>
      </c>
      <c r="D36" s="10">
        <v>616</v>
      </c>
      <c r="E36" s="77">
        <v>0</v>
      </c>
      <c r="F36" s="20">
        <f t="shared" si="2"/>
        <v>1.5885623510722795E-3</v>
      </c>
      <c r="G36" s="20">
        <f t="shared" si="0"/>
        <v>1.586042823156225E-3</v>
      </c>
      <c r="H36" s="15">
        <f t="shared" si="6"/>
        <v>99489.362174057256</v>
      </c>
      <c r="I36" s="15">
        <f t="shared" si="3"/>
        <v>157.79438885655392</v>
      </c>
      <c r="J36" s="15">
        <f t="shared" si="1"/>
        <v>99331.567785200707</v>
      </c>
      <c r="K36" s="15">
        <f t="shared" si="4"/>
        <v>5510566.6731599672</v>
      </c>
      <c r="L36" s="22">
        <f t="shared" si="5"/>
        <v>55.388501370821906</v>
      </c>
    </row>
    <row r="37" spans="1:12" x14ac:dyDescent="0.25">
      <c r="A37" s="18">
        <v>28</v>
      </c>
      <c r="B37" s="10">
        <v>0</v>
      </c>
      <c r="C37" s="10">
        <v>670</v>
      </c>
      <c r="D37" s="10">
        <v>638</v>
      </c>
      <c r="E37" s="77">
        <v>0.55189999999999995</v>
      </c>
      <c r="F37" s="20">
        <f t="shared" si="2"/>
        <v>0</v>
      </c>
      <c r="G37" s="20">
        <f t="shared" si="0"/>
        <v>0</v>
      </c>
      <c r="H37" s="15">
        <f t="shared" si="6"/>
        <v>99331.567785200707</v>
      </c>
      <c r="I37" s="15">
        <f t="shared" si="3"/>
        <v>0</v>
      </c>
      <c r="J37" s="15">
        <f t="shared" si="1"/>
        <v>99331.567785200707</v>
      </c>
      <c r="K37" s="15">
        <f t="shared" si="4"/>
        <v>5411235.1053747665</v>
      </c>
      <c r="L37" s="22">
        <f t="shared" si="5"/>
        <v>54.476489458781906</v>
      </c>
    </row>
    <row r="38" spans="1:12" x14ac:dyDescent="0.25">
      <c r="A38" s="18">
        <v>29</v>
      </c>
      <c r="B38" s="10">
        <v>0</v>
      </c>
      <c r="C38" s="10">
        <v>668</v>
      </c>
      <c r="D38" s="10">
        <v>661</v>
      </c>
      <c r="E38" s="77">
        <v>0</v>
      </c>
      <c r="F38" s="20">
        <f t="shared" si="2"/>
        <v>0</v>
      </c>
      <c r="G38" s="20">
        <f t="shared" si="0"/>
        <v>0</v>
      </c>
      <c r="H38" s="15">
        <f t="shared" si="6"/>
        <v>99331.567785200707</v>
      </c>
      <c r="I38" s="15">
        <f t="shared" si="3"/>
        <v>0</v>
      </c>
      <c r="J38" s="15">
        <f t="shared" si="1"/>
        <v>99331.567785200707</v>
      </c>
      <c r="K38" s="15">
        <f t="shared" si="4"/>
        <v>5311903.5375895659</v>
      </c>
      <c r="L38" s="22">
        <f t="shared" si="5"/>
        <v>53.476489458781906</v>
      </c>
    </row>
    <row r="39" spans="1:12" x14ac:dyDescent="0.25">
      <c r="A39" s="18">
        <v>30</v>
      </c>
      <c r="B39" s="10">
        <v>0</v>
      </c>
      <c r="C39" s="10">
        <v>662</v>
      </c>
      <c r="D39" s="10">
        <v>650</v>
      </c>
      <c r="E39" s="77">
        <v>0.153</v>
      </c>
      <c r="F39" s="20">
        <f t="shared" si="2"/>
        <v>0</v>
      </c>
      <c r="G39" s="20">
        <f t="shared" si="0"/>
        <v>0</v>
      </c>
      <c r="H39" s="15">
        <f t="shared" si="6"/>
        <v>99331.567785200707</v>
      </c>
      <c r="I39" s="15">
        <f t="shared" si="3"/>
        <v>0</v>
      </c>
      <c r="J39" s="15">
        <f t="shared" si="1"/>
        <v>99331.567785200707</v>
      </c>
      <c r="K39" s="15">
        <f t="shared" si="4"/>
        <v>5212571.9698043652</v>
      </c>
      <c r="L39" s="22">
        <f t="shared" si="5"/>
        <v>52.476489458781906</v>
      </c>
    </row>
    <row r="40" spans="1:12" x14ac:dyDescent="0.25">
      <c r="A40" s="18">
        <v>31</v>
      </c>
      <c r="B40" s="10">
        <v>0</v>
      </c>
      <c r="C40" s="10">
        <v>632</v>
      </c>
      <c r="D40" s="10">
        <v>675</v>
      </c>
      <c r="E40" s="77">
        <v>0</v>
      </c>
      <c r="F40" s="20">
        <f t="shared" si="2"/>
        <v>0</v>
      </c>
      <c r="G40" s="20">
        <f t="shared" si="0"/>
        <v>0</v>
      </c>
      <c r="H40" s="15">
        <f t="shared" si="6"/>
        <v>99331.567785200707</v>
      </c>
      <c r="I40" s="15">
        <f t="shared" si="3"/>
        <v>0</v>
      </c>
      <c r="J40" s="15">
        <f t="shared" si="1"/>
        <v>99331.567785200707</v>
      </c>
      <c r="K40" s="15">
        <f t="shared" si="4"/>
        <v>5113240.4020191645</v>
      </c>
      <c r="L40" s="22">
        <f t="shared" si="5"/>
        <v>51.476489458781906</v>
      </c>
    </row>
    <row r="41" spans="1:12" x14ac:dyDescent="0.25">
      <c r="A41" s="18">
        <v>32</v>
      </c>
      <c r="B41" s="10">
        <v>0</v>
      </c>
      <c r="C41" s="10">
        <v>633</v>
      </c>
      <c r="D41" s="10">
        <v>653</v>
      </c>
      <c r="E41" s="77">
        <v>0</v>
      </c>
      <c r="F41" s="20">
        <f t="shared" si="2"/>
        <v>0</v>
      </c>
      <c r="G41" s="20">
        <f t="shared" si="0"/>
        <v>0</v>
      </c>
      <c r="H41" s="15">
        <f t="shared" si="6"/>
        <v>99331.567785200707</v>
      </c>
      <c r="I41" s="15">
        <f t="shared" si="3"/>
        <v>0</v>
      </c>
      <c r="J41" s="15">
        <f t="shared" si="1"/>
        <v>99331.567785200707</v>
      </c>
      <c r="K41" s="15">
        <f t="shared" si="4"/>
        <v>5013908.8342339639</v>
      </c>
      <c r="L41" s="22">
        <f t="shared" si="5"/>
        <v>50.476489458781906</v>
      </c>
    </row>
    <row r="42" spans="1:12" x14ac:dyDescent="0.25">
      <c r="A42" s="18">
        <v>33</v>
      </c>
      <c r="B42" s="10">
        <v>0</v>
      </c>
      <c r="C42" s="10">
        <v>665</v>
      </c>
      <c r="D42" s="10">
        <v>637</v>
      </c>
      <c r="E42" s="77">
        <v>0</v>
      </c>
      <c r="F42" s="20">
        <f t="shared" si="2"/>
        <v>0</v>
      </c>
      <c r="G42" s="20">
        <f t="shared" si="0"/>
        <v>0</v>
      </c>
      <c r="H42" s="15">
        <f t="shared" si="6"/>
        <v>99331.567785200707</v>
      </c>
      <c r="I42" s="15">
        <f t="shared" si="3"/>
        <v>0</v>
      </c>
      <c r="J42" s="15">
        <f t="shared" si="1"/>
        <v>99331.567785200707</v>
      </c>
      <c r="K42" s="15">
        <f t="shared" si="4"/>
        <v>4914577.2664487632</v>
      </c>
      <c r="L42" s="22">
        <f t="shared" si="5"/>
        <v>49.476489458781906</v>
      </c>
    </row>
    <row r="43" spans="1:12" x14ac:dyDescent="0.25">
      <c r="A43" s="18">
        <v>34</v>
      </c>
      <c r="B43" s="10">
        <v>0</v>
      </c>
      <c r="C43" s="10">
        <v>661</v>
      </c>
      <c r="D43" s="10">
        <v>647</v>
      </c>
      <c r="E43" s="77">
        <v>0.74860000000000004</v>
      </c>
      <c r="F43" s="20">
        <f t="shared" si="2"/>
        <v>0</v>
      </c>
      <c r="G43" s="20">
        <f t="shared" si="0"/>
        <v>0</v>
      </c>
      <c r="H43" s="15">
        <f t="shared" si="6"/>
        <v>99331.567785200707</v>
      </c>
      <c r="I43" s="15">
        <f t="shared" si="3"/>
        <v>0</v>
      </c>
      <c r="J43" s="15">
        <f t="shared" si="1"/>
        <v>99331.567785200707</v>
      </c>
      <c r="K43" s="15">
        <f t="shared" si="4"/>
        <v>4815245.6986635625</v>
      </c>
      <c r="L43" s="22">
        <f t="shared" si="5"/>
        <v>48.476489458781906</v>
      </c>
    </row>
    <row r="44" spans="1:12" x14ac:dyDescent="0.25">
      <c r="A44" s="18">
        <v>35</v>
      </c>
      <c r="B44" s="10">
        <v>0</v>
      </c>
      <c r="C44" s="10">
        <v>720</v>
      </c>
      <c r="D44" s="10">
        <v>657</v>
      </c>
      <c r="E44" s="77">
        <v>0</v>
      </c>
      <c r="F44" s="20">
        <f t="shared" si="2"/>
        <v>0</v>
      </c>
      <c r="G44" s="20">
        <f t="shared" si="0"/>
        <v>0</v>
      </c>
      <c r="H44" s="15">
        <f t="shared" si="6"/>
        <v>99331.567785200707</v>
      </c>
      <c r="I44" s="15">
        <f t="shared" si="3"/>
        <v>0</v>
      </c>
      <c r="J44" s="15">
        <f t="shared" si="1"/>
        <v>99331.567785200707</v>
      </c>
      <c r="K44" s="15">
        <f t="shared" si="4"/>
        <v>4715914.1308783619</v>
      </c>
      <c r="L44" s="22">
        <f t="shared" si="5"/>
        <v>47.476489458781906</v>
      </c>
    </row>
    <row r="45" spans="1:12" x14ac:dyDescent="0.25">
      <c r="A45" s="18">
        <v>36</v>
      </c>
      <c r="B45" s="10">
        <v>0</v>
      </c>
      <c r="C45" s="10">
        <v>780</v>
      </c>
      <c r="D45" s="10">
        <v>711</v>
      </c>
      <c r="E45" s="77">
        <v>0.6694</v>
      </c>
      <c r="F45" s="20">
        <f t="shared" si="2"/>
        <v>0</v>
      </c>
      <c r="G45" s="20">
        <f t="shared" si="0"/>
        <v>0</v>
      </c>
      <c r="H45" s="15">
        <f t="shared" si="6"/>
        <v>99331.567785200707</v>
      </c>
      <c r="I45" s="15">
        <f t="shared" si="3"/>
        <v>0</v>
      </c>
      <c r="J45" s="15">
        <f t="shared" si="1"/>
        <v>99331.567785200707</v>
      </c>
      <c r="K45" s="15">
        <f t="shared" si="4"/>
        <v>4616582.5630931612</v>
      </c>
      <c r="L45" s="22">
        <f t="shared" si="5"/>
        <v>46.476489458781906</v>
      </c>
    </row>
    <row r="46" spans="1:12" x14ac:dyDescent="0.25">
      <c r="A46" s="18">
        <v>37</v>
      </c>
      <c r="B46" s="10">
        <v>0</v>
      </c>
      <c r="C46" s="10">
        <v>729</v>
      </c>
      <c r="D46" s="10">
        <v>764</v>
      </c>
      <c r="E46" s="77">
        <v>3.0099999999999998E-2</v>
      </c>
      <c r="F46" s="20">
        <f t="shared" si="2"/>
        <v>0</v>
      </c>
      <c r="G46" s="20">
        <f t="shared" si="0"/>
        <v>0</v>
      </c>
      <c r="H46" s="15">
        <f t="shared" si="6"/>
        <v>99331.567785200707</v>
      </c>
      <c r="I46" s="15">
        <f t="shared" si="3"/>
        <v>0</v>
      </c>
      <c r="J46" s="15">
        <f t="shared" si="1"/>
        <v>99331.567785200707</v>
      </c>
      <c r="K46" s="15">
        <f t="shared" si="4"/>
        <v>4517250.9953079605</v>
      </c>
      <c r="L46" s="22">
        <f t="shared" si="5"/>
        <v>45.476489458781906</v>
      </c>
    </row>
    <row r="47" spans="1:12" x14ac:dyDescent="0.25">
      <c r="A47" s="18">
        <v>38</v>
      </c>
      <c r="B47" s="10">
        <v>0</v>
      </c>
      <c r="C47" s="10">
        <v>797</v>
      </c>
      <c r="D47" s="10">
        <v>732</v>
      </c>
      <c r="E47" s="77">
        <v>0</v>
      </c>
      <c r="F47" s="20">
        <f t="shared" si="2"/>
        <v>0</v>
      </c>
      <c r="G47" s="20">
        <f t="shared" si="0"/>
        <v>0</v>
      </c>
      <c r="H47" s="15">
        <f t="shared" si="6"/>
        <v>99331.567785200707</v>
      </c>
      <c r="I47" s="15">
        <f t="shared" si="3"/>
        <v>0</v>
      </c>
      <c r="J47" s="15">
        <f t="shared" si="1"/>
        <v>99331.567785200707</v>
      </c>
      <c r="K47" s="15">
        <f t="shared" si="4"/>
        <v>4417919.4275227599</v>
      </c>
      <c r="L47" s="22">
        <f t="shared" si="5"/>
        <v>44.476489458781906</v>
      </c>
    </row>
    <row r="48" spans="1:12" x14ac:dyDescent="0.25">
      <c r="A48" s="18">
        <v>39</v>
      </c>
      <c r="B48" s="10">
        <v>1</v>
      </c>
      <c r="C48" s="10">
        <v>848</v>
      </c>
      <c r="D48" s="10">
        <v>814</v>
      </c>
      <c r="E48" s="77">
        <v>0</v>
      </c>
      <c r="F48" s="20">
        <f t="shared" si="2"/>
        <v>1.2033694344163659E-3</v>
      </c>
      <c r="G48" s="20">
        <f t="shared" si="0"/>
        <v>1.2019230769230768E-3</v>
      </c>
      <c r="H48" s="15">
        <f t="shared" si="6"/>
        <v>99331.567785200707</v>
      </c>
      <c r="I48" s="15">
        <f t="shared" si="3"/>
        <v>119.3889035879816</v>
      </c>
      <c r="J48" s="15">
        <f t="shared" si="1"/>
        <v>99212.178881612723</v>
      </c>
      <c r="K48" s="15">
        <f t="shared" si="4"/>
        <v>4318587.8597375592</v>
      </c>
      <c r="L48" s="22">
        <f t="shared" si="5"/>
        <v>43.476489458781913</v>
      </c>
    </row>
    <row r="49" spans="1:12" x14ac:dyDescent="0.25">
      <c r="A49" s="18">
        <v>40</v>
      </c>
      <c r="B49" s="10">
        <v>1</v>
      </c>
      <c r="C49" s="10">
        <v>882</v>
      </c>
      <c r="D49" s="10">
        <v>869</v>
      </c>
      <c r="E49" s="77">
        <v>0</v>
      </c>
      <c r="F49" s="20">
        <f t="shared" si="2"/>
        <v>1.1422044545973729E-3</v>
      </c>
      <c r="G49" s="20">
        <f t="shared" si="0"/>
        <v>1.1409013120365088E-3</v>
      </c>
      <c r="H49" s="15">
        <f t="shared" si="6"/>
        <v>99212.178881612723</v>
      </c>
      <c r="I49" s="15">
        <f t="shared" si="3"/>
        <v>113.19130505603276</v>
      </c>
      <c r="J49" s="15">
        <f t="shared" si="1"/>
        <v>99098.987576556683</v>
      </c>
      <c r="K49" s="15">
        <f t="shared" si="4"/>
        <v>4219375.6808559466</v>
      </c>
      <c r="L49" s="22">
        <f t="shared" si="5"/>
        <v>42.528807737312334</v>
      </c>
    </row>
    <row r="50" spans="1:12" x14ac:dyDescent="0.25">
      <c r="A50" s="18">
        <v>41</v>
      </c>
      <c r="B50" s="10">
        <v>1</v>
      </c>
      <c r="C50" s="10">
        <v>960</v>
      </c>
      <c r="D50" s="10">
        <v>896</v>
      </c>
      <c r="E50" s="77">
        <v>0</v>
      </c>
      <c r="F50" s="20">
        <f t="shared" si="2"/>
        <v>1.0775862068965517E-3</v>
      </c>
      <c r="G50" s="20">
        <f t="shared" si="0"/>
        <v>1.076426264800861E-3</v>
      </c>
      <c r="H50" s="15">
        <f t="shared" si="6"/>
        <v>99098.987576556683</v>
      </c>
      <c r="I50" s="15">
        <f t="shared" si="3"/>
        <v>106.67275304257984</v>
      </c>
      <c r="J50" s="15">
        <f t="shared" si="1"/>
        <v>98992.314823514098</v>
      </c>
      <c r="K50" s="15">
        <f t="shared" si="4"/>
        <v>4120276.6932793898</v>
      </c>
      <c r="L50" s="22">
        <f t="shared" si="5"/>
        <v>41.577384330958608</v>
      </c>
    </row>
    <row r="51" spans="1:12" x14ac:dyDescent="0.25">
      <c r="A51" s="18">
        <v>42</v>
      </c>
      <c r="B51" s="10">
        <v>0</v>
      </c>
      <c r="C51" s="10">
        <v>960</v>
      </c>
      <c r="D51" s="10">
        <v>947</v>
      </c>
      <c r="E51" s="77">
        <v>0.4577</v>
      </c>
      <c r="F51" s="20">
        <f t="shared" si="2"/>
        <v>0</v>
      </c>
      <c r="G51" s="20">
        <f t="shared" si="0"/>
        <v>0</v>
      </c>
      <c r="H51" s="15">
        <f t="shared" si="6"/>
        <v>98992.314823514098</v>
      </c>
      <c r="I51" s="15">
        <f t="shared" si="3"/>
        <v>0</v>
      </c>
      <c r="J51" s="15">
        <f t="shared" si="1"/>
        <v>98992.314823514098</v>
      </c>
      <c r="K51" s="15">
        <f t="shared" si="4"/>
        <v>4021284.3784558754</v>
      </c>
      <c r="L51" s="22">
        <f t="shared" si="5"/>
        <v>40.622187546832485</v>
      </c>
    </row>
    <row r="52" spans="1:12" x14ac:dyDescent="0.25">
      <c r="A52" s="18">
        <v>43</v>
      </c>
      <c r="B52" s="10">
        <v>0</v>
      </c>
      <c r="C52" s="10">
        <v>1049</v>
      </c>
      <c r="D52" s="10">
        <v>973</v>
      </c>
      <c r="E52" s="77">
        <v>0</v>
      </c>
      <c r="F52" s="20">
        <f t="shared" si="2"/>
        <v>0</v>
      </c>
      <c r="G52" s="20">
        <f t="shared" si="0"/>
        <v>0</v>
      </c>
      <c r="H52" s="15">
        <f t="shared" si="6"/>
        <v>98992.314823514098</v>
      </c>
      <c r="I52" s="15">
        <f t="shared" si="3"/>
        <v>0</v>
      </c>
      <c r="J52" s="15">
        <f t="shared" si="1"/>
        <v>98992.314823514098</v>
      </c>
      <c r="K52" s="15">
        <f t="shared" si="4"/>
        <v>3922292.0636323611</v>
      </c>
      <c r="L52" s="22">
        <f t="shared" si="5"/>
        <v>39.622187546832485</v>
      </c>
    </row>
    <row r="53" spans="1:12" x14ac:dyDescent="0.25">
      <c r="A53" s="18">
        <v>44</v>
      </c>
      <c r="B53" s="10">
        <v>3</v>
      </c>
      <c r="C53" s="10">
        <v>1051</v>
      </c>
      <c r="D53" s="10">
        <v>1048</v>
      </c>
      <c r="E53" s="77">
        <v>0.4672</v>
      </c>
      <c r="F53" s="20">
        <f t="shared" si="2"/>
        <v>2.8585040495474035E-3</v>
      </c>
      <c r="G53" s="20">
        <f t="shared" si="0"/>
        <v>2.854157136953115E-3</v>
      </c>
      <c r="H53" s="15">
        <f t="shared" si="6"/>
        <v>98992.314823514098</v>
      </c>
      <c r="I53" s="15">
        <f t="shared" si="3"/>
        <v>282.53962185704239</v>
      </c>
      <c r="J53" s="15">
        <f t="shared" si="1"/>
        <v>98841.777712988667</v>
      </c>
      <c r="K53" s="15">
        <f t="shared" si="4"/>
        <v>3823299.7488088468</v>
      </c>
      <c r="L53" s="22">
        <f t="shared" si="5"/>
        <v>38.622187546832485</v>
      </c>
    </row>
    <row r="54" spans="1:12" x14ac:dyDescent="0.25">
      <c r="A54" s="18">
        <v>45</v>
      </c>
      <c r="B54" s="10">
        <v>1</v>
      </c>
      <c r="C54" s="10">
        <v>1039</v>
      </c>
      <c r="D54" s="10">
        <v>1066</v>
      </c>
      <c r="E54" s="77">
        <v>0.60660000000000003</v>
      </c>
      <c r="F54" s="20">
        <f t="shared" si="2"/>
        <v>9.501187648456057E-4</v>
      </c>
      <c r="G54" s="20">
        <f t="shared" si="0"/>
        <v>9.4976376525866726E-4</v>
      </c>
      <c r="H54" s="15">
        <f t="shared" si="6"/>
        <v>98709.775201657059</v>
      </c>
      <c r="I54" s="15">
        <f t="shared" si="3"/>
        <v>93.750967763362425</v>
      </c>
      <c r="J54" s="15">
        <f t="shared" si="1"/>
        <v>98672.893570938948</v>
      </c>
      <c r="K54" s="15">
        <f t="shared" si="4"/>
        <v>3724457.9710958581</v>
      </c>
      <c r="L54" s="22">
        <f t="shared" si="5"/>
        <v>37.73139958516829</v>
      </c>
    </row>
    <row r="55" spans="1:12" x14ac:dyDescent="0.25">
      <c r="A55" s="18">
        <v>46</v>
      </c>
      <c r="B55" s="10">
        <v>2</v>
      </c>
      <c r="C55" s="10">
        <v>1038</v>
      </c>
      <c r="D55" s="10">
        <v>1038</v>
      </c>
      <c r="E55" s="77">
        <v>0.63109999999999999</v>
      </c>
      <c r="F55" s="20">
        <f t="shared" si="2"/>
        <v>1.9267822736030828E-3</v>
      </c>
      <c r="G55" s="20">
        <f t="shared" si="0"/>
        <v>1.925413708830082E-3</v>
      </c>
      <c r="H55" s="15">
        <f t="shared" si="6"/>
        <v>98616.024233893695</v>
      </c>
      <c r="I55" s="15">
        <f t="shared" si="3"/>
        <v>189.8766449702585</v>
      </c>
      <c r="J55" s="15">
        <f t="shared" si="1"/>
        <v>98545.978739564176</v>
      </c>
      <c r="K55" s="15">
        <f t="shared" si="4"/>
        <v>3625785.0775249191</v>
      </c>
      <c r="L55" s="22">
        <f t="shared" si="5"/>
        <v>36.766692894913525</v>
      </c>
    </row>
    <row r="56" spans="1:12" x14ac:dyDescent="0.25">
      <c r="A56" s="18">
        <v>47</v>
      </c>
      <c r="B56" s="10">
        <v>1</v>
      </c>
      <c r="C56" s="10">
        <v>1044</v>
      </c>
      <c r="D56" s="10">
        <v>1021</v>
      </c>
      <c r="E56" s="77">
        <v>0.2883</v>
      </c>
      <c r="F56" s="20">
        <f t="shared" si="2"/>
        <v>9.6852300242130751E-4</v>
      </c>
      <c r="G56" s="20">
        <f t="shared" si="0"/>
        <v>9.6785586148511479E-4</v>
      </c>
      <c r="H56" s="15">
        <f t="shared" si="6"/>
        <v>98426.147588923443</v>
      </c>
      <c r="I56" s="15">
        <f t="shared" si="3"/>
        <v>95.262323867338552</v>
      </c>
      <c r="J56" s="15">
        <f t="shared" si="1"/>
        <v>98358.349393027049</v>
      </c>
      <c r="K56" s="15">
        <f t="shared" si="4"/>
        <v>3527239.0987853548</v>
      </c>
      <c r="L56" s="22">
        <f t="shared" si="5"/>
        <v>35.836403081799567</v>
      </c>
    </row>
    <row r="57" spans="1:12" x14ac:dyDescent="0.25">
      <c r="A57" s="18">
        <v>48</v>
      </c>
      <c r="B57" s="10">
        <v>1</v>
      </c>
      <c r="C57" s="10">
        <v>977</v>
      </c>
      <c r="D57" s="10">
        <v>1047</v>
      </c>
      <c r="E57" s="77">
        <v>0</v>
      </c>
      <c r="F57" s="20">
        <f t="shared" si="2"/>
        <v>9.8814229249011851E-4</v>
      </c>
      <c r="G57" s="20">
        <f t="shared" si="0"/>
        <v>9.871668311944718E-4</v>
      </c>
      <c r="H57" s="15">
        <f t="shared" si="6"/>
        <v>98330.885265056102</v>
      </c>
      <c r="I57" s="15">
        <f t="shared" si="3"/>
        <v>97.068988415652612</v>
      </c>
      <c r="J57" s="15">
        <f t="shared" si="1"/>
        <v>98233.816276640457</v>
      </c>
      <c r="K57" s="15">
        <f t="shared" si="4"/>
        <v>3428880.7493923279</v>
      </c>
      <c r="L57" s="22">
        <f t="shared" si="5"/>
        <v>34.870841853499016</v>
      </c>
    </row>
    <row r="58" spans="1:12" x14ac:dyDescent="0.25">
      <c r="A58" s="18">
        <v>49</v>
      </c>
      <c r="B58" s="10">
        <v>0</v>
      </c>
      <c r="C58" s="10">
        <v>981</v>
      </c>
      <c r="D58" s="10">
        <v>971</v>
      </c>
      <c r="E58" s="77">
        <v>0.31830000000000003</v>
      </c>
      <c r="F58" s="20">
        <f t="shared" si="2"/>
        <v>0</v>
      </c>
      <c r="G58" s="20">
        <f t="shared" si="0"/>
        <v>0</v>
      </c>
      <c r="H58" s="15">
        <f t="shared" si="6"/>
        <v>98233.816276640457</v>
      </c>
      <c r="I58" s="15">
        <f t="shared" si="3"/>
        <v>0</v>
      </c>
      <c r="J58" s="15">
        <f t="shared" si="1"/>
        <v>98233.816276640457</v>
      </c>
      <c r="K58" s="15">
        <f t="shared" si="4"/>
        <v>3330646.9331156872</v>
      </c>
      <c r="L58" s="22">
        <f t="shared" si="5"/>
        <v>33.905299207109188</v>
      </c>
    </row>
    <row r="59" spans="1:12" x14ac:dyDescent="0.25">
      <c r="A59" s="18">
        <v>50</v>
      </c>
      <c r="B59" s="10">
        <v>2</v>
      </c>
      <c r="C59" s="10">
        <v>852</v>
      </c>
      <c r="D59" s="10">
        <v>963</v>
      </c>
      <c r="E59" s="77">
        <v>0.72399999999999998</v>
      </c>
      <c r="F59" s="20">
        <f t="shared" si="2"/>
        <v>2.2038567493112946E-3</v>
      </c>
      <c r="G59" s="20">
        <f t="shared" si="0"/>
        <v>2.202517036469277E-3</v>
      </c>
      <c r="H59" s="15">
        <f t="shared" si="6"/>
        <v>98233.816276640457</v>
      </c>
      <c r="I59" s="15">
        <f t="shared" si="3"/>
        <v>216.36165390669356</v>
      </c>
      <c r="J59" s="15">
        <f t="shared" si="1"/>
        <v>98174.100460162197</v>
      </c>
      <c r="K59" s="15">
        <f t="shared" si="4"/>
        <v>3232413.1168390466</v>
      </c>
      <c r="L59" s="22">
        <f t="shared" si="5"/>
        <v>32.905299207109188</v>
      </c>
    </row>
    <row r="60" spans="1:12" x14ac:dyDescent="0.25">
      <c r="A60" s="18">
        <v>51</v>
      </c>
      <c r="B60" s="10">
        <v>2</v>
      </c>
      <c r="C60" s="10">
        <v>883</v>
      </c>
      <c r="D60" s="10">
        <v>854</v>
      </c>
      <c r="E60" s="77">
        <v>0.54479999999999995</v>
      </c>
      <c r="F60" s="20">
        <f t="shared" si="2"/>
        <v>2.3028209556706968E-3</v>
      </c>
      <c r="G60" s="20">
        <f t="shared" si="0"/>
        <v>2.3004095649189382E-3</v>
      </c>
      <c r="H60" s="15">
        <f t="shared" si="6"/>
        <v>98017.454622733756</v>
      </c>
      <c r="I60" s="15">
        <f t="shared" si="3"/>
        <v>225.48029014314474</v>
      </c>
      <c r="J60" s="15">
        <f t="shared" si="1"/>
        <v>97914.815994660603</v>
      </c>
      <c r="K60" s="15">
        <f t="shared" si="4"/>
        <v>3134239.0163788842</v>
      </c>
      <c r="L60" s="22">
        <f t="shared" si="5"/>
        <v>31.976335525570178</v>
      </c>
    </row>
    <row r="61" spans="1:12" x14ac:dyDescent="0.25">
      <c r="A61" s="18">
        <v>52</v>
      </c>
      <c r="B61" s="10">
        <v>2</v>
      </c>
      <c r="C61" s="10">
        <v>798</v>
      </c>
      <c r="D61" s="10">
        <v>885</v>
      </c>
      <c r="E61" s="77">
        <v>0.43990000000000001</v>
      </c>
      <c r="F61" s="20">
        <f t="shared" si="2"/>
        <v>2.3767082590612004E-3</v>
      </c>
      <c r="G61" s="20">
        <f t="shared" si="0"/>
        <v>2.373548604697585E-3</v>
      </c>
      <c r="H61" s="15">
        <f t="shared" si="6"/>
        <v>97791.974332590617</v>
      </c>
      <c r="I61" s="15">
        <f t="shared" si="3"/>
        <v>232.1140042277425</v>
      </c>
      <c r="J61" s="15">
        <f t="shared" si="1"/>
        <v>97661.96727882266</v>
      </c>
      <c r="K61" s="15">
        <f t="shared" si="4"/>
        <v>3036324.2003842234</v>
      </c>
      <c r="L61" s="22">
        <f t="shared" si="5"/>
        <v>31.048807646092524</v>
      </c>
    </row>
    <row r="62" spans="1:12" x14ac:dyDescent="0.25">
      <c r="A62" s="18">
        <v>53</v>
      </c>
      <c r="B62" s="10">
        <v>1</v>
      </c>
      <c r="C62" s="10">
        <v>807</v>
      </c>
      <c r="D62" s="10">
        <v>799</v>
      </c>
      <c r="E62" s="77">
        <v>0.75960000000000005</v>
      </c>
      <c r="F62" s="20">
        <f t="shared" si="2"/>
        <v>1.2453300124533001E-3</v>
      </c>
      <c r="G62" s="20">
        <f t="shared" si="0"/>
        <v>1.244957300454509E-3</v>
      </c>
      <c r="H62" s="15">
        <f t="shared" si="6"/>
        <v>97559.860328362876</v>
      </c>
      <c r="I62" s="15">
        <f t="shared" si="3"/>
        <v>121.4578603471176</v>
      </c>
      <c r="J62" s="15">
        <f t="shared" si="1"/>
        <v>97530.661858735431</v>
      </c>
      <c r="K62" s="15">
        <f t="shared" si="4"/>
        <v>2938662.2331054006</v>
      </c>
      <c r="L62" s="22">
        <f t="shared" si="5"/>
        <v>30.12163222881393</v>
      </c>
    </row>
    <row r="63" spans="1:12" x14ac:dyDescent="0.25">
      <c r="A63" s="18">
        <v>54</v>
      </c>
      <c r="B63" s="10">
        <v>4</v>
      </c>
      <c r="C63" s="10">
        <v>760</v>
      </c>
      <c r="D63" s="10">
        <v>788</v>
      </c>
      <c r="E63" s="77">
        <v>0.70289999999999997</v>
      </c>
      <c r="F63" s="20">
        <f t="shared" si="2"/>
        <v>5.1679586563307496E-3</v>
      </c>
      <c r="G63" s="20">
        <f t="shared" si="0"/>
        <v>5.1600359344902485E-3</v>
      </c>
      <c r="H63" s="15">
        <f t="shared" si="6"/>
        <v>97438.40246801576</v>
      </c>
      <c r="I63" s="15">
        <f t="shared" si="3"/>
        <v>502.78565813428463</v>
      </c>
      <c r="J63" s="15">
        <f t="shared" si="1"/>
        <v>97289.024848984074</v>
      </c>
      <c r="K63" s="15">
        <f t="shared" si="4"/>
        <v>2841131.571246665</v>
      </c>
      <c r="L63" s="22">
        <f t="shared" si="5"/>
        <v>29.158232270682689</v>
      </c>
    </row>
    <row r="64" spans="1:12" x14ac:dyDescent="0.25">
      <c r="A64" s="18">
        <v>55</v>
      </c>
      <c r="B64" s="10">
        <v>3</v>
      </c>
      <c r="C64" s="10">
        <v>776</v>
      </c>
      <c r="D64" s="10">
        <v>758</v>
      </c>
      <c r="E64" s="77">
        <v>0</v>
      </c>
      <c r="F64" s="20">
        <f t="shared" si="2"/>
        <v>3.9113428943937422E-3</v>
      </c>
      <c r="G64" s="20">
        <f t="shared" si="0"/>
        <v>3.8961038961038965E-3</v>
      </c>
      <c r="H64" s="15">
        <f t="shared" si="6"/>
        <v>96935.616809881481</v>
      </c>
      <c r="I64" s="15">
        <f t="shared" si="3"/>
        <v>377.67123432421363</v>
      </c>
      <c r="J64" s="15">
        <f t="shared" si="1"/>
        <v>96557.945575557271</v>
      </c>
      <c r="K64" s="15">
        <f t="shared" si="4"/>
        <v>2743842.5463976809</v>
      </c>
      <c r="L64" s="22">
        <f t="shared" si="5"/>
        <v>28.305824388358122</v>
      </c>
    </row>
    <row r="65" spans="1:12" x14ac:dyDescent="0.25">
      <c r="A65" s="18">
        <v>56</v>
      </c>
      <c r="B65" s="10">
        <v>5</v>
      </c>
      <c r="C65" s="10">
        <v>765</v>
      </c>
      <c r="D65" s="10">
        <v>790</v>
      </c>
      <c r="E65" s="77">
        <v>0.40329999999999999</v>
      </c>
      <c r="F65" s="20">
        <f t="shared" si="2"/>
        <v>6.4308681672025723E-3</v>
      </c>
      <c r="G65" s="20">
        <f t="shared" si="0"/>
        <v>6.40628533466755E-3</v>
      </c>
      <c r="H65" s="15">
        <f t="shared" si="6"/>
        <v>96557.945575557271</v>
      </c>
      <c r="I65" s="15">
        <f t="shared" si="3"/>
        <v>618.57775068631997</v>
      </c>
      <c r="J65" s="15">
        <f t="shared" si="1"/>
        <v>96188.840231722745</v>
      </c>
      <c r="K65" s="15">
        <f t="shared" si="4"/>
        <v>2647284.6008221237</v>
      </c>
      <c r="L65" s="22">
        <f t="shared" si="5"/>
        <v>27.416538173449485</v>
      </c>
    </row>
    <row r="66" spans="1:12" x14ac:dyDescent="0.25">
      <c r="A66" s="18">
        <v>57</v>
      </c>
      <c r="B66" s="10">
        <v>4</v>
      </c>
      <c r="C66" s="10">
        <v>744</v>
      </c>
      <c r="D66" s="10">
        <v>753</v>
      </c>
      <c r="E66" s="77">
        <v>0.74590000000000001</v>
      </c>
      <c r="F66" s="20">
        <f t="shared" si="2"/>
        <v>5.3440213760855048E-3</v>
      </c>
      <c r="G66" s="20">
        <f t="shared" si="0"/>
        <v>5.3367744855215985E-3</v>
      </c>
      <c r="H66" s="15">
        <f t="shared" si="6"/>
        <v>95939.367824870948</v>
      </c>
      <c r="I66" s="15">
        <f t="shared" si="3"/>
        <v>512.00677036484308</v>
      </c>
      <c r="J66" s="15">
        <f t="shared" si="1"/>
        <v>95809.266904521239</v>
      </c>
      <c r="K66" s="15">
        <f t="shared" si="4"/>
        <v>2551095.760590401</v>
      </c>
      <c r="L66" s="22">
        <f t="shared" si="5"/>
        <v>26.590708469616004</v>
      </c>
    </row>
    <row r="67" spans="1:12" x14ac:dyDescent="0.25">
      <c r="A67" s="18">
        <v>58</v>
      </c>
      <c r="B67" s="10">
        <v>5</v>
      </c>
      <c r="C67" s="10">
        <v>724</v>
      </c>
      <c r="D67" s="10">
        <v>729</v>
      </c>
      <c r="E67" s="77">
        <v>0.4597</v>
      </c>
      <c r="F67" s="20">
        <f t="shared" si="2"/>
        <v>6.8823124569855473E-3</v>
      </c>
      <c r="G67" s="20">
        <f t="shared" si="0"/>
        <v>6.8568152972806554E-3</v>
      </c>
      <c r="H67" s="15">
        <f t="shared" si="6"/>
        <v>95427.361054506109</v>
      </c>
      <c r="I67" s="15">
        <f t="shared" si="3"/>
        <v>654.32778905766179</v>
      </c>
      <c r="J67" s="15">
        <f t="shared" si="1"/>
        <v>95073.827750078257</v>
      </c>
      <c r="K67" s="15">
        <f t="shared" si="4"/>
        <v>2455286.4936858797</v>
      </c>
      <c r="L67" s="22">
        <f t="shared" si="5"/>
        <v>25.729376423638829</v>
      </c>
    </row>
    <row r="68" spans="1:12" x14ac:dyDescent="0.25">
      <c r="A68" s="18">
        <v>59</v>
      </c>
      <c r="B68" s="10">
        <v>5</v>
      </c>
      <c r="C68" s="10">
        <v>623</v>
      </c>
      <c r="D68" s="10">
        <v>696</v>
      </c>
      <c r="E68" s="77">
        <v>0.48909999999999998</v>
      </c>
      <c r="F68" s="20">
        <f t="shared" si="2"/>
        <v>7.5815011372251705E-3</v>
      </c>
      <c r="G68" s="20">
        <f t="shared" si="0"/>
        <v>7.5522483420926833E-3</v>
      </c>
      <c r="H68" s="15">
        <f t="shared" si="6"/>
        <v>94773.033265448452</v>
      </c>
      <c r="I68" s="15">
        <f t="shared" si="3"/>
        <v>715.74948335407782</v>
      </c>
      <c r="J68" s="15">
        <f t="shared" si="1"/>
        <v>94407.356854402853</v>
      </c>
      <c r="K68" s="15">
        <f t="shared" si="4"/>
        <v>2360212.6659358013</v>
      </c>
      <c r="L68" s="22">
        <f t="shared" si="5"/>
        <v>24.903842207151005</v>
      </c>
    </row>
    <row r="69" spans="1:12" x14ac:dyDescent="0.25">
      <c r="A69" s="18">
        <v>60</v>
      </c>
      <c r="B69" s="10">
        <v>2</v>
      </c>
      <c r="C69" s="10">
        <v>606</v>
      </c>
      <c r="D69" s="10">
        <v>623</v>
      </c>
      <c r="E69" s="77">
        <v>0.35659999999999997</v>
      </c>
      <c r="F69" s="20">
        <f t="shared" si="2"/>
        <v>3.2546786004882017E-3</v>
      </c>
      <c r="G69" s="20">
        <f t="shared" si="0"/>
        <v>3.247877349758066E-3</v>
      </c>
      <c r="H69" s="15">
        <f t="shared" si="6"/>
        <v>94057.283782094368</v>
      </c>
      <c r="I69" s="15">
        <f t="shared" si="3"/>
        <v>305.486521575631</v>
      </c>
      <c r="J69" s="15">
        <f t="shared" si="1"/>
        <v>93860.733754112603</v>
      </c>
      <c r="K69" s="15">
        <f t="shared" si="4"/>
        <v>2265805.3090813984</v>
      </c>
      <c r="L69" s="22">
        <f t="shared" si="5"/>
        <v>24.089631530617712</v>
      </c>
    </row>
    <row r="70" spans="1:12" x14ac:dyDescent="0.25">
      <c r="A70" s="18">
        <v>61</v>
      </c>
      <c r="B70" s="10">
        <v>2</v>
      </c>
      <c r="C70" s="10">
        <v>599</v>
      </c>
      <c r="D70" s="10">
        <v>596</v>
      </c>
      <c r="E70" s="77">
        <v>0.58309999999999995</v>
      </c>
      <c r="F70" s="20">
        <f t="shared" si="2"/>
        <v>3.3472803347280333E-3</v>
      </c>
      <c r="G70" s="20">
        <f t="shared" si="0"/>
        <v>3.3426157773470255E-3</v>
      </c>
      <c r="H70" s="15">
        <f t="shared" si="6"/>
        <v>93751.797260518739</v>
      </c>
      <c r="I70" s="15">
        <f t="shared" si="3"/>
        <v>313.37623667764956</v>
      </c>
      <c r="J70" s="15">
        <f t="shared" si="1"/>
        <v>93621.150707447829</v>
      </c>
      <c r="K70" s="15">
        <f t="shared" si="4"/>
        <v>2171944.575327286</v>
      </c>
      <c r="L70" s="22">
        <f t="shared" si="5"/>
        <v>23.166964674734263</v>
      </c>
    </row>
    <row r="71" spans="1:12" x14ac:dyDescent="0.25">
      <c r="A71" s="18">
        <v>62</v>
      </c>
      <c r="B71" s="10">
        <v>3</v>
      </c>
      <c r="C71" s="10">
        <v>550</v>
      </c>
      <c r="D71" s="10">
        <v>586</v>
      </c>
      <c r="E71" s="77">
        <v>0</v>
      </c>
      <c r="F71" s="20">
        <f t="shared" si="2"/>
        <v>5.2816901408450703E-3</v>
      </c>
      <c r="G71" s="20">
        <f t="shared" si="0"/>
        <v>5.2539404553415062E-3</v>
      </c>
      <c r="H71" s="15">
        <f t="shared" si="6"/>
        <v>93438.421023841089</v>
      </c>
      <c r="I71" s="15">
        <f t="shared" si="3"/>
        <v>490.91990030039102</v>
      </c>
      <c r="J71" s="15">
        <f t="shared" si="1"/>
        <v>92947.5011235407</v>
      </c>
      <c r="K71" s="15">
        <f t="shared" si="4"/>
        <v>2078323.4246198384</v>
      </c>
      <c r="L71" s="22">
        <f t="shared" si="5"/>
        <v>22.242707034716993</v>
      </c>
    </row>
    <row r="72" spans="1:12" x14ac:dyDescent="0.25">
      <c r="A72" s="18">
        <v>63</v>
      </c>
      <c r="B72" s="10">
        <v>5</v>
      </c>
      <c r="C72" s="10">
        <v>520</v>
      </c>
      <c r="D72" s="10">
        <v>545</v>
      </c>
      <c r="E72" s="77">
        <v>0.37530000000000002</v>
      </c>
      <c r="F72" s="20">
        <f t="shared" si="2"/>
        <v>9.3896713615023476E-3</v>
      </c>
      <c r="G72" s="20">
        <f t="shared" si="0"/>
        <v>9.3349152903111996E-3</v>
      </c>
      <c r="H72" s="15">
        <f t="shared" si="6"/>
        <v>92947.5011235407</v>
      </c>
      <c r="I72" s="15">
        <f t="shared" si="3"/>
        <v>867.65704943435753</v>
      </c>
      <c r="J72" s="15">
        <f t="shared" si="1"/>
        <v>92405.47576475906</v>
      </c>
      <c r="K72" s="15">
        <f t="shared" si="4"/>
        <v>1985375.9234962976</v>
      </c>
      <c r="L72" s="22">
        <f t="shared" si="5"/>
        <v>21.36018612116796</v>
      </c>
    </row>
    <row r="73" spans="1:12" x14ac:dyDescent="0.25">
      <c r="A73" s="18">
        <v>64</v>
      </c>
      <c r="B73" s="10">
        <v>4</v>
      </c>
      <c r="C73" s="10">
        <v>474</v>
      </c>
      <c r="D73" s="10">
        <v>516</v>
      </c>
      <c r="E73" s="77">
        <v>0.49349999999999999</v>
      </c>
      <c r="F73" s="20">
        <f t="shared" si="2"/>
        <v>8.0808080808080808E-3</v>
      </c>
      <c r="G73" s="20">
        <f t="shared" ref="G73:G103" si="7">F73/((1+(1-E73)*F73))</f>
        <v>8.0478687231653884E-3</v>
      </c>
      <c r="H73" s="15">
        <f t="shared" si="6"/>
        <v>92079.844074106339</v>
      </c>
      <c r="I73" s="15">
        <f t="shared" si="3"/>
        <v>741.04649715794619</v>
      </c>
      <c r="J73" s="15">
        <f t="shared" ref="J73:J103" si="8">H74+I73*E73</f>
        <v>91704.504023295842</v>
      </c>
      <c r="K73" s="15">
        <f t="shared" si="4"/>
        <v>1892970.4477315384</v>
      </c>
      <c r="L73" s="22">
        <f t="shared" si="5"/>
        <v>20.557924122982506</v>
      </c>
    </row>
    <row r="74" spans="1:12" x14ac:dyDescent="0.25">
      <c r="A74" s="18">
        <v>65</v>
      </c>
      <c r="B74" s="10">
        <v>5</v>
      </c>
      <c r="C74" s="10">
        <v>470</v>
      </c>
      <c r="D74" s="10">
        <v>474</v>
      </c>
      <c r="E74" s="77">
        <v>0.66669999999999996</v>
      </c>
      <c r="F74" s="20">
        <f t="shared" ref="F74:F103" si="9">B74/((C74+D74)/2)</f>
        <v>1.059322033898305E-2</v>
      </c>
      <c r="G74" s="20">
        <f t="shared" si="7"/>
        <v>1.055595023080585E-2</v>
      </c>
      <c r="H74" s="15">
        <f t="shared" si="6"/>
        <v>91338.797576948389</v>
      </c>
      <c r="I74" s="15">
        <f t="shared" ref="I74:I103" si="10">H74*G74</f>
        <v>964.16780136391719</v>
      </c>
      <c r="J74" s="15">
        <f t="shared" si="8"/>
        <v>91017.440448753798</v>
      </c>
      <c r="K74" s="15">
        <f t="shared" ref="K74:K97" si="11">K75+J74</f>
        <v>1801265.9437082426</v>
      </c>
      <c r="L74" s="22">
        <f t="shared" ref="L74:L103" si="12">K74/H74</f>
        <v>19.72071005413407</v>
      </c>
    </row>
    <row r="75" spans="1:12" x14ac:dyDescent="0.25">
      <c r="A75" s="18">
        <v>66</v>
      </c>
      <c r="B75" s="10">
        <v>5</v>
      </c>
      <c r="C75" s="10">
        <v>453</v>
      </c>
      <c r="D75" s="10">
        <v>461</v>
      </c>
      <c r="E75" s="77">
        <v>0.37019999999999997</v>
      </c>
      <c r="F75" s="20">
        <f t="shared" si="9"/>
        <v>1.0940919037199124E-2</v>
      </c>
      <c r="G75" s="20">
        <f t="shared" si="7"/>
        <v>1.0866045563502257E-2</v>
      </c>
      <c r="H75" s="15">
        <f t="shared" ref="H75:H104" si="13">H74-I74</f>
        <v>90374.629775584472</v>
      </c>
      <c r="I75" s="15">
        <f t="shared" si="10"/>
        <v>982.01484492614861</v>
      </c>
      <c r="J75" s="15">
        <f t="shared" si="8"/>
        <v>89756.156826249979</v>
      </c>
      <c r="K75" s="15">
        <f t="shared" si="11"/>
        <v>1710248.5032594888</v>
      </c>
      <c r="L75" s="22">
        <f t="shared" si="12"/>
        <v>18.923989038807971</v>
      </c>
    </row>
    <row r="76" spans="1:12" x14ac:dyDescent="0.25">
      <c r="A76" s="18">
        <v>67</v>
      </c>
      <c r="B76" s="10">
        <v>5</v>
      </c>
      <c r="C76" s="10">
        <v>458</v>
      </c>
      <c r="D76" s="10">
        <v>439</v>
      </c>
      <c r="E76" s="77">
        <v>0.51160000000000005</v>
      </c>
      <c r="F76" s="20">
        <f t="shared" si="9"/>
        <v>1.1148272017837236E-2</v>
      </c>
      <c r="G76" s="20">
        <f t="shared" si="7"/>
        <v>1.1087900439524375E-2</v>
      </c>
      <c r="H76" s="15">
        <f t="shared" si="13"/>
        <v>89392.614930658325</v>
      </c>
      <c r="I76" s="15">
        <f t="shared" si="10"/>
        <v>991.17641437987959</v>
      </c>
      <c r="J76" s="15">
        <f t="shared" si="8"/>
        <v>88908.524369875187</v>
      </c>
      <c r="K76" s="15">
        <f t="shared" si="11"/>
        <v>1620492.3464332388</v>
      </c>
      <c r="L76" s="22">
        <f t="shared" si="12"/>
        <v>18.127810084650186</v>
      </c>
    </row>
    <row r="77" spans="1:12" x14ac:dyDescent="0.25">
      <c r="A77" s="18">
        <v>68</v>
      </c>
      <c r="B77" s="10">
        <v>7</v>
      </c>
      <c r="C77" s="10">
        <v>477</v>
      </c>
      <c r="D77" s="10">
        <v>460</v>
      </c>
      <c r="E77" s="77">
        <v>0.62060000000000004</v>
      </c>
      <c r="F77" s="20">
        <f t="shared" si="9"/>
        <v>1.4941302027748132E-2</v>
      </c>
      <c r="G77" s="20">
        <f t="shared" si="7"/>
        <v>1.4857081245736547E-2</v>
      </c>
      <c r="H77" s="15">
        <f t="shared" si="13"/>
        <v>88401.438516278446</v>
      </c>
      <c r="I77" s="15">
        <f t="shared" si="10"/>
        <v>1313.3873542763329</v>
      </c>
      <c r="J77" s="15">
        <f t="shared" si="8"/>
        <v>87903.139354066006</v>
      </c>
      <c r="K77" s="15">
        <f t="shared" si="11"/>
        <v>1531583.8220633636</v>
      </c>
      <c r="L77" s="22">
        <f t="shared" si="12"/>
        <v>17.32532691514216</v>
      </c>
    </row>
    <row r="78" spans="1:12" x14ac:dyDescent="0.25">
      <c r="A78" s="18">
        <v>69</v>
      </c>
      <c r="B78" s="10">
        <v>7</v>
      </c>
      <c r="C78" s="10">
        <v>490</v>
      </c>
      <c r="D78" s="10">
        <v>471</v>
      </c>
      <c r="E78" s="77">
        <v>0.48909999999999998</v>
      </c>
      <c r="F78" s="20">
        <f t="shared" si="9"/>
        <v>1.4568158168574402E-2</v>
      </c>
      <c r="G78" s="20">
        <f t="shared" si="7"/>
        <v>1.4460530292435306E-2</v>
      </c>
      <c r="H78" s="15">
        <f t="shared" si="13"/>
        <v>87088.051162002113</v>
      </c>
      <c r="I78" s="15">
        <f t="shared" si="10"/>
        <v>1259.3394019372872</v>
      </c>
      <c r="J78" s="15">
        <f t="shared" si="8"/>
        <v>86444.65466155234</v>
      </c>
      <c r="K78" s="15">
        <f t="shared" si="11"/>
        <v>1443680.6827092976</v>
      </c>
      <c r="L78" s="22">
        <f t="shared" si="12"/>
        <v>16.577253290738444</v>
      </c>
    </row>
    <row r="79" spans="1:12" x14ac:dyDescent="0.25">
      <c r="A79" s="18">
        <v>70</v>
      </c>
      <c r="B79" s="10">
        <v>9</v>
      </c>
      <c r="C79" s="10">
        <v>474</v>
      </c>
      <c r="D79" s="10">
        <v>480</v>
      </c>
      <c r="E79" s="77">
        <v>0.57569999999999999</v>
      </c>
      <c r="F79" s="20">
        <f t="shared" si="9"/>
        <v>1.8867924528301886E-2</v>
      </c>
      <c r="G79" s="20">
        <f t="shared" si="7"/>
        <v>1.8718073985059234E-2</v>
      </c>
      <c r="H79" s="15">
        <f t="shared" si="13"/>
        <v>85828.71176006482</v>
      </c>
      <c r="I79" s="15">
        <f t="shared" si="10"/>
        <v>1606.5481767672168</v>
      </c>
      <c r="J79" s="15">
        <f t="shared" si="8"/>
        <v>85147.053368662484</v>
      </c>
      <c r="K79" s="15">
        <f t="shared" si="11"/>
        <v>1357236.0280477453</v>
      </c>
      <c r="L79" s="22">
        <f t="shared" si="12"/>
        <v>15.813310024294839</v>
      </c>
    </row>
    <row r="80" spans="1:12" x14ac:dyDescent="0.25">
      <c r="A80" s="18">
        <v>71</v>
      </c>
      <c r="B80" s="10">
        <v>6</v>
      </c>
      <c r="C80" s="10">
        <v>483</v>
      </c>
      <c r="D80" s="10">
        <v>468</v>
      </c>
      <c r="E80" s="77">
        <v>0.42620000000000002</v>
      </c>
      <c r="F80" s="20">
        <f t="shared" si="9"/>
        <v>1.2618296529968454E-2</v>
      </c>
      <c r="G80" s="20">
        <f t="shared" si="7"/>
        <v>1.2527592021427192E-2</v>
      </c>
      <c r="H80" s="15">
        <f t="shared" si="13"/>
        <v>84222.163583297603</v>
      </c>
      <c r="I80" s="15">
        <f t="shared" si="10"/>
        <v>1055.1009045334549</v>
      </c>
      <c r="J80" s="15">
        <f t="shared" si="8"/>
        <v>83616.74668427631</v>
      </c>
      <c r="K80" s="15">
        <f t="shared" si="11"/>
        <v>1272088.9746790829</v>
      </c>
      <c r="L80" s="22">
        <f t="shared" si="12"/>
        <v>15.10396931825384</v>
      </c>
    </row>
    <row r="81" spans="1:12" x14ac:dyDescent="0.25">
      <c r="A81" s="18">
        <v>72</v>
      </c>
      <c r="B81" s="10">
        <v>13</v>
      </c>
      <c r="C81" s="10">
        <v>600</v>
      </c>
      <c r="D81" s="10">
        <v>471</v>
      </c>
      <c r="E81" s="77">
        <v>0.57440000000000002</v>
      </c>
      <c r="F81" s="20">
        <f t="shared" si="9"/>
        <v>2.4276377217553689E-2</v>
      </c>
      <c r="G81" s="20">
        <f t="shared" si="7"/>
        <v>2.4028118073432886E-2</v>
      </c>
      <c r="H81" s="15">
        <f t="shared" si="13"/>
        <v>83167.062678764152</v>
      </c>
      <c r="I81" s="15">
        <f t="shared" si="10"/>
        <v>1998.3480018659386</v>
      </c>
      <c r="J81" s="15">
        <f t="shared" si="8"/>
        <v>82316.565769170018</v>
      </c>
      <c r="K81" s="15">
        <f t="shared" si="11"/>
        <v>1188472.2279948066</v>
      </c>
      <c r="L81" s="22">
        <f t="shared" si="12"/>
        <v>14.290179185302293</v>
      </c>
    </row>
    <row r="82" spans="1:12" x14ac:dyDescent="0.25">
      <c r="A82" s="18">
        <v>73</v>
      </c>
      <c r="B82" s="10">
        <v>12</v>
      </c>
      <c r="C82" s="10">
        <v>501</v>
      </c>
      <c r="D82" s="10">
        <v>577</v>
      </c>
      <c r="E82" s="77">
        <v>0.47070000000000001</v>
      </c>
      <c r="F82" s="20">
        <f t="shared" si="9"/>
        <v>2.2263450834879406E-2</v>
      </c>
      <c r="G82" s="20">
        <f t="shared" si="7"/>
        <v>2.2004152917127224E-2</v>
      </c>
      <c r="H82" s="15">
        <f t="shared" si="13"/>
        <v>81168.71467689822</v>
      </c>
      <c r="I82" s="15">
        <f t="shared" si="10"/>
        <v>1786.0488098371372</v>
      </c>
      <c r="J82" s="15">
        <f t="shared" si="8"/>
        <v>80223.359041851421</v>
      </c>
      <c r="K82" s="15">
        <f t="shared" si="11"/>
        <v>1106155.6622256367</v>
      </c>
      <c r="L82" s="22">
        <f t="shared" si="12"/>
        <v>13.627857317056474</v>
      </c>
    </row>
    <row r="83" spans="1:12" x14ac:dyDescent="0.25">
      <c r="A83" s="18">
        <v>74</v>
      </c>
      <c r="B83" s="10">
        <v>12</v>
      </c>
      <c r="C83" s="10">
        <v>471</v>
      </c>
      <c r="D83" s="10">
        <v>485</v>
      </c>
      <c r="E83" s="77">
        <v>0.33679999999999999</v>
      </c>
      <c r="F83" s="20">
        <f t="shared" si="9"/>
        <v>2.5104602510460251E-2</v>
      </c>
      <c r="G83" s="20">
        <f t="shared" si="7"/>
        <v>2.469347170457389E-2</v>
      </c>
      <c r="H83" s="15">
        <f t="shared" si="13"/>
        <v>79382.665867061078</v>
      </c>
      <c r="I83" s="15">
        <f t="shared" si="10"/>
        <v>1960.2336134219163</v>
      </c>
      <c r="J83" s="15">
        <f t="shared" si="8"/>
        <v>78082.638934639661</v>
      </c>
      <c r="K83" s="15">
        <f t="shared" si="11"/>
        <v>1025932.3031837853</v>
      </c>
      <c r="L83" s="22">
        <f t="shared" si="12"/>
        <v>12.923883217803146</v>
      </c>
    </row>
    <row r="84" spans="1:12" x14ac:dyDescent="0.25">
      <c r="A84" s="18">
        <v>75</v>
      </c>
      <c r="B84" s="10">
        <v>15</v>
      </c>
      <c r="C84" s="10">
        <v>466</v>
      </c>
      <c r="D84" s="10">
        <v>466</v>
      </c>
      <c r="E84" s="77">
        <v>0.48980000000000001</v>
      </c>
      <c r="F84" s="20">
        <f t="shared" si="9"/>
        <v>3.2188841201716736E-2</v>
      </c>
      <c r="G84" s="20">
        <f t="shared" si="7"/>
        <v>3.1668753285633157E-2</v>
      </c>
      <c r="H84" s="15">
        <f t="shared" si="13"/>
        <v>77422.432253639156</v>
      </c>
      <c r="I84" s="15">
        <f t="shared" si="10"/>
        <v>2451.8719058141455</v>
      </c>
      <c r="J84" s="15">
        <f t="shared" si="8"/>
        <v>76171.487207292783</v>
      </c>
      <c r="K84" s="15">
        <f t="shared" si="11"/>
        <v>947849.66424914566</v>
      </c>
      <c r="L84" s="22">
        <f t="shared" si="12"/>
        <v>12.24257152169994</v>
      </c>
    </row>
    <row r="85" spans="1:12" x14ac:dyDescent="0.25">
      <c r="A85" s="18">
        <v>76</v>
      </c>
      <c r="B85" s="10">
        <v>17</v>
      </c>
      <c r="C85" s="10">
        <v>465</v>
      </c>
      <c r="D85" s="10">
        <v>447</v>
      </c>
      <c r="E85" s="77">
        <v>0.46400000000000002</v>
      </c>
      <c r="F85" s="20">
        <f t="shared" si="9"/>
        <v>3.7280701754385963E-2</v>
      </c>
      <c r="G85" s="20">
        <f t="shared" si="7"/>
        <v>3.6550336263093619E-2</v>
      </c>
      <c r="H85" s="15">
        <f t="shared" si="13"/>
        <v>74970.560347825012</v>
      </c>
      <c r="I85" s="15">
        <f t="shared" si="10"/>
        <v>2740.199190545557</v>
      </c>
      <c r="J85" s="15">
        <f t="shared" si="8"/>
        <v>73501.813581692593</v>
      </c>
      <c r="K85" s="15">
        <f t="shared" si="11"/>
        <v>871678.17704185285</v>
      </c>
      <c r="L85" s="22">
        <f t="shared" si="12"/>
        <v>11.626939601327674</v>
      </c>
    </row>
    <row r="86" spans="1:12" x14ac:dyDescent="0.25">
      <c r="A86" s="18">
        <v>77</v>
      </c>
      <c r="B86" s="10">
        <v>13</v>
      </c>
      <c r="C86" s="10">
        <v>399</v>
      </c>
      <c r="D86" s="10">
        <v>455</v>
      </c>
      <c r="E86" s="77">
        <v>0.54749999999999999</v>
      </c>
      <c r="F86" s="20">
        <f t="shared" si="9"/>
        <v>3.0444964871194378E-2</v>
      </c>
      <c r="G86" s="20">
        <f t="shared" si="7"/>
        <v>3.003124404428453E-2</v>
      </c>
      <c r="H86" s="15">
        <f t="shared" si="13"/>
        <v>72230.361157279462</v>
      </c>
      <c r="I86" s="15">
        <f t="shared" si="10"/>
        <v>2169.1676033210692</v>
      </c>
      <c r="J86" s="15">
        <f t="shared" si="8"/>
        <v>71248.812816776684</v>
      </c>
      <c r="K86" s="15">
        <f t="shared" si="11"/>
        <v>798176.36346016021</v>
      </c>
      <c r="L86" s="22">
        <f t="shared" si="12"/>
        <v>11.050427419602055</v>
      </c>
    </row>
    <row r="87" spans="1:12" x14ac:dyDescent="0.25">
      <c r="A87" s="18">
        <v>78</v>
      </c>
      <c r="B87" s="10">
        <v>11</v>
      </c>
      <c r="C87" s="10">
        <v>294</v>
      </c>
      <c r="D87" s="10">
        <v>381</v>
      </c>
      <c r="E87" s="77">
        <v>0.54710000000000003</v>
      </c>
      <c r="F87" s="20">
        <f t="shared" si="9"/>
        <v>3.259259259259259E-2</v>
      </c>
      <c r="G87" s="20">
        <f t="shared" si="7"/>
        <v>3.2118485677637268E-2</v>
      </c>
      <c r="H87" s="15">
        <f t="shared" si="13"/>
        <v>70061.193553958394</v>
      </c>
      <c r="I87" s="15">
        <f t="shared" si="10"/>
        <v>2250.2594417209853</v>
      </c>
      <c r="J87" s="15">
        <f t="shared" si="8"/>
        <v>69042.051052802955</v>
      </c>
      <c r="K87" s="15">
        <f t="shared" si="11"/>
        <v>726927.55064338353</v>
      </c>
      <c r="L87" s="22">
        <f t="shared" si="12"/>
        <v>10.375609003628126</v>
      </c>
    </row>
    <row r="88" spans="1:12" x14ac:dyDescent="0.25">
      <c r="A88" s="18">
        <v>79</v>
      </c>
      <c r="B88" s="10">
        <v>17</v>
      </c>
      <c r="C88" s="10">
        <v>302</v>
      </c>
      <c r="D88" s="10">
        <v>279</v>
      </c>
      <c r="E88" s="77">
        <v>0.61509999999999998</v>
      </c>
      <c r="F88" s="20">
        <f t="shared" si="9"/>
        <v>5.8519793459552494E-2</v>
      </c>
      <c r="G88" s="20">
        <f t="shared" si="7"/>
        <v>5.7230713502038254E-2</v>
      </c>
      <c r="H88" s="15">
        <f t="shared" si="13"/>
        <v>67810.934112237403</v>
      </c>
      <c r="I88" s="15">
        <f t="shared" si="10"/>
        <v>3880.8681424830515</v>
      </c>
      <c r="J88" s="15">
        <f t="shared" si="8"/>
        <v>66317.187964195677</v>
      </c>
      <c r="K88" s="15">
        <f t="shared" si="11"/>
        <v>657885.49959058058</v>
      </c>
      <c r="L88" s="22">
        <f t="shared" si="12"/>
        <v>9.7017613487181897</v>
      </c>
    </row>
    <row r="89" spans="1:12" x14ac:dyDescent="0.25">
      <c r="A89" s="18">
        <v>80</v>
      </c>
      <c r="B89" s="10">
        <v>11</v>
      </c>
      <c r="C89" s="10">
        <v>300</v>
      </c>
      <c r="D89" s="10">
        <v>287</v>
      </c>
      <c r="E89" s="77">
        <v>0.378</v>
      </c>
      <c r="F89" s="20">
        <f t="shared" si="9"/>
        <v>3.7478705281090291E-2</v>
      </c>
      <c r="G89" s="20">
        <f t="shared" si="7"/>
        <v>3.6624914264405242E-2</v>
      </c>
      <c r="H89" s="15">
        <f t="shared" si="13"/>
        <v>63930.065969754352</v>
      </c>
      <c r="I89" s="15">
        <f t="shared" si="10"/>
        <v>2341.4331850600242</v>
      </c>
      <c r="J89" s="15">
        <f t="shared" si="8"/>
        <v>62473.694528647022</v>
      </c>
      <c r="K89" s="15">
        <f t="shared" si="11"/>
        <v>591568.31162638485</v>
      </c>
      <c r="L89" s="22">
        <f t="shared" si="12"/>
        <v>9.2533662002829615</v>
      </c>
    </row>
    <row r="90" spans="1:12" x14ac:dyDescent="0.25">
      <c r="A90" s="18">
        <v>81</v>
      </c>
      <c r="B90" s="10">
        <v>10</v>
      </c>
      <c r="C90" s="10">
        <v>191</v>
      </c>
      <c r="D90" s="10">
        <v>289</v>
      </c>
      <c r="E90" s="77">
        <v>0.497</v>
      </c>
      <c r="F90" s="20">
        <f t="shared" si="9"/>
        <v>4.1666666666666664E-2</v>
      </c>
      <c r="G90" s="20">
        <f t="shared" si="7"/>
        <v>4.0811329224992851E-2</v>
      </c>
      <c r="H90" s="15">
        <f t="shared" si="13"/>
        <v>61588.632784694331</v>
      </c>
      <c r="I90" s="15">
        <f t="shared" si="10"/>
        <v>2513.5139690933488</v>
      </c>
      <c r="J90" s="15">
        <f t="shared" si="8"/>
        <v>60324.335258240375</v>
      </c>
      <c r="K90" s="15">
        <f t="shared" si="11"/>
        <v>529094.61709773785</v>
      </c>
      <c r="L90" s="22">
        <f t="shared" si="12"/>
        <v>8.590783610140889</v>
      </c>
    </row>
    <row r="91" spans="1:12" x14ac:dyDescent="0.25">
      <c r="A91" s="18">
        <v>82</v>
      </c>
      <c r="B91" s="10">
        <v>7</v>
      </c>
      <c r="C91" s="10">
        <v>189</v>
      </c>
      <c r="D91" s="10">
        <v>178</v>
      </c>
      <c r="E91" s="77">
        <v>0.40660000000000002</v>
      </c>
      <c r="F91" s="20">
        <f t="shared" si="9"/>
        <v>3.8147138964577658E-2</v>
      </c>
      <c r="G91" s="20">
        <f t="shared" si="7"/>
        <v>3.7302735143119936E-2</v>
      </c>
      <c r="H91" s="15">
        <f t="shared" si="13"/>
        <v>59075.118815600981</v>
      </c>
      <c r="I91" s="15">
        <f t="shared" si="10"/>
        <v>2203.6635107267043</v>
      </c>
      <c r="J91" s="15">
        <f t="shared" si="8"/>
        <v>57767.464888335751</v>
      </c>
      <c r="K91" s="15">
        <f t="shared" si="11"/>
        <v>468770.2818394975</v>
      </c>
      <c r="L91" s="22">
        <f t="shared" si="12"/>
        <v>7.9351559715475561</v>
      </c>
    </row>
    <row r="92" spans="1:12" x14ac:dyDescent="0.25">
      <c r="A92" s="18">
        <v>83</v>
      </c>
      <c r="B92" s="10">
        <v>16</v>
      </c>
      <c r="C92" s="10">
        <v>161</v>
      </c>
      <c r="D92" s="10">
        <v>178</v>
      </c>
      <c r="E92" s="77">
        <v>0.43490000000000001</v>
      </c>
      <c r="F92" s="20">
        <f t="shared" si="9"/>
        <v>9.4395280235988199E-2</v>
      </c>
      <c r="G92" s="20">
        <f t="shared" si="7"/>
        <v>8.9614969284469284E-2</v>
      </c>
      <c r="H92" s="15">
        <f t="shared" si="13"/>
        <v>56871.455304874275</v>
      </c>
      <c r="I92" s="15">
        <f t="shared" si="10"/>
        <v>5096.5337203093759</v>
      </c>
      <c r="J92" s="15">
        <f t="shared" si="8"/>
        <v>53991.404099527448</v>
      </c>
      <c r="K92" s="15">
        <f t="shared" si="11"/>
        <v>411002.81695116177</v>
      </c>
      <c r="L92" s="22">
        <f t="shared" si="12"/>
        <v>7.2268735650929621</v>
      </c>
    </row>
    <row r="93" spans="1:12" x14ac:dyDescent="0.25">
      <c r="A93" s="18">
        <v>84</v>
      </c>
      <c r="B93" s="10">
        <v>13</v>
      </c>
      <c r="C93" s="10">
        <v>150</v>
      </c>
      <c r="D93" s="10">
        <v>152</v>
      </c>
      <c r="E93" s="77">
        <v>0.4143</v>
      </c>
      <c r="F93" s="20">
        <f t="shared" si="9"/>
        <v>8.6092715231788075E-2</v>
      </c>
      <c r="G93" s="20">
        <f t="shared" si="7"/>
        <v>8.1959926639561045E-2</v>
      </c>
      <c r="H93" s="15">
        <f t="shared" si="13"/>
        <v>51774.921584564901</v>
      </c>
      <c r="I93" s="15">
        <f t="shared" si="10"/>
        <v>4243.4687748399647</v>
      </c>
      <c r="J93" s="15">
        <f t="shared" si="8"/>
        <v>49289.521923141132</v>
      </c>
      <c r="K93" s="15">
        <f t="shared" si="11"/>
        <v>357011.41285163432</v>
      </c>
      <c r="L93" s="22">
        <f t="shared" si="12"/>
        <v>6.8954505757873763</v>
      </c>
    </row>
    <row r="94" spans="1:12" x14ac:dyDescent="0.25">
      <c r="A94" s="18">
        <v>85</v>
      </c>
      <c r="B94" s="10">
        <v>8</v>
      </c>
      <c r="C94" s="10">
        <v>131</v>
      </c>
      <c r="D94" s="10">
        <v>138</v>
      </c>
      <c r="E94" s="77">
        <v>0.3619</v>
      </c>
      <c r="F94" s="20">
        <f t="shared" si="9"/>
        <v>5.9479553903345722E-2</v>
      </c>
      <c r="G94" s="20">
        <f t="shared" si="7"/>
        <v>5.730461989845622E-2</v>
      </c>
      <c r="H94" s="15">
        <f t="shared" si="13"/>
        <v>47531.452809724935</v>
      </c>
      <c r="I94" s="15">
        <f t="shared" si="10"/>
        <v>2723.7718364826965</v>
      </c>
      <c r="J94" s="15">
        <f t="shared" si="8"/>
        <v>45793.414000865327</v>
      </c>
      <c r="K94" s="15">
        <f t="shared" si="11"/>
        <v>307721.89092849317</v>
      </c>
      <c r="L94" s="22">
        <f t="shared" si="12"/>
        <v>6.4740687005791093</v>
      </c>
    </row>
    <row r="95" spans="1:12" x14ac:dyDescent="0.25">
      <c r="A95" s="18">
        <v>86</v>
      </c>
      <c r="B95" s="10">
        <v>15</v>
      </c>
      <c r="C95" s="10">
        <v>139</v>
      </c>
      <c r="D95" s="10">
        <v>130</v>
      </c>
      <c r="E95" s="77">
        <v>0.46839999999999998</v>
      </c>
      <c r="F95" s="20">
        <f t="shared" si="9"/>
        <v>0.11152416356877323</v>
      </c>
      <c r="G95" s="20">
        <f t="shared" si="7"/>
        <v>0.10528236730912306</v>
      </c>
      <c r="H95" s="15">
        <f t="shared" si="13"/>
        <v>44807.680973242241</v>
      </c>
      <c r="I95" s="15">
        <f t="shared" si="10"/>
        <v>4717.4587264948941</v>
      </c>
      <c r="J95" s="15">
        <f t="shared" si="8"/>
        <v>42299.879914237557</v>
      </c>
      <c r="K95" s="15">
        <f t="shared" si="11"/>
        <v>261928.47692762787</v>
      </c>
      <c r="L95" s="22">
        <f t="shared" si="12"/>
        <v>5.8456155560481573</v>
      </c>
    </row>
    <row r="96" spans="1:12" x14ac:dyDescent="0.25">
      <c r="A96" s="18">
        <v>87</v>
      </c>
      <c r="B96" s="10">
        <v>8</v>
      </c>
      <c r="C96" s="10">
        <v>109</v>
      </c>
      <c r="D96" s="10">
        <v>117</v>
      </c>
      <c r="E96" s="77">
        <v>0.45100000000000001</v>
      </c>
      <c r="F96" s="20">
        <f t="shared" si="9"/>
        <v>7.0796460176991149E-2</v>
      </c>
      <c r="G96" s="20">
        <f t="shared" si="7"/>
        <v>6.8147744309663347E-2</v>
      </c>
      <c r="H96" s="15">
        <f t="shared" si="13"/>
        <v>40090.222246747348</v>
      </c>
      <c r="I96" s="15">
        <f t="shared" si="10"/>
        <v>2732.0582149889156</v>
      </c>
      <c r="J96" s="15">
        <f t="shared" si="8"/>
        <v>38590.32228671843</v>
      </c>
      <c r="K96" s="15">
        <f t="shared" si="11"/>
        <v>219628.5970133903</v>
      </c>
      <c r="L96" s="22">
        <f t="shared" si="12"/>
        <v>5.478358180745917</v>
      </c>
    </row>
    <row r="97" spans="1:12" x14ac:dyDescent="0.25">
      <c r="A97" s="18">
        <v>88</v>
      </c>
      <c r="B97" s="10">
        <v>16</v>
      </c>
      <c r="C97" s="10">
        <v>94</v>
      </c>
      <c r="D97" s="10">
        <v>100</v>
      </c>
      <c r="E97" s="77">
        <v>0.5494</v>
      </c>
      <c r="F97" s="20">
        <f t="shared" si="9"/>
        <v>0.16494845360824742</v>
      </c>
      <c r="G97" s="20">
        <f t="shared" si="7"/>
        <v>0.15353671830618293</v>
      </c>
      <c r="H97" s="15">
        <f t="shared" si="13"/>
        <v>37358.164031758432</v>
      </c>
      <c r="I97" s="15">
        <f t="shared" si="10"/>
        <v>5735.8499073802695</v>
      </c>
      <c r="J97" s="15">
        <f t="shared" si="8"/>
        <v>34773.590063492884</v>
      </c>
      <c r="K97" s="15">
        <f t="shared" si="11"/>
        <v>181038.27472667187</v>
      </c>
      <c r="L97" s="22">
        <f t="shared" si="12"/>
        <v>4.8460163773779135</v>
      </c>
    </row>
    <row r="98" spans="1:12" x14ac:dyDescent="0.25">
      <c r="A98" s="18">
        <v>89</v>
      </c>
      <c r="B98" s="10">
        <v>11</v>
      </c>
      <c r="C98" s="10">
        <v>58</v>
      </c>
      <c r="D98" s="10">
        <v>79</v>
      </c>
      <c r="E98" s="77">
        <v>0.3957</v>
      </c>
      <c r="F98" s="20">
        <f t="shared" si="9"/>
        <v>0.16058394160583941</v>
      </c>
      <c r="G98" s="20">
        <f t="shared" si="7"/>
        <v>0.14637917796115096</v>
      </c>
      <c r="H98" s="15">
        <f t="shared" si="13"/>
        <v>31622.314124378161</v>
      </c>
      <c r="I98" s="15">
        <f t="shared" si="10"/>
        <v>4628.8483467557689</v>
      </c>
      <c r="J98" s="15">
        <f t="shared" si="8"/>
        <v>28825.101068433647</v>
      </c>
      <c r="K98" s="15">
        <f>K99+J98</f>
        <v>146264.68466317898</v>
      </c>
      <c r="L98" s="22">
        <f t="shared" si="12"/>
        <v>4.6253630929060039</v>
      </c>
    </row>
    <row r="99" spans="1:12" x14ac:dyDescent="0.25">
      <c r="A99" s="18">
        <v>90</v>
      </c>
      <c r="B99" s="10">
        <v>9</v>
      </c>
      <c r="C99" s="10">
        <v>60</v>
      </c>
      <c r="D99" s="10">
        <v>50</v>
      </c>
      <c r="E99" s="77">
        <v>0.42170000000000002</v>
      </c>
      <c r="F99" s="24">
        <f t="shared" si="9"/>
        <v>0.16363636363636364</v>
      </c>
      <c r="G99" s="24">
        <f t="shared" si="7"/>
        <v>0.14948998998417065</v>
      </c>
      <c r="H99" s="25">
        <f t="shared" si="13"/>
        <v>26993.46577762239</v>
      </c>
      <c r="I99" s="25">
        <f t="shared" si="10"/>
        <v>4035.2529287348243</v>
      </c>
      <c r="J99" s="25">
        <f t="shared" si="8"/>
        <v>24659.879008935044</v>
      </c>
      <c r="K99" s="25">
        <f t="shared" ref="K99:K102" si="14">K100+J99</f>
        <v>117439.58359474535</v>
      </c>
      <c r="L99" s="26">
        <f t="shared" si="12"/>
        <v>4.3506671044850744</v>
      </c>
    </row>
    <row r="100" spans="1:12" x14ac:dyDescent="0.25">
      <c r="A100" s="18">
        <v>91</v>
      </c>
      <c r="B100" s="10">
        <v>12</v>
      </c>
      <c r="C100" s="10">
        <v>50</v>
      </c>
      <c r="D100" s="10">
        <v>51</v>
      </c>
      <c r="E100" s="77">
        <v>0.45490000000000003</v>
      </c>
      <c r="F100" s="24">
        <f t="shared" si="9"/>
        <v>0.23762376237623761</v>
      </c>
      <c r="G100" s="24">
        <f t="shared" si="7"/>
        <v>0.21037425580107008</v>
      </c>
      <c r="H100" s="25">
        <f t="shared" si="13"/>
        <v>22958.212848887568</v>
      </c>
      <c r="I100" s="25">
        <f t="shared" si="10"/>
        <v>4829.8169426072873</v>
      </c>
      <c r="J100" s="25">
        <f t="shared" si="8"/>
        <v>20325.479633472336</v>
      </c>
      <c r="K100" s="25">
        <f t="shared" si="14"/>
        <v>92779.704585810308</v>
      </c>
      <c r="L100" s="26">
        <f t="shared" si="12"/>
        <v>4.0412424606606923</v>
      </c>
    </row>
    <row r="101" spans="1:12" x14ac:dyDescent="0.25">
      <c r="A101" s="18">
        <v>92</v>
      </c>
      <c r="B101" s="10">
        <v>4</v>
      </c>
      <c r="C101" s="10">
        <v>36</v>
      </c>
      <c r="D101" s="10">
        <v>43</v>
      </c>
      <c r="E101" s="77">
        <v>0.49890000000000001</v>
      </c>
      <c r="F101" s="24">
        <f t="shared" si="9"/>
        <v>0.10126582278481013</v>
      </c>
      <c r="G101" s="24">
        <f t="shared" si="7"/>
        <v>9.6375324062027146E-2</v>
      </c>
      <c r="H101" s="25">
        <f t="shared" si="13"/>
        <v>18128.395906280282</v>
      </c>
      <c r="I101" s="25">
        <f t="shared" si="10"/>
        <v>1747.1300301924884</v>
      </c>
      <c r="J101" s="25">
        <f t="shared" si="8"/>
        <v>17252.909048150825</v>
      </c>
      <c r="K101" s="25">
        <f t="shared" si="14"/>
        <v>72454.224952337972</v>
      </c>
      <c r="L101" s="26">
        <f t="shared" si="12"/>
        <v>3.9967256522259316</v>
      </c>
    </row>
    <row r="102" spans="1:12" x14ac:dyDescent="0.25">
      <c r="A102" s="18">
        <v>93</v>
      </c>
      <c r="B102" s="10">
        <v>4</v>
      </c>
      <c r="C102" s="10">
        <v>20</v>
      </c>
      <c r="D102" s="10">
        <v>34</v>
      </c>
      <c r="E102" s="77">
        <v>0.53920000000000001</v>
      </c>
      <c r="F102" s="24">
        <f t="shared" si="9"/>
        <v>0.14814814814814814</v>
      </c>
      <c r="G102" s="24">
        <f t="shared" si="7"/>
        <v>0.13868086758750761</v>
      </c>
      <c r="H102" s="25">
        <f t="shared" si="13"/>
        <v>16381.265876087793</v>
      </c>
      <c r="I102" s="25">
        <f t="shared" si="10"/>
        <v>2271.768163877488</v>
      </c>
      <c r="J102" s="25">
        <f t="shared" si="8"/>
        <v>15334.435106173047</v>
      </c>
      <c r="K102" s="25">
        <f t="shared" si="14"/>
        <v>55201.315904187148</v>
      </c>
      <c r="L102" s="26">
        <f t="shared" si="12"/>
        <v>3.3697832830346832</v>
      </c>
    </row>
    <row r="103" spans="1:12" x14ac:dyDescent="0.25">
      <c r="A103" s="18">
        <v>94</v>
      </c>
      <c r="B103" s="10">
        <v>6</v>
      </c>
      <c r="C103" s="10">
        <v>15</v>
      </c>
      <c r="D103" s="10">
        <v>17</v>
      </c>
      <c r="E103" s="77">
        <v>0.53320000000000001</v>
      </c>
      <c r="F103" s="24">
        <f t="shared" si="9"/>
        <v>0.375</v>
      </c>
      <c r="G103" s="24">
        <f t="shared" si="7"/>
        <v>0.31913535594230036</v>
      </c>
      <c r="H103" s="25">
        <f t="shared" si="13"/>
        <v>14109.497712210305</v>
      </c>
      <c r="I103" s="25">
        <f t="shared" si="10"/>
        <v>4502.839574553308</v>
      </c>
      <c r="J103" s="25">
        <f t="shared" si="8"/>
        <v>12007.572198808819</v>
      </c>
      <c r="K103" s="25">
        <f>K104+J103</f>
        <v>39866.880798014099</v>
      </c>
      <c r="L103" s="26">
        <f t="shared" si="12"/>
        <v>2.8255350836134623</v>
      </c>
    </row>
    <row r="104" spans="1:12" x14ac:dyDescent="0.25">
      <c r="A104" s="18" t="s">
        <v>31</v>
      </c>
      <c r="B104" s="10">
        <v>15</v>
      </c>
      <c r="C104" s="10">
        <v>44</v>
      </c>
      <c r="D104" s="10">
        <v>43</v>
      </c>
      <c r="E104" s="78"/>
      <c r="F104" s="24">
        <f>B104/((C104+D104)/2)</f>
        <v>0.34482758620689657</v>
      </c>
      <c r="G104" s="24">
        <v>1</v>
      </c>
      <c r="H104" s="25">
        <f t="shared" si="13"/>
        <v>9606.6581376569957</v>
      </c>
      <c r="I104" s="25">
        <f>H104*G104</f>
        <v>9606.6581376569957</v>
      </c>
      <c r="J104" s="25">
        <f>H104/F104</f>
        <v>27859.308599205284</v>
      </c>
      <c r="K104" s="25">
        <f>J104</f>
        <v>27859.308599205284</v>
      </c>
      <c r="L104" s="26">
        <f>K104/H104</f>
        <v>2.8999999999999995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5">
      <c r="A107" s="29" t="s">
        <v>11</v>
      </c>
      <c r="B107" s="15"/>
      <c r="C107" s="15"/>
      <c r="D107" s="15"/>
      <c r="E107" s="16"/>
      <c r="F107" s="31"/>
      <c r="G107" s="31"/>
      <c r="H107" s="30"/>
      <c r="I107" s="30"/>
      <c r="J107" s="30"/>
      <c r="K107" s="30"/>
      <c r="L107" s="31"/>
    </row>
    <row r="108" spans="1:12" s="32" customFormat="1" x14ac:dyDescent="0.25">
      <c r="A108" s="33" t="s">
        <v>32</v>
      </c>
      <c r="B108" s="11"/>
      <c r="C108" s="11"/>
      <c r="D108" s="11"/>
      <c r="E108" s="12"/>
      <c r="H108" s="34"/>
      <c r="I108" s="34"/>
      <c r="J108" s="34"/>
      <c r="K108" s="34"/>
      <c r="L108" s="31"/>
    </row>
    <row r="109" spans="1:12" s="32" customFormat="1" x14ac:dyDescent="0.25">
      <c r="A109" s="35" t="s">
        <v>12</v>
      </c>
      <c r="B109" s="60"/>
      <c r="C109" s="60"/>
      <c r="D109" s="60"/>
      <c r="E109" s="61"/>
      <c r="F109" s="37"/>
      <c r="G109" s="37"/>
      <c r="H109" s="36"/>
      <c r="I109" s="36"/>
      <c r="J109" s="36"/>
      <c r="K109" s="36"/>
      <c r="L109" s="31"/>
    </row>
    <row r="110" spans="1:12" s="32" customFormat="1" x14ac:dyDescent="0.25">
      <c r="A110" s="33" t="s">
        <v>33</v>
      </c>
      <c r="B110" s="60"/>
      <c r="C110" s="60"/>
      <c r="D110" s="60"/>
      <c r="E110" s="61"/>
      <c r="F110" s="37"/>
      <c r="G110" s="37"/>
      <c r="H110" s="36"/>
      <c r="I110" s="36"/>
      <c r="J110" s="36"/>
      <c r="K110" s="36"/>
      <c r="L110" s="31"/>
    </row>
    <row r="111" spans="1:12" s="32" customFormat="1" x14ac:dyDescent="0.25">
      <c r="A111" s="33" t="s">
        <v>13</v>
      </c>
      <c r="B111" s="60"/>
      <c r="C111" s="60"/>
      <c r="D111" s="60"/>
      <c r="E111" s="61"/>
      <c r="F111" s="37"/>
      <c r="G111" s="37"/>
      <c r="H111" s="36"/>
      <c r="I111" s="36"/>
      <c r="J111" s="36"/>
      <c r="K111" s="36"/>
      <c r="L111" s="31"/>
    </row>
    <row r="112" spans="1:12" s="32" customFormat="1" x14ac:dyDescent="0.25">
      <c r="A112" s="33" t="s">
        <v>14</v>
      </c>
      <c r="B112" s="60"/>
      <c r="C112" s="60"/>
      <c r="D112" s="60"/>
      <c r="E112" s="61"/>
      <c r="F112" s="37"/>
      <c r="G112" s="37"/>
      <c r="H112" s="36"/>
      <c r="I112" s="36"/>
      <c r="J112" s="36"/>
      <c r="K112" s="36"/>
      <c r="L112" s="31"/>
    </row>
    <row r="113" spans="1:12" s="32" customFormat="1" x14ac:dyDescent="0.25">
      <c r="A113" s="33" t="s">
        <v>15</v>
      </c>
      <c r="B113" s="60"/>
      <c r="C113" s="60"/>
      <c r="D113" s="60"/>
      <c r="E113" s="61"/>
      <c r="F113" s="37"/>
      <c r="G113" s="37"/>
      <c r="H113" s="36"/>
      <c r="I113" s="36"/>
      <c r="J113" s="36"/>
      <c r="K113" s="36"/>
      <c r="L113" s="31"/>
    </row>
    <row r="114" spans="1:12" s="32" customFormat="1" x14ac:dyDescent="0.25">
      <c r="A114" s="33" t="s">
        <v>16</v>
      </c>
      <c r="B114" s="60"/>
      <c r="C114" s="60"/>
      <c r="D114" s="60"/>
      <c r="E114" s="61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17</v>
      </c>
      <c r="B115" s="60"/>
      <c r="C115" s="60"/>
      <c r="D115" s="60"/>
      <c r="E115" s="61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18</v>
      </c>
      <c r="B116" s="60"/>
      <c r="C116" s="60"/>
      <c r="D116" s="60"/>
      <c r="E116" s="61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34</v>
      </c>
      <c r="B117" s="60"/>
      <c r="C117" s="60"/>
      <c r="D117" s="60"/>
      <c r="E117" s="61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19</v>
      </c>
      <c r="B118" s="60"/>
      <c r="C118" s="60"/>
      <c r="D118" s="60"/>
      <c r="E118" s="61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20</v>
      </c>
      <c r="B119" s="60"/>
      <c r="C119" s="60"/>
      <c r="D119" s="60"/>
      <c r="E119" s="61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0"/>
      <c r="B120" s="15"/>
      <c r="C120" s="15"/>
      <c r="D120" s="15"/>
      <c r="E120" s="16"/>
      <c r="F120" s="31"/>
      <c r="G120" s="31"/>
      <c r="H120" s="30"/>
      <c r="I120" s="30"/>
      <c r="J120" s="30"/>
      <c r="K120" s="30"/>
      <c r="L120" s="31"/>
    </row>
    <row r="121" spans="1:12" s="32" customFormat="1" x14ac:dyDescent="0.25">
      <c r="A121" s="8" t="s">
        <v>208</v>
      </c>
      <c r="B121" s="11"/>
      <c r="C121" s="11"/>
      <c r="D121" s="11"/>
      <c r="E121" s="12"/>
      <c r="H121" s="34"/>
      <c r="I121" s="34"/>
      <c r="J121" s="34"/>
      <c r="K121" s="34"/>
      <c r="L121" s="31"/>
    </row>
    <row r="122" spans="1:12" s="32" customFormat="1" x14ac:dyDescent="0.25">
      <c r="A122" s="34"/>
      <c r="B122" s="11"/>
      <c r="C122" s="11"/>
      <c r="D122" s="11"/>
      <c r="E122" s="12"/>
      <c r="H122" s="34"/>
      <c r="I122" s="34"/>
      <c r="J122" s="34"/>
      <c r="K122" s="34"/>
      <c r="L122" s="31"/>
    </row>
    <row r="123" spans="1:12" s="32" customFormat="1" x14ac:dyDescent="0.25">
      <c r="A123" s="34"/>
      <c r="B123" s="11"/>
      <c r="C123" s="11"/>
      <c r="D123" s="11"/>
      <c r="E123" s="12"/>
      <c r="H123" s="34"/>
      <c r="I123" s="34"/>
      <c r="J123" s="34"/>
      <c r="K123" s="34"/>
      <c r="L123" s="31"/>
    </row>
    <row r="124" spans="1:12" s="32" customFormat="1" x14ac:dyDescent="0.25">
      <c r="A124" s="34"/>
      <c r="B124" s="11"/>
      <c r="C124" s="11"/>
      <c r="D124" s="11"/>
      <c r="E124" s="12"/>
      <c r="H124" s="34"/>
      <c r="I124" s="34"/>
      <c r="J124" s="34"/>
      <c r="K124" s="34"/>
      <c r="L124" s="31"/>
    </row>
    <row r="125" spans="1:12" s="32" customFormat="1" x14ac:dyDescent="0.25">
      <c r="A125" s="34"/>
      <c r="B125" s="11"/>
      <c r="C125" s="11"/>
      <c r="D125" s="11"/>
      <c r="E125" s="12"/>
      <c r="H125" s="34"/>
      <c r="I125" s="34"/>
      <c r="J125" s="34"/>
      <c r="K125" s="34"/>
      <c r="L125" s="31"/>
    </row>
    <row r="126" spans="1:12" s="32" customFormat="1" x14ac:dyDescent="0.25">
      <c r="A126" s="34"/>
      <c r="B126" s="11"/>
      <c r="C126" s="11"/>
      <c r="D126" s="11"/>
      <c r="E126" s="12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E127" s="12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E128" s="12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E129" s="12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E130" s="12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E131" s="12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E132" s="12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E133" s="12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E134" s="12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E135" s="12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E136" s="12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E137" s="12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E138" s="12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E139" s="12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E140" s="12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E141" s="12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E142" s="12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E143" s="12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E144" s="12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E145" s="12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E146" s="12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E147" s="12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E148" s="12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E149" s="12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E150" s="12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E151" s="12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E152" s="12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E153" s="12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E154" s="12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E155" s="12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E156" s="12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E157" s="12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E158" s="12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E159" s="12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E160" s="12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E161" s="12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E162" s="12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E163" s="12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E164" s="12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E165" s="12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E166" s="12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E167" s="12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E168" s="12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E169" s="12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E170" s="12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E171" s="12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E172" s="12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E173" s="12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E174" s="12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E175" s="12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E176" s="12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E177" s="12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E178" s="12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E179" s="12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E180" s="12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E181" s="12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E182" s="12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E183" s="12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E184" s="12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E185" s="12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E186" s="12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E187" s="12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E188" s="12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E189" s="12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E190" s="12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E191" s="12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E192" s="12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210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3" customFormat="1" ht="87.5" x14ac:dyDescent="0.25">
      <c r="A6" s="79" t="s">
        <v>0</v>
      </c>
      <c r="B6" s="80" t="s">
        <v>197</v>
      </c>
      <c r="C6" s="87" t="s">
        <v>198</v>
      </c>
      <c r="D6" s="87"/>
      <c r="E6" s="81" t="s">
        <v>199</v>
      </c>
      <c r="F6" s="81" t="s">
        <v>200</v>
      </c>
      <c r="G6" s="81" t="s">
        <v>201</v>
      </c>
      <c r="H6" s="80" t="s">
        <v>202</v>
      </c>
      <c r="I6" s="80" t="s">
        <v>203</v>
      </c>
      <c r="J6" s="80" t="s">
        <v>204</v>
      </c>
      <c r="K6" s="80" t="s">
        <v>205</v>
      </c>
      <c r="L6" s="81" t="s">
        <v>206</v>
      </c>
    </row>
    <row r="7" spans="1:13" s="43" customFormat="1" ht="14.5" x14ac:dyDescent="0.25">
      <c r="A7" s="82"/>
      <c r="B7" s="83"/>
      <c r="C7" s="84">
        <v>43831</v>
      </c>
      <c r="D7" s="84">
        <v>44197</v>
      </c>
      <c r="E7" s="85" t="s">
        <v>3</v>
      </c>
      <c r="F7" s="85" t="s">
        <v>4</v>
      </c>
      <c r="G7" s="85" t="s">
        <v>5</v>
      </c>
      <c r="H7" s="79" t="s">
        <v>6</v>
      </c>
      <c r="I7" s="79" t="s">
        <v>7</v>
      </c>
      <c r="J7" s="79" t="s">
        <v>8</v>
      </c>
      <c r="K7" s="79" t="s">
        <v>9</v>
      </c>
      <c r="L7" s="85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0</v>
      </c>
      <c r="C9" s="10">
        <v>508</v>
      </c>
      <c r="D9" s="10">
        <v>466</v>
      </c>
      <c r="E9" s="77">
        <v>0</v>
      </c>
      <c r="F9" s="20">
        <f>B9/((C9+D9)/2)</f>
        <v>0</v>
      </c>
      <c r="G9" s="20">
        <f t="shared" ref="G9:G72" si="0">F9/((1+(1-E9)*F9))</f>
        <v>0</v>
      </c>
      <c r="H9" s="15">
        <v>100000</v>
      </c>
      <c r="I9" s="15">
        <f>H9*G9</f>
        <v>0</v>
      </c>
      <c r="J9" s="15">
        <f t="shared" ref="J9:J72" si="1">H10+I9*E9</f>
        <v>100000</v>
      </c>
      <c r="K9" s="15">
        <f>K10+J9</f>
        <v>8041057.165504788</v>
      </c>
      <c r="L9" s="21">
        <f>K9/H9</f>
        <v>80.410571655047875</v>
      </c>
    </row>
    <row r="10" spans="1:13" ht="14.5" x14ac:dyDescent="0.35">
      <c r="A10" s="18">
        <v>1</v>
      </c>
      <c r="B10" s="63">
        <v>0</v>
      </c>
      <c r="C10" s="10">
        <v>520</v>
      </c>
      <c r="D10" s="10">
        <v>505</v>
      </c>
      <c r="E10" s="77">
        <v>0</v>
      </c>
      <c r="F10" s="20">
        <f t="shared" ref="F10:F73" si="2">B10/((C10+D10)/2)</f>
        <v>0</v>
      </c>
      <c r="G10" s="20">
        <f t="shared" si="0"/>
        <v>0</v>
      </c>
      <c r="H10" s="15">
        <f>H9-I9</f>
        <v>100000</v>
      </c>
      <c r="I10" s="15">
        <f t="shared" ref="I10:I73" si="3">H10*G10</f>
        <v>0</v>
      </c>
      <c r="J10" s="15">
        <f t="shared" si="1"/>
        <v>100000</v>
      </c>
      <c r="K10" s="15">
        <f t="shared" ref="K10:K73" si="4">K11+J10</f>
        <v>7941057.165504788</v>
      </c>
      <c r="L10" s="22">
        <f t="shared" ref="L10:L73" si="5">K10/H10</f>
        <v>79.410571655047875</v>
      </c>
    </row>
    <row r="11" spans="1:13" ht="14.5" x14ac:dyDescent="0.35">
      <c r="A11" s="18">
        <v>2</v>
      </c>
      <c r="B11" s="64">
        <v>0</v>
      </c>
      <c r="C11" s="10">
        <v>506</v>
      </c>
      <c r="D11" s="10">
        <v>500</v>
      </c>
      <c r="E11" s="77">
        <v>0</v>
      </c>
      <c r="F11" s="20">
        <f t="shared" si="2"/>
        <v>0</v>
      </c>
      <c r="G11" s="20">
        <f t="shared" si="0"/>
        <v>0</v>
      </c>
      <c r="H11" s="15">
        <f t="shared" ref="H11:H74" si="6">H10-I10</f>
        <v>100000</v>
      </c>
      <c r="I11" s="15">
        <f t="shared" si="3"/>
        <v>0</v>
      </c>
      <c r="J11" s="15">
        <f t="shared" si="1"/>
        <v>100000</v>
      </c>
      <c r="K11" s="15">
        <f t="shared" si="4"/>
        <v>7841057.165504788</v>
      </c>
      <c r="L11" s="22">
        <f t="shared" si="5"/>
        <v>78.410571655047875</v>
      </c>
    </row>
    <row r="12" spans="1:13" ht="14.5" x14ac:dyDescent="0.35">
      <c r="A12" s="18">
        <v>3</v>
      </c>
      <c r="B12" s="64">
        <v>0</v>
      </c>
      <c r="C12" s="10">
        <v>621</v>
      </c>
      <c r="D12" s="10">
        <v>502</v>
      </c>
      <c r="E12" s="77">
        <v>0</v>
      </c>
      <c r="F12" s="20">
        <f t="shared" si="2"/>
        <v>0</v>
      </c>
      <c r="G12" s="20">
        <f t="shared" si="0"/>
        <v>0</v>
      </c>
      <c r="H12" s="15">
        <f t="shared" si="6"/>
        <v>100000</v>
      </c>
      <c r="I12" s="15">
        <f t="shared" si="3"/>
        <v>0</v>
      </c>
      <c r="J12" s="15">
        <f t="shared" si="1"/>
        <v>100000</v>
      </c>
      <c r="K12" s="15">
        <f t="shared" si="4"/>
        <v>7741057.165504788</v>
      </c>
      <c r="L12" s="22">
        <f t="shared" si="5"/>
        <v>77.410571655047875</v>
      </c>
    </row>
    <row r="13" spans="1:13" ht="14.5" x14ac:dyDescent="0.35">
      <c r="A13" s="18">
        <v>4</v>
      </c>
      <c r="B13" s="64">
        <v>0</v>
      </c>
      <c r="C13" s="10">
        <v>688</v>
      </c>
      <c r="D13" s="10">
        <v>630</v>
      </c>
      <c r="E13" s="77">
        <v>0</v>
      </c>
      <c r="F13" s="20">
        <f t="shared" si="2"/>
        <v>0</v>
      </c>
      <c r="G13" s="20">
        <f t="shared" si="0"/>
        <v>0</v>
      </c>
      <c r="H13" s="15">
        <f t="shared" si="6"/>
        <v>100000</v>
      </c>
      <c r="I13" s="15">
        <f t="shared" si="3"/>
        <v>0</v>
      </c>
      <c r="J13" s="15">
        <f t="shared" si="1"/>
        <v>100000</v>
      </c>
      <c r="K13" s="15">
        <f t="shared" si="4"/>
        <v>7641057.165504788</v>
      </c>
      <c r="L13" s="22">
        <f t="shared" si="5"/>
        <v>76.410571655047875</v>
      </c>
    </row>
    <row r="14" spans="1:13" ht="14.5" x14ac:dyDescent="0.35">
      <c r="A14" s="18">
        <v>5</v>
      </c>
      <c r="B14" s="64">
        <v>0</v>
      </c>
      <c r="C14" s="10">
        <v>670</v>
      </c>
      <c r="D14" s="10">
        <v>670</v>
      </c>
      <c r="E14" s="77">
        <v>0</v>
      </c>
      <c r="F14" s="20">
        <f t="shared" si="2"/>
        <v>0</v>
      </c>
      <c r="G14" s="20">
        <f t="shared" si="0"/>
        <v>0</v>
      </c>
      <c r="H14" s="15">
        <f t="shared" si="6"/>
        <v>100000</v>
      </c>
      <c r="I14" s="15">
        <f t="shared" si="3"/>
        <v>0</v>
      </c>
      <c r="J14" s="15">
        <f t="shared" si="1"/>
        <v>100000</v>
      </c>
      <c r="K14" s="15">
        <f t="shared" si="4"/>
        <v>7541057.165504788</v>
      </c>
      <c r="L14" s="22">
        <f t="shared" si="5"/>
        <v>75.410571655047875</v>
      </c>
    </row>
    <row r="15" spans="1:13" ht="14.5" x14ac:dyDescent="0.35">
      <c r="A15" s="18">
        <v>6</v>
      </c>
      <c r="B15" s="64">
        <v>0</v>
      </c>
      <c r="C15" s="10">
        <v>713</v>
      </c>
      <c r="D15" s="10">
        <v>654</v>
      </c>
      <c r="E15" s="77">
        <v>0</v>
      </c>
      <c r="F15" s="20">
        <f t="shared" si="2"/>
        <v>0</v>
      </c>
      <c r="G15" s="20">
        <f t="shared" si="0"/>
        <v>0</v>
      </c>
      <c r="H15" s="15">
        <f t="shared" si="6"/>
        <v>100000</v>
      </c>
      <c r="I15" s="15">
        <f t="shared" si="3"/>
        <v>0</v>
      </c>
      <c r="J15" s="15">
        <f t="shared" si="1"/>
        <v>100000</v>
      </c>
      <c r="K15" s="15">
        <f t="shared" si="4"/>
        <v>7441057.165504788</v>
      </c>
      <c r="L15" s="22">
        <f t="shared" si="5"/>
        <v>74.410571655047875</v>
      </c>
    </row>
    <row r="16" spans="1:13" ht="14.5" x14ac:dyDescent="0.35">
      <c r="A16" s="18">
        <v>7</v>
      </c>
      <c r="B16" s="64">
        <v>0</v>
      </c>
      <c r="C16" s="10">
        <v>727</v>
      </c>
      <c r="D16" s="10">
        <v>704</v>
      </c>
      <c r="E16" s="77">
        <v>0</v>
      </c>
      <c r="F16" s="20">
        <f t="shared" si="2"/>
        <v>0</v>
      </c>
      <c r="G16" s="20">
        <f t="shared" si="0"/>
        <v>0</v>
      </c>
      <c r="H16" s="15">
        <f t="shared" si="6"/>
        <v>100000</v>
      </c>
      <c r="I16" s="15">
        <f t="shared" si="3"/>
        <v>0</v>
      </c>
      <c r="J16" s="15">
        <f t="shared" si="1"/>
        <v>100000</v>
      </c>
      <c r="K16" s="15">
        <f t="shared" si="4"/>
        <v>7341057.165504788</v>
      </c>
      <c r="L16" s="22">
        <f t="shared" si="5"/>
        <v>73.410571655047875</v>
      </c>
    </row>
    <row r="17" spans="1:12" ht="14.5" x14ac:dyDescent="0.35">
      <c r="A17" s="18">
        <v>8</v>
      </c>
      <c r="B17" s="64">
        <v>0</v>
      </c>
      <c r="C17" s="10">
        <v>710</v>
      </c>
      <c r="D17" s="10">
        <v>733</v>
      </c>
      <c r="E17" s="77">
        <v>0</v>
      </c>
      <c r="F17" s="20">
        <f t="shared" si="2"/>
        <v>0</v>
      </c>
      <c r="G17" s="20">
        <f t="shared" si="0"/>
        <v>0</v>
      </c>
      <c r="H17" s="15">
        <f t="shared" si="6"/>
        <v>100000</v>
      </c>
      <c r="I17" s="15">
        <f t="shared" si="3"/>
        <v>0</v>
      </c>
      <c r="J17" s="15">
        <f t="shared" si="1"/>
        <v>100000</v>
      </c>
      <c r="K17" s="15">
        <f t="shared" si="4"/>
        <v>7241057.165504788</v>
      </c>
      <c r="L17" s="22">
        <f t="shared" si="5"/>
        <v>72.410571655047875</v>
      </c>
    </row>
    <row r="18" spans="1:12" ht="14.5" x14ac:dyDescent="0.35">
      <c r="A18" s="18">
        <v>9</v>
      </c>
      <c r="B18" s="64">
        <v>0</v>
      </c>
      <c r="C18" s="10">
        <v>732</v>
      </c>
      <c r="D18" s="10">
        <v>702</v>
      </c>
      <c r="E18" s="77">
        <v>0</v>
      </c>
      <c r="F18" s="20">
        <f t="shared" si="2"/>
        <v>0</v>
      </c>
      <c r="G18" s="20">
        <f t="shared" si="0"/>
        <v>0</v>
      </c>
      <c r="H18" s="15">
        <f t="shared" si="6"/>
        <v>100000</v>
      </c>
      <c r="I18" s="15">
        <f t="shared" si="3"/>
        <v>0</v>
      </c>
      <c r="J18" s="15">
        <f t="shared" si="1"/>
        <v>100000</v>
      </c>
      <c r="K18" s="15">
        <f t="shared" si="4"/>
        <v>7141057.165504788</v>
      </c>
      <c r="L18" s="22">
        <f t="shared" si="5"/>
        <v>71.410571655047875</v>
      </c>
    </row>
    <row r="19" spans="1:12" ht="14.5" x14ac:dyDescent="0.35">
      <c r="A19" s="18">
        <v>10</v>
      </c>
      <c r="B19" s="64">
        <v>0</v>
      </c>
      <c r="C19" s="10">
        <v>720</v>
      </c>
      <c r="D19" s="10">
        <v>716</v>
      </c>
      <c r="E19" s="77">
        <v>0</v>
      </c>
      <c r="F19" s="20">
        <f t="shared" si="2"/>
        <v>0</v>
      </c>
      <c r="G19" s="20">
        <f t="shared" si="0"/>
        <v>0</v>
      </c>
      <c r="H19" s="15">
        <f t="shared" si="6"/>
        <v>100000</v>
      </c>
      <c r="I19" s="15">
        <f t="shared" si="3"/>
        <v>0</v>
      </c>
      <c r="J19" s="15">
        <f t="shared" si="1"/>
        <v>100000</v>
      </c>
      <c r="K19" s="15">
        <f t="shared" si="4"/>
        <v>7041057.165504788</v>
      </c>
      <c r="L19" s="22">
        <f t="shared" si="5"/>
        <v>70.410571655047875</v>
      </c>
    </row>
    <row r="20" spans="1:12" x14ac:dyDescent="0.25">
      <c r="A20" s="18">
        <v>11</v>
      </c>
      <c r="B20" s="10">
        <v>0</v>
      </c>
      <c r="C20" s="10">
        <v>741</v>
      </c>
      <c r="D20" s="10">
        <v>710</v>
      </c>
      <c r="E20" s="77">
        <v>0</v>
      </c>
      <c r="F20" s="20">
        <f t="shared" si="2"/>
        <v>0</v>
      </c>
      <c r="G20" s="20">
        <f t="shared" si="0"/>
        <v>0</v>
      </c>
      <c r="H20" s="15">
        <f t="shared" si="6"/>
        <v>100000</v>
      </c>
      <c r="I20" s="15">
        <f t="shared" si="3"/>
        <v>0</v>
      </c>
      <c r="J20" s="15">
        <f t="shared" si="1"/>
        <v>100000</v>
      </c>
      <c r="K20" s="15">
        <f t="shared" si="4"/>
        <v>6941057.165504788</v>
      </c>
      <c r="L20" s="22">
        <f t="shared" si="5"/>
        <v>69.410571655047875</v>
      </c>
    </row>
    <row r="21" spans="1:12" x14ac:dyDescent="0.25">
      <c r="A21" s="18">
        <v>12</v>
      </c>
      <c r="B21" s="10">
        <v>0</v>
      </c>
      <c r="C21" s="10">
        <v>744</v>
      </c>
      <c r="D21" s="10">
        <v>736</v>
      </c>
      <c r="E21" s="77">
        <v>0</v>
      </c>
      <c r="F21" s="20">
        <f t="shared" si="2"/>
        <v>0</v>
      </c>
      <c r="G21" s="20">
        <f t="shared" si="0"/>
        <v>0</v>
      </c>
      <c r="H21" s="15">
        <f t="shared" si="6"/>
        <v>100000</v>
      </c>
      <c r="I21" s="15">
        <f t="shared" si="3"/>
        <v>0</v>
      </c>
      <c r="J21" s="15">
        <f t="shared" si="1"/>
        <v>100000</v>
      </c>
      <c r="K21" s="15">
        <f t="shared" si="4"/>
        <v>6841057.165504788</v>
      </c>
      <c r="L21" s="22">
        <f t="shared" si="5"/>
        <v>68.410571655047875</v>
      </c>
    </row>
    <row r="22" spans="1:12" x14ac:dyDescent="0.25">
      <c r="A22" s="18">
        <v>13</v>
      </c>
      <c r="B22" s="10">
        <v>0</v>
      </c>
      <c r="C22" s="10">
        <v>718</v>
      </c>
      <c r="D22" s="10">
        <v>737</v>
      </c>
      <c r="E22" s="77">
        <v>0</v>
      </c>
      <c r="F22" s="20">
        <f t="shared" si="2"/>
        <v>0</v>
      </c>
      <c r="G22" s="20">
        <f t="shared" si="0"/>
        <v>0</v>
      </c>
      <c r="H22" s="15">
        <f t="shared" si="6"/>
        <v>100000</v>
      </c>
      <c r="I22" s="15">
        <f t="shared" si="3"/>
        <v>0</v>
      </c>
      <c r="J22" s="15">
        <f t="shared" si="1"/>
        <v>100000</v>
      </c>
      <c r="K22" s="15">
        <f t="shared" si="4"/>
        <v>6741057.165504788</v>
      </c>
      <c r="L22" s="22">
        <f t="shared" si="5"/>
        <v>67.410571655047875</v>
      </c>
    </row>
    <row r="23" spans="1:12" x14ac:dyDescent="0.25">
      <c r="A23" s="18">
        <v>14</v>
      </c>
      <c r="B23" s="10">
        <v>0</v>
      </c>
      <c r="C23" s="10">
        <v>733</v>
      </c>
      <c r="D23" s="10">
        <v>712</v>
      </c>
      <c r="E23" s="77">
        <v>0</v>
      </c>
      <c r="F23" s="20">
        <f t="shared" si="2"/>
        <v>0</v>
      </c>
      <c r="G23" s="20">
        <f t="shared" si="0"/>
        <v>0</v>
      </c>
      <c r="H23" s="15">
        <f t="shared" si="6"/>
        <v>100000</v>
      </c>
      <c r="I23" s="15">
        <f t="shared" si="3"/>
        <v>0</v>
      </c>
      <c r="J23" s="15">
        <f t="shared" si="1"/>
        <v>100000</v>
      </c>
      <c r="K23" s="15">
        <f t="shared" si="4"/>
        <v>6641057.165504788</v>
      </c>
      <c r="L23" s="22">
        <f t="shared" si="5"/>
        <v>66.410571655047875</v>
      </c>
    </row>
    <row r="24" spans="1:12" x14ac:dyDescent="0.25">
      <c r="A24" s="18">
        <v>15</v>
      </c>
      <c r="B24" s="10">
        <v>0</v>
      </c>
      <c r="C24" s="10">
        <v>739</v>
      </c>
      <c r="D24" s="10">
        <v>717</v>
      </c>
      <c r="E24" s="77">
        <v>0</v>
      </c>
      <c r="F24" s="20">
        <f t="shared" si="2"/>
        <v>0</v>
      </c>
      <c r="G24" s="20">
        <f t="shared" si="0"/>
        <v>0</v>
      </c>
      <c r="H24" s="15">
        <f t="shared" si="6"/>
        <v>100000</v>
      </c>
      <c r="I24" s="15">
        <f t="shared" si="3"/>
        <v>0</v>
      </c>
      <c r="J24" s="15">
        <f t="shared" si="1"/>
        <v>100000</v>
      </c>
      <c r="K24" s="15">
        <f t="shared" si="4"/>
        <v>6541057.165504788</v>
      </c>
      <c r="L24" s="22">
        <f t="shared" si="5"/>
        <v>65.410571655047875</v>
      </c>
    </row>
    <row r="25" spans="1:12" x14ac:dyDescent="0.25">
      <c r="A25" s="18">
        <v>16</v>
      </c>
      <c r="B25" s="10">
        <v>0</v>
      </c>
      <c r="C25" s="10">
        <v>677</v>
      </c>
      <c r="D25" s="10">
        <v>725</v>
      </c>
      <c r="E25" s="77">
        <v>0</v>
      </c>
      <c r="F25" s="20">
        <f t="shared" si="2"/>
        <v>0</v>
      </c>
      <c r="G25" s="20">
        <f t="shared" si="0"/>
        <v>0</v>
      </c>
      <c r="H25" s="15">
        <f t="shared" si="6"/>
        <v>100000</v>
      </c>
      <c r="I25" s="15">
        <f t="shared" si="3"/>
        <v>0</v>
      </c>
      <c r="J25" s="15">
        <f t="shared" si="1"/>
        <v>100000</v>
      </c>
      <c r="K25" s="15">
        <f t="shared" si="4"/>
        <v>6441057.165504788</v>
      </c>
      <c r="L25" s="22">
        <f t="shared" si="5"/>
        <v>64.410571655047875</v>
      </c>
    </row>
    <row r="26" spans="1:12" x14ac:dyDescent="0.25">
      <c r="A26" s="18">
        <v>17</v>
      </c>
      <c r="B26" s="10">
        <v>0</v>
      </c>
      <c r="C26" s="10">
        <v>657</v>
      </c>
      <c r="D26" s="10">
        <v>676</v>
      </c>
      <c r="E26" s="77">
        <v>0</v>
      </c>
      <c r="F26" s="20">
        <f t="shared" si="2"/>
        <v>0</v>
      </c>
      <c r="G26" s="20">
        <f t="shared" si="0"/>
        <v>0</v>
      </c>
      <c r="H26" s="15">
        <f t="shared" si="6"/>
        <v>100000</v>
      </c>
      <c r="I26" s="15">
        <f t="shared" si="3"/>
        <v>0</v>
      </c>
      <c r="J26" s="15">
        <f t="shared" si="1"/>
        <v>100000</v>
      </c>
      <c r="K26" s="15">
        <f t="shared" si="4"/>
        <v>6341057.165504788</v>
      </c>
      <c r="L26" s="22">
        <f t="shared" si="5"/>
        <v>63.410571655047882</v>
      </c>
    </row>
    <row r="27" spans="1:12" x14ac:dyDescent="0.25">
      <c r="A27" s="18">
        <v>18</v>
      </c>
      <c r="B27" s="10">
        <v>0</v>
      </c>
      <c r="C27" s="10">
        <v>624</v>
      </c>
      <c r="D27" s="10">
        <v>653</v>
      </c>
      <c r="E27" s="77">
        <v>0</v>
      </c>
      <c r="F27" s="20">
        <f t="shared" si="2"/>
        <v>0</v>
      </c>
      <c r="G27" s="20">
        <f t="shared" si="0"/>
        <v>0</v>
      </c>
      <c r="H27" s="15">
        <f t="shared" si="6"/>
        <v>100000</v>
      </c>
      <c r="I27" s="15">
        <f t="shared" si="3"/>
        <v>0</v>
      </c>
      <c r="J27" s="15">
        <f t="shared" si="1"/>
        <v>100000</v>
      </c>
      <c r="K27" s="15">
        <f t="shared" si="4"/>
        <v>6241057.165504788</v>
      </c>
      <c r="L27" s="22">
        <f t="shared" si="5"/>
        <v>62.410571655047882</v>
      </c>
    </row>
    <row r="28" spans="1:12" x14ac:dyDescent="0.25">
      <c r="A28" s="18">
        <v>19</v>
      </c>
      <c r="B28" s="10">
        <v>0</v>
      </c>
      <c r="C28" s="10">
        <v>692</v>
      </c>
      <c r="D28" s="10">
        <v>624</v>
      </c>
      <c r="E28" s="77">
        <v>0</v>
      </c>
      <c r="F28" s="20">
        <f t="shared" si="2"/>
        <v>0</v>
      </c>
      <c r="G28" s="20">
        <f t="shared" si="0"/>
        <v>0</v>
      </c>
      <c r="H28" s="15">
        <f t="shared" si="6"/>
        <v>100000</v>
      </c>
      <c r="I28" s="15">
        <f t="shared" si="3"/>
        <v>0</v>
      </c>
      <c r="J28" s="15">
        <f t="shared" si="1"/>
        <v>100000</v>
      </c>
      <c r="K28" s="15">
        <f t="shared" si="4"/>
        <v>6141057.165504788</v>
      </c>
      <c r="L28" s="22">
        <f t="shared" si="5"/>
        <v>61.410571655047882</v>
      </c>
    </row>
    <row r="29" spans="1:12" x14ac:dyDescent="0.25">
      <c r="A29" s="18">
        <v>20</v>
      </c>
      <c r="B29" s="10">
        <v>2</v>
      </c>
      <c r="C29" s="10">
        <v>639</v>
      </c>
      <c r="D29" s="10">
        <v>699</v>
      </c>
      <c r="E29" s="77">
        <v>0.30049999999999999</v>
      </c>
      <c r="F29" s="20">
        <f t="shared" si="2"/>
        <v>2.9895366218236174E-3</v>
      </c>
      <c r="G29" s="20">
        <f t="shared" si="0"/>
        <v>2.9832980061127775E-3</v>
      </c>
      <c r="H29" s="15">
        <f t="shared" si="6"/>
        <v>100000</v>
      </c>
      <c r="I29" s="15">
        <f t="shared" si="3"/>
        <v>298.32980061127773</v>
      </c>
      <c r="J29" s="15">
        <f t="shared" si="1"/>
        <v>99791.318304472414</v>
      </c>
      <c r="K29" s="15">
        <f t="shared" si="4"/>
        <v>6041057.165504788</v>
      </c>
      <c r="L29" s="22">
        <f t="shared" si="5"/>
        <v>60.410571655047882</v>
      </c>
    </row>
    <row r="30" spans="1:12" x14ac:dyDescent="0.25">
      <c r="A30" s="18">
        <v>21</v>
      </c>
      <c r="B30" s="10">
        <v>0</v>
      </c>
      <c r="C30" s="10">
        <v>633</v>
      </c>
      <c r="D30" s="10">
        <v>643</v>
      </c>
      <c r="E30" s="77">
        <v>0</v>
      </c>
      <c r="F30" s="20">
        <f t="shared" si="2"/>
        <v>0</v>
      </c>
      <c r="G30" s="20">
        <f t="shared" si="0"/>
        <v>0</v>
      </c>
      <c r="H30" s="15">
        <f t="shared" si="6"/>
        <v>99701.670199388725</v>
      </c>
      <c r="I30" s="15">
        <f t="shared" si="3"/>
        <v>0</v>
      </c>
      <c r="J30" s="15">
        <f t="shared" si="1"/>
        <v>99701.670199388725</v>
      </c>
      <c r="K30" s="15">
        <f t="shared" si="4"/>
        <v>5941265.8472003154</v>
      </c>
      <c r="L30" s="22">
        <f t="shared" si="5"/>
        <v>59.590434496419718</v>
      </c>
    </row>
    <row r="31" spans="1:12" x14ac:dyDescent="0.25">
      <c r="A31" s="18">
        <v>22</v>
      </c>
      <c r="B31" s="10">
        <v>0</v>
      </c>
      <c r="C31" s="10">
        <v>654</v>
      </c>
      <c r="D31" s="10">
        <v>627</v>
      </c>
      <c r="E31" s="77">
        <v>0</v>
      </c>
      <c r="F31" s="20">
        <f t="shared" si="2"/>
        <v>0</v>
      </c>
      <c r="G31" s="20">
        <f t="shared" si="0"/>
        <v>0</v>
      </c>
      <c r="H31" s="15">
        <f t="shared" si="6"/>
        <v>99701.670199388725</v>
      </c>
      <c r="I31" s="15">
        <f t="shared" si="3"/>
        <v>0</v>
      </c>
      <c r="J31" s="15">
        <f t="shared" si="1"/>
        <v>99701.670199388725</v>
      </c>
      <c r="K31" s="15">
        <f t="shared" si="4"/>
        <v>5841564.1770009268</v>
      </c>
      <c r="L31" s="22">
        <f t="shared" si="5"/>
        <v>58.590434496419718</v>
      </c>
    </row>
    <row r="32" spans="1:12" x14ac:dyDescent="0.25">
      <c r="A32" s="18">
        <v>23</v>
      </c>
      <c r="B32" s="10">
        <v>0</v>
      </c>
      <c r="C32" s="10">
        <v>633</v>
      </c>
      <c r="D32" s="10">
        <v>637</v>
      </c>
      <c r="E32" s="77">
        <v>0</v>
      </c>
      <c r="F32" s="20">
        <f t="shared" si="2"/>
        <v>0</v>
      </c>
      <c r="G32" s="20">
        <f t="shared" si="0"/>
        <v>0</v>
      </c>
      <c r="H32" s="15">
        <f t="shared" si="6"/>
        <v>99701.670199388725</v>
      </c>
      <c r="I32" s="15">
        <f t="shared" si="3"/>
        <v>0</v>
      </c>
      <c r="J32" s="15">
        <f t="shared" si="1"/>
        <v>99701.670199388725</v>
      </c>
      <c r="K32" s="15">
        <f t="shared" si="4"/>
        <v>5741862.5068015382</v>
      </c>
      <c r="L32" s="22">
        <f t="shared" si="5"/>
        <v>57.590434496419718</v>
      </c>
    </row>
    <row r="33" spans="1:12" x14ac:dyDescent="0.25">
      <c r="A33" s="18">
        <v>24</v>
      </c>
      <c r="B33" s="10">
        <v>0</v>
      </c>
      <c r="C33" s="10">
        <v>684</v>
      </c>
      <c r="D33" s="10">
        <v>624</v>
      </c>
      <c r="E33" s="77">
        <v>0</v>
      </c>
      <c r="F33" s="20">
        <f t="shared" si="2"/>
        <v>0</v>
      </c>
      <c r="G33" s="20">
        <f t="shared" si="0"/>
        <v>0</v>
      </c>
      <c r="H33" s="15">
        <f t="shared" si="6"/>
        <v>99701.670199388725</v>
      </c>
      <c r="I33" s="15">
        <f t="shared" si="3"/>
        <v>0</v>
      </c>
      <c r="J33" s="15">
        <f t="shared" si="1"/>
        <v>99701.670199388725</v>
      </c>
      <c r="K33" s="15">
        <f t="shared" si="4"/>
        <v>5642160.8366021495</v>
      </c>
      <c r="L33" s="22">
        <f t="shared" si="5"/>
        <v>56.590434496419718</v>
      </c>
    </row>
    <row r="34" spans="1:12" x14ac:dyDescent="0.25">
      <c r="A34" s="18">
        <v>25</v>
      </c>
      <c r="B34" s="10">
        <v>0</v>
      </c>
      <c r="C34" s="10">
        <v>638</v>
      </c>
      <c r="D34" s="10">
        <v>662</v>
      </c>
      <c r="E34" s="77">
        <v>0</v>
      </c>
      <c r="F34" s="20">
        <f t="shared" si="2"/>
        <v>0</v>
      </c>
      <c r="G34" s="20">
        <f t="shared" si="0"/>
        <v>0</v>
      </c>
      <c r="H34" s="15">
        <f t="shared" si="6"/>
        <v>99701.670199388725</v>
      </c>
      <c r="I34" s="15">
        <f t="shared" si="3"/>
        <v>0</v>
      </c>
      <c r="J34" s="15">
        <f t="shared" si="1"/>
        <v>99701.670199388725</v>
      </c>
      <c r="K34" s="15">
        <f t="shared" si="4"/>
        <v>5542459.1664027609</v>
      </c>
      <c r="L34" s="22">
        <f t="shared" si="5"/>
        <v>55.590434496419718</v>
      </c>
    </row>
    <row r="35" spans="1:12" x14ac:dyDescent="0.25">
      <c r="A35" s="18">
        <v>26</v>
      </c>
      <c r="B35" s="10">
        <v>0</v>
      </c>
      <c r="C35" s="10">
        <v>648</v>
      </c>
      <c r="D35" s="10">
        <v>635</v>
      </c>
      <c r="E35" s="77">
        <v>0</v>
      </c>
      <c r="F35" s="20">
        <f t="shared" si="2"/>
        <v>0</v>
      </c>
      <c r="G35" s="20">
        <f t="shared" si="0"/>
        <v>0</v>
      </c>
      <c r="H35" s="15">
        <f t="shared" si="6"/>
        <v>99701.670199388725</v>
      </c>
      <c r="I35" s="15">
        <f t="shared" si="3"/>
        <v>0</v>
      </c>
      <c r="J35" s="15">
        <f t="shared" si="1"/>
        <v>99701.670199388725</v>
      </c>
      <c r="K35" s="15">
        <f t="shared" si="4"/>
        <v>5442757.4962033723</v>
      </c>
      <c r="L35" s="22">
        <f t="shared" si="5"/>
        <v>54.590434496419718</v>
      </c>
    </row>
    <row r="36" spans="1:12" x14ac:dyDescent="0.25">
      <c r="A36" s="18">
        <v>27</v>
      </c>
      <c r="B36" s="10">
        <v>0</v>
      </c>
      <c r="C36" s="10">
        <v>701</v>
      </c>
      <c r="D36" s="10">
        <v>643</v>
      </c>
      <c r="E36" s="77">
        <v>0</v>
      </c>
      <c r="F36" s="20">
        <f t="shared" si="2"/>
        <v>0</v>
      </c>
      <c r="G36" s="20">
        <f t="shared" si="0"/>
        <v>0</v>
      </c>
      <c r="H36" s="15">
        <f t="shared" si="6"/>
        <v>99701.670199388725</v>
      </c>
      <c r="I36" s="15">
        <f t="shared" si="3"/>
        <v>0</v>
      </c>
      <c r="J36" s="15">
        <f t="shared" si="1"/>
        <v>99701.670199388725</v>
      </c>
      <c r="K36" s="15">
        <f t="shared" si="4"/>
        <v>5343055.8260039836</v>
      </c>
      <c r="L36" s="22">
        <f t="shared" si="5"/>
        <v>53.590434496419718</v>
      </c>
    </row>
    <row r="37" spans="1:12" x14ac:dyDescent="0.25">
      <c r="A37" s="18">
        <v>28</v>
      </c>
      <c r="B37" s="10">
        <v>1</v>
      </c>
      <c r="C37" s="10">
        <v>693</v>
      </c>
      <c r="D37" s="10">
        <v>670</v>
      </c>
      <c r="E37" s="77">
        <v>0.55189999999999995</v>
      </c>
      <c r="F37" s="20">
        <f t="shared" si="2"/>
        <v>1.467351430667645E-3</v>
      </c>
      <c r="G37" s="20">
        <f t="shared" si="0"/>
        <v>1.466387251463858E-3</v>
      </c>
      <c r="H37" s="15">
        <f t="shared" si="6"/>
        <v>99701.670199388725</v>
      </c>
      <c r="I37" s="15">
        <f t="shared" si="3"/>
        <v>146.20125813003767</v>
      </c>
      <c r="J37" s="15">
        <f t="shared" si="1"/>
        <v>99636.157415620663</v>
      </c>
      <c r="K37" s="15">
        <f t="shared" si="4"/>
        <v>5243354.155804595</v>
      </c>
      <c r="L37" s="22">
        <f t="shared" si="5"/>
        <v>52.590434496419725</v>
      </c>
    </row>
    <row r="38" spans="1:12" x14ac:dyDescent="0.25">
      <c r="A38" s="18">
        <v>29</v>
      </c>
      <c r="B38" s="10">
        <v>0</v>
      </c>
      <c r="C38" s="10">
        <v>667</v>
      </c>
      <c r="D38" s="10">
        <v>668</v>
      </c>
      <c r="E38" s="77">
        <v>0</v>
      </c>
      <c r="F38" s="20">
        <f t="shared" si="2"/>
        <v>0</v>
      </c>
      <c r="G38" s="20">
        <f t="shared" si="0"/>
        <v>0</v>
      </c>
      <c r="H38" s="15">
        <f t="shared" si="6"/>
        <v>99555.468941258689</v>
      </c>
      <c r="I38" s="15">
        <f t="shared" si="3"/>
        <v>0</v>
      </c>
      <c r="J38" s="15">
        <f t="shared" si="1"/>
        <v>99555.468941258689</v>
      </c>
      <c r="K38" s="15">
        <f t="shared" si="4"/>
        <v>5143717.998388974</v>
      </c>
      <c r="L38" s="22">
        <f t="shared" si="5"/>
        <v>51.666855202339036</v>
      </c>
    </row>
    <row r="39" spans="1:12" x14ac:dyDescent="0.25">
      <c r="A39" s="18">
        <v>30</v>
      </c>
      <c r="B39" s="10">
        <v>1</v>
      </c>
      <c r="C39" s="10">
        <v>661</v>
      </c>
      <c r="D39" s="10">
        <v>662</v>
      </c>
      <c r="E39" s="77">
        <v>0.153</v>
      </c>
      <c r="F39" s="20">
        <f t="shared" si="2"/>
        <v>1.5117157974300832E-3</v>
      </c>
      <c r="G39" s="20">
        <f t="shared" si="0"/>
        <v>1.5097826365938097E-3</v>
      </c>
      <c r="H39" s="15">
        <f t="shared" si="6"/>
        <v>99555.468941258689</v>
      </c>
      <c r="I39" s="15">
        <f t="shared" si="3"/>
        <v>150.30711838546668</v>
      </c>
      <c r="J39" s="15">
        <f t="shared" si="1"/>
        <v>99428.158811986199</v>
      </c>
      <c r="K39" s="15">
        <f t="shared" si="4"/>
        <v>5044162.5294477157</v>
      </c>
      <c r="L39" s="22">
        <f t="shared" si="5"/>
        <v>50.666855202339043</v>
      </c>
    </row>
    <row r="40" spans="1:12" x14ac:dyDescent="0.25">
      <c r="A40" s="18">
        <v>31</v>
      </c>
      <c r="B40" s="10">
        <v>0</v>
      </c>
      <c r="C40" s="10">
        <v>639</v>
      </c>
      <c r="D40" s="10">
        <v>632</v>
      </c>
      <c r="E40" s="77">
        <v>0</v>
      </c>
      <c r="F40" s="20">
        <f t="shared" si="2"/>
        <v>0</v>
      </c>
      <c r="G40" s="20">
        <f t="shared" si="0"/>
        <v>0</v>
      </c>
      <c r="H40" s="15">
        <f t="shared" si="6"/>
        <v>99405.161822873226</v>
      </c>
      <c r="I40" s="15">
        <f t="shared" si="3"/>
        <v>0</v>
      </c>
      <c r="J40" s="15">
        <f t="shared" si="1"/>
        <v>99405.161822873226</v>
      </c>
      <c r="K40" s="15">
        <f t="shared" si="4"/>
        <v>4944734.3706357293</v>
      </c>
      <c r="L40" s="22">
        <f t="shared" si="5"/>
        <v>49.743235461419879</v>
      </c>
    </row>
    <row r="41" spans="1:12" x14ac:dyDescent="0.25">
      <c r="A41" s="18">
        <v>32</v>
      </c>
      <c r="B41" s="10">
        <v>0</v>
      </c>
      <c r="C41" s="10">
        <v>664</v>
      </c>
      <c r="D41" s="10">
        <v>633</v>
      </c>
      <c r="E41" s="77">
        <v>0</v>
      </c>
      <c r="F41" s="20">
        <f t="shared" si="2"/>
        <v>0</v>
      </c>
      <c r="G41" s="20">
        <f t="shared" si="0"/>
        <v>0</v>
      </c>
      <c r="H41" s="15">
        <f t="shared" si="6"/>
        <v>99405.161822873226</v>
      </c>
      <c r="I41" s="15">
        <f t="shared" si="3"/>
        <v>0</v>
      </c>
      <c r="J41" s="15">
        <f t="shared" si="1"/>
        <v>99405.161822873226</v>
      </c>
      <c r="K41" s="15">
        <f t="shared" si="4"/>
        <v>4845329.2088128561</v>
      </c>
      <c r="L41" s="22">
        <f t="shared" si="5"/>
        <v>48.743235461419886</v>
      </c>
    </row>
    <row r="42" spans="1:12" x14ac:dyDescent="0.25">
      <c r="A42" s="18">
        <v>33</v>
      </c>
      <c r="B42" s="10">
        <v>0</v>
      </c>
      <c r="C42" s="10">
        <v>671</v>
      </c>
      <c r="D42" s="10">
        <v>665</v>
      </c>
      <c r="E42" s="77">
        <v>0</v>
      </c>
      <c r="F42" s="20">
        <f t="shared" si="2"/>
        <v>0</v>
      </c>
      <c r="G42" s="20">
        <f t="shared" si="0"/>
        <v>0</v>
      </c>
      <c r="H42" s="15">
        <f t="shared" si="6"/>
        <v>99405.161822873226</v>
      </c>
      <c r="I42" s="15">
        <f t="shared" si="3"/>
        <v>0</v>
      </c>
      <c r="J42" s="15">
        <f t="shared" si="1"/>
        <v>99405.161822873226</v>
      </c>
      <c r="K42" s="15">
        <f t="shared" si="4"/>
        <v>4745924.0469899829</v>
      </c>
      <c r="L42" s="22">
        <f t="shared" si="5"/>
        <v>47.743235461419886</v>
      </c>
    </row>
    <row r="43" spans="1:12" x14ac:dyDescent="0.25">
      <c r="A43" s="18">
        <v>34</v>
      </c>
      <c r="B43" s="10">
        <v>1</v>
      </c>
      <c r="C43" s="10">
        <v>739</v>
      </c>
      <c r="D43" s="10">
        <v>661</v>
      </c>
      <c r="E43" s="77">
        <v>0.74860000000000004</v>
      </c>
      <c r="F43" s="20">
        <f t="shared" si="2"/>
        <v>1.4285714285714286E-3</v>
      </c>
      <c r="G43" s="20">
        <f t="shared" si="0"/>
        <v>1.4280585515430602E-3</v>
      </c>
      <c r="H43" s="15">
        <f t="shared" si="6"/>
        <v>99405.161822873226</v>
      </c>
      <c r="I43" s="15">
        <f t="shared" si="3"/>
        <v>141.95639140867584</v>
      </c>
      <c r="J43" s="15">
        <f t="shared" si="1"/>
        <v>99369.473986073092</v>
      </c>
      <c r="K43" s="15">
        <f t="shared" si="4"/>
        <v>4646518.8851671098</v>
      </c>
      <c r="L43" s="22">
        <f t="shared" si="5"/>
        <v>46.743235461419886</v>
      </c>
    </row>
    <row r="44" spans="1:12" x14ac:dyDescent="0.25">
      <c r="A44" s="18">
        <v>35</v>
      </c>
      <c r="B44" s="10">
        <v>0</v>
      </c>
      <c r="C44" s="10">
        <v>814</v>
      </c>
      <c r="D44" s="10">
        <v>720</v>
      </c>
      <c r="E44" s="77">
        <v>0</v>
      </c>
      <c r="F44" s="20">
        <f t="shared" si="2"/>
        <v>0</v>
      </c>
      <c r="G44" s="20">
        <f t="shared" si="0"/>
        <v>0</v>
      </c>
      <c r="H44" s="15">
        <f t="shared" si="6"/>
        <v>99263.20543146455</v>
      </c>
      <c r="I44" s="15">
        <f t="shared" si="3"/>
        <v>0</v>
      </c>
      <c r="J44" s="15">
        <f t="shared" si="1"/>
        <v>99263.20543146455</v>
      </c>
      <c r="K44" s="15">
        <f t="shared" si="4"/>
        <v>4547149.4111810364</v>
      </c>
      <c r="L44" s="22">
        <f t="shared" si="5"/>
        <v>45.809012427274247</v>
      </c>
    </row>
    <row r="45" spans="1:12" x14ac:dyDescent="0.25">
      <c r="A45" s="18">
        <v>36</v>
      </c>
      <c r="B45" s="10">
        <v>1</v>
      </c>
      <c r="C45" s="10">
        <v>745</v>
      </c>
      <c r="D45" s="10">
        <v>780</v>
      </c>
      <c r="E45" s="77">
        <v>0.6694</v>
      </c>
      <c r="F45" s="20">
        <f t="shared" si="2"/>
        <v>1.3114754098360656E-3</v>
      </c>
      <c r="G45" s="20">
        <f t="shared" si="0"/>
        <v>1.3109070349301664E-3</v>
      </c>
      <c r="H45" s="15">
        <f t="shared" si="6"/>
        <v>99263.20543146455</v>
      </c>
      <c r="I45" s="15">
        <f t="shared" si="3"/>
        <v>130.12483430982519</v>
      </c>
      <c r="J45" s="15">
        <f t="shared" si="1"/>
        <v>99220.186161241727</v>
      </c>
      <c r="K45" s="15">
        <f t="shared" si="4"/>
        <v>4447886.2057495723</v>
      </c>
      <c r="L45" s="22">
        <f t="shared" si="5"/>
        <v>44.809012427274254</v>
      </c>
    </row>
    <row r="46" spans="1:12" x14ac:dyDescent="0.25">
      <c r="A46" s="18">
        <v>37</v>
      </c>
      <c r="B46" s="10">
        <v>1</v>
      </c>
      <c r="C46" s="10">
        <v>828</v>
      </c>
      <c r="D46" s="10">
        <v>729</v>
      </c>
      <c r="E46" s="77">
        <v>3.0099999999999998E-2</v>
      </c>
      <c r="F46" s="20">
        <f t="shared" si="2"/>
        <v>1.2845215157353885E-3</v>
      </c>
      <c r="G46" s="20">
        <f t="shared" si="0"/>
        <v>1.282923176379229E-3</v>
      </c>
      <c r="H46" s="15">
        <f t="shared" si="6"/>
        <v>99133.080597154723</v>
      </c>
      <c r="I46" s="15">
        <f t="shared" si="3"/>
        <v>127.18012664395985</v>
      </c>
      <c r="J46" s="15">
        <f t="shared" si="1"/>
        <v>99009.728592322746</v>
      </c>
      <c r="K46" s="15">
        <f t="shared" si="4"/>
        <v>4348666.0195883308</v>
      </c>
      <c r="L46" s="22">
        <f t="shared" si="5"/>
        <v>43.866951308210879</v>
      </c>
    </row>
    <row r="47" spans="1:12" x14ac:dyDescent="0.25">
      <c r="A47" s="18">
        <v>38</v>
      </c>
      <c r="B47" s="10">
        <v>0</v>
      </c>
      <c r="C47" s="10">
        <v>850</v>
      </c>
      <c r="D47" s="10">
        <v>797</v>
      </c>
      <c r="E47" s="77">
        <v>0</v>
      </c>
      <c r="F47" s="20">
        <f t="shared" si="2"/>
        <v>0</v>
      </c>
      <c r="G47" s="20">
        <f t="shared" si="0"/>
        <v>0</v>
      </c>
      <c r="H47" s="15">
        <f t="shared" si="6"/>
        <v>99005.900470510765</v>
      </c>
      <c r="I47" s="15">
        <f t="shared" si="3"/>
        <v>0</v>
      </c>
      <c r="J47" s="15">
        <f t="shared" si="1"/>
        <v>99005.900470510765</v>
      </c>
      <c r="K47" s="15">
        <f t="shared" si="4"/>
        <v>4249656.2909960076</v>
      </c>
      <c r="L47" s="22">
        <f t="shared" si="5"/>
        <v>42.923262864133861</v>
      </c>
    </row>
    <row r="48" spans="1:12" x14ac:dyDescent="0.25">
      <c r="A48" s="18">
        <v>39</v>
      </c>
      <c r="B48" s="10">
        <v>0</v>
      </c>
      <c r="C48" s="10">
        <v>911</v>
      </c>
      <c r="D48" s="10">
        <v>848</v>
      </c>
      <c r="E48" s="77">
        <v>0</v>
      </c>
      <c r="F48" s="20">
        <f t="shared" si="2"/>
        <v>0</v>
      </c>
      <c r="G48" s="20">
        <f t="shared" si="0"/>
        <v>0</v>
      </c>
      <c r="H48" s="15">
        <f t="shared" si="6"/>
        <v>99005.900470510765</v>
      </c>
      <c r="I48" s="15">
        <f t="shared" si="3"/>
        <v>0</v>
      </c>
      <c r="J48" s="15">
        <f t="shared" si="1"/>
        <v>99005.900470510765</v>
      </c>
      <c r="K48" s="15">
        <f t="shared" si="4"/>
        <v>4150650.390525497</v>
      </c>
      <c r="L48" s="22">
        <f t="shared" si="5"/>
        <v>41.923262864133861</v>
      </c>
    </row>
    <row r="49" spans="1:12" x14ac:dyDescent="0.25">
      <c r="A49" s="18">
        <v>40</v>
      </c>
      <c r="B49" s="10">
        <v>0</v>
      </c>
      <c r="C49" s="10">
        <v>993</v>
      </c>
      <c r="D49" s="10">
        <v>882</v>
      </c>
      <c r="E49" s="77">
        <v>0</v>
      </c>
      <c r="F49" s="20">
        <f t="shared" si="2"/>
        <v>0</v>
      </c>
      <c r="G49" s="20">
        <f t="shared" si="0"/>
        <v>0</v>
      </c>
      <c r="H49" s="15">
        <f t="shared" si="6"/>
        <v>99005.900470510765</v>
      </c>
      <c r="I49" s="15">
        <f t="shared" si="3"/>
        <v>0</v>
      </c>
      <c r="J49" s="15">
        <f t="shared" si="1"/>
        <v>99005.900470510765</v>
      </c>
      <c r="K49" s="15">
        <f t="shared" si="4"/>
        <v>4051644.4900549864</v>
      </c>
      <c r="L49" s="22">
        <f t="shared" si="5"/>
        <v>40.923262864133861</v>
      </c>
    </row>
    <row r="50" spans="1:12" x14ac:dyDescent="0.25">
      <c r="A50" s="18">
        <v>41</v>
      </c>
      <c r="B50" s="10">
        <v>0</v>
      </c>
      <c r="C50" s="10">
        <v>972</v>
      </c>
      <c r="D50" s="10">
        <v>960</v>
      </c>
      <c r="E50" s="77">
        <v>0</v>
      </c>
      <c r="F50" s="20">
        <f t="shared" si="2"/>
        <v>0</v>
      </c>
      <c r="G50" s="20">
        <f t="shared" si="0"/>
        <v>0</v>
      </c>
      <c r="H50" s="15">
        <f t="shared" si="6"/>
        <v>99005.900470510765</v>
      </c>
      <c r="I50" s="15">
        <f t="shared" si="3"/>
        <v>0</v>
      </c>
      <c r="J50" s="15">
        <f t="shared" si="1"/>
        <v>99005.900470510765</v>
      </c>
      <c r="K50" s="15">
        <f t="shared" si="4"/>
        <v>3952638.5895844758</v>
      </c>
      <c r="L50" s="22">
        <f t="shared" si="5"/>
        <v>39.923262864133861</v>
      </c>
    </row>
    <row r="51" spans="1:12" x14ac:dyDescent="0.25">
      <c r="A51" s="18">
        <v>42</v>
      </c>
      <c r="B51" s="10">
        <v>2</v>
      </c>
      <c r="C51" s="10">
        <v>1068</v>
      </c>
      <c r="D51" s="10">
        <v>960</v>
      </c>
      <c r="E51" s="77">
        <v>0.4577</v>
      </c>
      <c r="F51" s="20">
        <f t="shared" si="2"/>
        <v>1.9723865877712033E-3</v>
      </c>
      <c r="G51" s="20">
        <f t="shared" si="0"/>
        <v>1.9702791274737101E-3</v>
      </c>
      <c r="H51" s="15">
        <f t="shared" si="6"/>
        <v>99005.900470510765</v>
      </c>
      <c r="I51" s="15">
        <f t="shared" si="3"/>
        <v>195.06925919378693</v>
      </c>
      <c r="J51" s="15">
        <f t="shared" si="1"/>
        <v>98900.114411249975</v>
      </c>
      <c r="K51" s="15">
        <f t="shared" si="4"/>
        <v>3853632.6891139653</v>
      </c>
      <c r="L51" s="22">
        <f t="shared" si="5"/>
        <v>38.923262864133868</v>
      </c>
    </row>
    <row r="52" spans="1:12" x14ac:dyDescent="0.25">
      <c r="A52" s="18">
        <v>43</v>
      </c>
      <c r="B52" s="10">
        <v>0</v>
      </c>
      <c r="C52" s="10">
        <v>1049</v>
      </c>
      <c r="D52" s="10">
        <v>1049</v>
      </c>
      <c r="E52" s="77">
        <v>0</v>
      </c>
      <c r="F52" s="20">
        <f t="shared" si="2"/>
        <v>0</v>
      </c>
      <c r="G52" s="20">
        <f t="shared" si="0"/>
        <v>0</v>
      </c>
      <c r="H52" s="15">
        <f t="shared" si="6"/>
        <v>98810.831211316981</v>
      </c>
      <c r="I52" s="15">
        <f t="shared" si="3"/>
        <v>0</v>
      </c>
      <c r="J52" s="15">
        <f t="shared" si="1"/>
        <v>98810.831211316981</v>
      </c>
      <c r="K52" s="15">
        <f t="shared" si="4"/>
        <v>3754732.5747027155</v>
      </c>
      <c r="L52" s="22">
        <f t="shared" si="5"/>
        <v>37.999200377869904</v>
      </c>
    </row>
    <row r="53" spans="1:12" x14ac:dyDescent="0.25">
      <c r="A53" s="18">
        <v>44</v>
      </c>
      <c r="B53" s="10">
        <v>1</v>
      </c>
      <c r="C53" s="10">
        <v>1055</v>
      </c>
      <c r="D53" s="10">
        <v>1051</v>
      </c>
      <c r="E53" s="77">
        <v>0.4672</v>
      </c>
      <c r="F53" s="20">
        <f t="shared" si="2"/>
        <v>9.4966761633428305E-4</v>
      </c>
      <c r="G53" s="20">
        <f t="shared" si="0"/>
        <v>9.4918734376376332E-4</v>
      </c>
      <c r="H53" s="15">
        <f t="shared" si="6"/>
        <v>98810.831211316981</v>
      </c>
      <c r="I53" s="15">
        <f t="shared" si="3"/>
        <v>93.789990412559533</v>
      </c>
      <c r="J53" s="15">
        <f t="shared" si="1"/>
        <v>98760.85990442516</v>
      </c>
      <c r="K53" s="15">
        <f t="shared" si="4"/>
        <v>3655921.7434913986</v>
      </c>
      <c r="L53" s="22">
        <f t="shared" si="5"/>
        <v>36.999200377869904</v>
      </c>
    </row>
    <row r="54" spans="1:12" x14ac:dyDescent="0.25">
      <c r="A54" s="18">
        <v>45</v>
      </c>
      <c r="B54" s="10">
        <v>1</v>
      </c>
      <c r="C54" s="10">
        <v>1068</v>
      </c>
      <c r="D54" s="10">
        <v>1039</v>
      </c>
      <c r="E54" s="77">
        <v>0.60660000000000003</v>
      </c>
      <c r="F54" s="20">
        <f t="shared" si="2"/>
        <v>9.4921689606074992E-4</v>
      </c>
      <c r="G54" s="20">
        <f t="shared" si="0"/>
        <v>9.4886256997149814E-4</v>
      </c>
      <c r="H54" s="15">
        <f t="shared" si="6"/>
        <v>98717.041220904415</v>
      </c>
      <c r="I54" s="15">
        <f t="shared" si="3"/>
        <v>93.668905432849684</v>
      </c>
      <c r="J54" s="15">
        <f t="shared" si="1"/>
        <v>98680.191873507138</v>
      </c>
      <c r="K54" s="15">
        <f t="shared" si="4"/>
        <v>3557160.8835869734</v>
      </c>
      <c r="L54" s="22">
        <f t="shared" si="5"/>
        <v>36.033909035289298</v>
      </c>
    </row>
    <row r="55" spans="1:12" x14ac:dyDescent="0.25">
      <c r="A55" s="18">
        <v>46</v>
      </c>
      <c r="B55" s="10">
        <v>1</v>
      </c>
      <c r="C55" s="10">
        <v>1067</v>
      </c>
      <c r="D55" s="10">
        <v>1038</v>
      </c>
      <c r="E55" s="77">
        <v>0.63109999999999999</v>
      </c>
      <c r="F55" s="20">
        <f t="shared" si="2"/>
        <v>9.501187648456057E-4</v>
      </c>
      <c r="G55" s="20">
        <f t="shared" si="0"/>
        <v>9.4978586602757482E-4</v>
      </c>
      <c r="H55" s="15">
        <f t="shared" si="6"/>
        <v>98623.37231547157</v>
      </c>
      <c r="I55" s="15">
        <f t="shared" si="3"/>
        <v>93.671085085210109</v>
      </c>
      <c r="J55" s="15">
        <f t="shared" si="1"/>
        <v>98588.817052183629</v>
      </c>
      <c r="K55" s="15">
        <f t="shared" si="4"/>
        <v>3458480.6917134663</v>
      </c>
      <c r="L55" s="22">
        <f t="shared" si="5"/>
        <v>35.06755660971163</v>
      </c>
    </row>
    <row r="56" spans="1:12" x14ac:dyDescent="0.25">
      <c r="A56" s="18">
        <v>47</v>
      </c>
      <c r="B56" s="10">
        <v>2</v>
      </c>
      <c r="C56" s="10">
        <v>989</v>
      </c>
      <c r="D56" s="10">
        <v>1044</v>
      </c>
      <c r="E56" s="77">
        <v>0.2883</v>
      </c>
      <c r="F56" s="20">
        <f t="shared" si="2"/>
        <v>1.9675356615838661E-3</v>
      </c>
      <c r="G56" s="20">
        <f t="shared" si="0"/>
        <v>1.9647843835793534E-3</v>
      </c>
      <c r="H56" s="15">
        <f t="shared" si="6"/>
        <v>98529.701230386359</v>
      </c>
      <c r="I56" s="15">
        <f t="shared" si="3"/>
        <v>193.58961829620253</v>
      </c>
      <c r="J56" s="15">
        <f t="shared" si="1"/>
        <v>98391.923499044948</v>
      </c>
      <c r="K56" s="15">
        <f t="shared" si="4"/>
        <v>3359891.8746612826</v>
      </c>
      <c r="L56" s="22">
        <f t="shared" si="5"/>
        <v>34.100294963901696</v>
      </c>
    </row>
    <row r="57" spans="1:12" x14ac:dyDescent="0.25">
      <c r="A57" s="18">
        <v>48</v>
      </c>
      <c r="B57" s="10">
        <v>0</v>
      </c>
      <c r="C57" s="10">
        <v>1000</v>
      </c>
      <c r="D57" s="10">
        <v>977</v>
      </c>
      <c r="E57" s="77">
        <v>0</v>
      </c>
      <c r="F57" s="20">
        <f t="shared" si="2"/>
        <v>0</v>
      </c>
      <c r="G57" s="20">
        <f t="shared" si="0"/>
        <v>0</v>
      </c>
      <c r="H57" s="15">
        <f t="shared" si="6"/>
        <v>98336.111612090157</v>
      </c>
      <c r="I57" s="15">
        <f t="shared" si="3"/>
        <v>0</v>
      </c>
      <c r="J57" s="15">
        <f t="shared" si="1"/>
        <v>98336.111612090157</v>
      </c>
      <c r="K57" s="15">
        <f t="shared" si="4"/>
        <v>3261499.9511622377</v>
      </c>
      <c r="L57" s="22">
        <f t="shared" si="5"/>
        <v>33.166859027617328</v>
      </c>
    </row>
    <row r="58" spans="1:12" x14ac:dyDescent="0.25">
      <c r="A58" s="18">
        <v>49</v>
      </c>
      <c r="B58" s="10">
        <v>2</v>
      </c>
      <c r="C58" s="10">
        <v>870</v>
      </c>
      <c r="D58" s="10">
        <v>981</v>
      </c>
      <c r="E58" s="77">
        <v>0.31830000000000003</v>
      </c>
      <c r="F58" s="20">
        <f t="shared" si="2"/>
        <v>2.1609940572663426E-3</v>
      </c>
      <c r="G58" s="20">
        <f t="shared" si="0"/>
        <v>2.1578152724554666E-3</v>
      </c>
      <c r="H58" s="15">
        <f t="shared" si="6"/>
        <v>98336.111612090157</v>
      </c>
      <c r="I58" s="15">
        <f t="shared" si="3"/>
        <v>212.19116347045349</v>
      </c>
      <c r="J58" s="15">
        <f t="shared" si="1"/>
        <v>98191.460895952347</v>
      </c>
      <c r="K58" s="15">
        <f t="shared" si="4"/>
        <v>3163163.8395501473</v>
      </c>
      <c r="L58" s="22">
        <f t="shared" si="5"/>
        <v>32.166859027617328</v>
      </c>
    </row>
    <row r="59" spans="1:12" x14ac:dyDescent="0.25">
      <c r="A59" s="18">
        <v>50</v>
      </c>
      <c r="B59" s="10">
        <v>2</v>
      </c>
      <c r="C59" s="10">
        <v>909</v>
      </c>
      <c r="D59" s="10">
        <v>852</v>
      </c>
      <c r="E59" s="77">
        <v>0.72399999999999998</v>
      </c>
      <c r="F59" s="20">
        <f t="shared" si="2"/>
        <v>2.2714366837024418E-3</v>
      </c>
      <c r="G59" s="20">
        <f t="shared" si="0"/>
        <v>2.2700135746811763E-3</v>
      </c>
      <c r="H59" s="15">
        <f t="shared" si="6"/>
        <v>98123.920448619698</v>
      </c>
      <c r="I59" s="15">
        <f t="shared" si="3"/>
        <v>222.74263141930257</v>
      </c>
      <c r="J59" s="15">
        <f t="shared" si="1"/>
        <v>98062.443482347968</v>
      </c>
      <c r="K59" s="15">
        <f t="shared" si="4"/>
        <v>3064972.378654195</v>
      </c>
      <c r="L59" s="22">
        <f t="shared" si="5"/>
        <v>31.235730947573547</v>
      </c>
    </row>
    <row r="60" spans="1:12" x14ac:dyDescent="0.25">
      <c r="A60" s="18">
        <v>51</v>
      </c>
      <c r="B60" s="10">
        <v>5</v>
      </c>
      <c r="C60" s="10">
        <v>815</v>
      </c>
      <c r="D60" s="10">
        <v>883</v>
      </c>
      <c r="E60" s="77">
        <v>0.54479999999999995</v>
      </c>
      <c r="F60" s="20">
        <f t="shared" si="2"/>
        <v>5.8892815076560662E-3</v>
      </c>
      <c r="G60" s="20">
        <f t="shared" si="0"/>
        <v>5.8735357275431239E-3</v>
      </c>
      <c r="H60" s="15">
        <f t="shared" si="6"/>
        <v>97901.177817200398</v>
      </c>
      <c r="I60" s="15">
        <f t="shared" si="3"/>
        <v>575.02606567787893</v>
      </c>
      <c r="J60" s="15">
        <f t="shared" si="1"/>
        <v>97639.425952103818</v>
      </c>
      <c r="K60" s="15">
        <f t="shared" si="4"/>
        <v>2966909.9351718472</v>
      </c>
      <c r="L60" s="22">
        <f t="shared" si="5"/>
        <v>30.305150574507046</v>
      </c>
    </row>
    <row r="61" spans="1:12" x14ac:dyDescent="0.25">
      <c r="A61" s="18">
        <v>52</v>
      </c>
      <c r="B61" s="10">
        <v>3</v>
      </c>
      <c r="C61" s="10">
        <v>827</v>
      </c>
      <c r="D61" s="10">
        <v>798</v>
      </c>
      <c r="E61" s="77">
        <v>0.43990000000000001</v>
      </c>
      <c r="F61" s="20">
        <f t="shared" si="2"/>
        <v>3.6923076923076922E-3</v>
      </c>
      <c r="G61" s="20">
        <f t="shared" si="0"/>
        <v>3.6846875317420474E-3</v>
      </c>
      <c r="H61" s="15">
        <f t="shared" si="6"/>
        <v>97326.151751522513</v>
      </c>
      <c r="I61" s="15">
        <f t="shared" si="3"/>
        <v>358.6164578712694</v>
      </c>
      <c r="J61" s="15">
        <f t="shared" si="1"/>
        <v>97125.290673468815</v>
      </c>
      <c r="K61" s="15">
        <f t="shared" si="4"/>
        <v>2869270.5092197433</v>
      </c>
      <c r="L61" s="22">
        <f t="shared" si="5"/>
        <v>29.480981807901987</v>
      </c>
    </row>
    <row r="62" spans="1:12" x14ac:dyDescent="0.25">
      <c r="A62" s="18">
        <v>53</v>
      </c>
      <c r="B62" s="10">
        <v>2</v>
      </c>
      <c r="C62" s="10">
        <v>789</v>
      </c>
      <c r="D62" s="10">
        <v>807</v>
      </c>
      <c r="E62" s="77">
        <v>0.75960000000000005</v>
      </c>
      <c r="F62" s="20">
        <f t="shared" si="2"/>
        <v>2.5062656641604009E-3</v>
      </c>
      <c r="G62" s="20">
        <f t="shared" si="0"/>
        <v>2.5047565326555125E-3</v>
      </c>
      <c r="H62" s="15">
        <f t="shared" si="6"/>
        <v>96967.53529365125</v>
      </c>
      <c r="I62" s="15">
        <f t="shared" si="3"/>
        <v>242.88006748227693</v>
      </c>
      <c r="J62" s="15">
        <f t="shared" si="1"/>
        <v>96909.146925428518</v>
      </c>
      <c r="K62" s="15">
        <f t="shared" si="4"/>
        <v>2772145.2185462746</v>
      </c>
      <c r="L62" s="22">
        <f t="shared" si="5"/>
        <v>28.588384866659336</v>
      </c>
    </row>
    <row r="63" spans="1:12" x14ac:dyDescent="0.25">
      <c r="A63" s="18">
        <v>54</v>
      </c>
      <c r="B63" s="10">
        <v>4</v>
      </c>
      <c r="C63" s="10">
        <v>795</v>
      </c>
      <c r="D63" s="10">
        <v>760</v>
      </c>
      <c r="E63" s="77">
        <v>0.70289999999999997</v>
      </c>
      <c r="F63" s="20">
        <f t="shared" si="2"/>
        <v>5.144694533762058E-3</v>
      </c>
      <c r="G63" s="20">
        <f t="shared" si="0"/>
        <v>5.1368429271580257E-3</v>
      </c>
      <c r="H63" s="15">
        <f t="shared" si="6"/>
        <v>96724.655226168979</v>
      </c>
      <c r="I63" s="15">
        <f t="shared" si="3"/>
        <v>496.85936108034468</v>
      </c>
      <c r="J63" s="15">
        <f t="shared" si="1"/>
        <v>96577.038309992</v>
      </c>
      <c r="K63" s="15">
        <f t="shared" si="4"/>
        <v>2675236.0716208462</v>
      </c>
      <c r="L63" s="22">
        <f t="shared" si="5"/>
        <v>27.658264228137124</v>
      </c>
    </row>
    <row r="64" spans="1:12" x14ac:dyDescent="0.25">
      <c r="A64" s="18">
        <v>55</v>
      </c>
      <c r="B64" s="10">
        <v>0</v>
      </c>
      <c r="C64" s="10">
        <v>768</v>
      </c>
      <c r="D64" s="10">
        <v>776</v>
      </c>
      <c r="E64" s="77">
        <v>0</v>
      </c>
      <c r="F64" s="20">
        <f t="shared" si="2"/>
        <v>0</v>
      </c>
      <c r="G64" s="20">
        <f t="shared" si="0"/>
        <v>0</v>
      </c>
      <c r="H64" s="15">
        <f t="shared" si="6"/>
        <v>96227.795865088628</v>
      </c>
      <c r="I64" s="15">
        <f t="shared" si="3"/>
        <v>0</v>
      </c>
      <c r="J64" s="15">
        <f t="shared" si="1"/>
        <v>96227.795865088628</v>
      </c>
      <c r="K64" s="15">
        <f t="shared" si="4"/>
        <v>2578659.0333108543</v>
      </c>
      <c r="L64" s="22">
        <f t="shared" si="5"/>
        <v>26.797444648177688</v>
      </c>
    </row>
    <row r="65" spans="1:12" x14ac:dyDescent="0.25">
      <c r="A65" s="18">
        <v>56</v>
      </c>
      <c r="B65" s="10">
        <v>5</v>
      </c>
      <c r="C65" s="10">
        <v>762</v>
      </c>
      <c r="D65" s="10">
        <v>765</v>
      </c>
      <c r="E65" s="77">
        <v>0.40329999999999999</v>
      </c>
      <c r="F65" s="20">
        <f t="shared" si="2"/>
        <v>6.5487884741322853E-3</v>
      </c>
      <c r="G65" s="20">
        <f t="shared" si="0"/>
        <v>6.5232976313253973E-3</v>
      </c>
      <c r="H65" s="15">
        <f t="shared" si="6"/>
        <v>96227.795865088628</v>
      </c>
      <c r="I65" s="15">
        <f t="shared" si="3"/>
        <v>627.72255283439654</v>
      </c>
      <c r="J65" s="15">
        <f t="shared" si="1"/>
        <v>95853.233817812346</v>
      </c>
      <c r="K65" s="15">
        <f t="shared" si="4"/>
        <v>2482431.2374457656</v>
      </c>
      <c r="L65" s="22">
        <f t="shared" si="5"/>
        <v>25.797444648177688</v>
      </c>
    </row>
    <row r="66" spans="1:12" x14ac:dyDescent="0.25">
      <c r="A66" s="18">
        <v>57</v>
      </c>
      <c r="B66" s="10">
        <v>1</v>
      </c>
      <c r="C66" s="10">
        <v>730</v>
      </c>
      <c r="D66" s="10">
        <v>744</v>
      </c>
      <c r="E66" s="77">
        <v>0.74590000000000001</v>
      </c>
      <c r="F66" s="20">
        <f t="shared" si="2"/>
        <v>1.3568521031207597E-3</v>
      </c>
      <c r="G66" s="20">
        <f t="shared" si="0"/>
        <v>1.3563844541522384E-3</v>
      </c>
      <c r="H66" s="15">
        <f t="shared" si="6"/>
        <v>95600.07331225423</v>
      </c>
      <c r="I66" s="15">
        <f t="shared" si="3"/>
        <v>129.67045325655593</v>
      </c>
      <c r="J66" s="15">
        <f t="shared" si="1"/>
        <v>95567.124050081751</v>
      </c>
      <c r="K66" s="15">
        <f t="shared" si="4"/>
        <v>2386578.0036279531</v>
      </c>
      <c r="L66" s="22">
        <f t="shared" si="5"/>
        <v>24.964185914719756</v>
      </c>
    </row>
    <row r="67" spans="1:12" x14ac:dyDescent="0.25">
      <c r="A67" s="18">
        <v>58</v>
      </c>
      <c r="B67" s="10">
        <v>4</v>
      </c>
      <c r="C67" s="10">
        <v>638</v>
      </c>
      <c r="D67" s="10">
        <v>724</v>
      </c>
      <c r="E67" s="77">
        <v>0.4597</v>
      </c>
      <c r="F67" s="20">
        <f t="shared" si="2"/>
        <v>5.8737151248164461E-3</v>
      </c>
      <c r="G67" s="20">
        <f t="shared" si="0"/>
        <v>5.8551334589844973E-3</v>
      </c>
      <c r="H67" s="15">
        <f t="shared" si="6"/>
        <v>95470.402858997681</v>
      </c>
      <c r="I67" s="15">
        <f t="shared" si="3"/>
        <v>558.9919501224465</v>
      </c>
      <c r="J67" s="15">
        <f t="shared" si="1"/>
        <v>95168.379508346523</v>
      </c>
      <c r="K67" s="15">
        <f t="shared" si="4"/>
        <v>2291010.8795778714</v>
      </c>
      <c r="L67" s="22">
        <f t="shared" si="5"/>
        <v>23.997079838046933</v>
      </c>
    </row>
    <row r="68" spans="1:12" x14ac:dyDescent="0.25">
      <c r="A68" s="18">
        <v>59</v>
      </c>
      <c r="B68" s="10">
        <v>3</v>
      </c>
      <c r="C68" s="10">
        <v>618</v>
      </c>
      <c r="D68" s="10">
        <v>623</v>
      </c>
      <c r="E68" s="77">
        <v>0.48909999999999998</v>
      </c>
      <c r="F68" s="20">
        <f t="shared" si="2"/>
        <v>4.8348106365834007E-3</v>
      </c>
      <c r="G68" s="20">
        <f t="shared" si="0"/>
        <v>4.8228975743558186E-3</v>
      </c>
      <c r="H68" s="15">
        <f t="shared" si="6"/>
        <v>94911.41090887523</v>
      </c>
      <c r="I68" s="15">
        <f t="shared" si="3"/>
        <v>457.74801345110274</v>
      </c>
      <c r="J68" s="15">
        <f t="shared" si="1"/>
        <v>94677.54744880306</v>
      </c>
      <c r="K68" s="15">
        <f t="shared" si="4"/>
        <v>2195842.5000695251</v>
      </c>
      <c r="L68" s="22">
        <f t="shared" si="5"/>
        <v>23.13570601302894</v>
      </c>
    </row>
    <row r="69" spans="1:12" x14ac:dyDescent="0.25">
      <c r="A69" s="18">
        <v>60</v>
      </c>
      <c r="B69" s="10">
        <v>4</v>
      </c>
      <c r="C69" s="10">
        <v>602</v>
      </c>
      <c r="D69" s="10">
        <v>606</v>
      </c>
      <c r="E69" s="77">
        <v>0.35659999999999997</v>
      </c>
      <c r="F69" s="20">
        <f t="shared" si="2"/>
        <v>6.6225165562913907E-3</v>
      </c>
      <c r="G69" s="20">
        <f t="shared" si="0"/>
        <v>6.5944182206413198E-3</v>
      </c>
      <c r="H69" s="15">
        <f t="shared" si="6"/>
        <v>94453.662895424131</v>
      </c>
      <c r="I69" s="15">
        <f t="shared" si="3"/>
        <v>622.86695560389785</v>
      </c>
      <c r="J69" s="15">
        <f t="shared" si="1"/>
        <v>94052.91029618858</v>
      </c>
      <c r="K69" s="15">
        <f t="shared" si="4"/>
        <v>2101164.9526207219</v>
      </c>
      <c r="L69" s="22">
        <f t="shared" si="5"/>
        <v>22.245457594874431</v>
      </c>
    </row>
    <row r="70" spans="1:12" x14ac:dyDescent="0.25">
      <c r="A70" s="18">
        <v>61</v>
      </c>
      <c r="B70" s="10">
        <v>5</v>
      </c>
      <c r="C70" s="10">
        <v>560</v>
      </c>
      <c r="D70" s="10">
        <v>599</v>
      </c>
      <c r="E70" s="77">
        <v>0.58309999999999995</v>
      </c>
      <c r="F70" s="20">
        <f t="shared" si="2"/>
        <v>8.6281276962899053E-3</v>
      </c>
      <c r="G70" s="20">
        <f t="shared" si="0"/>
        <v>8.597202985980542E-3</v>
      </c>
      <c r="H70" s="15">
        <f t="shared" si="6"/>
        <v>93830.795939820237</v>
      </c>
      <c r="I70" s="15">
        <f t="shared" si="3"/>
        <v>806.68239903075346</v>
      </c>
      <c r="J70" s="15">
        <f t="shared" si="1"/>
        <v>93494.490047664309</v>
      </c>
      <c r="K70" s="15">
        <f t="shared" si="4"/>
        <v>2007112.0423245332</v>
      </c>
      <c r="L70" s="22">
        <f t="shared" si="5"/>
        <v>21.390760061460249</v>
      </c>
    </row>
    <row r="71" spans="1:12" x14ac:dyDescent="0.25">
      <c r="A71" s="18">
        <v>62</v>
      </c>
      <c r="B71" s="10">
        <v>0</v>
      </c>
      <c r="C71" s="10">
        <v>533</v>
      </c>
      <c r="D71" s="10">
        <v>550</v>
      </c>
      <c r="E71" s="77">
        <v>0</v>
      </c>
      <c r="F71" s="20">
        <f t="shared" si="2"/>
        <v>0</v>
      </c>
      <c r="G71" s="20">
        <f t="shared" si="0"/>
        <v>0</v>
      </c>
      <c r="H71" s="15">
        <f t="shared" si="6"/>
        <v>93024.113540789476</v>
      </c>
      <c r="I71" s="15">
        <f t="shared" si="3"/>
        <v>0</v>
      </c>
      <c r="J71" s="15">
        <f t="shared" si="1"/>
        <v>93024.113540789476</v>
      </c>
      <c r="K71" s="15">
        <f t="shared" si="4"/>
        <v>1913617.5522768688</v>
      </c>
      <c r="L71" s="22">
        <f t="shared" si="5"/>
        <v>20.571199008929877</v>
      </c>
    </row>
    <row r="72" spans="1:12" x14ac:dyDescent="0.25">
      <c r="A72" s="18">
        <v>63</v>
      </c>
      <c r="B72" s="10">
        <v>8</v>
      </c>
      <c r="C72" s="10">
        <v>496</v>
      </c>
      <c r="D72" s="10">
        <v>520</v>
      </c>
      <c r="E72" s="77">
        <v>0.37530000000000002</v>
      </c>
      <c r="F72" s="20">
        <f t="shared" si="2"/>
        <v>1.5748031496062992E-2</v>
      </c>
      <c r="G72" s="20">
        <f t="shared" si="0"/>
        <v>1.5594614867593922E-2</v>
      </c>
      <c r="H72" s="15">
        <f t="shared" si="6"/>
        <v>93024.113540789476</v>
      </c>
      <c r="I72" s="15">
        <f t="shared" si="3"/>
        <v>1450.6752240679407</v>
      </c>
      <c r="J72" s="15">
        <f t="shared" si="1"/>
        <v>92117.876728314237</v>
      </c>
      <c r="K72" s="15">
        <f t="shared" si="4"/>
        <v>1820593.4387360793</v>
      </c>
      <c r="L72" s="22">
        <f t="shared" si="5"/>
        <v>19.571199008929877</v>
      </c>
    </row>
    <row r="73" spans="1:12" x14ac:dyDescent="0.25">
      <c r="A73" s="18">
        <v>64</v>
      </c>
      <c r="B73" s="10">
        <v>13</v>
      </c>
      <c r="C73" s="10">
        <v>489</v>
      </c>
      <c r="D73" s="10">
        <v>474</v>
      </c>
      <c r="E73" s="77">
        <v>0.49349999999999999</v>
      </c>
      <c r="F73" s="20">
        <f t="shared" si="2"/>
        <v>2.6998961578400829E-2</v>
      </c>
      <c r="G73" s="20">
        <f t="shared" ref="G73:G103" si="7">F73/((1+(1-E73)*F73))</f>
        <v>2.6634732305574137E-2</v>
      </c>
      <c r="H73" s="15">
        <f t="shared" si="6"/>
        <v>91573.438316721542</v>
      </c>
      <c r="I73" s="15">
        <f t="shared" si="3"/>
        <v>2439.0340158668837</v>
      </c>
      <c r="J73" s="15">
        <f t="shared" ref="J73:J103" si="8">H74+I73*E73</f>
        <v>90338.067587684971</v>
      </c>
      <c r="K73" s="15">
        <f t="shared" si="4"/>
        <v>1728475.5620077651</v>
      </c>
      <c r="L73" s="22">
        <f t="shared" si="5"/>
        <v>18.875293903779749</v>
      </c>
    </row>
    <row r="74" spans="1:12" x14ac:dyDescent="0.25">
      <c r="A74" s="18">
        <v>65</v>
      </c>
      <c r="B74" s="10">
        <v>5</v>
      </c>
      <c r="C74" s="10">
        <v>471</v>
      </c>
      <c r="D74" s="10">
        <v>470</v>
      </c>
      <c r="E74" s="77">
        <v>0.66669999999999996</v>
      </c>
      <c r="F74" s="20">
        <f t="shared" ref="F74:F103" si="9">B74/((C74+D74)/2)</f>
        <v>1.0626992561105207E-2</v>
      </c>
      <c r="G74" s="20">
        <f t="shared" si="7"/>
        <v>1.058948485333034E-2</v>
      </c>
      <c r="H74" s="15">
        <f t="shared" si="6"/>
        <v>89134.404300854658</v>
      </c>
      <c r="I74" s="15">
        <f t="shared" ref="I74:I103" si="10">H74*G74</f>
        <v>943.88742425452313</v>
      </c>
      <c r="J74" s="15">
        <f t="shared" si="8"/>
        <v>88819.806622350618</v>
      </c>
      <c r="K74" s="15">
        <f t="shared" ref="K74:K97" si="11">K75+J74</f>
        <v>1638137.49442008</v>
      </c>
      <c r="L74" s="22">
        <f t="shared" ref="L74:L103" si="12">K74/H74</f>
        <v>18.378285099554681</v>
      </c>
    </row>
    <row r="75" spans="1:12" x14ac:dyDescent="0.25">
      <c r="A75" s="18">
        <v>66</v>
      </c>
      <c r="B75" s="10">
        <v>4</v>
      </c>
      <c r="C75" s="10">
        <v>473</v>
      </c>
      <c r="D75" s="10">
        <v>453</v>
      </c>
      <c r="E75" s="77">
        <v>0.37019999999999997</v>
      </c>
      <c r="F75" s="20">
        <f t="shared" si="9"/>
        <v>8.6393088552915772E-3</v>
      </c>
      <c r="G75" s="20">
        <f t="shared" si="7"/>
        <v>8.5925564402069797E-3</v>
      </c>
      <c r="H75" s="15">
        <f t="shared" ref="H75:H104" si="13">H74-I74</f>
        <v>88190.51687660013</v>
      </c>
      <c r="I75" s="15">
        <f t="shared" si="10"/>
        <v>757.78199375321276</v>
      </c>
      <c r="J75" s="15">
        <f t="shared" si="8"/>
        <v>87713.26577693435</v>
      </c>
      <c r="K75" s="15">
        <f t="shared" si="11"/>
        <v>1549317.6877977294</v>
      </c>
      <c r="L75" s="22">
        <f t="shared" si="12"/>
        <v>17.567849046237018</v>
      </c>
    </row>
    <row r="76" spans="1:12" x14ac:dyDescent="0.25">
      <c r="A76" s="18">
        <v>67</v>
      </c>
      <c r="B76" s="10">
        <v>8</v>
      </c>
      <c r="C76" s="10">
        <v>493</v>
      </c>
      <c r="D76" s="10">
        <v>458</v>
      </c>
      <c r="E76" s="77">
        <v>0.51160000000000005</v>
      </c>
      <c r="F76" s="20">
        <f t="shared" si="9"/>
        <v>1.6824395373291272E-2</v>
      </c>
      <c r="G76" s="20">
        <f t="shared" si="7"/>
        <v>1.6687275451849701E-2</v>
      </c>
      <c r="H76" s="15">
        <f t="shared" si="13"/>
        <v>87432.734882846911</v>
      </c>
      <c r="I76" s="15">
        <f t="shared" si="10"/>
        <v>1459.0141304986143</v>
      </c>
      <c r="J76" s="15">
        <f t="shared" si="8"/>
        <v>86720.152381511391</v>
      </c>
      <c r="K76" s="15">
        <f t="shared" si="11"/>
        <v>1461604.4220207951</v>
      </c>
      <c r="L76" s="22">
        <f t="shared" si="12"/>
        <v>16.71690155842925</v>
      </c>
    </row>
    <row r="77" spans="1:12" x14ac:dyDescent="0.25">
      <c r="A77" s="18">
        <v>68</v>
      </c>
      <c r="B77" s="10">
        <v>7</v>
      </c>
      <c r="C77" s="10">
        <v>513</v>
      </c>
      <c r="D77" s="10">
        <v>477</v>
      </c>
      <c r="E77" s="77">
        <v>0.62060000000000004</v>
      </c>
      <c r="F77" s="20">
        <f t="shared" si="9"/>
        <v>1.4141414141414142E-2</v>
      </c>
      <c r="G77" s="20">
        <f t="shared" si="7"/>
        <v>1.4065946784906356E-2</v>
      </c>
      <c r="H77" s="15">
        <f t="shared" si="13"/>
        <v>85973.720752348294</v>
      </c>
      <c r="I77" s="15">
        <f t="shared" si="10"/>
        <v>1209.3017810029303</v>
      </c>
      <c r="J77" s="15">
        <f t="shared" si="8"/>
        <v>85514.911656635784</v>
      </c>
      <c r="K77" s="15">
        <f t="shared" si="11"/>
        <v>1374884.2696392837</v>
      </c>
      <c r="L77" s="22">
        <f t="shared" si="12"/>
        <v>15.991913082367439</v>
      </c>
    </row>
    <row r="78" spans="1:12" x14ac:dyDescent="0.25">
      <c r="A78" s="18">
        <v>69</v>
      </c>
      <c r="B78" s="10">
        <v>7</v>
      </c>
      <c r="C78" s="10">
        <v>490</v>
      </c>
      <c r="D78" s="10">
        <v>490</v>
      </c>
      <c r="E78" s="77">
        <v>0.48909999999999998</v>
      </c>
      <c r="F78" s="20">
        <f t="shared" si="9"/>
        <v>1.4285714285714285E-2</v>
      </c>
      <c r="G78" s="20">
        <f t="shared" si="7"/>
        <v>1.4182204453495842E-2</v>
      </c>
      <c r="H78" s="15">
        <f t="shared" si="13"/>
        <v>84764.418971345367</v>
      </c>
      <c r="I78" s="15">
        <f t="shared" si="10"/>
        <v>1202.1463202334016</v>
      </c>
      <c r="J78" s="15">
        <f t="shared" si="8"/>
        <v>84150.242416338122</v>
      </c>
      <c r="K78" s="15">
        <f t="shared" si="11"/>
        <v>1289369.3579826478</v>
      </c>
      <c r="L78" s="22">
        <f t="shared" si="12"/>
        <v>15.21120976973274</v>
      </c>
    </row>
    <row r="79" spans="1:12" x14ac:dyDescent="0.25">
      <c r="A79" s="18">
        <v>70</v>
      </c>
      <c r="B79" s="10">
        <v>10</v>
      </c>
      <c r="C79" s="10">
        <v>499</v>
      </c>
      <c r="D79" s="10">
        <v>474</v>
      </c>
      <c r="E79" s="77">
        <v>0.57569999999999999</v>
      </c>
      <c r="F79" s="20">
        <f t="shared" si="9"/>
        <v>2.0554984583761562E-2</v>
      </c>
      <c r="G79" s="20">
        <f t="shared" si="7"/>
        <v>2.0377264678253182E-2</v>
      </c>
      <c r="H79" s="15">
        <f t="shared" si="13"/>
        <v>83562.272651111969</v>
      </c>
      <c r="I79" s="15">
        <f t="shared" si="10"/>
        <v>1702.7705469280659</v>
      </c>
      <c r="J79" s="15">
        <f t="shared" si="8"/>
        <v>82839.787108050397</v>
      </c>
      <c r="K79" s="15">
        <f t="shared" si="11"/>
        <v>1205219.1155663098</v>
      </c>
      <c r="L79" s="22">
        <f t="shared" si="12"/>
        <v>14.423005470403178</v>
      </c>
    </row>
    <row r="80" spans="1:12" x14ac:dyDescent="0.25">
      <c r="A80" s="18">
        <v>71</v>
      </c>
      <c r="B80" s="10">
        <v>11</v>
      </c>
      <c r="C80" s="10">
        <v>616</v>
      </c>
      <c r="D80" s="10">
        <v>483</v>
      </c>
      <c r="E80" s="77">
        <v>0.42620000000000002</v>
      </c>
      <c r="F80" s="20">
        <f t="shared" si="9"/>
        <v>2.0018198362147407E-2</v>
      </c>
      <c r="G80" s="20">
        <f t="shared" si="7"/>
        <v>1.9790871658356302E-2</v>
      </c>
      <c r="H80" s="15">
        <f t="shared" si="13"/>
        <v>81859.502104183906</v>
      </c>
      <c r="I80" s="15">
        <f t="shared" si="10"/>
        <v>1620.0709001608514</v>
      </c>
      <c r="J80" s="15">
        <f t="shared" si="8"/>
        <v>80929.905421671618</v>
      </c>
      <c r="K80" s="15">
        <f t="shared" si="11"/>
        <v>1122379.3284582593</v>
      </c>
      <c r="L80" s="22">
        <f t="shared" si="12"/>
        <v>13.711045139631915</v>
      </c>
    </row>
    <row r="81" spans="1:12" x14ac:dyDescent="0.25">
      <c r="A81" s="18">
        <v>72</v>
      </c>
      <c r="B81" s="10">
        <v>13</v>
      </c>
      <c r="C81" s="10">
        <v>512</v>
      </c>
      <c r="D81" s="10">
        <v>600</v>
      </c>
      <c r="E81" s="77">
        <v>0.57440000000000002</v>
      </c>
      <c r="F81" s="20">
        <f t="shared" si="9"/>
        <v>2.3381294964028777E-2</v>
      </c>
      <c r="G81" s="20">
        <f t="shared" si="7"/>
        <v>2.3150918343505494E-2</v>
      </c>
      <c r="H81" s="15">
        <f t="shared" si="13"/>
        <v>80239.431204023058</v>
      </c>
      <c r="I81" s="15">
        <f t="shared" si="10"/>
        <v>1857.6165197336645</v>
      </c>
      <c r="J81" s="15">
        <f t="shared" si="8"/>
        <v>79448.829613224414</v>
      </c>
      <c r="K81" s="15">
        <f t="shared" si="11"/>
        <v>1041449.4230365877</v>
      </c>
      <c r="L81" s="22">
        <f t="shared" si="12"/>
        <v>12.97927225317085</v>
      </c>
    </row>
    <row r="82" spans="1:12" x14ac:dyDescent="0.25">
      <c r="A82" s="18">
        <v>73</v>
      </c>
      <c r="B82" s="10">
        <v>15</v>
      </c>
      <c r="C82" s="10">
        <v>501</v>
      </c>
      <c r="D82" s="10">
        <v>501</v>
      </c>
      <c r="E82" s="77">
        <v>0.47070000000000001</v>
      </c>
      <c r="F82" s="20">
        <f t="shared" si="9"/>
        <v>2.9940119760479042E-2</v>
      </c>
      <c r="G82" s="20">
        <f t="shared" si="7"/>
        <v>2.9473051315529644E-2</v>
      </c>
      <c r="H82" s="15">
        <f t="shared" si="13"/>
        <v>78381.814684289391</v>
      </c>
      <c r="I82" s="15">
        <f t="shared" si="10"/>
        <v>2310.1512463943964</v>
      </c>
      <c r="J82" s="15">
        <f t="shared" si="8"/>
        <v>77159.051629572845</v>
      </c>
      <c r="K82" s="15">
        <f t="shared" si="11"/>
        <v>962000.59342336329</v>
      </c>
      <c r="L82" s="22">
        <f t="shared" si="12"/>
        <v>12.273262583906261</v>
      </c>
    </row>
    <row r="83" spans="1:12" x14ac:dyDescent="0.25">
      <c r="A83" s="18">
        <v>74</v>
      </c>
      <c r="B83" s="10">
        <v>14</v>
      </c>
      <c r="C83" s="10">
        <v>482</v>
      </c>
      <c r="D83" s="10">
        <v>471</v>
      </c>
      <c r="E83" s="77">
        <v>0.33679999999999999</v>
      </c>
      <c r="F83" s="20">
        <f t="shared" si="9"/>
        <v>2.9380902413431269E-2</v>
      </c>
      <c r="G83" s="20">
        <f t="shared" si="7"/>
        <v>2.8819345520897318E-2</v>
      </c>
      <c r="H83" s="15">
        <f t="shared" si="13"/>
        <v>76071.663437894997</v>
      </c>
      <c r="I83" s="15">
        <f t="shared" si="10"/>
        <v>2192.3355529661076</v>
      </c>
      <c r="J83" s="15">
        <f t="shared" si="8"/>
        <v>74617.706499167878</v>
      </c>
      <c r="K83" s="15">
        <f t="shared" si="11"/>
        <v>884841.54179379041</v>
      </c>
      <c r="L83" s="22">
        <f t="shared" si="12"/>
        <v>11.631683886026446</v>
      </c>
    </row>
    <row r="84" spans="1:12" x14ac:dyDescent="0.25">
      <c r="A84" s="18">
        <v>75</v>
      </c>
      <c r="B84" s="10">
        <v>15</v>
      </c>
      <c r="C84" s="10">
        <v>485</v>
      </c>
      <c r="D84" s="10">
        <v>466</v>
      </c>
      <c r="E84" s="77">
        <v>0.48980000000000001</v>
      </c>
      <c r="F84" s="20">
        <f t="shared" si="9"/>
        <v>3.1545741324921134E-2</v>
      </c>
      <c r="G84" s="20">
        <f t="shared" si="7"/>
        <v>3.1046066152957758E-2</v>
      </c>
      <c r="H84" s="15">
        <f t="shared" si="13"/>
        <v>73879.327884928891</v>
      </c>
      <c r="I84" s="15">
        <f t="shared" si="10"/>
        <v>2293.6625008515593</v>
      </c>
      <c r="J84" s="15">
        <f t="shared" si="8"/>
        <v>72709.101276994435</v>
      </c>
      <c r="K84" s="15">
        <f t="shared" si="11"/>
        <v>810223.83529462258</v>
      </c>
      <c r="L84" s="22">
        <f t="shared" si="12"/>
        <v>10.966854443459349</v>
      </c>
    </row>
    <row r="85" spans="1:12" x14ac:dyDescent="0.25">
      <c r="A85" s="18">
        <v>76</v>
      </c>
      <c r="B85" s="10">
        <v>17</v>
      </c>
      <c r="C85" s="10">
        <v>417</v>
      </c>
      <c r="D85" s="10">
        <v>465</v>
      </c>
      <c r="E85" s="77">
        <v>0.46400000000000002</v>
      </c>
      <c r="F85" s="20">
        <f t="shared" si="9"/>
        <v>3.8548752834467119E-2</v>
      </c>
      <c r="G85" s="20">
        <f t="shared" si="7"/>
        <v>3.7768377648229774E-2</v>
      </c>
      <c r="H85" s="15">
        <f t="shared" si="13"/>
        <v>71585.665384077336</v>
      </c>
      <c r="I85" s="15">
        <f t="shared" si="10"/>
        <v>2703.6744444256424</v>
      </c>
      <c r="J85" s="15">
        <f t="shared" si="8"/>
        <v>70136.495881865194</v>
      </c>
      <c r="K85" s="15">
        <f t="shared" si="11"/>
        <v>737514.73401762813</v>
      </c>
      <c r="L85" s="22">
        <f t="shared" si="12"/>
        <v>10.302547724612925</v>
      </c>
    </row>
    <row r="86" spans="1:12" x14ac:dyDescent="0.25">
      <c r="A86" s="18">
        <v>77</v>
      </c>
      <c r="B86" s="10">
        <v>15</v>
      </c>
      <c r="C86" s="10">
        <v>315</v>
      </c>
      <c r="D86" s="10">
        <v>399</v>
      </c>
      <c r="E86" s="77">
        <v>0.54749999999999999</v>
      </c>
      <c r="F86" s="20">
        <f t="shared" si="9"/>
        <v>4.2016806722689079E-2</v>
      </c>
      <c r="G86" s="20">
        <f t="shared" si="7"/>
        <v>4.1232862591485418E-2</v>
      </c>
      <c r="H86" s="15">
        <f t="shared" si="13"/>
        <v>68881.990939651689</v>
      </c>
      <c r="I86" s="15">
        <f t="shared" si="10"/>
        <v>2840.2016674426018</v>
      </c>
      <c r="J86" s="15">
        <f t="shared" si="8"/>
        <v>67596.799685133912</v>
      </c>
      <c r="K86" s="15">
        <f t="shared" si="11"/>
        <v>667378.23813576298</v>
      </c>
      <c r="L86" s="22">
        <f t="shared" si="12"/>
        <v>9.6887187642479837</v>
      </c>
    </row>
    <row r="87" spans="1:12" x14ac:dyDescent="0.25">
      <c r="A87" s="18">
        <v>78</v>
      </c>
      <c r="B87" s="10">
        <v>18</v>
      </c>
      <c r="C87" s="10">
        <v>318</v>
      </c>
      <c r="D87" s="10">
        <v>294</v>
      </c>
      <c r="E87" s="77">
        <v>0.54710000000000003</v>
      </c>
      <c r="F87" s="20">
        <f t="shared" si="9"/>
        <v>5.8823529411764705E-2</v>
      </c>
      <c r="G87" s="20">
        <f t="shared" si="7"/>
        <v>5.7297068109024858E-2</v>
      </c>
      <c r="H87" s="15">
        <f t="shared" si="13"/>
        <v>66041.789272209091</v>
      </c>
      <c r="I87" s="15">
        <f t="shared" si="10"/>
        <v>3784.0008979716317</v>
      </c>
      <c r="J87" s="15">
        <f t="shared" si="8"/>
        <v>64328.015265517744</v>
      </c>
      <c r="K87" s="15">
        <f t="shared" si="11"/>
        <v>599781.43845062912</v>
      </c>
      <c r="L87" s="22">
        <f t="shared" si="12"/>
        <v>9.0818471919115904</v>
      </c>
    </row>
    <row r="88" spans="1:12" x14ac:dyDescent="0.25">
      <c r="A88" s="18">
        <v>79</v>
      </c>
      <c r="B88" s="10">
        <v>14</v>
      </c>
      <c r="C88" s="10">
        <v>319</v>
      </c>
      <c r="D88" s="10">
        <v>302</v>
      </c>
      <c r="E88" s="77">
        <v>0.61509999999999998</v>
      </c>
      <c r="F88" s="20">
        <f t="shared" si="9"/>
        <v>4.5088566827697261E-2</v>
      </c>
      <c r="G88" s="20">
        <f t="shared" si="7"/>
        <v>4.4319421466934864E-2</v>
      </c>
      <c r="H88" s="15">
        <f t="shared" si="13"/>
        <v>62257.788374237462</v>
      </c>
      <c r="I88" s="15">
        <f t="shared" si="10"/>
        <v>2759.2291625570674</v>
      </c>
      <c r="J88" s="15">
        <f t="shared" si="8"/>
        <v>61195.761069569249</v>
      </c>
      <c r="K88" s="15">
        <f t="shared" si="11"/>
        <v>535453.42318511137</v>
      </c>
      <c r="L88" s="22">
        <f t="shared" si="12"/>
        <v>8.600585359159405</v>
      </c>
    </row>
    <row r="89" spans="1:12" x14ac:dyDescent="0.25">
      <c r="A89" s="18">
        <v>80</v>
      </c>
      <c r="B89" s="10">
        <v>11</v>
      </c>
      <c r="C89" s="10">
        <v>197</v>
      </c>
      <c r="D89" s="10">
        <v>300</v>
      </c>
      <c r="E89" s="77">
        <v>0.378</v>
      </c>
      <c r="F89" s="20">
        <f t="shared" si="9"/>
        <v>4.4265593561368208E-2</v>
      </c>
      <c r="G89" s="20">
        <f t="shared" si="7"/>
        <v>4.3079477720077385E-2</v>
      </c>
      <c r="H89" s="15">
        <f t="shared" si="13"/>
        <v>59498.559211680396</v>
      </c>
      <c r="I89" s="15">
        <f t="shared" si="10"/>
        <v>2563.1668559362906</v>
      </c>
      <c r="J89" s="15">
        <f t="shared" si="8"/>
        <v>57904.269427288025</v>
      </c>
      <c r="K89" s="15">
        <f t="shared" si="11"/>
        <v>474257.6621155421</v>
      </c>
      <c r="L89" s="22">
        <f t="shared" si="12"/>
        <v>7.9709100253714835</v>
      </c>
    </row>
    <row r="90" spans="1:12" x14ac:dyDescent="0.25">
      <c r="A90" s="18">
        <v>81</v>
      </c>
      <c r="B90" s="10">
        <v>12</v>
      </c>
      <c r="C90" s="10">
        <v>205</v>
      </c>
      <c r="D90" s="10">
        <v>191</v>
      </c>
      <c r="E90" s="77">
        <v>0.497</v>
      </c>
      <c r="F90" s="20">
        <f t="shared" si="9"/>
        <v>6.0606060606060608E-2</v>
      </c>
      <c r="G90" s="20">
        <f t="shared" si="7"/>
        <v>5.8813150620478739E-2</v>
      </c>
      <c r="H90" s="15">
        <f t="shared" si="13"/>
        <v>56935.392355744108</v>
      </c>
      <c r="I90" s="15">
        <f t="shared" si="10"/>
        <v>3348.549806254432</v>
      </c>
      <c r="J90" s="15">
        <f t="shared" si="8"/>
        <v>55251.071803198131</v>
      </c>
      <c r="K90" s="15">
        <f t="shared" si="11"/>
        <v>416353.39268825407</v>
      </c>
      <c r="L90" s="22">
        <f t="shared" si="12"/>
        <v>7.3127342319306763</v>
      </c>
    </row>
    <row r="91" spans="1:12" x14ac:dyDescent="0.25">
      <c r="A91" s="18">
        <v>82</v>
      </c>
      <c r="B91" s="10">
        <v>12</v>
      </c>
      <c r="C91" s="10">
        <v>176</v>
      </c>
      <c r="D91" s="10">
        <v>189</v>
      </c>
      <c r="E91" s="77">
        <v>0.40660000000000002</v>
      </c>
      <c r="F91" s="20">
        <f t="shared" si="9"/>
        <v>6.575342465753424E-2</v>
      </c>
      <c r="G91" s="20">
        <f t="shared" si="7"/>
        <v>6.3284196670407467E-2</v>
      </c>
      <c r="H91" s="15">
        <f t="shared" si="13"/>
        <v>53586.84254948968</v>
      </c>
      <c r="I91" s="15">
        <f t="shared" si="10"/>
        <v>3391.200282848064</v>
      </c>
      <c r="J91" s="15">
        <f t="shared" si="8"/>
        <v>51574.504301647641</v>
      </c>
      <c r="K91" s="15">
        <f t="shared" si="11"/>
        <v>361102.32088505593</v>
      </c>
      <c r="L91" s="22">
        <f t="shared" si="12"/>
        <v>6.7386377645139834</v>
      </c>
    </row>
    <row r="92" spans="1:12" x14ac:dyDescent="0.25">
      <c r="A92" s="18">
        <v>83</v>
      </c>
      <c r="B92" s="10">
        <v>17</v>
      </c>
      <c r="C92" s="10">
        <v>167</v>
      </c>
      <c r="D92" s="10">
        <v>161</v>
      </c>
      <c r="E92" s="77">
        <v>0.43490000000000001</v>
      </c>
      <c r="F92" s="20">
        <f t="shared" si="9"/>
        <v>0.10365853658536585</v>
      </c>
      <c r="G92" s="20">
        <f t="shared" si="7"/>
        <v>9.7922488014575468E-2</v>
      </c>
      <c r="H92" s="15">
        <f t="shared" si="13"/>
        <v>50195.642266641618</v>
      </c>
      <c r="I92" s="15">
        <f t="shared" si="10"/>
        <v>4915.282178239132</v>
      </c>
      <c r="J92" s="15">
        <f t="shared" si="8"/>
        <v>47418.016307718681</v>
      </c>
      <c r="K92" s="15">
        <f t="shared" si="11"/>
        <v>309527.81658340828</v>
      </c>
      <c r="L92" s="22">
        <f t="shared" si="12"/>
        <v>6.1664280524429174</v>
      </c>
    </row>
    <row r="93" spans="1:12" x14ac:dyDescent="0.25">
      <c r="A93" s="18">
        <v>84</v>
      </c>
      <c r="B93" s="10">
        <v>19</v>
      </c>
      <c r="C93" s="10">
        <v>146</v>
      </c>
      <c r="D93" s="10">
        <v>150</v>
      </c>
      <c r="E93" s="77">
        <v>0.4143</v>
      </c>
      <c r="F93" s="20">
        <f t="shared" si="9"/>
        <v>0.12837837837837837</v>
      </c>
      <c r="G93" s="20">
        <f t="shared" si="7"/>
        <v>0.11940050889753738</v>
      </c>
      <c r="H93" s="15">
        <f t="shared" si="13"/>
        <v>45280.360088402485</v>
      </c>
      <c r="I93" s="15">
        <f t="shared" si="10"/>
        <v>5406.4980376189978</v>
      </c>
      <c r="J93" s="15">
        <f t="shared" si="8"/>
        <v>42113.774187769035</v>
      </c>
      <c r="K93" s="15">
        <f t="shared" si="11"/>
        <v>262109.80027568957</v>
      </c>
      <c r="L93" s="22">
        <f t="shared" si="12"/>
        <v>5.7885979652980479</v>
      </c>
    </row>
    <row r="94" spans="1:12" x14ac:dyDescent="0.25">
      <c r="A94" s="18">
        <v>85</v>
      </c>
      <c r="B94" s="10">
        <v>16</v>
      </c>
      <c r="C94" s="10">
        <v>151</v>
      </c>
      <c r="D94" s="10">
        <v>131</v>
      </c>
      <c r="E94" s="77">
        <v>0.3619</v>
      </c>
      <c r="F94" s="20">
        <f t="shared" si="9"/>
        <v>0.11347517730496454</v>
      </c>
      <c r="G94" s="20">
        <f t="shared" si="7"/>
        <v>0.10581338750978773</v>
      </c>
      <c r="H94" s="15">
        <f t="shared" si="13"/>
        <v>39873.862050783486</v>
      </c>
      <c r="I94" s="15">
        <f t="shared" si="10"/>
        <v>4219.1884166913724</v>
      </c>
      <c r="J94" s="15">
        <f t="shared" si="8"/>
        <v>37181.597922092718</v>
      </c>
      <c r="K94" s="15">
        <f t="shared" si="11"/>
        <v>219996.02608792053</v>
      </c>
      <c r="L94" s="22">
        <f t="shared" si="12"/>
        <v>5.5172991722681104</v>
      </c>
    </row>
    <row r="95" spans="1:12" x14ac:dyDescent="0.25">
      <c r="A95" s="18">
        <v>86</v>
      </c>
      <c r="B95" s="10">
        <v>16</v>
      </c>
      <c r="C95" s="10">
        <v>123</v>
      </c>
      <c r="D95" s="10">
        <v>139</v>
      </c>
      <c r="E95" s="77">
        <v>0.46839999999999998</v>
      </c>
      <c r="F95" s="20">
        <f t="shared" si="9"/>
        <v>0.12213740458015267</v>
      </c>
      <c r="G95" s="20">
        <f t="shared" si="7"/>
        <v>0.11469073642921861</v>
      </c>
      <c r="H95" s="15">
        <f t="shared" si="13"/>
        <v>35654.673634092112</v>
      </c>
      <c r="I95" s="15">
        <f t="shared" si="10"/>
        <v>4089.2607762374682</v>
      </c>
      <c r="J95" s="15">
        <f t="shared" si="8"/>
        <v>33480.822605444271</v>
      </c>
      <c r="K95" s="15">
        <f t="shared" si="11"/>
        <v>182814.42816582782</v>
      </c>
      <c r="L95" s="22">
        <f t="shared" si="12"/>
        <v>5.1273622650979815</v>
      </c>
    </row>
    <row r="96" spans="1:12" x14ac:dyDescent="0.25">
      <c r="A96" s="18">
        <v>87</v>
      </c>
      <c r="B96" s="10">
        <v>15</v>
      </c>
      <c r="C96" s="10">
        <v>105</v>
      </c>
      <c r="D96" s="10">
        <v>109</v>
      </c>
      <c r="E96" s="77">
        <v>0.45100000000000001</v>
      </c>
      <c r="F96" s="20">
        <f t="shared" si="9"/>
        <v>0.14018691588785046</v>
      </c>
      <c r="G96" s="20">
        <f t="shared" si="7"/>
        <v>0.13016878552523103</v>
      </c>
      <c r="H96" s="15">
        <f t="shared" si="13"/>
        <v>31565.412857854644</v>
      </c>
      <c r="I96" s="15">
        <f t="shared" si="10"/>
        <v>4108.8314563094509</v>
      </c>
      <c r="J96" s="15">
        <f t="shared" si="8"/>
        <v>29309.664388340756</v>
      </c>
      <c r="K96" s="15">
        <f t="shared" si="11"/>
        <v>149333.60556038356</v>
      </c>
      <c r="L96" s="22">
        <f t="shared" si="12"/>
        <v>4.7309251500324923</v>
      </c>
    </row>
    <row r="97" spans="1:12" x14ac:dyDescent="0.25">
      <c r="A97" s="18">
        <v>88</v>
      </c>
      <c r="B97" s="10">
        <v>15</v>
      </c>
      <c r="C97" s="10">
        <v>72</v>
      </c>
      <c r="D97" s="10">
        <v>94</v>
      </c>
      <c r="E97" s="77">
        <v>0.5494</v>
      </c>
      <c r="F97" s="20">
        <f t="shared" si="9"/>
        <v>0.18072289156626506</v>
      </c>
      <c r="G97" s="20">
        <f t="shared" si="7"/>
        <v>0.16711416125402465</v>
      </c>
      <c r="H97" s="15">
        <f t="shared" si="13"/>
        <v>27456.581401545194</v>
      </c>
      <c r="I97" s="15">
        <f t="shared" si="10"/>
        <v>4588.383571822078</v>
      </c>
      <c r="J97" s="15">
        <f t="shared" si="8"/>
        <v>25389.055764082168</v>
      </c>
      <c r="K97" s="15">
        <f t="shared" si="11"/>
        <v>120023.9411720428</v>
      </c>
      <c r="L97" s="22">
        <f t="shared" si="12"/>
        <v>4.3714087859928599</v>
      </c>
    </row>
    <row r="98" spans="1:12" x14ac:dyDescent="0.25">
      <c r="A98" s="18">
        <v>89</v>
      </c>
      <c r="B98" s="10">
        <v>6</v>
      </c>
      <c r="C98" s="10">
        <v>66</v>
      </c>
      <c r="D98" s="10">
        <v>58</v>
      </c>
      <c r="E98" s="77">
        <v>0.3957</v>
      </c>
      <c r="F98" s="20">
        <f t="shared" si="9"/>
        <v>9.6774193548387094E-2</v>
      </c>
      <c r="G98" s="20">
        <f t="shared" si="7"/>
        <v>9.1427456884335123E-2</v>
      </c>
      <c r="H98" s="15">
        <f t="shared" si="13"/>
        <v>22868.197829723118</v>
      </c>
      <c r="I98" s="15">
        <f t="shared" si="10"/>
        <v>2090.7811710994565</v>
      </c>
      <c r="J98" s="15">
        <f t="shared" si="8"/>
        <v>21604.738768027717</v>
      </c>
      <c r="K98" s="15">
        <f>K99+J98</f>
        <v>94634.885407960639</v>
      </c>
      <c r="L98" s="22">
        <f t="shared" si="12"/>
        <v>4.1382747391208152</v>
      </c>
    </row>
    <row r="99" spans="1:12" x14ac:dyDescent="0.25">
      <c r="A99" s="18">
        <v>90</v>
      </c>
      <c r="B99" s="10">
        <v>9</v>
      </c>
      <c r="C99" s="10">
        <v>61</v>
      </c>
      <c r="D99" s="10">
        <v>60</v>
      </c>
      <c r="E99" s="77">
        <v>0.42170000000000002</v>
      </c>
      <c r="F99" s="24">
        <f t="shared" si="9"/>
        <v>0.1487603305785124</v>
      </c>
      <c r="G99" s="24">
        <f t="shared" si="7"/>
        <v>0.13697650244198664</v>
      </c>
      <c r="H99" s="25">
        <f t="shared" si="13"/>
        <v>20777.416658623661</v>
      </c>
      <c r="I99" s="25">
        <f t="shared" si="10"/>
        <v>2846.0178636781379</v>
      </c>
      <c r="J99" s="25">
        <f t="shared" si="8"/>
        <v>19131.564528058592</v>
      </c>
      <c r="K99" s="25">
        <f t="shared" ref="K99:K102" si="14">K100+J99</f>
        <v>73030.146639932922</v>
      </c>
      <c r="L99" s="26">
        <f t="shared" si="12"/>
        <v>3.5148809806257497</v>
      </c>
    </row>
    <row r="100" spans="1:12" x14ac:dyDescent="0.25">
      <c r="A100" s="18">
        <v>91</v>
      </c>
      <c r="B100" s="10">
        <v>16</v>
      </c>
      <c r="C100" s="10">
        <v>52</v>
      </c>
      <c r="D100" s="10">
        <v>50</v>
      </c>
      <c r="E100" s="77">
        <v>0.45490000000000003</v>
      </c>
      <c r="F100" s="24">
        <f t="shared" si="9"/>
        <v>0.31372549019607843</v>
      </c>
      <c r="G100" s="24">
        <f t="shared" si="7"/>
        <v>0.26790976799014088</v>
      </c>
      <c r="H100" s="25">
        <f t="shared" si="13"/>
        <v>17931.398794945522</v>
      </c>
      <c r="I100" s="25">
        <f t="shared" si="10"/>
        <v>4803.9968908925466</v>
      </c>
      <c r="J100" s="25">
        <f t="shared" si="8"/>
        <v>15312.740089719995</v>
      </c>
      <c r="K100" s="25">
        <f t="shared" si="14"/>
        <v>53898.582111874333</v>
      </c>
      <c r="L100" s="26">
        <f t="shared" si="12"/>
        <v>3.0058213934245437</v>
      </c>
    </row>
    <row r="101" spans="1:12" x14ac:dyDescent="0.25">
      <c r="A101" s="18">
        <v>92</v>
      </c>
      <c r="B101" s="10">
        <v>10</v>
      </c>
      <c r="C101" s="10">
        <v>24</v>
      </c>
      <c r="D101" s="10">
        <v>36</v>
      </c>
      <c r="E101" s="77">
        <v>0.49890000000000001</v>
      </c>
      <c r="F101" s="24">
        <f t="shared" si="9"/>
        <v>0.33333333333333331</v>
      </c>
      <c r="G101" s="24">
        <f t="shared" si="7"/>
        <v>0.28562451800862582</v>
      </c>
      <c r="H101" s="25">
        <f t="shared" si="13"/>
        <v>13127.401904052975</v>
      </c>
      <c r="I101" s="25">
        <f t="shared" si="10"/>
        <v>3749.5078415506478</v>
      </c>
      <c r="J101" s="25">
        <f t="shared" si="8"/>
        <v>11248.523524651946</v>
      </c>
      <c r="K101" s="25">
        <f t="shared" si="14"/>
        <v>38585.842022154335</v>
      </c>
      <c r="L101" s="26">
        <f t="shared" si="12"/>
        <v>2.9393357729255842</v>
      </c>
    </row>
    <row r="102" spans="1:12" x14ac:dyDescent="0.25">
      <c r="A102" s="18">
        <v>93</v>
      </c>
      <c r="B102" s="10">
        <v>3</v>
      </c>
      <c r="C102" s="10">
        <v>22</v>
      </c>
      <c r="D102" s="10">
        <v>20</v>
      </c>
      <c r="E102" s="77">
        <v>0.53920000000000001</v>
      </c>
      <c r="F102" s="24">
        <f t="shared" si="9"/>
        <v>0.14285714285714285</v>
      </c>
      <c r="G102" s="24">
        <f t="shared" si="7"/>
        <v>0.13403388376581601</v>
      </c>
      <c r="H102" s="25">
        <f t="shared" si="13"/>
        <v>9377.8940625023279</v>
      </c>
      <c r="I102" s="25">
        <f t="shared" si="10"/>
        <v>1256.9555627415732</v>
      </c>
      <c r="J102" s="25">
        <f t="shared" si="8"/>
        <v>8798.6889391910117</v>
      </c>
      <c r="K102" s="25">
        <f t="shared" si="14"/>
        <v>27337.318497502387</v>
      </c>
      <c r="L102" s="26">
        <f t="shared" si="12"/>
        <v>2.9150807543040105</v>
      </c>
    </row>
    <row r="103" spans="1:12" x14ac:dyDescent="0.25">
      <c r="A103" s="18">
        <v>94</v>
      </c>
      <c r="B103" s="10">
        <v>6</v>
      </c>
      <c r="C103" s="10">
        <v>19</v>
      </c>
      <c r="D103" s="10">
        <v>15</v>
      </c>
      <c r="E103" s="77">
        <v>0.53320000000000001</v>
      </c>
      <c r="F103" s="24">
        <f t="shared" si="9"/>
        <v>0.35294117647058826</v>
      </c>
      <c r="G103" s="24">
        <f t="shared" si="7"/>
        <v>0.30301805987636865</v>
      </c>
      <c r="H103" s="25">
        <f t="shared" si="13"/>
        <v>8120.9384997607549</v>
      </c>
      <c r="I103" s="25">
        <f t="shared" si="10"/>
        <v>2460.7910285728117</v>
      </c>
      <c r="J103" s="25">
        <f t="shared" si="8"/>
        <v>6972.2412476229674</v>
      </c>
      <c r="K103" s="25">
        <f>K104+J103</f>
        <v>18538.629558311375</v>
      </c>
      <c r="L103" s="26">
        <f t="shared" si="12"/>
        <v>2.2828186125110452</v>
      </c>
    </row>
    <row r="104" spans="1:12" x14ac:dyDescent="0.25">
      <c r="A104" s="18" t="s">
        <v>31</v>
      </c>
      <c r="B104" s="10">
        <v>23</v>
      </c>
      <c r="C104" s="10">
        <v>50</v>
      </c>
      <c r="D104" s="10">
        <v>44</v>
      </c>
      <c r="E104" s="78"/>
      <c r="F104" s="24">
        <f>B104/((C104+D104)/2)</f>
        <v>0.48936170212765956</v>
      </c>
      <c r="G104" s="24">
        <v>1</v>
      </c>
      <c r="H104" s="25">
        <f t="shared" si="13"/>
        <v>5660.1474711879437</v>
      </c>
      <c r="I104" s="25">
        <f>H104*G104</f>
        <v>5660.1474711879437</v>
      </c>
      <c r="J104" s="25">
        <f>H104/F104</f>
        <v>11566.388310688408</v>
      </c>
      <c r="K104" s="25">
        <f>J104</f>
        <v>11566.388310688408</v>
      </c>
      <c r="L104" s="26">
        <f>K104/H104</f>
        <v>2.0434782608695654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5">
      <c r="A107" s="29"/>
      <c r="B107" s="15"/>
      <c r="C107" s="15"/>
      <c r="D107" s="15"/>
      <c r="E107" s="16"/>
      <c r="F107" s="31"/>
      <c r="G107" s="31"/>
      <c r="H107" s="30"/>
      <c r="I107" s="30"/>
      <c r="J107" s="30"/>
      <c r="K107" s="30"/>
      <c r="L107" s="31"/>
    </row>
    <row r="108" spans="1:12" s="32" customFormat="1" x14ac:dyDescent="0.25">
      <c r="A108" s="33" t="s">
        <v>32</v>
      </c>
      <c r="B108" s="11"/>
      <c r="C108" s="11"/>
      <c r="D108" s="11"/>
      <c r="E108" s="12"/>
      <c r="H108" s="34"/>
      <c r="I108" s="34"/>
      <c r="J108" s="34"/>
      <c r="K108" s="34"/>
      <c r="L108" s="31"/>
    </row>
    <row r="109" spans="1:12" s="32" customFormat="1" x14ac:dyDescent="0.25">
      <c r="A109" s="35" t="s">
        <v>12</v>
      </c>
      <c r="B109" s="60"/>
      <c r="C109" s="60"/>
      <c r="D109" s="60"/>
      <c r="E109" s="61"/>
      <c r="F109" s="37"/>
      <c r="G109" s="37"/>
      <c r="H109" s="36"/>
      <c r="I109" s="36"/>
      <c r="J109" s="36"/>
      <c r="K109" s="36"/>
      <c r="L109" s="31"/>
    </row>
    <row r="110" spans="1:12" s="32" customFormat="1" x14ac:dyDescent="0.25">
      <c r="A110" s="33" t="s">
        <v>33</v>
      </c>
      <c r="B110" s="60"/>
      <c r="C110" s="60"/>
      <c r="D110" s="60"/>
      <c r="E110" s="61"/>
      <c r="F110" s="37"/>
      <c r="G110" s="37"/>
      <c r="H110" s="36"/>
      <c r="I110" s="36"/>
      <c r="J110" s="36"/>
      <c r="K110" s="36"/>
      <c r="L110" s="31"/>
    </row>
    <row r="111" spans="1:12" s="32" customFormat="1" x14ac:dyDescent="0.25">
      <c r="A111" s="33" t="s">
        <v>13</v>
      </c>
      <c r="B111" s="60"/>
      <c r="C111" s="60"/>
      <c r="D111" s="60"/>
      <c r="E111" s="61"/>
      <c r="F111" s="37"/>
      <c r="G111" s="37"/>
      <c r="H111" s="36"/>
      <c r="I111" s="36"/>
      <c r="J111" s="36"/>
      <c r="K111" s="36"/>
      <c r="L111" s="31"/>
    </row>
    <row r="112" spans="1:12" s="32" customFormat="1" x14ac:dyDescent="0.25">
      <c r="A112" s="33" t="s">
        <v>14</v>
      </c>
      <c r="B112" s="60"/>
      <c r="C112" s="60"/>
      <c r="D112" s="60"/>
      <c r="E112" s="61"/>
      <c r="F112" s="37"/>
      <c r="G112" s="37"/>
      <c r="H112" s="36"/>
      <c r="I112" s="36"/>
      <c r="J112" s="36"/>
      <c r="K112" s="36"/>
      <c r="L112" s="31"/>
    </row>
    <row r="113" spans="1:12" s="32" customFormat="1" x14ac:dyDescent="0.25">
      <c r="A113" s="33" t="s">
        <v>15</v>
      </c>
      <c r="B113" s="60"/>
      <c r="C113" s="60"/>
      <c r="D113" s="60"/>
      <c r="E113" s="61"/>
      <c r="F113" s="37"/>
      <c r="G113" s="37"/>
      <c r="H113" s="36"/>
      <c r="I113" s="36"/>
      <c r="J113" s="36"/>
      <c r="K113" s="36"/>
      <c r="L113" s="31"/>
    </row>
    <row r="114" spans="1:12" s="32" customFormat="1" x14ac:dyDescent="0.25">
      <c r="A114" s="33" t="s">
        <v>16</v>
      </c>
      <c r="B114" s="60"/>
      <c r="C114" s="60"/>
      <c r="D114" s="60"/>
      <c r="E114" s="61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17</v>
      </c>
      <c r="B115" s="60"/>
      <c r="C115" s="60"/>
      <c r="D115" s="60"/>
      <c r="E115" s="61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18</v>
      </c>
      <c r="B116" s="60"/>
      <c r="C116" s="60"/>
      <c r="D116" s="60"/>
      <c r="E116" s="61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34</v>
      </c>
      <c r="B117" s="60"/>
      <c r="C117" s="60"/>
      <c r="D117" s="60"/>
      <c r="E117" s="61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19</v>
      </c>
      <c r="B118" s="60"/>
      <c r="C118" s="60"/>
      <c r="D118" s="60"/>
      <c r="E118" s="61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20</v>
      </c>
      <c r="B119" s="60"/>
      <c r="C119" s="60"/>
      <c r="D119" s="60"/>
      <c r="E119" s="61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0"/>
      <c r="B120" s="15"/>
      <c r="C120" s="15"/>
      <c r="D120" s="15"/>
      <c r="E120" s="16"/>
      <c r="F120" s="31"/>
      <c r="G120" s="31"/>
      <c r="H120" s="30"/>
      <c r="I120" s="30"/>
      <c r="J120" s="30"/>
      <c r="K120" s="30"/>
      <c r="L120" s="31"/>
    </row>
    <row r="121" spans="1:12" s="32" customFormat="1" x14ac:dyDescent="0.25">
      <c r="A121" s="8" t="s">
        <v>208</v>
      </c>
      <c r="B121" s="11"/>
      <c r="C121" s="11"/>
      <c r="D121" s="11"/>
      <c r="E121" s="12"/>
      <c r="H121" s="34"/>
      <c r="I121" s="34"/>
      <c r="J121" s="34"/>
      <c r="K121" s="34"/>
      <c r="L121" s="31"/>
    </row>
    <row r="122" spans="1:12" s="32" customFormat="1" x14ac:dyDescent="0.25">
      <c r="A122" s="34"/>
      <c r="B122" s="11"/>
      <c r="C122" s="11"/>
      <c r="D122" s="11"/>
      <c r="E122" s="12"/>
      <c r="H122" s="34"/>
      <c r="I122" s="34"/>
      <c r="J122" s="34"/>
      <c r="K122" s="34"/>
      <c r="L122" s="31"/>
    </row>
    <row r="123" spans="1:12" s="32" customFormat="1" x14ac:dyDescent="0.25">
      <c r="A123" s="34"/>
      <c r="B123" s="11"/>
      <c r="C123" s="11"/>
      <c r="D123" s="11"/>
      <c r="E123" s="12"/>
      <c r="H123" s="34"/>
      <c r="I123" s="34"/>
      <c r="J123" s="34"/>
      <c r="K123" s="34"/>
      <c r="L123" s="31"/>
    </row>
    <row r="124" spans="1:12" s="32" customFormat="1" x14ac:dyDescent="0.25">
      <c r="A124" s="34"/>
      <c r="B124" s="11"/>
      <c r="C124" s="11"/>
      <c r="D124" s="11"/>
      <c r="E124" s="12"/>
      <c r="H124" s="34"/>
      <c r="I124" s="34"/>
      <c r="J124" s="34"/>
      <c r="K124" s="34"/>
      <c r="L124" s="31"/>
    </row>
    <row r="125" spans="1:12" s="32" customFormat="1" x14ac:dyDescent="0.25">
      <c r="A125" s="34"/>
      <c r="B125" s="11"/>
      <c r="C125" s="11"/>
      <c r="D125" s="11"/>
      <c r="E125" s="12"/>
      <c r="H125" s="34"/>
      <c r="I125" s="34"/>
      <c r="J125" s="34"/>
      <c r="K125" s="34"/>
      <c r="L125" s="31"/>
    </row>
    <row r="126" spans="1:12" s="32" customFormat="1" x14ac:dyDescent="0.25">
      <c r="A126" s="34"/>
      <c r="B126" s="11"/>
      <c r="C126" s="11"/>
      <c r="D126" s="11"/>
      <c r="E126" s="12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E127" s="12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E128" s="12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E129" s="12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E130" s="12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E131" s="12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E132" s="12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E133" s="12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E134" s="12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E135" s="12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E136" s="12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E137" s="12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E138" s="12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E139" s="12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E140" s="12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E141" s="12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E142" s="12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E143" s="12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E144" s="12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E145" s="12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E146" s="12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E147" s="12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E148" s="12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E149" s="12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E150" s="12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E151" s="12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E152" s="12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E153" s="12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E154" s="12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E155" s="12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E156" s="12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E157" s="12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E158" s="12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E159" s="12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E160" s="12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E161" s="12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E162" s="12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E163" s="12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E164" s="12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E165" s="12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E166" s="12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E167" s="12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E168" s="12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E169" s="12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E170" s="12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E171" s="12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E172" s="12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E173" s="12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E174" s="12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E175" s="12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E176" s="12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E177" s="12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E178" s="12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E179" s="12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E180" s="12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E181" s="12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E182" s="12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E183" s="12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E184" s="12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E185" s="12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E186" s="12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E187" s="12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E188" s="12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E189" s="12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E190" s="12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E191" s="12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E192" s="12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/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81640625" style="12"/>
    <col min="8" max="11" width="10.81640625" style="11"/>
    <col min="12" max="256" width="10.81640625" style="12"/>
    <col min="257" max="257" width="8.7265625" style="12" customWidth="1"/>
    <col min="258" max="260" width="12.7265625" style="12" customWidth="1"/>
    <col min="261" max="512" width="10.81640625" style="12"/>
    <col min="513" max="513" width="8.7265625" style="12" customWidth="1"/>
    <col min="514" max="516" width="12.7265625" style="12" customWidth="1"/>
    <col min="517" max="768" width="10.81640625" style="12"/>
    <col min="769" max="769" width="8.7265625" style="12" customWidth="1"/>
    <col min="770" max="772" width="12.7265625" style="12" customWidth="1"/>
    <col min="773" max="1024" width="10.81640625" style="12"/>
    <col min="1025" max="1025" width="8.7265625" style="12" customWidth="1"/>
    <col min="1026" max="1028" width="12.7265625" style="12" customWidth="1"/>
    <col min="1029" max="1280" width="10.81640625" style="12"/>
    <col min="1281" max="1281" width="8.7265625" style="12" customWidth="1"/>
    <col min="1282" max="1284" width="12.7265625" style="12" customWidth="1"/>
    <col min="1285" max="1536" width="10.81640625" style="12"/>
    <col min="1537" max="1537" width="8.7265625" style="12" customWidth="1"/>
    <col min="1538" max="1540" width="12.7265625" style="12" customWidth="1"/>
    <col min="1541" max="1792" width="10.81640625" style="12"/>
    <col min="1793" max="1793" width="8.7265625" style="12" customWidth="1"/>
    <col min="1794" max="1796" width="12.7265625" style="12" customWidth="1"/>
    <col min="1797" max="2048" width="10.81640625" style="12"/>
    <col min="2049" max="2049" width="8.7265625" style="12" customWidth="1"/>
    <col min="2050" max="2052" width="12.7265625" style="12" customWidth="1"/>
    <col min="2053" max="2304" width="10.81640625" style="12"/>
    <col min="2305" max="2305" width="8.7265625" style="12" customWidth="1"/>
    <col min="2306" max="2308" width="12.7265625" style="12" customWidth="1"/>
    <col min="2309" max="2560" width="10.81640625" style="12"/>
    <col min="2561" max="2561" width="8.7265625" style="12" customWidth="1"/>
    <col min="2562" max="2564" width="12.7265625" style="12" customWidth="1"/>
    <col min="2565" max="2816" width="10.81640625" style="12"/>
    <col min="2817" max="2817" width="8.7265625" style="12" customWidth="1"/>
    <col min="2818" max="2820" width="12.7265625" style="12" customWidth="1"/>
    <col min="2821" max="3072" width="10.81640625" style="12"/>
    <col min="3073" max="3073" width="8.7265625" style="12" customWidth="1"/>
    <col min="3074" max="3076" width="12.7265625" style="12" customWidth="1"/>
    <col min="3077" max="3328" width="10.81640625" style="12"/>
    <col min="3329" max="3329" width="8.7265625" style="12" customWidth="1"/>
    <col min="3330" max="3332" width="12.7265625" style="12" customWidth="1"/>
    <col min="3333" max="3584" width="10.81640625" style="12"/>
    <col min="3585" max="3585" width="8.7265625" style="12" customWidth="1"/>
    <col min="3586" max="3588" width="12.7265625" style="12" customWidth="1"/>
    <col min="3589" max="3840" width="10.81640625" style="12"/>
    <col min="3841" max="3841" width="8.7265625" style="12" customWidth="1"/>
    <col min="3842" max="3844" width="12.7265625" style="12" customWidth="1"/>
    <col min="3845" max="4096" width="10.81640625" style="12"/>
    <col min="4097" max="4097" width="8.7265625" style="12" customWidth="1"/>
    <col min="4098" max="4100" width="12.7265625" style="12" customWidth="1"/>
    <col min="4101" max="4352" width="10.81640625" style="12"/>
    <col min="4353" max="4353" width="8.7265625" style="12" customWidth="1"/>
    <col min="4354" max="4356" width="12.7265625" style="12" customWidth="1"/>
    <col min="4357" max="4608" width="10.81640625" style="12"/>
    <col min="4609" max="4609" width="8.7265625" style="12" customWidth="1"/>
    <col min="4610" max="4612" width="12.7265625" style="12" customWidth="1"/>
    <col min="4613" max="4864" width="10.81640625" style="12"/>
    <col min="4865" max="4865" width="8.7265625" style="12" customWidth="1"/>
    <col min="4866" max="4868" width="12.7265625" style="12" customWidth="1"/>
    <col min="4869" max="5120" width="10.81640625" style="12"/>
    <col min="5121" max="5121" width="8.7265625" style="12" customWidth="1"/>
    <col min="5122" max="5124" width="12.7265625" style="12" customWidth="1"/>
    <col min="5125" max="5376" width="10.81640625" style="12"/>
    <col min="5377" max="5377" width="8.7265625" style="12" customWidth="1"/>
    <col min="5378" max="5380" width="12.7265625" style="12" customWidth="1"/>
    <col min="5381" max="5632" width="10.81640625" style="12"/>
    <col min="5633" max="5633" width="8.7265625" style="12" customWidth="1"/>
    <col min="5634" max="5636" width="12.7265625" style="12" customWidth="1"/>
    <col min="5637" max="5888" width="10.81640625" style="12"/>
    <col min="5889" max="5889" width="8.7265625" style="12" customWidth="1"/>
    <col min="5890" max="5892" width="12.7265625" style="12" customWidth="1"/>
    <col min="5893" max="6144" width="10.81640625" style="12"/>
    <col min="6145" max="6145" width="8.7265625" style="12" customWidth="1"/>
    <col min="6146" max="6148" width="12.7265625" style="12" customWidth="1"/>
    <col min="6149" max="6400" width="10.81640625" style="12"/>
    <col min="6401" max="6401" width="8.7265625" style="12" customWidth="1"/>
    <col min="6402" max="6404" width="12.7265625" style="12" customWidth="1"/>
    <col min="6405" max="6656" width="10.81640625" style="12"/>
    <col min="6657" max="6657" width="8.7265625" style="12" customWidth="1"/>
    <col min="6658" max="6660" width="12.7265625" style="12" customWidth="1"/>
    <col min="6661" max="6912" width="10.81640625" style="12"/>
    <col min="6913" max="6913" width="8.7265625" style="12" customWidth="1"/>
    <col min="6914" max="6916" width="12.7265625" style="12" customWidth="1"/>
    <col min="6917" max="7168" width="10.81640625" style="12"/>
    <col min="7169" max="7169" width="8.7265625" style="12" customWidth="1"/>
    <col min="7170" max="7172" width="12.7265625" style="12" customWidth="1"/>
    <col min="7173" max="7424" width="10.81640625" style="12"/>
    <col min="7425" max="7425" width="8.7265625" style="12" customWidth="1"/>
    <col min="7426" max="7428" width="12.7265625" style="12" customWidth="1"/>
    <col min="7429" max="7680" width="10.81640625" style="12"/>
    <col min="7681" max="7681" width="8.7265625" style="12" customWidth="1"/>
    <col min="7682" max="7684" width="12.7265625" style="12" customWidth="1"/>
    <col min="7685" max="7936" width="10.81640625" style="12"/>
    <col min="7937" max="7937" width="8.7265625" style="12" customWidth="1"/>
    <col min="7938" max="7940" width="12.7265625" style="12" customWidth="1"/>
    <col min="7941" max="8192" width="10.81640625" style="12"/>
    <col min="8193" max="8193" width="8.7265625" style="12" customWidth="1"/>
    <col min="8194" max="8196" width="12.7265625" style="12" customWidth="1"/>
    <col min="8197" max="8448" width="10.81640625" style="12"/>
    <col min="8449" max="8449" width="8.7265625" style="12" customWidth="1"/>
    <col min="8450" max="8452" width="12.7265625" style="12" customWidth="1"/>
    <col min="8453" max="8704" width="10.81640625" style="12"/>
    <col min="8705" max="8705" width="8.7265625" style="12" customWidth="1"/>
    <col min="8706" max="8708" width="12.7265625" style="12" customWidth="1"/>
    <col min="8709" max="8960" width="10.81640625" style="12"/>
    <col min="8961" max="8961" width="8.7265625" style="12" customWidth="1"/>
    <col min="8962" max="8964" width="12.7265625" style="12" customWidth="1"/>
    <col min="8965" max="9216" width="10.81640625" style="12"/>
    <col min="9217" max="9217" width="8.7265625" style="12" customWidth="1"/>
    <col min="9218" max="9220" width="12.7265625" style="12" customWidth="1"/>
    <col min="9221" max="9472" width="10.81640625" style="12"/>
    <col min="9473" max="9473" width="8.7265625" style="12" customWidth="1"/>
    <col min="9474" max="9476" width="12.7265625" style="12" customWidth="1"/>
    <col min="9477" max="9728" width="10.81640625" style="12"/>
    <col min="9729" max="9729" width="8.7265625" style="12" customWidth="1"/>
    <col min="9730" max="9732" width="12.7265625" style="12" customWidth="1"/>
    <col min="9733" max="9984" width="10.81640625" style="12"/>
    <col min="9985" max="9985" width="8.7265625" style="12" customWidth="1"/>
    <col min="9986" max="9988" width="12.7265625" style="12" customWidth="1"/>
    <col min="9989" max="10240" width="10.81640625" style="12"/>
    <col min="10241" max="10241" width="8.7265625" style="12" customWidth="1"/>
    <col min="10242" max="10244" width="12.7265625" style="12" customWidth="1"/>
    <col min="10245" max="10496" width="10.81640625" style="12"/>
    <col min="10497" max="10497" width="8.7265625" style="12" customWidth="1"/>
    <col min="10498" max="10500" width="12.7265625" style="12" customWidth="1"/>
    <col min="10501" max="10752" width="10.81640625" style="12"/>
    <col min="10753" max="10753" width="8.7265625" style="12" customWidth="1"/>
    <col min="10754" max="10756" width="12.7265625" style="12" customWidth="1"/>
    <col min="10757" max="11008" width="10.81640625" style="12"/>
    <col min="11009" max="11009" width="8.7265625" style="12" customWidth="1"/>
    <col min="11010" max="11012" width="12.7265625" style="12" customWidth="1"/>
    <col min="11013" max="11264" width="10.81640625" style="12"/>
    <col min="11265" max="11265" width="8.7265625" style="12" customWidth="1"/>
    <col min="11266" max="11268" width="12.7265625" style="12" customWidth="1"/>
    <col min="11269" max="11520" width="10.81640625" style="12"/>
    <col min="11521" max="11521" width="8.7265625" style="12" customWidth="1"/>
    <col min="11522" max="11524" width="12.7265625" style="12" customWidth="1"/>
    <col min="11525" max="11776" width="10.81640625" style="12"/>
    <col min="11777" max="11777" width="8.7265625" style="12" customWidth="1"/>
    <col min="11778" max="11780" width="12.7265625" style="12" customWidth="1"/>
    <col min="11781" max="12032" width="10.81640625" style="12"/>
    <col min="12033" max="12033" width="8.7265625" style="12" customWidth="1"/>
    <col min="12034" max="12036" width="12.7265625" style="12" customWidth="1"/>
    <col min="12037" max="12288" width="10.81640625" style="12"/>
    <col min="12289" max="12289" width="8.7265625" style="12" customWidth="1"/>
    <col min="12290" max="12292" width="12.7265625" style="12" customWidth="1"/>
    <col min="12293" max="12544" width="10.81640625" style="12"/>
    <col min="12545" max="12545" width="8.7265625" style="12" customWidth="1"/>
    <col min="12546" max="12548" width="12.7265625" style="12" customWidth="1"/>
    <col min="12549" max="12800" width="10.81640625" style="12"/>
    <col min="12801" max="12801" width="8.7265625" style="12" customWidth="1"/>
    <col min="12802" max="12804" width="12.7265625" style="12" customWidth="1"/>
    <col min="12805" max="13056" width="10.81640625" style="12"/>
    <col min="13057" max="13057" width="8.7265625" style="12" customWidth="1"/>
    <col min="13058" max="13060" width="12.7265625" style="12" customWidth="1"/>
    <col min="13061" max="13312" width="10.81640625" style="12"/>
    <col min="13313" max="13313" width="8.7265625" style="12" customWidth="1"/>
    <col min="13314" max="13316" width="12.7265625" style="12" customWidth="1"/>
    <col min="13317" max="13568" width="10.81640625" style="12"/>
    <col min="13569" max="13569" width="8.7265625" style="12" customWidth="1"/>
    <col min="13570" max="13572" width="12.7265625" style="12" customWidth="1"/>
    <col min="13573" max="13824" width="10.81640625" style="12"/>
    <col min="13825" max="13825" width="8.7265625" style="12" customWidth="1"/>
    <col min="13826" max="13828" width="12.7265625" style="12" customWidth="1"/>
    <col min="13829" max="14080" width="10.81640625" style="12"/>
    <col min="14081" max="14081" width="8.7265625" style="12" customWidth="1"/>
    <col min="14082" max="14084" width="12.7265625" style="12" customWidth="1"/>
    <col min="14085" max="14336" width="10.81640625" style="12"/>
    <col min="14337" max="14337" width="8.7265625" style="12" customWidth="1"/>
    <col min="14338" max="14340" width="12.7265625" style="12" customWidth="1"/>
    <col min="14341" max="14592" width="10.81640625" style="12"/>
    <col min="14593" max="14593" width="8.7265625" style="12" customWidth="1"/>
    <col min="14594" max="14596" width="12.7265625" style="12" customWidth="1"/>
    <col min="14597" max="14848" width="10.81640625" style="12"/>
    <col min="14849" max="14849" width="8.7265625" style="12" customWidth="1"/>
    <col min="14850" max="14852" width="12.7265625" style="12" customWidth="1"/>
    <col min="14853" max="15104" width="10.81640625" style="12"/>
    <col min="15105" max="15105" width="8.7265625" style="12" customWidth="1"/>
    <col min="15106" max="15108" width="12.7265625" style="12" customWidth="1"/>
    <col min="15109" max="15360" width="10.81640625" style="12"/>
    <col min="15361" max="15361" width="8.7265625" style="12" customWidth="1"/>
    <col min="15362" max="15364" width="12.7265625" style="12" customWidth="1"/>
    <col min="15365" max="15616" width="10.81640625" style="12"/>
    <col min="15617" max="15617" width="8.7265625" style="12" customWidth="1"/>
    <col min="15618" max="15620" width="12.7265625" style="12" customWidth="1"/>
    <col min="15621" max="15872" width="10.81640625" style="12"/>
    <col min="15873" max="15873" width="8.7265625" style="12" customWidth="1"/>
    <col min="15874" max="15876" width="12.7265625" style="12" customWidth="1"/>
    <col min="15877" max="16128" width="10.81640625" style="12"/>
    <col min="16129" max="16129" width="8.7265625" style="12" customWidth="1"/>
    <col min="16130" max="16132" width="12.7265625" style="12" customWidth="1"/>
    <col min="16133" max="16384" width="10.8164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211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3" customFormat="1" ht="100" x14ac:dyDescent="0.25">
      <c r="A6" s="79" t="s">
        <v>0</v>
      </c>
      <c r="B6" s="80" t="s">
        <v>197</v>
      </c>
      <c r="C6" s="87" t="s">
        <v>198</v>
      </c>
      <c r="D6" s="87"/>
      <c r="E6" s="81" t="s">
        <v>199</v>
      </c>
      <c r="F6" s="81" t="s">
        <v>200</v>
      </c>
      <c r="G6" s="81" t="s">
        <v>201</v>
      </c>
      <c r="H6" s="80" t="s">
        <v>202</v>
      </c>
      <c r="I6" s="80" t="s">
        <v>203</v>
      </c>
      <c r="J6" s="80" t="s">
        <v>204</v>
      </c>
      <c r="K6" s="80" t="s">
        <v>205</v>
      </c>
      <c r="L6" s="81" t="s">
        <v>206</v>
      </c>
    </row>
    <row r="7" spans="1:13" s="43" customFormat="1" ht="14.5" x14ac:dyDescent="0.25">
      <c r="A7" s="82"/>
      <c r="B7" s="83"/>
      <c r="C7" s="84">
        <v>43466</v>
      </c>
      <c r="D7" s="84">
        <v>43831</v>
      </c>
      <c r="E7" s="85" t="s">
        <v>3</v>
      </c>
      <c r="F7" s="85" t="s">
        <v>4</v>
      </c>
      <c r="G7" s="85" t="s">
        <v>5</v>
      </c>
      <c r="H7" s="79" t="s">
        <v>6</v>
      </c>
      <c r="I7" s="79" t="s">
        <v>7</v>
      </c>
      <c r="J7" s="79" t="s">
        <v>8</v>
      </c>
      <c r="K7" s="79" t="s">
        <v>9</v>
      </c>
      <c r="L7" s="85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0</v>
      </c>
      <c r="C9" s="10">
        <v>490</v>
      </c>
      <c r="D9" s="10">
        <v>508</v>
      </c>
      <c r="E9" s="77">
        <v>0.5</v>
      </c>
      <c r="F9" s="20">
        <f>B9/((C9+D9)/2)</f>
        <v>0</v>
      </c>
      <c r="G9" s="20">
        <f t="shared" ref="G9:G72" si="0">F9/((1+(1-E9)*F9))</f>
        <v>0</v>
      </c>
      <c r="H9" s="15">
        <v>100000</v>
      </c>
      <c r="I9" s="15">
        <f>H9*G9</f>
        <v>0</v>
      </c>
      <c r="J9" s="15">
        <f t="shared" ref="J9:J72" si="1">H10+I9*E9</f>
        <v>100000</v>
      </c>
      <c r="K9" s="15">
        <f>K10+J9</f>
        <v>8471862.3640930504</v>
      </c>
      <c r="L9" s="21">
        <f>K9/H9</f>
        <v>84.718623640930502</v>
      </c>
    </row>
    <row r="10" spans="1:13" ht="14.5" x14ac:dyDescent="0.35">
      <c r="A10" s="18">
        <v>1</v>
      </c>
      <c r="B10" s="63">
        <v>0</v>
      </c>
      <c r="C10" s="10">
        <v>515</v>
      </c>
      <c r="D10" s="10">
        <v>520</v>
      </c>
      <c r="E10" s="77">
        <v>0.5</v>
      </c>
      <c r="F10" s="20">
        <f t="shared" ref="F10:F73" si="2">B10/((C10+D10)/2)</f>
        <v>0</v>
      </c>
      <c r="G10" s="20">
        <f t="shared" si="0"/>
        <v>0</v>
      </c>
      <c r="H10" s="15">
        <f>H9-I9</f>
        <v>100000</v>
      </c>
      <c r="I10" s="15">
        <f t="shared" ref="I10:I73" si="3">H10*G10</f>
        <v>0</v>
      </c>
      <c r="J10" s="15">
        <f t="shared" si="1"/>
        <v>100000</v>
      </c>
      <c r="K10" s="15">
        <f t="shared" ref="K10:K73" si="4">K11+J10</f>
        <v>8371862.3640930513</v>
      </c>
      <c r="L10" s="22">
        <f t="shared" ref="L10:L73" si="5">K10/H10</f>
        <v>83.718623640930517</v>
      </c>
    </row>
    <row r="11" spans="1:13" ht="14.5" x14ac:dyDescent="0.35">
      <c r="A11" s="18">
        <v>2</v>
      </c>
      <c r="B11" s="64">
        <v>0</v>
      </c>
      <c r="C11" s="10">
        <v>593</v>
      </c>
      <c r="D11" s="10">
        <v>506</v>
      </c>
      <c r="E11" s="77">
        <v>0.5</v>
      </c>
      <c r="F11" s="20">
        <f t="shared" si="2"/>
        <v>0</v>
      </c>
      <c r="G11" s="20">
        <f t="shared" si="0"/>
        <v>0</v>
      </c>
      <c r="H11" s="15">
        <f t="shared" ref="H11:H74" si="6">H10-I10</f>
        <v>100000</v>
      </c>
      <c r="I11" s="15">
        <f t="shared" si="3"/>
        <v>0</v>
      </c>
      <c r="J11" s="15">
        <f t="shared" si="1"/>
        <v>100000</v>
      </c>
      <c r="K11" s="15">
        <f t="shared" si="4"/>
        <v>8271862.3640930513</v>
      </c>
      <c r="L11" s="22">
        <f t="shared" si="5"/>
        <v>82.718623640930517</v>
      </c>
    </row>
    <row r="12" spans="1:13" ht="14.5" x14ac:dyDescent="0.35">
      <c r="A12" s="18">
        <v>3</v>
      </c>
      <c r="B12" s="64">
        <v>0</v>
      </c>
      <c r="C12" s="10">
        <v>681</v>
      </c>
      <c r="D12" s="10">
        <v>621</v>
      </c>
      <c r="E12" s="77">
        <v>0.5</v>
      </c>
      <c r="F12" s="20">
        <f t="shared" si="2"/>
        <v>0</v>
      </c>
      <c r="G12" s="20">
        <f t="shared" si="0"/>
        <v>0</v>
      </c>
      <c r="H12" s="15">
        <f t="shared" si="6"/>
        <v>100000</v>
      </c>
      <c r="I12" s="15">
        <f t="shared" si="3"/>
        <v>0</v>
      </c>
      <c r="J12" s="15">
        <f t="shared" si="1"/>
        <v>100000</v>
      </c>
      <c r="K12" s="15">
        <f t="shared" si="4"/>
        <v>8171862.3640930513</v>
      </c>
      <c r="L12" s="22">
        <f t="shared" si="5"/>
        <v>81.718623640930517</v>
      </c>
    </row>
    <row r="13" spans="1:13" ht="14.5" x14ac:dyDescent="0.35">
      <c r="A13" s="18">
        <v>4</v>
      </c>
      <c r="B13" s="64">
        <v>0</v>
      </c>
      <c r="C13" s="10">
        <v>651</v>
      </c>
      <c r="D13" s="10">
        <v>688</v>
      </c>
      <c r="E13" s="77">
        <v>0.5</v>
      </c>
      <c r="F13" s="20">
        <f t="shared" si="2"/>
        <v>0</v>
      </c>
      <c r="G13" s="20">
        <f t="shared" si="0"/>
        <v>0</v>
      </c>
      <c r="H13" s="15">
        <f t="shared" si="6"/>
        <v>100000</v>
      </c>
      <c r="I13" s="15">
        <f t="shared" si="3"/>
        <v>0</v>
      </c>
      <c r="J13" s="15">
        <f t="shared" si="1"/>
        <v>100000</v>
      </c>
      <c r="K13" s="15">
        <f t="shared" si="4"/>
        <v>8071862.3640930513</v>
      </c>
      <c r="L13" s="22">
        <f t="shared" si="5"/>
        <v>80.718623640930517</v>
      </c>
    </row>
    <row r="14" spans="1:13" ht="14.5" x14ac:dyDescent="0.35">
      <c r="A14" s="18">
        <v>5</v>
      </c>
      <c r="B14" s="64">
        <v>0</v>
      </c>
      <c r="C14" s="10">
        <v>671</v>
      </c>
      <c r="D14" s="10">
        <v>670</v>
      </c>
      <c r="E14" s="77">
        <v>0.5</v>
      </c>
      <c r="F14" s="20">
        <f t="shared" si="2"/>
        <v>0</v>
      </c>
      <c r="G14" s="20">
        <f t="shared" si="0"/>
        <v>0</v>
      </c>
      <c r="H14" s="15">
        <f t="shared" si="6"/>
        <v>100000</v>
      </c>
      <c r="I14" s="15">
        <f t="shared" si="3"/>
        <v>0</v>
      </c>
      <c r="J14" s="15">
        <f t="shared" si="1"/>
        <v>100000</v>
      </c>
      <c r="K14" s="15">
        <f t="shared" si="4"/>
        <v>7971862.3640930513</v>
      </c>
      <c r="L14" s="22">
        <f t="shared" si="5"/>
        <v>79.718623640930517</v>
      </c>
    </row>
    <row r="15" spans="1:13" ht="14.5" x14ac:dyDescent="0.35">
      <c r="A15" s="18">
        <v>6</v>
      </c>
      <c r="B15" s="64">
        <v>0</v>
      </c>
      <c r="C15" s="10">
        <v>718</v>
      </c>
      <c r="D15" s="10">
        <v>713</v>
      </c>
      <c r="E15" s="77">
        <v>0.5</v>
      </c>
      <c r="F15" s="20">
        <f t="shared" si="2"/>
        <v>0</v>
      </c>
      <c r="G15" s="20">
        <f t="shared" si="0"/>
        <v>0</v>
      </c>
      <c r="H15" s="15">
        <f t="shared" si="6"/>
        <v>100000</v>
      </c>
      <c r="I15" s="15">
        <f t="shared" si="3"/>
        <v>0</v>
      </c>
      <c r="J15" s="15">
        <f t="shared" si="1"/>
        <v>100000</v>
      </c>
      <c r="K15" s="15">
        <f t="shared" si="4"/>
        <v>7871862.3640930513</v>
      </c>
      <c r="L15" s="22">
        <f t="shared" si="5"/>
        <v>78.718623640930517</v>
      </c>
    </row>
    <row r="16" spans="1:13" ht="14.5" x14ac:dyDescent="0.35">
      <c r="A16" s="18">
        <v>7</v>
      </c>
      <c r="B16" s="64">
        <v>0</v>
      </c>
      <c r="C16" s="10">
        <v>680</v>
      </c>
      <c r="D16" s="10">
        <v>727</v>
      </c>
      <c r="E16" s="77">
        <v>0.5</v>
      </c>
      <c r="F16" s="20">
        <f t="shared" si="2"/>
        <v>0</v>
      </c>
      <c r="G16" s="20">
        <f t="shared" si="0"/>
        <v>0</v>
      </c>
      <c r="H16" s="15">
        <f t="shared" si="6"/>
        <v>100000</v>
      </c>
      <c r="I16" s="15">
        <f t="shared" si="3"/>
        <v>0</v>
      </c>
      <c r="J16" s="15">
        <f t="shared" si="1"/>
        <v>100000</v>
      </c>
      <c r="K16" s="15">
        <f t="shared" si="4"/>
        <v>7771862.3640930513</v>
      </c>
      <c r="L16" s="22">
        <f t="shared" si="5"/>
        <v>77.718623640930517</v>
      </c>
    </row>
    <row r="17" spans="1:12" ht="14.5" x14ac:dyDescent="0.35">
      <c r="A17" s="18">
        <v>8</v>
      </c>
      <c r="B17" s="64">
        <v>0</v>
      </c>
      <c r="C17" s="10">
        <v>723</v>
      </c>
      <c r="D17" s="10">
        <v>710</v>
      </c>
      <c r="E17" s="77">
        <v>0.5</v>
      </c>
      <c r="F17" s="20">
        <f t="shared" si="2"/>
        <v>0</v>
      </c>
      <c r="G17" s="20">
        <f t="shared" si="0"/>
        <v>0</v>
      </c>
      <c r="H17" s="15">
        <f t="shared" si="6"/>
        <v>100000</v>
      </c>
      <c r="I17" s="15">
        <f t="shared" si="3"/>
        <v>0</v>
      </c>
      <c r="J17" s="15">
        <f t="shared" si="1"/>
        <v>100000</v>
      </c>
      <c r="K17" s="15">
        <f t="shared" si="4"/>
        <v>7671862.3640930513</v>
      </c>
      <c r="L17" s="22">
        <f t="shared" si="5"/>
        <v>76.718623640930517</v>
      </c>
    </row>
    <row r="18" spans="1:12" ht="14.5" x14ac:dyDescent="0.35">
      <c r="A18" s="18">
        <v>9</v>
      </c>
      <c r="B18" s="64">
        <v>0</v>
      </c>
      <c r="C18" s="10">
        <v>724</v>
      </c>
      <c r="D18" s="10">
        <v>732</v>
      </c>
      <c r="E18" s="77">
        <v>0.5</v>
      </c>
      <c r="F18" s="20">
        <f t="shared" si="2"/>
        <v>0</v>
      </c>
      <c r="G18" s="20">
        <f t="shared" si="0"/>
        <v>0</v>
      </c>
      <c r="H18" s="15">
        <f t="shared" si="6"/>
        <v>100000</v>
      </c>
      <c r="I18" s="15">
        <f t="shared" si="3"/>
        <v>0</v>
      </c>
      <c r="J18" s="15">
        <f t="shared" si="1"/>
        <v>100000</v>
      </c>
      <c r="K18" s="15">
        <f t="shared" si="4"/>
        <v>7571862.3640930513</v>
      </c>
      <c r="L18" s="22">
        <f t="shared" si="5"/>
        <v>75.718623640930517</v>
      </c>
    </row>
    <row r="19" spans="1:12" ht="14.5" x14ac:dyDescent="0.35">
      <c r="A19" s="18">
        <v>10</v>
      </c>
      <c r="B19" s="64">
        <v>0</v>
      </c>
      <c r="C19" s="10">
        <v>725</v>
      </c>
      <c r="D19" s="10">
        <v>720</v>
      </c>
      <c r="E19" s="77">
        <v>0.5</v>
      </c>
      <c r="F19" s="20">
        <f t="shared" si="2"/>
        <v>0</v>
      </c>
      <c r="G19" s="20">
        <f t="shared" si="0"/>
        <v>0</v>
      </c>
      <c r="H19" s="15">
        <f t="shared" si="6"/>
        <v>100000</v>
      </c>
      <c r="I19" s="15">
        <f t="shared" si="3"/>
        <v>0</v>
      </c>
      <c r="J19" s="15">
        <f t="shared" si="1"/>
        <v>100000</v>
      </c>
      <c r="K19" s="15">
        <f t="shared" si="4"/>
        <v>7471862.3640930513</v>
      </c>
      <c r="L19" s="22">
        <f t="shared" si="5"/>
        <v>74.718623640930517</v>
      </c>
    </row>
    <row r="20" spans="1:12" x14ac:dyDescent="0.25">
      <c r="A20" s="18">
        <v>11</v>
      </c>
      <c r="B20" s="10">
        <v>0</v>
      </c>
      <c r="C20" s="10">
        <v>727</v>
      </c>
      <c r="D20" s="10">
        <v>741</v>
      </c>
      <c r="E20" s="77">
        <v>0.5</v>
      </c>
      <c r="F20" s="20">
        <f t="shared" si="2"/>
        <v>0</v>
      </c>
      <c r="G20" s="20">
        <f t="shared" si="0"/>
        <v>0</v>
      </c>
      <c r="H20" s="15">
        <f t="shared" si="6"/>
        <v>100000</v>
      </c>
      <c r="I20" s="15">
        <f t="shared" si="3"/>
        <v>0</v>
      </c>
      <c r="J20" s="15">
        <f t="shared" si="1"/>
        <v>100000</v>
      </c>
      <c r="K20" s="15">
        <f t="shared" si="4"/>
        <v>7371862.3640930513</v>
      </c>
      <c r="L20" s="22">
        <f t="shared" si="5"/>
        <v>73.718623640930517</v>
      </c>
    </row>
    <row r="21" spans="1:12" x14ac:dyDescent="0.25">
      <c r="A21" s="18">
        <v>12</v>
      </c>
      <c r="B21" s="10">
        <v>0</v>
      </c>
      <c r="C21" s="10">
        <v>716</v>
      </c>
      <c r="D21" s="10">
        <v>744</v>
      </c>
      <c r="E21" s="77">
        <v>0.5</v>
      </c>
      <c r="F21" s="20">
        <f t="shared" si="2"/>
        <v>0</v>
      </c>
      <c r="G21" s="20">
        <f t="shared" si="0"/>
        <v>0</v>
      </c>
      <c r="H21" s="15">
        <f t="shared" si="6"/>
        <v>100000</v>
      </c>
      <c r="I21" s="15">
        <f t="shared" si="3"/>
        <v>0</v>
      </c>
      <c r="J21" s="15">
        <f t="shared" si="1"/>
        <v>100000</v>
      </c>
      <c r="K21" s="15">
        <f t="shared" si="4"/>
        <v>7271862.3640930513</v>
      </c>
      <c r="L21" s="22">
        <f t="shared" si="5"/>
        <v>72.718623640930517</v>
      </c>
    </row>
    <row r="22" spans="1:12" x14ac:dyDescent="0.25">
      <c r="A22" s="18">
        <v>13</v>
      </c>
      <c r="B22" s="10">
        <v>0</v>
      </c>
      <c r="C22" s="10">
        <v>738</v>
      </c>
      <c r="D22" s="10">
        <v>718</v>
      </c>
      <c r="E22" s="77">
        <v>0.5</v>
      </c>
      <c r="F22" s="20">
        <f t="shared" si="2"/>
        <v>0</v>
      </c>
      <c r="G22" s="20">
        <f t="shared" si="0"/>
        <v>0</v>
      </c>
      <c r="H22" s="15">
        <f t="shared" si="6"/>
        <v>100000</v>
      </c>
      <c r="I22" s="15">
        <f t="shared" si="3"/>
        <v>0</v>
      </c>
      <c r="J22" s="15">
        <f t="shared" si="1"/>
        <v>100000</v>
      </c>
      <c r="K22" s="15">
        <f t="shared" si="4"/>
        <v>7171862.3640930513</v>
      </c>
      <c r="L22" s="22">
        <f t="shared" si="5"/>
        <v>71.718623640930517</v>
      </c>
    </row>
    <row r="23" spans="1:12" x14ac:dyDescent="0.25">
      <c r="A23" s="18">
        <v>14</v>
      </c>
      <c r="B23" s="10">
        <v>0</v>
      </c>
      <c r="C23" s="10">
        <v>736</v>
      </c>
      <c r="D23" s="10">
        <v>733</v>
      </c>
      <c r="E23" s="77">
        <v>0.5</v>
      </c>
      <c r="F23" s="20">
        <f t="shared" si="2"/>
        <v>0</v>
      </c>
      <c r="G23" s="20">
        <f t="shared" si="0"/>
        <v>0</v>
      </c>
      <c r="H23" s="15">
        <f t="shared" si="6"/>
        <v>100000</v>
      </c>
      <c r="I23" s="15">
        <f t="shared" si="3"/>
        <v>0</v>
      </c>
      <c r="J23" s="15">
        <f t="shared" si="1"/>
        <v>100000</v>
      </c>
      <c r="K23" s="15">
        <f t="shared" si="4"/>
        <v>7071862.3640930513</v>
      </c>
      <c r="L23" s="22">
        <f t="shared" si="5"/>
        <v>70.718623640930517</v>
      </c>
    </row>
    <row r="24" spans="1:12" x14ac:dyDescent="0.25">
      <c r="A24" s="18">
        <v>15</v>
      </c>
      <c r="B24" s="10">
        <v>0</v>
      </c>
      <c r="C24" s="10">
        <v>684</v>
      </c>
      <c r="D24" s="10">
        <v>739</v>
      </c>
      <c r="E24" s="77">
        <v>0.5</v>
      </c>
      <c r="F24" s="20">
        <f t="shared" si="2"/>
        <v>0</v>
      </c>
      <c r="G24" s="20">
        <f t="shared" si="0"/>
        <v>0</v>
      </c>
      <c r="H24" s="15">
        <f t="shared" si="6"/>
        <v>100000</v>
      </c>
      <c r="I24" s="15">
        <f t="shared" si="3"/>
        <v>0</v>
      </c>
      <c r="J24" s="15">
        <f t="shared" si="1"/>
        <v>100000</v>
      </c>
      <c r="K24" s="15">
        <f t="shared" si="4"/>
        <v>6971862.3640930513</v>
      </c>
      <c r="L24" s="22">
        <f t="shared" si="5"/>
        <v>69.718623640930517</v>
      </c>
    </row>
    <row r="25" spans="1:12" x14ac:dyDescent="0.25">
      <c r="A25" s="18">
        <v>16</v>
      </c>
      <c r="B25" s="10">
        <v>0</v>
      </c>
      <c r="C25" s="10">
        <v>662</v>
      </c>
      <c r="D25" s="10">
        <v>677</v>
      </c>
      <c r="E25" s="77">
        <v>0.5</v>
      </c>
      <c r="F25" s="20">
        <f t="shared" si="2"/>
        <v>0</v>
      </c>
      <c r="G25" s="20">
        <f t="shared" si="0"/>
        <v>0</v>
      </c>
      <c r="H25" s="15">
        <f t="shared" si="6"/>
        <v>100000</v>
      </c>
      <c r="I25" s="15">
        <f t="shared" si="3"/>
        <v>0</v>
      </c>
      <c r="J25" s="15">
        <f t="shared" si="1"/>
        <v>100000</v>
      </c>
      <c r="K25" s="15">
        <f t="shared" si="4"/>
        <v>6871862.3640930513</v>
      </c>
      <c r="L25" s="22">
        <f t="shared" si="5"/>
        <v>68.718623640930517</v>
      </c>
    </row>
    <row r="26" spans="1:12" x14ac:dyDescent="0.25">
      <c r="A26" s="18">
        <v>17</v>
      </c>
      <c r="B26" s="10">
        <v>0</v>
      </c>
      <c r="C26" s="10">
        <v>620</v>
      </c>
      <c r="D26" s="10">
        <v>657</v>
      </c>
      <c r="E26" s="77">
        <v>0.5</v>
      </c>
      <c r="F26" s="20">
        <f t="shared" si="2"/>
        <v>0</v>
      </c>
      <c r="G26" s="20">
        <f t="shared" si="0"/>
        <v>0</v>
      </c>
      <c r="H26" s="15">
        <f t="shared" si="6"/>
        <v>100000</v>
      </c>
      <c r="I26" s="15">
        <f t="shared" si="3"/>
        <v>0</v>
      </c>
      <c r="J26" s="15">
        <f t="shared" si="1"/>
        <v>100000</v>
      </c>
      <c r="K26" s="15">
        <f t="shared" si="4"/>
        <v>6771862.3640930513</v>
      </c>
      <c r="L26" s="22">
        <f t="shared" si="5"/>
        <v>67.718623640930517</v>
      </c>
    </row>
    <row r="27" spans="1:12" x14ac:dyDescent="0.25">
      <c r="A27" s="18">
        <v>18</v>
      </c>
      <c r="B27" s="10">
        <v>0</v>
      </c>
      <c r="C27" s="10">
        <v>690</v>
      </c>
      <c r="D27" s="10">
        <v>624</v>
      </c>
      <c r="E27" s="77">
        <v>0.5</v>
      </c>
      <c r="F27" s="20">
        <f t="shared" si="2"/>
        <v>0</v>
      </c>
      <c r="G27" s="20">
        <f t="shared" si="0"/>
        <v>0</v>
      </c>
      <c r="H27" s="15">
        <f t="shared" si="6"/>
        <v>100000</v>
      </c>
      <c r="I27" s="15">
        <f t="shared" si="3"/>
        <v>0</v>
      </c>
      <c r="J27" s="15">
        <f t="shared" si="1"/>
        <v>100000</v>
      </c>
      <c r="K27" s="15">
        <f t="shared" si="4"/>
        <v>6671862.3640930513</v>
      </c>
      <c r="L27" s="22">
        <f t="shared" si="5"/>
        <v>66.718623640930517</v>
      </c>
    </row>
    <row r="28" spans="1:12" x14ac:dyDescent="0.25">
      <c r="A28" s="18">
        <v>19</v>
      </c>
      <c r="B28" s="10">
        <v>0</v>
      </c>
      <c r="C28" s="10">
        <v>619</v>
      </c>
      <c r="D28" s="10">
        <v>692</v>
      </c>
      <c r="E28" s="77">
        <v>0.5</v>
      </c>
      <c r="F28" s="20">
        <f t="shared" si="2"/>
        <v>0</v>
      </c>
      <c r="G28" s="20">
        <f t="shared" si="0"/>
        <v>0</v>
      </c>
      <c r="H28" s="15">
        <f t="shared" si="6"/>
        <v>100000</v>
      </c>
      <c r="I28" s="15">
        <f t="shared" si="3"/>
        <v>0</v>
      </c>
      <c r="J28" s="15">
        <f t="shared" si="1"/>
        <v>100000</v>
      </c>
      <c r="K28" s="15">
        <f t="shared" si="4"/>
        <v>6571862.3640930513</v>
      </c>
      <c r="L28" s="22">
        <f t="shared" si="5"/>
        <v>65.718623640930517</v>
      </c>
    </row>
    <row r="29" spans="1:12" x14ac:dyDescent="0.25">
      <c r="A29" s="18">
        <v>20</v>
      </c>
      <c r="B29" s="10">
        <v>0</v>
      </c>
      <c r="C29" s="10">
        <v>634</v>
      </c>
      <c r="D29" s="10">
        <v>639</v>
      </c>
      <c r="E29" s="77">
        <v>0.5</v>
      </c>
      <c r="F29" s="20">
        <f t="shared" si="2"/>
        <v>0</v>
      </c>
      <c r="G29" s="20">
        <f t="shared" si="0"/>
        <v>0</v>
      </c>
      <c r="H29" s="15">
        <f t="shared" si="6"/>
        <v>100000</v>
      </c>
      <c r="I29" s="15">
        <f t="shared" si="3"/>
        <v>0</v>
      </c>
      <c r="J29" s="15">
        <f t="shared" si="1"/>
        <v>100000</v>
      </c>
      <c r="K29" s="15">
        <f t="shared" si="4"/>
        <v>6471862.3640930513</v>
      </c>
      <c r="L29" s="22">
        <f t="shared" si="5"/>
        <v>64.718623640930517</v>
      </c>
    </row>
    <row r="30" spans="1:12" x14ac:dyDescent="0.25">
      <c r="A30" s="18">
        <v>21</v>
      </c>
      <c r="B30" s="10">
        <v>0</v>
      </c>
      <c r="C30" s="10">
        <v>645</v>
      </c>
      <c r="D30" s="10">
        <v>633</v>
      </c>
      <c r="E30" s="77">
        <v>0.5</v>
      </c>
      <c r="F30" s="20">
        <f t="shared" si="2"/>
        <v>0</v>
      </c>
      <c r="G30" s="20">
        <f t="shared" si="0"/>
        <v>0</v>
      </c>
      <c r="H30" s="15">
        <f t="shared" si="6"/>
        <v>100000</v>
      </c>
      <c r="I30" s="15">
        <f t="shared" si="3"/>
        <v>0</v>
      </c>
      <c r="J30" s="15">
        <f t="shared" si="1"/>
        <v>100000</v>
      </c>
      <c r="K30" s="15">
        <f t="shared" si="4"/>
        <v>6371862.3640930513</v>
      </c>
      <c r="L30" s="22">
        <f t="shared" si="5"/>
        <v>63.71862364093051</v>
      </c>
    </row>
    <row r="31" spans="1:12" x14ac:dyDescent="0.25">
      <c r="A31" s="18">
        <v>22</v>
      </c>
      <c r="B31" s="10">
        <v>0</v>
      </c>
      <c r="C31" s="10">
        <v>619</v>
      </c>
      <c r="D31" s="10">
        <v>654</v>
      </c>
      <c r="E31" s="77">
        <v>0.5</v>
      </c>
      <c r="F31" s="20">
        <f t="shared" si="2"/>
        <v>0</v>
      </c>
      <c r="G31" s="20">
        <f t="shared" si="0"/>
        <v>0</v>
      </c>
      <c r="H31" s="15">
        <f t="shared" si="6"/>
        <v>100000</v>
      </c>
      <c r="I31" s="15">
        <f t="shared" si="3"/>
        <v>0</v>
      </c>
      <c r="J31" s="15">
        <f t="shared" si="1"/>
        <v>100000</v>
      </c>
      <c r="K31" s="15">
        <f t="shared" si="4"/>
        <v>6271862.3640930513</v>
      </c>
      <c r="L31" s="22">
        <f t="shared" si="5"/>
        <v>62.71862364093051</v>
      </c>
    </row>
    <row r="32" spans="1:12" x14ac:dyDescent="0.25">
      <c r="A32" s="18">
        <v>23</v>
      </c>
      <c r="B32" s="10">
        <v>0</v>
      </c>
      <c r="C32" s="10">
        <v>661</v>
      </c>
      <c r="D32" s="10">
        <v>633</v>
      </c>
      <c r="E32" s="77">
        <v>0.5</v>
      </c>
      <c r="F32" s="20">
        <f t="shared" si="2"/>
        <v>0</v>
      </c>
      <c r="G32" s="20">
        <f t="shared" si="0"/>
        <v>0</v>
      </c>
      <c r="H32" s="15">
        <f t="shared" si="6"/>
        <v>100000</v>
      </c>
      <c r="I32" s="15">
        <f t="shared" si="3"/>
        <v>0</v>
      </c>
      <c r="J32" s="15">
        <f t="shared" si="1"/>
        <v>100000</v>
      </c>
      <c r="K32" s="15">
        <f t="shared" si="4"/>
        <v>6171862.3640930513</v>
      </c>
      <c r="L32" s="22">
        <f t="shared" si="5"/>
        <v>61.71862364093051</v>
      </c>
    </row>
    <row r="33" spans="1:12" x14ac:dyDescent="0.25">
      <c r="A33" s="18">
        <v>24</v>
      </c>
      <c r="B33" s="10">
        <v>0</v>
      </c>
      <c r="C33" s="10">
        <v>610</v>
      </c>
      <c r="D33" s="10">
        <v>684</v>
      </c>
      <c r="E33" s="77">
        <v>0.5</v>
      </c>
      <c r="F33" s="20">
        <f t="shared" si="2"/>
        <v>0</v>
      </c>
      <c r="G33" s="20">
        <f t="shared" si="0"/>
        <v>0</v>
      </c>
      <c r="H33" s="15">
        <f t="shared" si="6"/>
        <v>100000</v>
      </c>
      <c r="I33" s="15">
        <f t="shared" si="3"/>
        <v>0</v>
      </c>
      <c r="J33" s="15">
        <f t="shared" si="1"/>
        <v>100000</v>
      </c>
      <c r="K33" s="15">
        <f t="shared" si="4"/>
        <v>6071862.3640930513</v>
      </c>
      <c r="L33" s="22">
        <f t="shared" si="5"/>
        <v>60.71862364093051</v>
      </c>
    </row>
    <row r="34" spans="1:12" x14ac:dyDescent="0.25">
      <c r="A34" s="18">
        <v>25</v>
      </c>
      <c r="B34" s="10">
        <v>0</v>
      </c>
      <c r="C34" s="10">
        <v>630</v>
      </c>
      <c r="D34" s="10">
        <v>638</v>
      </c>
      <c r="E34" s="77">
        <v>0.5</v>
      </c>
      <c r="F34" s="20">
        <f t="shared" si="2"/>
        <v>0</v>
      </c>
      <c r="G34" s="20">
        <f t="shared" si="0"/>
        <v>0</v>
      </c>
      <c r="H34" s="15">
        <f t="shared" si="6"/>
        <v>100000</v>
      </c>
      <c r="I34" s="15">
        <f t="shared" si="3"/>
        <v>0</v>
      </c>
      <c r="J34" s="15">
        <f t="shared" si="1"/>
        <v>100000</v>
      </c>
      <c r="K34" s="15">
        <f t="shared" si="4"/>
        <v>5971862.3640930513</v>
      </c>
      <c r="L34" s="22">
        <f t="shared" si="5"/>
        <v>59.71862364093051</v>
      </c>
    </row>
    <row r="35" spans="1:12" x14ac:dyDescent="0.25">
      <c r="A35" s="18">
        <v>26</v>
      </c>
      <c r="B35" s="10">
        <v>0</v>
      </c>
      <c r="C35" s="10">
        <v>669</v>
      </c>
      <c r="D35" s="10">
        <v>648</v>
      </c>
      <c r="E35" s="77">
        <v>0.5</v>
      </c>
      <c r="F35" s="20">
        <f t="shared" si="2"/>
        <v>0</v>
      </c>
      <c r="G35" s="20">
        <f t="shared" si="0"/>
        <v>0</v>
      </c>
      <c r="H35" s="15">
        <f t="shared" si="6"/>
        <v>100000</v>
      </c>
      <c r="I35" s="15">
        <f t="shared" si="3"/>
        <v>0</v>
      </c>
      <c r="J35" s="15">
        <f t="shared" si="1"/>
        <v>100000</v>
      </c>
      <c r="K35" s="15">
        <f t="shared" si="4"/>
        <v>5871862.3640930513</v>
      </c>
      <c r="L35" s="22">
        <f t="shared" si="5"/>
        <v>58.71862364093051</v>
      </c>
    </row>
    <row r="36" spans="1:12" x14ac:dyDescent="0.25">
      <c r="A36" s="18">
        <v>27</v>
      </c>
      <c r="B36" s="10">
        <v>0</v>
      </c>
      <c r="C36" s="10">
        <v>652</v>
      </c>
      <c r="D36" s="10">
        <v>701</v>
      </c>
      <c r="E36" s="77">
        <v>0.5</v>
      </c>
      <c r="F36" s="20">
        <f t="shared" si="2"/>
        <v>0</v>
      </c>
      <c r="G36" s="20">
        <f t="shared" si="0"/>
        <v>0</v>
      </c>
      <c r="H36" s="15">
        <f t="shared" si="6"/>
        <v>100000</v>
      </c>
      <c r="I36" s="15">
        <f t="shared" si="3"/>
        <v>0</v>
      </c>
      <c r="J36" s="15">
        <f t="shared" si="1"/>
        <v>100000</v>
      </c>
      <c r="K36" s="15">
        <f t="shared" si="4"/>
        <v>5771862.3640930513</v>
      </c>
      <c r="L36" s="22">
        <f t="shared" si="5"/>
        <v>57.71862364093051</v>
      </c>
    </row>
    <row r="37" spans="1:12" x14ac:dyDescent="0.25">
      <c r="A37" s="18">
        <v>28</v>
      </c>
      <c r="B37" s="10">
        <v>0</v>
      </c>
      <c r="C37" s="10">
        <v>645</v>
      </c>
      <c r="D37" s="10">
        <v>693</v>
      </c>
      <c r="E37" s="77">
        <v>0.5</v>
      </c>
      <c r="F37" s="20">
        <f t="shared" si="2"/>
        <v>0</v>
      </c>
      <c r="G37" s="20">
        <f t="shared" si="0"/>
        <v>0</v>
      </c>
      <c r="H37" s="15">
        <f t="shared" si="6"/>
        <v>100000</v>
      </c>
      <c r="I37" s="15">
        <f t="shared" si="3"/>
        <v>0</v>
      </c>
      <c r="J37" s="15">
        <f t="shared" si="1"/>
        <v>100000</v>
      </c>
      <c r="K37" s="15">
        <f t="shared" si="4"/>
        <v>5671862.3640930513</v>
      </c>
      <c r="L37" s="22">
        <f t="shared" si="5"/>
        <v>56.71862364093051</v>
      </c>
    </row>
    <row r="38" spans="1:12" x14ac:dyDescent="0.25">
      <c r="A38" s="18">
        <v>29</v>
      </c>
      <c r="B38" s="10">
        <v>0</v>
      </c>
      <c r="C38" s="10">
        <v>650</v>
      </c>
      <c r="D38" s="10">
        <v>667</v>
      </c>
      <c r="E38" s="77">
        <v>0.5</v>
      </c>
      <c r="F38" s="20">
        <f t="shared" si="2"/>
        <v>0</v>
      </c>
      <c r="G38" s="20">
        <f t="shared" si="0"/>
        <v>0</v>
      </c>
      <c r="H38" s="15">
        <f t="shared" si="6"/>
        <v>100000</v>
      </c>
      <c r="I38" s="15">
        <f t="shared" si="3"/>
        <v>0</v>
      </c>
      <c r="J38" s="15">
        <f t="shared" si="1"/>
        <v>100000</v>
      </c>
      <c r="K38" s="15">
        <f t="shared" si="4"/>
        <v>5571862.3640930513</v>
      </c>
      <c r="L38" s="22">
        <f t="shared" si="5"/>
        <v>55.71862364093051</v>
      </c>
    </row>
    <row r="39" spans="1:12" x14ac:dyDescent="0.25">
      <c r="A39" s="18">
        <v>30</v>
      </c>
      <c r="B39" s="10">
        <v>0</v>
      </c>
      <c r="C39" s="10">
        <v>628</v>
      </c>
      <c r="D39" s="10">
        <v>661</v>
      </c>
      <c r="E39" s="77">
        <v>0.5</v>
      </c>
      <c r="F39" s="20">
        <f t="shared" si="2"/>
        <v>0</v>
      </c>
      <c r="G39" s="20">
        <f t="shared" si="0"/>
        <v>0</v>
      </c>
      <c r="H39" s="15">
        <f t="shared" si="6"/>
        <v>100000</v>
      </c>
      <c r="I39" s="15">
        <f t="shared" si="3"/>
        <v>0</v>
      </c>
      <c r="J39" s="15">
        <f t="shared" si="1"/>
        <v>100000</v>
      </c>
      <c r="K39" s="15">
        <f t="shared" si="4"/>
        <v>5471862.3640930513</v>
      </c>
      <c r="L39" s="22">
        <f t="shared" si="5"/>
        <v>54.71862364093051</v>
      </c>
    </row>
    <row r="40" spans="1:12" x14ac:dyDescent="0.25">
      <c r="A40" s="18">
        <v>31</v>
      </c>
      <c r="B40" s="10">
        <v>0</v>
      </c>
      <c r="C40" s="10">
        <v>655</v>
      </c>
      <c r="D40" s="10">
        <v>639</v>
      </c>
      <c r="E40" s="77">
        <v>0.5</v>
      </c>
      <c r="F40" s="20">
        <f t="shared" si="2"/>
        <v>0</v>
      </c>
      <c r="G40" s="20">
        <f t="shared" si="0"/>
        <v>0</v>
      </c>
      <c r="H40" s="15">
        <f t="shared" si="6"/>
        <v>100000</v>
      </c>
      <c r="I40" s="15">
        <f t="shared" si="3"/>
        <v>0</v>
      </c>
      <c r="J40" s="15">
        <f t="shared" si="1"/>
        <v>100000</v>
      </c>
      <c r="K40" s="15">
        <f t="shared" si="4"/>
        <v>5371862.3640930513</v>
      </c>
      <c r="L40" s="22">
        <f t="shared" si="5"/>
        <v>53.71862364093051</v>
      </c>
    </row>
    <row r="41" spans="1:12" x14ac:dyDescent="0.25">
      <c r="A41" s="18">
        <v>32</v>
      </c>
      <c r="B41" s="10">
        <v>0</v>
      </c>
      <c r="C41" s="10">
        <v>655</v>
      </c>
      <c r="D41" s="10">
        <v>664</v>
      </c>
      <c r="E41" s="77">
        <v>0.5</v>
      </c>
      <c r="F41" s="20">
        <f t="shared" si="2"/>
        <v>0</v>
      </c>
      <c r="G41" s="20">
        <f t="shared" si="0"/>
        <v>0</v>
      </c>
      <c r="H41" s="15">
        <f t="shared" si="6"/>
        <v>100000</v>
      </c>
      <c r="I41" s="15">
        <f t="shared" si="3"/>
        <v>0</v>
      </c>
      <c r="J41" s="15">
        <f t="shared" si="1"/>
        <v>100000</v>
      </c>
      <c r="K41" s="15">
        <f t="shared" si="4"/>
        <v>5271862.3640930513</v>
      </c>
      <c r="L41" s="22">
        <f t="shared" si="5"/>
        <v>52.71862364093051</v>
      </c>
    </row>
    <row r="42" spans="1:12" x14ac:dyDescent="0.25">
      <c r="A42" s="18">
        <v>33</v>
      </c>
      <c r="B42" s="10">
        <v>0</v>
      </c>
      <c r="C42" s="10">
        <v>720</v>
      </c>
      <c r="D42" s="10">
        <v>671</v>
      </c>
      <c r="E42" s="77">
        <v>0.5</v>
      </c>
      <c r="F42" s="20">
        <f t="shared" si="2"/>
        <v>0</v>
      </c>
      <c r="G42" s="20">
        <f t="shared" si="0"/>
        <v>0</v>
      </c>
      <c r="H42" s="15">
        <f t="shared" si="6"/>
        <v>100000</v>
      </c>
      <c r="I42" s="15">
        <f t="shared" si="3"/>
        <v>0</v>
      </c>
      <c r="J42" s="15">
        <f t="shared" si="1"/>
        <v>100000</v>
      </c>
      <c r="K42" s="15">
        <f t="shared" si="4"/>
        <v>5171862.3640930513</v>
      </c>
      <c r="L42" s="22">
        <f t="shared" si="5"/>
        <v>51.71862364093051</v>
      </c>
    </row>
    <row r="43" spans="1:12" x14ac:dyDescent="0.25">
      <c r="A43" s="18">
        <v>34</v>
      </c>
      <c r="B43" s="10">
        <v>0</v>
      </c>
      <c r="C43" s="10">
        <v>805</v>
      </c>
      <c r="D43" s="10">
        <v>739</v>
      </c>
      <c r="E43" s="77">
        <v>0.5</v>
      </c>
      <c r="F43" s="20">
        <f t="shared" si="2"/>
        <v>0</v>
      </c>
      <c r="G43" s="20">
        <f t="shared" si="0"/>
        <v>0</v>
      </c>
      <c r="H43" s="15">
        <f t="shared" si="6"/>
        <v>100000</v>
      </c>
      <c r="I43" s="15">
        <f t="shared" si="3"/>
        <v>0</v>
      </c>
      <c r="J43" s="15">
        <f t="shared" si="1"/>
        <v>100000</v>
      </c>
      <c r="K43" s="15">
        <f t="shared" si="4"/>
        <v>5071862.3640930513</v>
      </c>
      <c r="L43" s="22">
        <f t="shared" si="5"/>
        <v>50.71862364093051</v>
      </c>
    </row>
    <row r="44" spans="1:12" x14ac:dyDescent="0.25">
      <c r="A44" s="18">
        <v>35</v>
      </c>
      <c r="B44" s="10">
        <v>0</v>
      </c>
      <c r="C44" s="10">
        <v>727</v>
      </c>
      <c r="D44" s="10">
        <v>814</v>
      </c>
      <c r="E44" s="77">
        <v>0.5</v>
      </c>
      <c r="F44" s="20">
        <f t="shared" si="2"/>
        <v>0</v>
      </c>
      <c r="G44" s="20">
        <f t="shared" si="0"/>
        <v>0</v>
      </c>
      <c r="H44" s="15">
        <f t="shared" si="6"/>
        <v>100000</v>
      </c>
      <c r="I44" s="15">
        <f t="shared" si="3"/>
        <v>0</v>
      </c>
      <c r="J44" s="15">
        <f t="shared" si="1"/>
        <v>100000</v>
      </c>
      <c r="K44" s="15">
        <f t="shared" si="4"/>
        <v>4971862.3640930513</v>
      </c>
      <c r="L44" s="22">
        <f t="shared" si="5"/>
        <v>49.71862364093051</v>
      </c>
    </row>
    <row r="45" spans="1:12" x14ac:dyDescent="0.25">
      <c r="A45" s="18">
        <v>36</v>
      </c>
      <c r="B45" s="10">
        <v>0</v>
      </c>
      <c r="C45" s="10">
        <v>821</v>
      </c>
      <c r="D45" s="10">
        <v>745</v>
      </c>
      <c r="E45" s="77">
        <v>0.5</v>
      </c>
      <c r="F45" s="20">
        <f t="shared" si="2"/>
        <v>0</v>
      </c>
      <c r="G45" s="20">
        <f t="shared" si="0"/>
        <v>0</v>
      </c>
      <c r="H45" s="15">
        <f t="shared" si="6"/>
        <v>100000</v>
      </c>
      <c r="I45" s="15">
        <f t="shared" si="3"/>
        <v>0</v>
      </c>
      <c r="J45" s="15">
        <f t="shared" si="1"/>
        <v>100000</v>
      </c>
      <c r="K45" s="15">
        <f t="shared" si="4"/>
        <v>4871862.3640930513</v>
      </c>
      <c r="L45" s="22">
        <f t="shared" si="5"/>
        <v>48.71862364093051</v>
      </c>
    </row>
    <row r="46" spans="1:12" x14ac:dyDescent="0.25">
      <c r="A46" s="18">
        <v>37</v>
      </c>
      <c r="B46" s="10">
        <v>1</v>
      </c>
      <c r="C46" s="10">
        <v>849</v>
      </c>
      <c r="D46" s="10">
        <v>828</v>
      </c>
      <c r="E46" s="77">
        <v>0.5</v>
      </c>
      <c r="F46" s="20">
        <f t="shared" si="2"/>
        <v>1.1926058437686344E-3</v>
      </c>
      <c r="G46" s="20">
        <f t="shared" si="0"/>
        <v>1.1918951132300357E-3</v>
      </c>
      <c r="H46" s="15">
        <f t="shared" si="6"/>
        <v>100000</v>
      </c>
      <c r="I46" s="15">
        <f t="shared" si="3"/>
        <v>119.18951132300357</v>
      </c>
      <c r="J46" s="15">
        <f t="shared" si="1"/>
        <v>99940.405244338501</v>
      </c>
      <c r="K46" s="15">
        <f t="shared" si="4"/>
        <v>4771862.3640930513</v>
      </c>
      <c r="L46" s="22">
        <f t="shared" si="5"/>
        <v>47.71862364093051</v>
      </c>
    </row>
    <row r="47" spans="1:12" x14ac:dyDescent="0.25">
      <c r="A47" s="18">
        <v>38</v>
      </c>
      <c r="B47" s="10">
        <v>0</v>
      </c>
      <c r="C47" s="10">
        <v>911</v>
      </c>
      <c r="D47" s="10">
        <v>850</v>
      </c>
      <c r="E47" s="77">
        <v>0.5</v>
      </c>
      <c r="F47" s="20">
        <f t="shared" si="2"/>
        <v>0</v>
      </c>
      <c r="G47" s="20">
        <f t="shared" si="0"/>
        <v>0</v>
      </c>
      <c r="H47" s="15">
        <f t="shared" si="6"/>
        <v>99880.810488677002</v>
      </c>
      <c r="I47" s="15">
        <f t="shared" si="3"/>
        <v>0</v>
      </c>
      <c r="J47" s="15">
        <f t="shared" si="1"/>
        <v>99880.810488677002</v>
      </c>
      <c r="K47" s="15">
        <f t="shared" si="4"/>
        <v>4671921.958848713</v>
      </c>
      <c r="L47" s="22">
        <f t="shared" si="5"/>
        <v>46.774970447184607</v>
      </c>
    </row>
    <row r="48" spans="1:12" x14ac:dyDescent="0.25">
      <c r="A48" s="18">
        <v>39</v>
      </c>
      <c r="B48" s="10">
        <v>0</v>
      </c>
      <c r="C48" s="10">
        <v>982</v>
      </c>
      <c r="D48" s="10">
        <v>911</v>
      </c>
      <c r="E48" s="77">
        <v>0.5</v>
      </c>
      <c r="F48" s="20">
        <f t="shared" si="2"/>
        <v>0</v>
      </c>
      <c r="G48" s="20">
        <f t="shared" si="0"/>
        <v>0</v>
      </c>
      <c r="H48" s="15">
        <f t="shared" si="6"/>
        <v>99880.810488677002</v>
      </c>
      <c r="I48" s="15">
        <f t="shared" si="3"/>
        <v>0</v>
      </c>
      <c r="J48" s="15">
        <f t="shared" si="1"/>
        <v>99880.810488677002</v>
      </c>
      <c r="K48" s="15">
        <f t="shared" si="4"/>
        <v>4572041.1483600363</v>
      </c>
      <c r="L48" s="22">
        <f t="shared" si="5"/>
        <v>45.774970447184607</v>
      </c>
    </row>
    <row r="49" spans="1:12" x14ac:dyDescent="0.25">
      <c r="A49" s="18">
        <v>40</v>
      </c>
      <c r="B49" s="10">
        <v>0</v>
      </c>
      <c r="C49" s="10">
        <v>964</v>
      </c>
      <c r="D49" s="10">
        <v>993</v>
      </c>
      <c r="E49" s="77">
        <v>0.5</v>
      </c>
      <c r="F49" s="20">
        <f t="shared" si="2"/>
        <v>0</v>
      </c>
      <c r="G49" s="20">
        <f t="shared" si="0"/>
        <v>0</v>
      </c>
      <c r="H49" s="15">
        <f t="shared" si="6"/>
        <v>99880.810488677002</v>
      </c>
      <c r="I49" s="15">
        <f t="shared" si="3"/>
        <v>0</v>
      </c>
      <c r="J49" s="15">
        <f t="shared" si="1"/>
        <v>99880.810488677002</v>
      </c>
      <c r="K49" s="15">
        <f t="shared" si="4"/>
        <v>4472160.3378713597</v>
      </c>
      <c r="L49" s="22">
        <f t="shared" si="5"/>
        <v>44.774970447184614</v>
      </c>
    </row>
    <row r="50" spans="1:12" x14ac:dyDescent="0.25">
      <c r="A50" s="18">
        <v>41</v>
      </c>
      <c r="B50" s="10">
        <v>0</v>
      </c>
      <c r="C50" s="10">
        <v>1059</v>
      </c>
      <c r="D50" s="10">
        <v>972</v>
      </c>
      <c r="E50" s="77">
        <v>0.5</v>
      </c>
      <c r="F50" s="20">
        <f t="shared" si="2"/>
        <v>0</v>
      </c>
      <c r="G50" s="20">
        <f t="shared" si="0"/>
        <v>0</v>
      </c>
      <c r="H50" s="15">
        <f t="shared" si="6"/>
        <v>99880.810488677002</v>
      </c>
      <c r="I50" s="15">
        <f t="shared" si="3"/>
        <v>0</v>
      </c>
      <c r="J50" s="15">
        <f t="shared" si="1"/>
        <v>99880.810488677002</v>
      </c>
      <c r="K50" s="15">
        <f t="shared" si="4"/>
        <v>4372279.527382683</v>
      </c>
      <c r="L50" s="22">
        <f t="shared" si="5"/>
        <v>43.774970447184614</v>
      </c>
    </row>
    <row r="51" spans="1:12" x14ac:dyDescent="0.25">
      <c r="A51" s="18">
        <v>42</v>
      </c>
      <c r="B51" s="10">
        <v>1</v>
      </c>
      <c r="C51" s="10">
        <v>1057</v>
      </c>
      <c r="D51" s="10">
        <v>1068</v>
      </c>
      <c r="E51" s="77">
        <v>0.5</v>
      </c>
      <c r="F51" s="20">
        <f t="shared" si="2"/>
        <v>9.4117647058823532E-4</v>
      </c>
      <c r="G51" s="20">
        <f t="shared" si="0"/>
        <v>9.4073377234242701E-4</v>
      </c>
      <c r="H51" s="15">
        <f t="shared" si="6"/>
        <v>99880.810488677002</v>
      </c>
      <c r="I51" s="15">
        <f t="shared" si="3"/>
        <v>93.961251635632166</v>
      </c>
      <c r="J51" s="15">
        <f t="shared" si="1"/>
        <v>99833.829862859187</v>
      </c>
      <c r="K51" s="15">
        <f t="shared" si="4"/>
        <v>4272398.7168940064</v>
      </c>
      <c r="L51" s="22">
        <f t="shared" si="5"/>
        <v>42.774970447184621</v>
      </c>
    </row>
    <row r="52" spans="1:12" x14ac:dyDescent="0.25">
      <c r="A52" s="18">
        <v>43</v>
      </c>
      <c r="B52" s="10">
        <v>1</v>
      </c>
      <c r="C52" s="10">
        <v>1050</v>
      </c>
      <c r="D52" s="10">
        <v>1049</v>
      </c>
      <c r="E52" s="77">
        <v>0.5</v>
      </c>
      <c r="F52" s="20">
        <f t="shared" si="2"/>
        <v>9.528346831824678E-4</v>
      </c>
      <c r="G52" s="20">
        <f t="shared" si="0"/>
        <v>9.5238095238095238E-4</v>
      </c>
      <c r="H52" s="15">
        <f t="shared" si="6"/>
        <v>99786.849237041373</v>
      </c>
      <c r="I52" s="15">
        <f t="shared" si="3"/>
        <v>95.035094511467975</v>
      </c>
      <c r="J52" s="15">
        <f t="shared" si="1"/>
        <v>99739.331689785642</v>
      </c>
      <c r="K52" s="15">
        <f t="shared" si="4"/>
        <v>4172564.8870311468</v>
      </c>
      <c r="L52" s="22">
        <f t="shared" si="5"/>
        <v>41.814777387342041</v>
      </c>
    </row>
    <row r="53" spans="1:12" x14ac:dyDescent="0.25">
      <c r="A53" s="18">
        <v>44</v>
      </c>
      <c r="B53" s="10">
        <v>1</v>
      </c>
      <c r="C53" s="10">
        <v>1071</v>
      </c>
      <c r="D53" s="10">
        <v>1055</v>
      </c>
      <c r="E53" s="77">
        <v>0.5</v>
      </c>
      <c r="F53" s="20">
        <f t="shared" si="2"/>
        <v>9.4073377234242712E-4</v>
      </c>
      <c r="G53" s="20">
        <f t="shared" si="0"/>
        <v>9.4029149036201228E-4</v>
      </c>
      <c r="H53" s="15">
        <f t="shared" si="6"/>
        <v>99691.814142529911</v>
      </c>
      <c r="I53" s="15">
        <f t="shared" si="3"/>
        <v>93.739364496972186</v>
      </c>
      <c r="J53" s="15">
        <f t="shared" si="1"/>
        <v>99644.944460281433</v>
      </c>
      <c r="K53" s="15">
        <f t="shared" si="4"/>
        <v>4072825.5553413611</v>
      </c>
      <c r="L53" s="22">
        <f t="shared" si="5"/>
        <v>40.854162303821866</v>
      </c>
    </row>
    <row r="54" spans="1:12" x14ac:dyDescent="0.25">
      <c r="A54" s="18">
        <v>45</v>
      </c>
      <c r="B54" s="10">
        <v>1</v>
      </c>
      <c r="C54" s="10">
        <v>1074</v>
      </c>
      <c r="D54" s="10">
        <v>1068</v>
      </c>
      <c r="E54" s="77">
        <v>0.5</v>
      </c>
      <c r="F54" s="20">
        <f t="shared" si="2"/>
        <v>9.3370681605975728E-4</v>
      </c>
      <c r="G54" s="20">
        <f t="shared" si="0"/>
        <v>9.3327111525898275E-4</v>
      </c>
      <c r="H54" s="15">
        <f t="shared" si="6"/>
        <v>99598.07477803294</v>
      </c>
      <c r="I54" s="15">
        <f t="shared" si="3"/>
        <v>92.95200632574236</v>
      </c>
      <c r="J54" s="15">
        <f t="shared" si="1"/>
        <v>99551.598774870072</v>
      </c>
      <c r="K54" s="15">
        <f t="shared" si="4"/>
        <v>3973180.6108810795</v>
      </c>
      <c r="L54" s="22">
        <f t="shared" si="5"/>
        <v>39.892142691872522</v>
      </c>
    </row>
    <row r="55" spans="1:12" x14ac:dyDescent="0.25">
      <c r="A55" s="18">
        <v>46</v>
      </c>
      <c r="B55" s="10">
        <v>0</v>
      </c>
      <c r="C55" s="10">
        <v>1007</v>
      </c>
      <c r="D55" s="10">
        <v>1067</v>
      </c>
      <c r="E55" s="77">
        <v>0.5</v>
      </c>
      <c r="F55" s="20">
        <f t="shared" si="2"/>
        <v>0</v>
      </c>
      <c r="G55" s="20">
        <f t="shared" si="0"/>
        <v>0</v>
      </c>
      <c r="H55" s="15">
        <f t="shared" si="6"/>
        <v>99505.122771707203</v>
      </c>
      <c r="I55" s="15">
        <f t="shared" si="3"/>
        <v>0</v>
      </c>
      <c r="J55" s="15">
        <f t="shared" si="1"/>
        <v>99505.122771707203</v>
      </c>
      <c r="K55" s="15">
        <f t="shared" si="4"/>
        <v>3873629.0121062095</v>
      </c>
      <c r="L55" s="22">
        <f t="shared" si="5"/>
        <v>38.928940583224104</v>
      </c>
    </row>
    <row r="56" spans="1:12" x14ac:dyDescent="0.25">
      <c r="A56" s="18">
        <v>47</v>
      </c>
      <c r="B56" s="10">
        <v>1</v>
      </c>
      <c r="C56" s="10">
        <v>990</v>
      </c>
      <c r="D56" s="10">
        <v>989</v>
      </c>
      <c r="E56" s="77">
        <v>0.5</v>
      </c>
      <c r="F56" s="20">
        <f t="shared" si="2"/>
        <v>1.0106114199090451E-3</v>
      </c>
      <c r="G56" s="20">
        <f t="shared" si="0"/>
        <v>1.0101010101010103E-3</v>
      </c>
      <c r="H56" s="15">
        <f t="shared" si="6"/>
        <v>99505.122771707203</v>
      </c>
      <c r="I56" s="15">
        <f t="shared" si="3"/>
        <v>100.51022502192649</v>
      </c>
      <c r="J56" s="15">
        <f t="shared" si="1"/>
        <v>99454.867659196243</v>
      </c>
      <c r="K56" s="15">
        <f t="shared" si="4"/>
        <v>3774123.8893345022</v>
      </c>
      <c r="L56" s="22">
        <f t="shared" si="5"/>
        <v>37.928940583224104</v>
      </c>
    </row>
    <row r="57" spans="1:12" x14ac:dyDescent="0.25">
      <c r="A57" s="18">
        <v>48</v>
      </c>
      <c r="B57" s="10">
        <v>0</v>
      </c>
      <c r="C57" s="10">
        <v>879</v>
      </c>
      <c r="D57" s="10">
        <v>1000</v>
      </c>
      <c r="E57" s="77">
        <v>0.5</v>
      </c>
      <c r="F57" s="20">
        <f t="shared" si="2"/>
        <v>0</v>
      </c>
      <c r="G57" s="20">
        <f t="shared" si="0"/>
        <v>0</v>
      </c>
      <c r="H57" s="15">
        <f t="shared" si="6"/>
        <v>99404.612546685283</v>
      </c>
      <c r="I57" s="15">
        <f t="shared" si="3"/>
        <v>0</v>
      </c>
      <c r="J57" s="15">
        <f t="shared" si="1"/>
        <v>99404.612546685283</v>
      </c>
      <c r="K57" s="15">
        <f t="shared" si="4"/>
        <v>3674669.0216753059</v>
      </c>
      <c r="L57" s="22">
        <f t="shared" si="5"/>
        <v>36.966785821427564</v>
      </c>
    </row>
    <row r="58" spans="1:12" x14ac:dyDescent="0.25">
      <c r="A58" s="18">
        <v>49</v>
      </c>
      <c r="B58" s="10">
        <v>1</v>
      </c>
      <c r="C58" s="10">
        <v>922</v>
      </c>
      <c r="D58" s="10">
        <v>870</v>
      </c>
      <c r="E58" s="77">
        <v>0.5</v>
      </c>
      <c r="F58" s="20">
        <f t="shared" si="2"/>
        <v>1.1160714285714285E-3</v>
      </c>
      <c r="G58" s="20">
        <f t="shared" si="0"/>
        <v>1.1154489682097043E-3</v>
      </c>
      <c r="H58" s="15">
        <f t="shared" si="6"/>
        <v>99404.612546685283</v>
      </c>
      <c r="I58" s="15">
        <f t="shared" si="3"/>
        <v>110.88077250048552</v>
      </c>
      <c r="J58" s="15">
        <f t="shared" si="1"/>
        <v>99349.172160435031</v>
      </c>
      <c r="K58" s="15">
        <f t="shared" si="4"/>
        <v>3575264.4091286208</v>
      </c>
      <c r="L58" s="22">
        <f t="shared" si="5"/>
        <v>35.966785821427564</v>
      </c>
    </row>
    <row r="59" spans="1:12" x14ac:dyDescent="0.25">
      <c r="A59" s="18">
        <v>50</v>
      </c>
      <c r="B59" s="10">
        <v>2</v>
      </c>
      <c r="C59" s="10">
        <v>828</v>
      </c>
      <c r="D59" s="10">
        <v>909</v>
      </c>
      <c r="E59" s="77">
        <v>0.5</v>
      </c>
      <c r="F59" s="20">
        <f t="shared" si="2"/>
        <v>2.3028209556706968E-3</v>
      </c>
      <c r="G59" s="20">
        <f t="shared" si="0"/>
        <v>2.3001725129384704E-3</v>
      </c>
      <c r="H59" s="15">
        <f t="shared" si="6"/>
        <v>99293.731774184795</v>
      </c>
      <c r="I59" s="15">
        <f t="shared" si="3"/>
        <v>228.39271253406508</v>
      </c>
      <c r="J59" s="15">
        <f t="shared" si="1"/>
        <v>99179.535417917752</v>
      </c>
      <c r="K59" s="15">
        <f t="shared" si="4"/>
        <v>3475915.2369681858</v>
      </c>
      <c r="L59" s="22">
        <f t="shared" si="5"/>
        <v>35.006391389067353</v>
      </c>
    </row>
    <row r="60" spans="1:12" x14ac:dyDescent="0.25">
      <c r="A60" s="18">
        <v>51</v>
      </c>
      <c r="B60" s="10">
        <v>0</v>
      </c>
      <c r="C60" s="10">
        <v>821</v>
      </c>
      <c r="D60" s="10">
        <v>815</v>
      </c>
      <c r="E60" s="77">
        <v>0.5</v>
      </c>
      <c r="F60" s="20">
        <f t="shared" si="2"/>
        <v>0</v>
      </c>
      <c r="G60" s="20">
        <f t="shared" si="0"/>
        <v>0</v>
      </c>
      <c r="H60" s="15">
        <f t="shared" si="6"/>
        <v>99065.339061650724</v>
      </c>
      <c r="I60" s="15">
        <f t="shared" si="3"/>
        <v>0</v>
      </c>
      <c r="J60" s="15">
        <f t="shared" si="1"/>
        <v>99065.339061650724</v>
      </c>
      <c r="K60" s="15">
        <f t="shared" si="4"/>
        <v>3376735.7015502681</v>
      </c>
      <c r="L60" s="22">
        <f t="shared" si="5"/>
        <v>34.085945029157422</v>
      </c>
    </row>
    <row r="61" spans="1:12" x14ac:dyDescent="0.25">
      <c r="A61" s="18">
        <v>52</v>
      </c>
      <c r="B61" s="10">
        <v>0</v>
      </c>
      <c r="C61" s="10">
        <v>805</v>
      </c>
      <c r="D61" s="10">
        <v>827</v>
      </c>
      <c r="E61" s="77">
        <v>0.5</v>
      </c>
      <c r="F61" s="20">
        <f t="shared" si="2"/>
        <v>0</v>
      </c>
      <c r="G61" s="20">
        <f t="shared" si="0"/>
        <v>0</v>
      </c>
      <c r="H61" s="15">
        <f t="shared" si="6"/>
        <v>99065.339061650724</v>
      </c>
      <c r="I61" s="15">
        <f t="shared" si="3"/>
        <v>0</v>
      </c>
      <c r="J61" s="15">
        <f t="shared" si="1"/>
        <v>99065.339061650724</v>
      </c>
      <c r="K61" s="15">
        <f t="shared" si="4"/>
        <v>3277670.3624886172</v>
      </c>
      <c r="L61" s="22">
        <f t="shared" si="5"/>
        <v>33.085945029157422</v>
      </c>
    </row>
    <row r="62" spans="1:12" x14ac:dyDescent="0.25">
      <c r="A62" s="18">
        <v>53</v>
      </c>
      <c r="B62" s="10">
        <v>2</v>
      </c>
      <c r="C62" s="10">
        <v>815</v>
      </c>
      <c r="D62" s="10">
        <v>789</v>
      </c>
      <c r="E62" s="77">
        <v>0.5</v>
      </c>
      <c r="F62" s="20">
        <f t="shared" si="2"/>
        <v>2.4937655860349127E-3</v>
      </c>
      <c r="G62" s="20">
        <f t="shared" si="0"/>
        <v>2.4906600249066002E-3</v>
      </c>
      <c r="H62" s="15">
        <f t="shared" si="6"/>
        <v>99065.339061650724</v>
      </c>
      <c r="I62" s="15">
        <f t="shared" si="3"/>
        <v>246.73807985467178</v>
      </c>
      <c r="J62" s="15">
        <f t="shared" si="1"/>
        <v>98941.970021723391</v>
      </c>
      <c r="K62" s="15">
        <f t="shared" si="4"/>
        <v>3178605.0234269663</v>
      </c>
      <c r="L62" s="22">
        <f t="shared" si="5"/>
        <v>32.085945029157415</v>
      </c>
    </row>
    <row r="63" spans="1:12" x14ac:dyDescent="0.25">
      <c r="A63" s="18">
        <v>54</v>
      </c>
      <c r="B63" s="10">
        <v>2</v>
      </c>
      <c r="C63" s="10">
        <v>776</v>
      </c>
      <c r="D63" s="10">
        <v>795</v>
      </c>
      <c r="E63" s="77">
        <v>0.5</v>
      </c>
      <c r="F63" s="20">
        <f t="shared" si="2"/>
        <v>2.546148949713558E-3</v>
      </c>
      <c r="G63" s="20">
        <f t="shared" si="0"/>
        <v>2.5429116338207243E-3</v>
      </c>
      <c r="H63" s="15">
        <f t="shared" si="6"/>
        <v>98818.600981796058</v>
      </c>
      <c r="I63" s="15">
        <f t="shared" si="3"/>
        <v>251.28697007449725</v>
      </c>
      <c r="J63" s="15">
        <f t="shared" si="1"/>
        <v>98692.957496758812</v>
      </c>
      <c r="K63" s="15">
        <f t="shared" si="4"/>
        <v>3079663.053405243</v>
      </c>
      <c r="L63" s="22">
        <f t="shared" si="5"/>
        <v>31.164811308880658</v>
      </c>
    </row>
    <row r="64" spans="1:12" x14ac:dyDescent="0.25">
      <c r="A64" s="18">
        <v>55</v>
      </c>
      <c r="B64" s="10">
        <v>1</v>
      </c>
      <c r="C64" s="10">
        <v>771</v>
      </c>
      <c r="D64" s="10">
        <v>768</v>
      </c>
      <c r="E64" s="77">
        <v>0.5</v>
      </c>
      <c r="F64" s="20">
        <f t="shared" si="2"/>
        <v>1.2995451591942819E-3</v>
      </c>
      <c r="G64" s="20">
        <f t="shared" si="0"/>
        <v>1.2987012987012987E-3</v>
      </c>
      <c r="H64" s="15">
        <f t="shared" si="6"/>
        <v>98567.314011721566</v>
      </c>
      <c r="I64" s="15">
        <f t="shared" si="3"/>
        <v>128.00949871652151</v>
      </c>
      <c r="J64" s="15">
        <f t="shared" si="1"/>
        <v>98503.309262363313</v>
      </c>
      <c r="K64" s="15">
        <f t="shared" si="4"/>
        <v>2980970.095908484</v>
      </c>
      <c r="L64" s="22">
        <f t="shared" si="5"/>
        <v>30.242988010751603</v>
      </c>
    </row>
    <row r="65" spans="1:12" x14ac:dyDescent="0.25">
      <c r="A65" s="18">
        <v>56</v>
      </c>
      <c r="B65" s="10">
        <v>4</v>
      </c>
      <c r="C65" s="10">
        <v>747</v>
      </c>
      <c r="D65" s="10">
        <v>762</v>
      </c>
      <c r="E65" s="77">
        <v>0.5</v>
      </c>
      <c r="F65" s="20">
        <f t="shared" si="2"/>
        <v>5.3015241882041087E-3</v>
      </c>
      <c r="G65" s="20">
        <f t="shared" si="0"/>
        <v>5.2875082617316587E-3</v>
      </c>
      <c r="H65" s="15">
        <f t="shared" si="6"/>
        <v>98439.304513005045</v>
      </c>
      <c r="I65" s="15">
        <f t="shared" si="3"/>
        <v>520.49863589163272</v>
      </c>
      <c r="J65" s="15">
        <f t="shared" si="1"/>
        <v>98179.05519505922</v>
      </c>
      <c r="K65" s="15">
        <f t="shared" si="4"/>
        <v>2882466.7866461207</v>
      </c>
      <c r="L65" s="22">
        <f t="shared" si="5"/>
        <v>29.281665498411879</v>
      </c>
    </row>
    <row r="66" spans="1:12" x14ac:dyDescent="0.25">
      <c r="A66" s="18">
        <v>57</v>
      </c>
      <c r="B66" s="10">
        <v>6</v>
      </c>
      <c r="C66" s="10">
        <v>648</v>
      </c>
      <c r="D66" s="10">
        <v>730</v>
      </c>
      <c r="E66" s="77">
        <v>0.5</v>
      </c>
      <c r="F66" s="20">
        <f t="shared" si="2"/>
        <v>8.708272859216255E-3</v>
      </c>
      <c r="G66" s="20">
        <f t="shared" si="0"/>
        <v>8.6705202312138737E-3</v>
      </c>
      <c r="H66" s="15">
        <f t="shared" si="6"/>
        <v>97918.805877113409</v>
      </c>
      <c r="I66" s="15">
        <f t="shared" si="3"/>
        <v>849.00698737381572</v>
      </c>
      <c r="J66" s="15">
        <f t="shared" si="1"/>
        <v>97494.302383426504</v>
      </c>
      <c r="K66" s="15">
        <f t="shared" si="4"/>
        <v>2784287.7314510616</v>
      </c>
      <c r="L66" s="22">
        <f t="shared" si="5"/>
        <v>28.434657740263905</v>
      </c>
    </row>
    <row r="67" spans="1:12" x14ac:dyDescent="0.25">
      <c r="A67" s="18">
        <v>58</v>
      </c>
      <c r="B67" s="10">
        <v>0</v>
      </c>
      <c r="C67" s="10">
        <v>621</v>
      </c>
      <c r="D67" s="10">
        <v>638</v>
      </c>
      <c r="E67" s="77">
        <v>0.5</v>
      </c>
      <c r="F67" s="20">
        <f t="shared" si="2"/>
        <v>0</v>
      </c>
      <c r="G67" s="20">
        <f t="shared" si="0"/>
        <v>0</v>
      </c>
      <c r="H67" s="15">
        <f t="shared" si="6"/>
        <v>97069.798889739599</v>
      </c>
      <c r="I67" s="15">
        <f t="shared" si="3"/>
        <v>0</v>
      </c>
      <c r="J67" s="15">
        <f t="shared" si="1"/>
        <v>97069.798889739599</v>
      </c>
      <c r="K67" s="15">
        <f t="shared" si="4"/>
        <v>2686793.429067635</v>
      </c>
      <c r="L67" s="22">
        <f t="shared" si="5"/>
        <v>27.678984192802655</v>
      </c>
    </row>
    <row r="68" spans="1:12" x14ac:dyDescent="0.25">
      <c r="A68" s="18">
        <v>59</v>
      </c>
      <c r="B68" s="10">
        <v>6</v>
      </c>
      <c r="C68" s="10">
        <v>603</v>
      </c>
      <c r="D68" s="10">
        <v>618</v>
      </c>
      <c r="E68" s="77">
        <v>0.5</v>
      </c>
      <c r="F68" s="20">
        <f t="shared" si="2"/>
        <v>9.8280098280098278E-3</v>
      </c>
      <c r="G68" s="20">
        <f t="shared" si="0"/>
        <v>9.7799511002444987E-3</v>
      </c>
      <c r="H68" s="15">
        <f t="shared" si="6"/>
        <v>97069.798889739599</v>
      </c>
      <c r="I68" s="15">
        <f t="shared" si="3"/>
        <v>949.33788645222103</v>
      </c>
      <c r="J68" s="15">
        <f t="shared" si="1"/>
        <v>96595.12994651348</v>
      </c>
      <c r="K68" s="15">
        <f t="shared" si="4"/>
        <v>2589723.6301778955</v>
      </c>
      <c r="L68" s="22">
        <f t="shared" si="5"/>
        <v>26.678984192802655</v>
      </c>
    </row>
    <row r="69" spans="1:12" x14ac:dyDescent="0.25">
      <c r="A69" s="18">
        <v>60</v>
      </c>
      <c r="B69" s="10">
        <v>5</v>
      </c>
      <c r="C69" s="10">
        <v>565</v>
      </c>
      <c r="D69" s="10">
        <v>602</v>
      </c>
      <c r="E69" s="77">
        <v>0.5</v>
      </c>
      <c r="F69" s="20">
        <f t="shared" si="2"/>
        <v>8.5689802913453302E-3</v>
      </c>
      <c r="G69" s="20">
        <f t="shared" si="0"/>
        <v>8.5324232081911266E-3</v>
      </c>
      <c r="H69" s="15">
        <f t="shared" si="6"/>
        <v>96120.461003287375</v>
      </c>
      <c r="I69" s="15">
        <f t="shared" si="3"/>
        <v>820.1404522464793</v>
      </c>
      <c r="J69" s="15">
        <f t="shared" si="1"/>
        <v>95710.390777164139</v>
      </c>
      <c r="K69" s="15">
        <f t="shared" si="4"/>
        <v>2493128.500231382</v>
      </c>
      <c r="L69" s="22">
        <f t="shared" si="5"/>
        <v>25.937542061373545</v>
      </c>
    </row>
    <row r="70" spans="1:12" x14ac:dyDescent="0.25">
      <c r="A70" s="18">
        <v>61</v>
      </c>
      <c r="B70" s="10">
        <v>3</v>
      </c>
      <c r="C70" s="10">
        <v>531</v>
      </c>
      <c r="D70" s="10">
        <v>560</v>
      </c>
      <c r="E70" s="77">
        <v>0.5</v>
      </c>
      <c r="F70" s="20">
        <f t="shared" si="2"/>
        <v>5.4995417048579283E-3</v>
      </c>
      <c r="G70" s="20">
        <f t="shared" si="0"/>
        <v>5.4844606946983544E-3</v>
      </c>
      <c r="H70" s="15">
        <f t="shared" si="6"/>
        <v>95300.320551040903</v>
      </c>
      <c r="I70" s="15">
        <f t="shared" si="3"/>
        <v>522.67086225433764</v>
      </c>
      <c r="J70" s="15">
        <f t="shared" si="1"/>
        <v>95038.985119913734</v>
      </c>
      <c r="K70" s="15">
        <f t="shared" si="4"/>
        <v>2397418.1094542178</v>
      </c>
      <c r="L70" s="22">
        <f t="shared" si="5"/>
        <v>25.156453783072113</v>
      </c>
    </row>
    <row r="71" spans="1:12" x14ac:dyDescent="0.25">
      <c r="A71" s="18">
        <v>62</v>
      </c>
      <c r="B71" s="10">
        <v>1</v>
      </c>
      <c r="C71" s="10">
        <v>501</v>
      </c>
      <c r="D71" s="10">
        <v>533</v>
      </c>
      <c r="E71" s="77">
        <v>0.5</v>
      </c>
      <c r="F71" s="20">
        <f t="shared" si="2"/>
        <v>1.9342359767891683E-3</v>
      </c>
      <c r="G71" s="20">
        <f t="shared" si="0"/>
        <v>1.9323671497584543E-3</v>
      </c>
      <c r="H71" s="15">
        <f t="shared" si="6"/>
        <v>94777.649688786565</v>
      </c>
      <c r="I71" s="15">
        <f t="shared" si="3"/>
        <v>183.14521678992574</v>
      </c>
      <c r="J71" s="15">
        <f t="shared" si="1"/>
        <v>94686.077080391595</v>
      </c>
      <c r="K71" s="15">
        <f t="shared" si="4"/>
        <v>2302379.1243343041</v>
      </c>
      <c r="L71" s="22">
        <f t="shared" si="5"/>
        <v>24.292426873787583</v>
      </c>
    </row>
    <row r="72" spans="1:12" x14ac:dyDescent="0.25">
      <c r="A72" s="18">
        <v>63</v>
      </c>
      <c r="B72" s="10">
        <v>3</v>
      </c>
      <c r="C72" s="10">
        <v>497</v>
      </c>
      <c r="D72" s="10">
        <v>496</v>
      </c>
      <c r="E72" s="77">
        <v>0.5</v>
      </c>
      <c r="F72" s="20">
        <f t="shared" si="2"/>
        <v>6.0422960725075529E-3</v>
      </c>
      <c r="G72" s="20">
        <f t="shared" si="0"/>
        <v>6.0240963855421681E-3</v>
      </c>
      <c r="H72" s="15">
        <f t="shared" si="6"/>
        <v>94594.504471996639</v>
      </c>
      <c r="I72" s="15">
        <f t="shared" si="3"/>
        <v>569.84641248190746</v>
      </c>
      <c r="J72" s="15">
        <f t="shared" si="1"/>
        <v>94309.581265755696</v>
      </c>
      <c r="K72" s="15">
        <f t="shared" si="4"/>
        <v>2207693.0472539123</v>
      </c>
      <c r="L72" s="22">
        <f t="shared" si="5"/>
        <v>23.338491591839446</v>
      </c>
    </row>
    <row r="73" spans="1:12" x14ac:dyDescent="0.25">
      <c r="A73" s="18">
        <v>64</v>
      </c>
      <c r="B73" s="10">
        <v>5</v>
      </c>
      <c r="C73" s="10">
        <v>469</v>
      </c>
      <c r="D73" s="10">
        <v>489</v>
      </c>
      <c r="E73" s="77">
        <v>0.5</v>
      </c>
      <c r="F73" s="20">
        <f t="shared" si="2"/>
        <v>1.0438413361169102E-2</v>
      </c>
      <c r="G73" s="20">
        <f t="shared" ref="G73:G103" si="7">F73/((1+(1-E73)*F73))</f>
        <v>1.0384215991692628E-2</v>
      </c>
      <c r="H73" s="15">
        <f t="shared" si="6"/>
        <v>94024.658059514739</v>
      </c>
      <c r="I73" s="15">
        <f t="shared" si="3"/>
        <v>976.37235783504411</v>
      </c>
      <c r="J73" s="15">
        <f t="shared" ref="J73:J103" si="8">H74+I73*E73</f>
        <v>93536.471880597208</v>
      </c>
      <c r="K73" s="15">
        <f t="shared" si="4"/>
        <v>2113383.4659881569</v>
      </c>
      <c r="L73" s="22">
        <f t="shared" si="5"/>
        <v>22.476906692396049</v>
      </c>
    </row>
    <row r="74" spans="1:12" x14ac:dyDescent="0.25">
      <c r="A74" s="18">
        <v>65</v>
      </c>
      <c r="B74" s="10">
        <v>1</v>
      </c>
      <c r="C74" s="10">
        <v>468</v>
      </c>
      <c r="D74" s="10">
        <v>471</v>
      </c>
      <c r="E74" s="77">
        <v>0.5</v>
      </c>
      <c r="F74" s="20">
        <f t="shared" ref="F74:F103" si="9">B74/((C74+D74)/2)</f>
        <v>2.1299254526091589E-3</v>
      </c>
      <c r="G74" s="20">
        <f t="shared" si="7"/>
        <v>2.1276595744680851E-3</v>
      </c>
      <c r="H74" s="15">
        <f t="shared" si="6"/>
        <v>93048.285701679692</v>
      </c>
      <c r="I74" s="15">
        <f t="shared" ref="I74:I103" si="10">H74*G74</f>
        <v>197.97507596102062</v>
      </c>
      <c r="J74" s="15">
        <f t="shared" si="8"/>
        <v>92949.29816369919</v>
      </c>
      <c r="K74" s="15">
        <f t="shared" ref="K74:K97" si="11">K75+J74</f>
        <v>2019846.9941075596</v>
      </c>
      <c r="L74" s="22">
        <f t="shared" ref="L74:L103" si="12">K74/H74</f>
        <v>21.707514317709752</v>
      </c>
    </row>
    <row r="75" spans="1:12" x14ac:dyDescent="0.25">
      <c r="A75" s="18">
        <v>66</v>
      </c>
      <c r="B75" s="10">
        <v>4</v>
      </c>
      <c r="C75" s="10">
        <v>501</v>
      </c>
      <c r="D75" s="10">
        <v>473</v>
      </c>
      <c r="E75" s="77">
        <v>0.5</v>
      </c>
      <c r="F75" s="20">
        <f t="shared" si="9"/>
        <v>8.2135523613963042E-3</v>
      </c>
      <c r="G75" s="20">
        <f t="shared" si="7"/>
        <v>8.1799591002044997E-3</v>
      </c>
      <c r="H75" s="15">
        <f t="shared" ref="H75:H104" si="13">H74-I74</f>
        <v>92850.310625718674</v>
      </c>
      <c r="I75" s="15">
        <f t="shared" si="10"/>
        <v>759.51174335966198</v>
      </c>
      <c r="J75" s="15">
        <f t="shared" si="8"/>
        <v>92470.554754038851</v>
      </c>
      <c r="K75" s="15">
        <f t="shared" si="11"/>
        <v>1926897.6959438603</v>
      </c>
      <c r="L75" s="22">
        <f t="shared" si="12"/>
        <v>20.752732898344526</v>
      </c>
    </row>
    <row r="76" spans="1:12" x14ac:dyDescent="0.25">
      <c r="A76" s="18">
        <v>67</v>
      </c>
      <c r="B76" s="10">
        <v>4</v>
      </c>
      <c r="C76" s="10">
        <v>524</v>
      </c>
      <c r="D76" s="10">
        <v>493</v>
      </c>
      <c r="E76" s="77">
        <v>0.5</v>
      </c>
      <c r="F76" s="20">
        <f t="shared" si="9"/>
        <v>7.8662733529990172E-3</v>
      </c>
      <c r="G76" s="20">
        <f t="shared" si="7"/>
        <v>7.8354554358472106E-3</v>
      </c>
      <c r="H76" s="15">
        <f t="shared" si="13"/>
        <v>92090.798882359013</v>
      </c>
      <c r="I76" s="15">
        <f t="shared" si="10"/>
        <v>721.57335069429212</v>
      </c>
      <c r="J76" s="15">
        <f t="shared" si="8"/>
        <v>91730.012207011867</v>
      </c>
      <c r="K76" s="15">
        <f t="shared" si="11"/>
        <v>1834427.1411898215</v>
      </c>
      <c r="L76" s="22">
        <f t="shared" si="12"/>
        <v>19.919765746990667</v>
      </c>
    </row>
    <row r="77" spans="1:12" x14ac:dyDescent="0.25">
      <c r="A77" s="18">
        <v>68</v>
      </c>
      <c r="B77" s="10">
        <v>5</v>
      </c>
      <c r="C77" s="10">
        <v>507</v>
      </c>
      <c r="D77" s="10">
        <v>513</v>
      </c>
      <c r="E77" s="77">
        <v>0.5</v>
      </c>
      <c r="F77" s="20">
        <f t="shared" si="9"/>
        <v>9.8039215686274508E-3</v>
      </c>
      <c r="G77" s="20">
        <f t="shared" si="7"/>
        <v>9.7560975609756097E-3</v>
      </c>
      <c r="H77" s="15">
        <f t="shared" si="13"/>
        <v>91369.225531664721</v>
      </c>
      <c r="I77" s="15">
        <f t="shared" si="10"/>
        <v>891.40707835770456</v>
      </c>
      <c r="J77" s="15">
        <f t="shared" si="8"/>
        <v>90923.521992485868</v>
      </c>
      <c r="K77" s="15">
        <f t="shared" si="11"/>
        <v>1742697.1289828096</v>
      </c>
      <c r="L77" s="22">
        <f t="shared" si="12"/>
        <v>19.073130135910635</v>
      </c>
    </row>
    <row r="78" spans="1:12" x14ac:dyDescent="0.25">
      <c r="A78" s="18">
        <v>69</v>
      </c>
      <c r="B78" s="10">
        <v>2</v>
      </c>
      <c r="C78" s="10">
        <v>505</v>
      </c>
      <c r="D78" s="10">
        <v>490</v>
      </c>
      <c r="E78" s="77">
        <v>0.5</v>
      </c>
      <c r="F78" s="20">
        <f t="shared" si="9"/>
        <v>4.0201005025125632E-3</v>
      </c>
      <c r="G78" s="20">
        <f t="shared" si="7"/>
        <v>4.0120361083249749E-3</v>
      </c>
      <c r="H78" s="15">
        <f t="shared" si="13"/>
        <v>90477.818453307016</v>
      </c>
      <c r="I78" s="15">
        <f t="shared" si="10"/>
        <v>363.00027463713951</v>
      </c>
      <c r="J78" s="15">
        <f t="shared" si="8"/>
        <v>90296.318315988436</v>
      </c>
      <c r="K78" s="15">
        <f t="shared" si="11"/>
        <v>1651773.6069903236</v>
      </c>
      <c r="L78" s="22">
        <f t="shared" si="12"/>
        <v>18.256116639712708</v>
      </c>
    </row>
    <row r="79" spans="1:12" x14ac:dyDescent="0.25">
      <c r="A79" s="18">
        <v>70</v>
      </c>
      <c r="B79" s="10">
        <v>6</v>
      </c>
      <c r="C79" s="10">
        <v>627</v>
      </c>
      <c r="D79" s="10">
        <v>499</v>
      </c>
      <c r="E79" s="77">
        <v>0.5</v>
      </c>
      <c r="F79" s="20">
        <f t="shared" si="9"/>
        <v>1.0657193605683837E-2</v>
      </c>
      <c r="G79" s="20">
        <f t="shared" si="7"/>
        <v>1.0600706713780919E-2</v>
      </c>
      <c r="H79" s="15">
        <f t="shared" si="13"/>
        <v>90114.81817866987</v>
      </c>
      <c r="I79" s="15">
        <f t="shared" si="10"/>
        <v>955.28075807777259</v>
      </c>
      <c r="J79" s="15">
        <f t="shared" si="8"/>
        <v>89637.177799630983</v>
      </c>
      <c r="K79" s="15">
        <f t="shared" si="11"/>
        <v>1561477.2886743352</v>
      </c>
      <c r="L79" s="22">
        <f t="shared" si="12"/>
        <v>17.327641782269456</v>
      </c>
    </row>
    <row r="80" spans="1:12" x14ac:dyDescent="0.25">
      <c r="A80" s="18">
        <v>71</v>
      </c>
      <c r="B80" s="10">
        <v>11</v>
      </c>
      <c r="C80" s="10">
        <v>519</v>
      </c>
      <c r="D80" s="10">
        <v>616</v>
      </c>
      <c r="E80" s="77">
        <v>0.5</v>
      </c>
      <c r="F80" s="20">
        <f t="shared" si="9"/>
        <v>1.9383259911894272E-2</v>
      </c>
      <c r="G80" s="20">
        <f t="shared" si="7"/>
        <v>1.9197207678883072E-2</v>
      </c>
      <c r="H80" s="15">
        <f t="shared" si="13"/>
        <v>89159.537420592096</v>
      </c>
      <c r="I80" s="15">
        <f t="shared" si="10"/>
        <v>1711.6141564162533</v>
      </c>
      <c r="J80" s="15">
        <f t="shared" si="8"/>
        <v>88303.730342383962</v>
      </c>
      <c r="K80" s="15">
        <f t="shared" si="11"/>
        <v>1471840.1108747043</v>
      </c>
      <c r="L80" s="22">
        <f t="shared" si="12"/>
        <v>16.507937944222345</v>
      </c>
    </row>
    <row r="81" spans="1:12" x14ac:dyDescent="0.25">
      <c r="A81" s="18">
        <v>72</v>
      </c>
      <c r="B81" s="10">
        <v>7</v>
      </c>
      <c r="C81" s="10">
        <v>520</v>
      </c>
      <c r="D81" s="10">
        <v>512</v>
      </c>
      <c r="E81" s="77">
        <v>0.5</v>
      </c>
      <c r="F81" s="20">
        <f t="shared" si="9"/>
        <v>1.3565891472868217E-2</v>
      </c>
      <c r="G81" s="20">
        <f t="shared" si="7"/>
        <v>1.3474494706448507E-2</v>
      </c>
      <c r="H81" s="15">
        <f t="shared" si="13"/>
        <v>87447.923264175843</v>
      </c>
      <c r="I81" s="15">
        <f t="shared" si="10"/>
        <v>1178.3165791130527</v>
      </c>
      <c r="J81" s="15">
        <f t="shared" si="8"/>
        <v>86858.764974619306</v>
      </c>
      <c r="K81" s="15">
        <f t="shared" si="11"/>
        <v>1383536.3805323204</v>
      </c>
      <c r="L81" s="22">
        <f t="shared" si="12"/>
        <v>15.821260573023849</v>
      </c>
    </row>
    <row r="82" spans="1:12" x14ac:dyDescent="0.25">
      <c r="A82" s="18">
        <v>73</v>
      </c>
      <c r="B82" s="10">
        <v>5</v>
      </c>
      <c r="C82" s="10">
        <v>489</v>
      </c>
      <c r="D82" s="10">
        <v>501</v>
      </c>
      <c r="E82" s="77">
        <v>0.5</v>
      </c>
      <c r="F82" s="20">
        <f t="shared" si="9"/>
        <v>1.0101010101010102E-2</v>
      </c>
      <c r="G82" s="20">
        <f t="shared" si="7"/>
        <v>1.0050251256281409E-2</v>
      </c>
      <c r="H82" s="15">
        <f t="shared" si="13"/>
        <v>86269.606685062783</v>
      </c>
      <c r="I82" s="15">
        <f t="shared" si="10"/>
        <v>867.0312229654553</v>
      </c>
      <c r="J82" s="15">
        <f t="shared" si="8"/>
        <v>85836.091073580057</v>
      </c>
      <c r="K82" s="15">
        <f t="shared" si="11"/>
        <v>1296677.6155577011</v>
      </c>
      <c r="L82" s="22">
        <f t="shared" si="12"/>
        <v>15.030526571094422</v>
      </c>
    </row>
    <row r="83" spans="1:12" x14ac:dyDescent="0.25">
      <c r="A83" s="18">
        <v>74</v>
      </c>
      <c r="B83" s="10">
        <v>10</v>
      </c>
      <c r="C83" s="10">
        <v>490</v>
      </c>
      <c r="D83" s="10">
        <v>482</v>
      </c>
      <c r="E83" s="77">
        <v>0.5</v>
      </c>
      <c r="F83" s="20">
        <f t="shared" si="9"/>
        <v>2.0576131687242798E-2</v>
      </c>
      <c r="G83" s="20">
        <f t="shared" si="7"/>
        <v>2.0366598778004074E-2</v>
      </c>
      <c r="H83" s="15">
        <f t="shared" si="13"/>
        <v>85402.575462097331</v>
      </c>
      <c r="I83" s="15">
        <f t="shared" si="10"/>
        <v>1739.3599890447522</v>
      </c>
      <c r="J83" s="15">
        <f t="shared" si="8"/>
        <v>84532.895467574956</v>
      </c>
      <c r="K83" s="15">
        <f t="shared" si="11"/>
        <v>1210841.524484121</v>
      </c>
      <c r="L83" s="22">
        <f t="shared" si="12"/>
        <v>14.178044607349186</v>
      </c>
    </row>
    <row r="84" spans="1:12" x14ac:dyDescent="0.25">
      <c r="A84" s="18">
        <v>75</v>
      </c>
      <c r="B84" s="10">
        <v>9</v>
      </c>
      <c r="C84" s="10">
        <v>432</v>
      </c>
      <c r="D84" s="10">
        <v>485</v>
      </c>
      <c r="E84" s="77">
        <v>0.5</v>
      </c>
      <c r="F84" s="20">
        <f t="shared" si="9"/>
        <v>1.9629225736095966E-2</v>
      </c>
      <c r="G84" s="20">
        <f t="shared" si="7"/>
        <v>1.9438444924406047E-2</v>
      </c>
      <c r="H84" s="15">
        <f t="shared" si="13"/>
        <v>83663.21547305258</v>
      </c>
      <c r="I84" s="15">
        <f t="shared" si="10"/>
        <v>1626.2828061716484</v>
      </c>
      <c r="J84" s="15">
        <f t="shared" si="8"/>
        <v>82850.074069966766</v>
      </c>
      <c r="K84" s="15">
        <f t="shared" si="11"/>
        <v>1126308.6290165461</v>
      </c>
      <c r="L84" s="22">
        <f t="shared" si="12"/>
        <v>13.462411439102807</v>
      </c>
    </row>
    <row r="85" spans="1:12" x14ac:dyDescent="0.25">
      <c r="A85" s="18">
        <v>76</v>
      </c>
      <c r="B85" s="10">
        <v>9</v>
      </c>
      <c r="C85" s="10">
        <v>323</v>
      </c>
      <c r="D85" s="10">
        <v>417</v>
      </c>
      <c r="E85" s="77">
        <v>0.5</v>
      </c>
      <c r="F85" s="20">
        <f t="shared" si="9"/>
        <v>2.4324324324324326E-2</v>
      </c>
      <c r="G85" s="20">
        <f t="shared" si="7"/>
        <v>2.4032042723631509E-2</v>
      </c>
      <c r="H85" s="15">
        <f t="shared" si="13"/>
        <v>82036.932666880937</v>
      </c>
      <c r="I85" s="15">
        <f t="shared" si="10"/>
        <v>1971.5150707661642</v>
      </c>
      <c r="J85" s="15">
        <f t="shared" si="8"/>
        <v>81051.175131497846</v>
      </c>
      <c r="K85" s="15">
        <f t="shared" si="11"/>
        <v>1043458.5549465793</v>
      </c>
      <c r="L85" s="22">
        <f t="shared" si="12"/>
        <v>12.719375542521144</v>
      </c>
    </row>
    <row r="86" spans="1:12" x14ac:dyDescent="0.25">
      <c r="A86" s="18">
        <v>77</v>
      </c>
      <c r="B86" s="10">
        <v>6</v>
      </c>
      <c r="C86" s="10">
        <v>332</v>
      </c>
      <c r="D86" s="10">
        <v>315</v>
      </c>
      <c r="E86" s="77">
        <v>0.5</v>
      </c>
      <c r="F86" s="20">
        <f t="shared" si="9"/>
        <v>1.8547140649149921E-2</v>
      </c>
      <c r="G86" s="20">
        <f t="shared" si="7"/>
        <v>1.8376722817764164E-2</v>
      </c>
      <c r="H86" s="15">
        <f t="shared" si="13"/>
        <v>80065.41759611477</v>
      </c>
      <c r="I86" s="15">
        <f t="shared" si="10"/>
        <v>1471.3399864523387</v>
      </c>
      <c r="J86" s="15">
        <f t="shared" si="8"/>
        <v>79329.747602888601</v>
      </c>
      <c r="K86" s="15">
        <f t="shared" si="11"/>
        <v>962407.37981508137</v>
      </c>
      <c r="L86" s="22">
        <f t="shared" si="12"/>
        <v>12.020263038780215</v>
      </c>
    </row>
    <row r="87" spans="1:12" x14ac:dyDescent="0.25">
      <c r="A87" s="18">
        <v>78</v>
      </c>
      <c r="B87" s="10">
        <v>5</v>
      </c>
      <c r="C87" s="10">
        <v>327</v>
      </c>
      <c r="D87" s="10">
        <v>318</v>
      </c>
      <c r="E87" s="77">
        <v>0.5</v>
      </c>
      <c r="F87" s="20">
        <f t="shared" si="9"/>
        <v>1.5503875968992248E-2</v>
      </c>
      <c r="G87" s="20">
        <f t="shared" si="7"/>
        <v>1.5384615384615384E-2</v>
      </c>
      <c r="H87" s="15">
        <f t="shared" si="13"/>
        <v>78594.077609662432</v>
      </c>
      <c r="I87" s="15">
        <f t="shared" si="10"/>
        <v>1209.1396555332681</v>
      </c>
      <c r="J87" s="15">
        <f t="shared" si="8"/>
        <v>77989.507781895809</v>
      </c>
      <c r="K87" s="15">
        <f t="shared" si="11"/>
        <v>883077.63221219275</v>
      </c>
      <c r="L87" s="22">
        <f t="shared" si="12"/>
        <v>11.235930989584212</v>
      </c>
    </row>
    <row r="88" spans="1:12" x14ac:dyDescent="0.25">
      <c r="A88" s="18">
        <v>79</v>
      </c>
      <c r="B88" s="10">
        <v>7</v>
      </c>
      <c r="C88" s="10">
        <v>200</v>
      </c>
      <c r="D88" s="10">
        <v>319</v>
      </c>
      <c r="E88" s="77">
        <v>0.5</v>
      </c>
      <c r="F88" s="20">
        <f t="shared" si="9"/>
        <v>2.6974951830443159E-2</v>
      </c>
      <c r="G88" s="20">
        <f t="shared" si="7"/>
        <v>2.6615969581749051E-2</v>
      </c>
      <c r="H88" s="15">
        <f t="shared" si="13"/>
        <v>77384.937954129171</v>
      </c>
      <c r="I88" s="15">
        <f t="shared" si="10"/>
        <v>2059.6751546726396</v>
      </c>
      <c r="J88" s="15">
        <f t="shared" si="8"/>
        <v>76355.100376792849</v>
      </c>
      <c r="K88" s="15">
        <f t="shared" si="11"/>
        <v>805088.12443029694</v>
      </c>
      <c r="L88" s="22">
        <f t="shared" si="12"/>
        <v>10.403679911296464</v>
      </c>
    </row>
    <row r="89" spans="1:12" x14ac:dyDescent="0.25">
      <c r="A89" s="18">
        <v>80</v>
      </c>
      <c r="B89" s="10">
        <v>6</v>
      </c>
      <c r="C89" s="10">
        <v>217</v>
      </c>
      <c r="D89" s="10">
        <v>197</v>
      </c>
      <c r="E89" s="77">
        <v>0.5</v>
      </c>
      <c r="F89" s="20">
        <f t="shared" si="9"/>
        <v>2.8985507246376812E-2</v>
      </c>
      <c r="G89" s="20">
        <f t="shared" si="7"/>
        <v>2.8571428571428571E-2</v>
      </c>
      <c r="H89" s="15">
        <f t="shared" si="13"/>
        <v>75325.262799456526</v>
      </c>
      <c r="I89" s="15">
        <f t="shared" si="10"/>
        <v>2152.1503656987579</v>
      </c>
      <c r="J89" s="15">
        <f t="shared" si="8"/>
        <v>74249.187616607145</v>
      </c>
      <c r="K89" s="15">
        <f t="shared" si="11"/>
        <v>728733.02405350411</v>
      </c>
      <c r="L89" s="22">
        <f t="shared" si="12"/>
        <v>9.6744836588709777</v>
      </c>
    </row>
    <row r="90" spans="1:12" x14ac:dyDescent="0.25">
      <c r="A90" s="18">
        <v>81</v>
      </c>
      <c r="B90" s="10">
        <v>11</v>
      </c>
      <c r="C90" s="10">
        <v>183</v>
      </c>
      <c r="D90" s="10">
        <v>205</v>
      </c>
      <c r="E90" s="77">
        <v>0.5</v>
      </c>
      <c r="F90" s="20">
        <f t="shared" si="9"/>
        <v>5.6701030927835051E-2</v>
      </c>
      <c r="G90" s="20">
        <f t="shared" si="7"/>
        <v>5.5137844611528826E-2</v>
      </c>
      <c r="H90" s="15">
        <f t="shared" si="13"/>
        <v>73173.112433757764</v>
      </c>
      <c r="I90" s="15">
        <f t="shared" si="10"/>
        <v>4034.6077031144637</v>
      </c>
      <c r="J90" s="15">
        <f t="shared" si="8"/>
        <v>71155.808582200523</v>
      </c>
      <c r="K90" s="15">
        <f t="shared" si="11"/>
        <v>654483.83643689693</v>
      </c>
      <c r="L90" s="22">
        <f t="shared" si="12"/>
        <v>8.9443214135436531</v>
      </c>
    </row>
    <row r="91" spans="1:12" x14ac:dyDescent="0.25">
      <c r="A91" s="18">
        <v>82</v>
      </c>
      <c r="B91" s="10">
        <v>10</v>
      </c>
      <c r="C91" s="10">
        <v>182</v>
      </c>
      <c r="D91" s="10">
        <v>176</v>
      </c>
      <c r="E91" s="77">
        <v>0.5</v>
      </c>
      <c r="F91" s="20">
        <f t="shared" si="9"/>
        <v>5.5865921787709494E-2</v>
      </c>
      <c r="G91" s="20">
        <f t="shared" si="7"/>
        <v>5.434782608695652E-2</v>
      </c>
      <c r="H91" s="15">
        <f t="shared" si="13"/>
        <v>69138.504730643297</v>
      </c>
      <c r="I91" s="15">
        <f t="shared" si="10"/>
        <v>3757.5274310132227</v>
      </c>
      <c r="J91" s="15">
        <f t="shared" si="8"/>
        <v>67259.741015136678</v>
      </c>
      <c r="K91" s="15">
        <f t="shared" si="11"/>
        <v>583328.02785469638</v>
      </c>
      <c r="L91" s="22">
        <f t="shared" si="12"/>
        <v>8.4370934854215331</v>
      </c>
    </row>
    <row r="92" spans="1:12" x14ac:dyDescent="0.25">
      <c r="A92" s="18">
        <v>83</v>
      </c>
      <c r="B92" s="10">
        <v>16</v>
      </c>
      <c r="C92" s="10">
        <v>162</v>
      </c>
      <c r="D92" s="10">
        <v>167</v>
      </c>
      <c r="E92" s="77">
        <v>0.5</v>
      </c>
      <c r="F92" s="20">
        <f t="shared" si="9"/>
        <v>9.7264437689969604E-2</v>
      </c>
      <c r="G92" s="20">
        <f t="shared" si="7"/>
        <v>9.2753623188405798E-2</v>
      </c>
      <c r="H92" s="15">
        <f t="shared" si="13"/>
        <v>65380.977299630074</v>
      </c>
      <c r="I92" s="15">
        <f t="shared" si="10"/>
        <v>6064.3225321396012</v>
      </c>
      <c r="J92" s="15">
        <f t="shared" si="8"/>
        <v>62348.816033560273</v>
      </c>
      <c r="K92" s="15">
        <f t="shared" si="11"/>
        <v>516068.28683955973</v>
      </c>
      <c r="L92" s="22">
        <f t="shared" si="12"/>
        <v>7.8932482834342652</v>
      </c>
    </row>
    <row r="93" spans="1:12" x14ac:dyDescent="0.25">
      <c r="A93" s="18">
        <v>84</v>
      </c>
      <c r="B93" s="10">
        <v>11</v>
      </c>
      <c r="C93" s="10">
        <v>163</v>
      </c>
      <c r="D93" s="10">
        <v>146</v>
      </c>
      <c r="E93" s="77">
        <v>0.5</v>
      </c>
      <c r="F93" s="20">
        <f t="shared" si="9"/>
        <v>7.1197411003236247E-2</v>
      </c>
      <c r="G93" s="20">
        <f t="shared" si="7"/>
        <v>6.8750000000000006E-2</v>
      </c>
      <c r="H93" s="15">
        <f t="shared" si="13"/>
        <v>59316.654767490472</v>
      </c>
      <c r="I93" s="15">
        <f t="shared" si="10"/>
        <v>4078.0200152649704</v>
      </c>
      <c r="J93" s="15">
        <f t="shared" si="8"/>
        <v>57277.644759857983</v>
      </c>
      <c r="K93" s="15">
        <f t="shared" si="11"/>
        <v>453719.47080599947</v>
      </c>
      <c r="L93" s="22">
        <f t="shared" si="12"/>
        <v>7.6491075328588547</v>
      </c>
    </row>
    <row r="94" spans="1:12" x14ac:dyDescent="0.25">
      <c r="A94" s="18">
        <v>85</v>
      </c>
      <c r="B94" s="10">
        <v>16</v>
      </c>
      <c r="C94" s="10">
        <v>143</v>
      </c>
      <c r="D94" s="10">
        <v>151</v>
      </c>
      <c r="E94" s="77">
        <v>0.5</v>
      </c>
      <c r="F94" s="20">
        <f t="shared" si="9"/>
        <v>0.10884353741496598</v>
      </c>
      <c r="G94" s="20">
        <f t="shared" si="7"/>
        <v>0.10322580645161289</v>
      </c>
      <c r="H94" s="15">
        <f t="shared" si="13"/>
        <v>55238.634752225502</v>
      </c>
      <c r="I94" s="15">
        <f t="shared" si="10"/>
        <v>5702.0526195845669</v>
      </c>
      <c r="J94" s="15">
        <f t="shared" si="8"/>
        <v>52387.608442433222</v>
      </c>
      <c r="K94" s="15">
        <f t="shared" si="11"/>
        <v>396441.8260461415</v>
      </c>
      <c r="L94" s="22">
        <f t="shared" si="12"/>
        <v>7.1768939950162203</v>
      </c>
    </row>
    <row r="95" spans="1:12" x14ac:dyDescent="0.25">
      <c r="A95" s="18">
        <v>86</v>
      </c>
      <c r="B95" s="10">
        <v>7</v>
      </c>
      <c r="C95" s="10">
        <v>110</v>
      </c>
      <c r="D95" s="10">
        <v>123</v>
      </c>
      <c r="E95" s="77">
        <v>0.5</v>
      </c>
      <c r="F95" s="20">
        <f t="shared" si="9"/>
        <v>6.0085836909871244E-2</v>
      </c>
      <c r="G95" s="20">
        <f t="shared" si="7"/>
        <v>5.8333333333333334E-2</v>
      </c>
      <c r="H95" s="15">
        <f t="shared" si="13"/>
        <v>49536.582132640935</v>
      </c>
      <c r="I95" s="15">
        <f t="shared" si="10"/>
        <v>2889.6339577373878</v>
      </c>
      <c r="J95" s="15">
        <f t="shared" si="8"/>
        <v>48091.765153772241</v>
      </c>
      <c r="K95" s="15">
        <f t="shared" si="11"/>
        <v>344054.21760370827</v>
      </c>
      <c r="L95" s="22">
        <f t="shared" si="12"/>
        <v>6.9454573325720439</v>
      </c>
    </row>
    <row r="96" spans="1:12" x14ac:dyDescent="0.25">
      <c r="A96" s="18">
        <v>87</v>
      </c>
      <c r="B96" s="10">
        <v>9</v>
      </c>
      <c r="C96" s="10">
        <v>80</v>
      </c>
      <c r="D96" s="10">
        <v>105</v>
      </c>
      <c r="E96" s="77">
        <v>0.5</v>
      </c>
      <c r="F96" s="20">
        <f t="shared" si="9"/>
        <v>9.7297297297297303E-2</v>
      </c>
      <c r="G96" s="20">
        <f t="shared" si="7"/>
        <v>9.2783505154639179E-2</v>
      </c>
      <c r="H96" s="15">
        <f t="shared" si="13"/>
        <v>46646.948174903548</v>
      </c>
      <c r="I96" s="15">
        <f t="shared" si="10"/>
        <v>4328.0673564343497</v>
      </c>
      <c r="J96" s="15">
        <f t="shared" si="8"/>
        <v>44482.914496686368</v>
      </c>
      <c r="K96" s="15">
        <f t="shared" si="11"/>
        <v>295962.45244993601</v>
      </c>
      <c r="L96" s="22">
        <f t="shared" si="12"/>
        <v>6.3447334505189836</v>
      </c>
    </row>
    <row r="97" spans="1:12" x14ac:dyDescent="0.25">
      <c r="A97" s="18">
        <v>88</v>
      </c>
      <c r="B97" s="10">
        <v>11</v>
      </c>
      <c r="C97" s="10">
        <v>77</v>
      </c>
      <c r="D97" s="10">
        <v>72</v>
      </c>
      <c r="E97" s="77">
        <v>0.5</v>
      </c>
      <c r="F97" s="20">
        <f t="shared" si="9"/>
        <v>0.1476510067114094</v>
      </c>
      <c r="G97" s="20">
        <f t="shared" si="7"/>
        <v>0.13750000000000001</v>
      </c>
      <c r="H97" s="15">
        <f t="shared" si="13"/>
        <v>42318.880818469195</v>
      </c>
      <c r="I97" s="15">
        <f t="shared" si="10"/>
        <v>5818.8461125395152</v>
      </c>
      <c r="J97" s="15">
        <f t="shared" si="8"/>
        <v>39409.457762199432</v>
      </c>
      <c r="K97" s="15">
        <f t="shared" si="11"/>
        <v>251479.53795324964</v>
      </c>
      <c r="L97" s="22">
        <f t="shared" si="12"/>
        <v>5.942490280685699</v>
      </c>
    </row>
    <row r="98" spans="1:12" x14ac:dyDescent="0.25">
      <c r="A98" s="18">
        <v>89</v>
      </c>
      <c r="B98" s="10">
        <v>8</v>
      </c>
      <c r="C98" s="10">
        <v>67</v>
      </c>
      <c r="D98" s="10">
        <v>66</v>
      </c>
      <c r="E98" s="77">
        <v>0.5</v>
      </c>
      <c r="F98" s="20">
        <f t="shared" si="9"/>
        <v>0.12030075187969924</v>
      </c>
      <c r="G98" s="20">
        <f t="shared" si="7"/>
        <v>0.11347517730496454</v>
      </c>
      <c r="H98" s="15">
        <f t="shared" si="13"/>
        <v>36500.034705929676</v>
      </c>
      <c r="I98" s="15">
        <f t="shared" si="10"/>
        <v>4141.8479098927291</v>
      </c>
      <c r="J98" s="15">
        <f t="shared" si="8"/>
        <v>34429.110750983316</v>
      </c>
      <c r="K98" s="15">
        <f>K99+J98</f>
        <v>212070.08019105022</v>
      </c>
      <c r="L98" s="22">
        <f t="shared" si="12"/>
        <v>5.8101336587660288</v>
      </c>
    </row>
    <row r="99" spans="1:12" x14ac:dyDescent="0.25">
      <c r="A99" s="18">
        <v>90</v>
      </c>
      <c r="B99" s="10">
        <v>4</v>
      </c>
      <c r="C99" s="10">
        <v>57</v>
      </c>
      <c r="D99" s="10">
        <v>61</v>
      </c>
      <c r="E99" s="77">
        <v>0.5</v>
      </c>
      <c r="F99" s="24">
        <f t="shared" si="9"/>
        <v>6.7796610169491525E-2</v>
      </c>
      <c r="G99" s="24">
        <f t="shared" si="7"/>
        <v>6.5573770491803282E-2</v>
      </c>
      <c r="H99" s="25">
        <f t="shared" si="13"/>
        <v>32358.186796036949</v>
      </c>
      <c r="I99" s="25">
        <f t="shared" si="10"/>
        <v>2121.8483144942261</v>
      </c>
      <c r="J99" s="25">
        <f t="shared" si="8"/>
        <v>31297.262638789838</v>
      </c>
      <c r="K99" s="25">
        <f t="shared" ref="K99:K102" si="14">K100+J99</f>
        <v>177640.9694400669</v>
      </c>
      <c r="L99" s="26">
        <f t="shared" si="12"/>
        <v>5.4898307670880797</v>
      </c>
    </row>
    <row r="100" spans="1:12" x14ac:dyDescent="0.25">
      <c r="A100" s="18">
        <v>91</v>
      </c>
      <c r="B100" s="10">
        <v>7</v>
      </c>
      <c r="C100" s="10">
        <v>35</v>
      </c>
      <c r="D100" s="10">
        <v>52</v>
      </c>
      <c r="E100" s="77">
        <v>0.5</v>
      </c>
      <c r="F100" s="24">
        <f t="shared" si="9"/>
        <v>0.16091954022988506</v>
      </c>
      <c r="G100" s="24">
        <f t="shared" si="7"/>
        <v>0.14893617021276595</v>
      </c>
      <c r="H100" s="25">
        <f t="shared" si="13"/>
        <v>30236.338481542723</v>
      </c>
      <c r="I100" s="25">
        <f t="shared" si="10"/>
        <v>4503.2844546978522</v>
      </c>
      <c r="J100" s="25">
        <f t="shared" si="8"/>
        <v>27984.696254193797</v>
      </c>
      <c r="K100" s="25">
        <f t="shared" si="14"/>
        <v>146343.70680127706</v>
      </c>
      <c r="L100" s="26">
        <f t="shared" si="12"/>
        <v>4.8399943296907519</v>
      </c>
    </row>
    <row r="101" spans="1:12" x14ac:dyDescent="0.25">
      <c r="A101" s="18">
        <v>92</v>
      </c>
      <c r="B101" s="10">
        <v>7</v>
      </c>
      <c r="C101" s="10">
        <v>29</v>
      </c>
      <c r="D101" s="10">
        <v>24</v>
      </c>
      <c r="E101" s="77">
        <v>0.5</v>
      </c>
      <c r="F101" s="24">
        <f t="shared" si="9"/>
        <v>0.26415094339622641</v>
      </c>
      <c r="G101" s="24">
        <f t="shared" si="7"/>
        <v>0.23333333333333334</v>
      </c>
      <c r="H101" s="25">
        <f t="shared" si="13"/>
        <v>25733.054026844871</v>
      </c>
      <c r="I101" s="25">
        <f t="shared" si="10"/>
        <v>6004.3792729304705</v>
      </c>
      <c r="J101" s="25">
        <f t="shared" si="8"/>
        <v>22730.864390379636</v>
      </c>
      <c r="K101" s="25">
        <f t="shared" si="14"/>
        <v>118359.01054708328</v>
      </c>
      <c r="L101" s="26">
        <f t="shared" si="12"/>
        <v>4.599493337386634</v>
      </c>
    </row>
    <row r="102" spans="1:12" x14ac:dyDescent="0.25">
      <c r="A102" s="18">
        <v>93</v>
      </c>
      <c r="B102" s="10">
        <v>6</v>
      </c>
      <c r="C102" s="10">
        <v>23</v>
      </c>
      <c r="D102" s="10">
        <v>22</v>
      </c>
      <c r="E102" s="77">
        <v>0.5</v>
      </c>
      <c r="F102" s="24">
        <f t="shared" si="9"/>
        <v>0.26666666666666666</v>
      </c>
      <c r="G102" s="24">
        <f t="shared" si="7"/>
        <v>0.23529411764705882</v>
      </c>
      <c r="H102" s="25">
        <f t="shared" si="13"/>
        <v>19728.674753914402</v>
      </c>
      <c r="I102" s="25">
        <f t="shared" si="10"/>
        <v>4642.0411185680941</v>
      </c>
      <c r="J102" s="25">
        <f t="shared" si="8"/>
        <v>17407.654194630355</v>
      </c>
      <c r="K102" s="25">
        <f t="shared" si="14"/>
        <v>95628.146156703646</v>
      </c>
      <c r="L102" s="26">
        <f t="shared" si="12"/>
        <v>4.8471652226782185</v>
      </c>
    </row>
    <row r="103" spans="1:12" x14ac:dyDescent="0.25">
      <c r="A103" s="18">
        <v>94</v>
      </c>
      <c r="B103" s="10">
        <v>3</v>
      </c>
      <c r="C103" s="10">
        <v>21</v>
      </c>
      <c r="D103" s="10">
        <v>19</v>
      </c>
      <c r="E103" s="77">
        <v>0.5</v>
      </c>
      <c r="F103" s="24">
        <f t="shared" si="9"/>
        <v>0.15</v>
      </c>
      <c r="G103" s="24">
        <f t="shared" si="7"/>
        <v>0.13953488372093023</v>
      </c>
      <c r="H103" s="25">
        <f t="shared" si="13"/>
        <v>15086.633635346308</v>
      </c>
      <c r="I103" s="25">
        <f t="shared" si="10"/>
        <v>2105.1116700483221</v>
      </c>
      <c r="J103" s="25">
        <f t="shared" si="8"/>
        <v>14034.077800322148</v>
      </c>
      <c r="K103" s="25">
        <f>K104+J103</f>
        <v>78220.491962073298</v>
      </c>
      <c r="L103" s="26">
        <f t="shared" si="12"/>
        <v>5.184754521963824</v>
      </c>
    </row>
    <row r="104" spans="1:12" x14ac:dyDescent="0.25">
      <c r="A104" s="18" t="s">
        <v>31</v>
      </c>
      <c r="B104" s="10">
        <v>9</v>
      </c>
      <c r="C104" s="10">
        <v>39</v>
      </c>
      <c r="D104" s="10">
        <v>50</v>
      </c>
      <c r="E104" s="78"/>
      <c r="F104" s="24">
        <f>B104/((C104+D104)/2)</f>
        <v>0.20224719101123595</v>
      </c>
      <c r="G104" s="24">
        <v>1</v>
      </c>
      <c r="H104" s="25">
        <f t="shared" si="13"/>
        <v>12981.521965297987</v>
      </c>
      <c r="I104" s="25">
        <f>H104*G104</f>
        <v>12981.521965297987</v>
      </c>
      <c r="J104" s="25">
        <f>H104/F104</f>
        <v>64186.414161751156</v>
      </c>
      <c r="K104" s="25">
        <f>J104</f>
        <v>64186.414161751156</v>
      </c>
      <c r="L104" s="26">
        <f>K104/H104</f>
        <v>4.9444444444444446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5">
      <c r="A107" s="29"/>
      <c r="B107" s="15"/>
      <c r="C107" s="15"/>
      <c r="D107" s="15"/>
      <c r="E107" s="16"/>
      <c r="F107" s="31"/>
      <c r="G107" s="31"/>
      <c r="H107" s="30"/>
      <c r="I107" s="30"/>
      <c r="J107" s="30"/>
      <c r="K107" s="30"/>
      <c r="L107" s="31"/>
    </row>
    <row r="108" spans="1:12" s="32" customFormat="1" x14ac:dyDescent="0.25">
      <c r="A108" s="33" t="s">
        <v>32</v>
      </c>
      <c r="B108" s="11"/>
      <c r="C108" s="11"/>
      <c r="D108" s="11"/>
      <c r="E108" s="12"/>
      <c r="H108" s="34"/>
      <c r="I108" s="34"/>
      <c r="J108" s="34"/>
      <c r="K108" s="34"/>
      <c r="L108" s="31"/>
    </row>
    <row r="109" spans="1:12" s="32" customFormat="1" x14ac:dyDescent="0.25">
      <c r="A109" s="35" t="s">
        <v>12</v>
      </c>
      <c r="B109" s="60"/>
      <c r="C109" s="60"/>
      <c r="D109" s="60"/>
      <c r="E109" s="61"/>
      <c r="F109" s="37"/>
      <c r="G109" s="37"/>
      <c r="H109" s="36"/>
      <c r="I109" s="36"/>
      <c r="J109" s="36"/>
      <c r="K109" s="36"/>
      <c r="L109" s="31"/>
    </row>
    <row r="110" spans="1:12" s="32" customFormat="1" x14ac:dyDescent="0.25">
      <c r="A110" s="33" t="s">
        <v>33</v>
      </c>
      <c r="B110" s="60"/>
      <c r="C110" s="60"/>
      <c r="D110" s="60"/>
      <c r="E110" s="61"/>
      <c r="F110" s="37"/>
      <c r="G110" s="37"/>
      <c r="H110" s="36"/>
      <c r="I110" s="36"/>
      <c r="J110" s="36"/>
      <c r="K110" s="36"/>
      <c r="L110" s="31"/>
    </row>
    <row r="111" spans="1:12" s="32" customFormat="1" x14ac:dyDescent="0.25">
      <c r="A111" s="33" t="s">
        <v>13</v>
      </c>
      <c r="B111" s="60"/>
      <c r="C111" s="60"/>
      <c r="D111" s="60"/>
      <c r="E111" s="61"/>
      <c r="F111" s="37"/>
      <c r="G111" s="37"/>
      <c r="H111" s="36"/>
      <c r="I111" s="36"/>
      <c r="J111" s="36"/>
      <c r="K111" s="36"/>
      <c r="L111" s="31"/>
    </row>
    <row r="112" spans="1:12" s="32" customFormat="1" x14ac:dyDescent="0.25">
      <c r="A112" s="33" t="s">
        <v>14</v>
      </c>
      <c r="B112" s="60"/>
      <c r="C112" s="60"/>
      <c r="D112" s="60"/>
      <c r="E112" s="61"/>
      <c r="F112" s="37"/>
      <c r="G112" s="37"/>
      <c r="H112" s="36"/>
      <c r="I112" s="36"/>
      <c r="J112" s="36"/>
      <c r="K112" s="36"/>
      <c r="L112" s="31"/>
    </row>
    <row r="113" spans="1:12" s="32" customFormat="1" x14ac:dyDescent="0.25">
      <c r="A113" s="33" t="s">
        <v>15</v>
      </c>
      <c r="B113" s="60"/>
      <c r="C113" s="60"/>
      <c r="D113" s="60"/>
      <c r="E113" s="61"/>
      <c r="F113" s="37"/>
      <c r="G113" s="37"/>
      <c r="H113" s="36"/>
      <c r="I113" s="36"/>
      <c r="J113" s="36"/>
      <c r="K113" s="36"/>
      <c r="L113" s="31"/>
    </row>
    <row r="114" spans="1:12" s="32" customFormat="1" x14ac:dyDescent="0.25">
      <c r="A114" s="33" t="s">
        <v>16</v>
      </c>
      <c r="B114" s="60"/>
      <c r="C114" s="60"/>
      <c r="D114" s="60"/>
      <c r="E114" s="61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17</v>
      </c>
      <c r="B115" s="60"/>
      <c r="C115" s="60"/>
      <c r="D115" s="60"/>
      <c r="E115" s="61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18</v>
      </c>
      <c r="B116" s="60"/>
      <c r="C116" s="60"/>
      <c r="D116" s="60"/>
      <c r="E116" s="61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34</v>
      </c>
      <c r="B117" s="60"/>
      <c r="C117" s="60"/>
      <c r="D117" s="60"/>
      <c r="E117" s="61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19</v>
      </c>
      <c r="B118" s="60"/>
      <c r="C118" s="60"/>
      <c r="D118" s="60"/>
      <c r="E118" s="61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20</v>
      </c>
      <c r="B119" s="60"/>
      <c r="C119" s="60"/>
      <c r="D119" s="60"/>
      <c r="E119" s="61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0"/>
      <c r="B120" s="15"/>
      <c r="C120" s="15"/>
      <c r="D120" s="15"/>
      <c r="E120" s="16"/>
      <c r="F120" s="31"/>
      <c r="G120" s="31"/>
      <c r="H120" s="30"/>
      <c r="I120" s="30"/>
      <c r="J120" s="30"/>
      <c r="K120" s="30"/>
      <c r="L120" s="31"/>
    </row>
    <row r="121" spans="1:12" s="32" customFormat="1" x14ac:dyDescent="0.25">
      <c r="A121" s="8" t="s">
        <v>208</v>
      </c>
      <c r="B121" s="11"/>
      <c r="C121" s="11"/>
      <c r="D121" s="11"/>
      <c r="E121" s="12"/>
      <c r="H121" s="34"/>
      <c r="I121" s="34"/>
      <c r="J121" s="34"/>
      <c r="K121" s="34"/>
      <c r="L121" s="31"/>
    </row>
    <row r="122" spans="1:12" s="32" customFormat="1" x14ac:dyDescent="0.25">
      <c r="A122" s="34"/>
      <c r="B122" s="11"/>
      <c r="C122" s="11"/>
      <c r="D122" s="11"/>
      <c r="E122" s="12"/>
      <c r="H122" s="34"/>
      <c r="I122" s="34"/>
      <c r="J122" s="34"/>
      <c r="K122" s="34"/>
      <c r="L122" s="31"/>
    </row>
    <row r="123" spans="1:12" s="32" customFormat="1" x14ac:dyDescent="0.25">
      <c r="A123" s="34"/>
      <c r="B123" s="11"/>
      <c r="C123" s="11"/>
      <c r="D123" s="11"/>
      <c r="E123" s="12"/>
      <c r="H123" s="34"/>
      <c r="I123" s="34"/>
      <c r="J123" s="34"/>
      <c r="K123" s="34"/>
      <c r="L123" s="31"/>
    </row>
    <row r="124" spans="1:12" s="32" customFormat="1" x14ac:dyDescent="0.25">
      <c r="A124" s="34"/>
      <c r="B124" s="11"/>
      <c r="C124" s="11"/>
      <c r="D124" s="11"/>
      <c r="E124" s="12"/>
      <c r="H124" s="34"/>
      <c r="I124" s="34"/>
      <c r="J124" s="34"/>
      <c r="K124" s="34"/>
      <c r="L124" s="31"/>
    </row>
    <row r="125" spans="1:12" s="32" customFormat="1" x14ac:dyDescent="0.25">
      <c r="A125" s="34"/>
      <c r="B125" s="11"/>
      <c r="C125" s="11"/>
      <c r="D125" s="11"/>
      <c r="E125" s="12"/>
      <c r="H125" s="34"/>
      <c r="I125" s="34"/>
      <c r="J125" s="34"/>
      <c r="K125" s="34"/>
      <c r="L125" s="31"/>
    </row>
    <row r="126" spans="1:12" s="32" customFormat="1" x14ac:dyDescent="0.25">
      <c r="A126" s="34"/>
      <c r="B126" s="11"/>
      <c r="C126" s="11"/>
      <c r="D126" s="11"/>
      <c r="E126" s="12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E127" s="12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E128" s="12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E129" s="12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E130" s="12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E131" s="12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E132" s="12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E133" s="12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E134" s="12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E135" s="12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E136" s="12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E137" s="12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E138" s="12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E139" s="12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E140" s="12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E141" s="12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E142" s="12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E143" s="12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E144" s="12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E145" s="12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E146" s="12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E147" s="12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E148" s="12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E149" s="12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E150" s="12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E151" s="12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E152" s="12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E153" s="12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E154" s="12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E155" s="12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E156" s="12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E157" s="12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E158" s="12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E159" s="12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E160" s="12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E161" s="12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E162" s="12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E163" s="12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E164" s="12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E165" s="12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E166" s="12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E167" s="12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E168" s="12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E169" s="12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E170" s="12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E171" s="12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E172" s="12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E173" s="12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E174" s="12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E175" s="12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E176" s="12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E177" s="12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E178" s="12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E179" s="12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E180" s="12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E181" s="12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E182" s="12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E183" s="12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E184" s="12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E185" s="12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E186" s="12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E187" s="12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E188" s="12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E189" s="12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E190" s="12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E191" s="12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E192" s="12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08"/>
  <sheetViews>
    <sheetView workbookViewId="0">
      <selection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0.81640625" style="12"/>
    <col min="8" max="11" width="10.81640625" style="11"/>
    <col min="12" max="256" width="10.81640625" style="12"/>
    <col min="257" max="257" width="8.7265625" style="12" customWidth="1"/>
    <col min="258" max="260" width="12.7265625" style="12" customWidth="1"/>
    <col min="261" max="512" width="10.81640625" style="12"/>
    <col min="513" max="513" width="8.7265625" style="12" customWidth="1"/>
    <col min="514" max="516" width="12.7265625" style="12" customWidth="1"/>
    <col min="517" max="768" width="10.81640625" style="12"/>
    <col min="769" max="769" width="8.7265625" style="12" customWidth="1"/>
    <col min="770" max="772" width="12.7265625" style="12" customWidth="1"/>
    <col min="773" max="1024" width="10.81640625" style="12"/>
    <col min="1025" max="1025" width="8.7265625" style="12" customWidth="1"/>
    <col min="1026" max="1028" width="12.7265625" style="12" customWidth="1"/>
    <col min="1029" max="1280" width="10.81640625" style="12"/>
    <col min="1281" max="1281" width="8.7265625" style="12" customWidth="1"/>
    <col min="1282" max="1284" width="12.7265625" style="12" customWidth="1"/>
    <col min="1285" max="1536" width="10.81640625" style="12"/>
    <col min="1537" max="1537" width="8.7265625" style="12" customWidth="1"/>
    <col min="1538" max="1540" width="12.7265625" style="12" customWidth="1"/>
    <col min="1541" max="1792" width="10.81640625" style="12"/>
    <col min="1793" max="1793" width="8.7265625" style="12" customWidth="1"/>
    <col min="1794" max="1796" width="12.7265625" style="12" customWidth="1"/>
    <col min="1797" max="2048" width="10.81640625" style="12"/>
    <col min="2049" max="2049" width="8.7265625" style="12" customWidth="1"/>
    <col min="2050" max="2052" width="12.7265625" style="12" customWidth="1"/>
    <col min="2053" max="2304" width="10.81640625" style="12"/>
    <col min="2305" max="2305" width="8.7265625" style="12" customWidth="1"/>
    <col min="2306" max="2308" width="12.7265625" style="12" customWidth="1"/>
    <col min="2309" max="2560" width="10.81640625" style="12"/>
    <col min="2561" max="2561" width="8.7265625" style="12" customWidth="1"/>
    <col min="2562" max="2564" width="12.7265625" style="12" customWidth="1"/>
    <col min="2565" max="2816" width="10.81640625" style="12"/>
    <col min="2817" max="2817" width="8.7265625" style="12" customWidth="1"/>
    <col min="2818" max="2820" width="12.7265625" style="12" customWidth="1"/>
    <col min="2821" max="3072" width="10.81640625" style="12"/>
    <col min="3073" max="3073" width="8.7265625" style="12" customWidth="1"/>
    <col min="3074" max="3076" width="12.7265625" style="12" customWidth="1"/>
    <col min="3077" max="3328" width="10.81640625" style="12"/>
    <col min="3329" max="3329" width="8.7265625" style="12" customWidth="1"/>
    <col min="3330" max="3332" width="12.7265625" style="12" customWidth="1"/>
    <col min="3333" max="3584" width="10.81640625" style="12"/>
    <col min="3585" max="3585" width="8.7265625" style="12" customWidth="1"/>
    <col min="3586" max="3588" width="12.7265625" style="12" customWidth="1"/>
    <col min="3589" max="3840" width="10.81640625" style="12"/>
    <col min="3841" max="3841" width="8.7265625" style="12" customWidth="1"/>
    <col min="3842" max="3844" width="12.7265625" style="12" customWidth="1"/>
    <col min="3845" max="4096" width="10.81640625" style="12"/>
    <col min="4097" max="4097" width="8.7265625" style="12" customWidth="1"/>
    <col min="4098" max="4100" width="12.7265625" style="12" customWidth="1"/>
    <col min="4101" max="4352" width="10.81640625" style="12"/>
    <col min="4353" max="4353" width="8.7265625" style="12" customWidth="1"/>
    <col min="4354" max="4356" width="12.7265625" style="12" customWidth="1"/>
    <col min="4357" max="4608" width="10.81640625" style="12"/>
    <col min="4609" max="4609" width="8.7265625" style="12" customWidth="1"/>
    <col min="4610" max="4612" width="12.7265625" style="12" customWidth="1"/>
    <col min="4613" max="4864" width="10.81640625" style="12"/>
    <col min="4865" max="4865" width="8.7265625" style="12" customWidth="1"/>
    <col min="4866" max="4868" width="12.7265625" style="12" customWidth="1"/>
    <col min="4869" max="5120" width="10.81640625" style="12"/>
    <col min="5121" max="5121" width="8.7265625" style="12" customWidth="1"/>
    <col min="5122" max="5124" width="12.7265625" style="12" customWidth="1"/>
    <col min="5125" max="5376" width="10.81640625" style="12"/>
    <col min="5377" max="5377" width="8.7265625" style="12" customWidth="1"/>
    <col min="5378" max="5380" width="12.7265625" style="12" customWidth="1"/>
    <col min="5381" max="5632" width="10.81640625" style="12"/>
    <col min="5633" max="5633" width="8.7265625" style="12" customWidth="1"/>
    <col min="5634" max="5636" width="12.7265625" style="12" customWidth="1"/>
    <col min="5637" max="5888" width="10.81640625" style="12"/>
    <col min="5889" max="5889" width="8.7265625" style="12" customWidth="1"/>
    <col min="5890" max="5892" width="12.7265625" style="12" customWidth="1"/>
    <col min="5893" max="6144" width="10.81640625" style="12"/>
    <col min="6145" max="6145" width="8.7265625" style="12" customWidth="1"/>
    <col min="6146" max="6148" width="12.7265625" style="12" customWidth="1"/>
    <col min="6149" max="6400" width="10.81640625" style="12"/>
    <col min="6401" max="6401" width="8.7265625" style="12" customWidth="1"/>
    <col min="6402" max="6404" width="12.7265625" style="12" customWidth="1"/>
    <col min="6405" max="6656" width="10.81640625" style="12"/>
    <col min="6657" max="6657" width="8.7265625" style="12" customWidth="1"/>
    <col min="6658" max="6660" width="12.7265625" style="12" customWidth="1"/>
    <col min="6661" max="6912" width="10.81640625" style="12"/>
    <col min="6913" max="6913" width="8.7265625" style="12" customWidth="1"/>
    <col min="6914" max="6916" width="12.7265625" style="12" customWidth="1"/>
    <col min="6917" max="7168" width="10.81640625" style="12"/>
    <col min="7169" max="7169" width="8.7265625" style="12" customWidth="1"/>
    <col min="7170" max="7172" width="12.7265625" style="12" customWidth="1"/>
    <col min="7173" max="7424" width="10.81640625" style="12"/>
    <col min="7425" max="7425" width="8.7265625" style="12" customWidth="1"/>
    <col min="7426" max="7428" width="12.7265625" style="12" customWidth="1"/>
    <col min="7429" max="7680" width="10.81640625" style="12"/>
    <col min="7681" max="7681" width="8.7265625" style="12" customWidth="1"/>
    <col min="7682" max="7684" width="12.7265625" style="12" customWidth="1"/>
    <col min="7685" max="7936" width="10.81640625" style="12"/>
    <col min="7937" max="7937" width="8.7265625" style="12" customWidth="1"/>
    <col min="7938" max="7940" width="12.7265625" style="12" customWidth="1"/>
    <col min="7941" max="8192" width="10.81640625" style="12"/>
    <col min="8193" max="8193" width="8.7265625" style="12" customWidth="1"/>
    <col min="8194" max="8196" width="12.7265625" style="12" customWidth="1"/>
    <col min="8197" max="8448" width="10.81640625" style="12"/>
    <col min="8449" max="8449" width="8.7265625" style="12" customWidth="1"/>
    <col min="8450" max="8452" width="12.7265625" style="12" customWidth="1"/>
    <col min="8453" max="8704" width="10.81640625" style="12"/>
    <col min="8705" max="8705" width="8.7265625" style="12" customWidth="1"/>
    <col min="8706" max="8708" width="12.7265625" style="12" customWidth="1"/>
    <col min="8709" max="8960" width="10.81640625" style="12"/>
    <col min="8961" max="8961" width="8.7265625" style="12" customWidth="1"/>
    <col min="8962" max="8964" width="12.7265625" style="12" customWidth="1"/>
    <col min="8965" max="9216" width="10.81640625" style="12"/>
    <col min="9217" max="9217" width="8.7265625" style="12" customWidth="1"/>
    <col min="9218" max="9220" width="12.7265625" style="12" customWidth="1"/>
    <col min="9221" max="9472" width="10.81640625" style="12"/>
    <col min="9473" max="9473" width="8.7265625" style="12" customWidth="1"/>
    <col min="9474" max="9476" width="12.7265625" style="12" customWidth="1"/>
    <col min="9477" max="9728" width="10.81640625" style="12"/>
    <col min="9729" max="9729" width="8.7265625" style="12" customWidth="1"/>
    <col min="9730" max="9732" width="12.7265625" style="12" customWidth="1"/>
    <col min="9733" max="9984" width="10.81640625" style="12"/>
    <col min="9985" max="9985" width="8.7265625" style="12" customWidth="1"/>
    <col min="9986" max="9988" width="12.7265625" style="12" customWidth="1"/>
    <col min="9989" max="10240" width="10.81640625" style="12"/>
    <col min="10241" max="10241" width="8.7265625" style="12" customWidth="1"/>
    <col min="10242" max="10244" width="12.7265625" style="12" customWidth="1"/>
    <col min="10245" max="10496" width="10.81640625" style="12"/>
    <col min="10497" max="10497" width="8.7265625" style="12" customWidth="1"/>
    <col min="10498" max="10500" width="12.7265625" style="12" customWidth="1"/>
    <col min="10501" max="10752" width="10.81640625" style="12"/>
    <col min="10753" max="10753" width="8.7265625" style="12" customWidth="1"/>
    <col min="10754" max="10756" width="12.7265625" style="12" customWidth="1"/>
    <col min="10757" max="11008" width="10.81640625" style="12"/>
    <col min="11009" max="11009" width="8.7265625" style="12" customWidth="1"/>
    <col min="11010" max="11012" width="12.7265625" style="12" customWidth="1"/>
    <col min="11013" max="11264" width="10.81640625" style="12"/>
    <col min="11265" max="11265" width="8.7265625" style="12" customWidth="1"/>
    <col min="11266" max="11268" width="12.7265625" style="12" customWidth="1"/>
    <col min="11269" max="11520" width="10.81640625" style="12"/>
    <col min="11521" max="11521" width="8.7265625" style="12" customWidth="1"/>
    <col min="11522" max="11524" width="12.7265625" style="12" customWidth="1"/>
    <col min="11525" max="11776" width="10.81640625" style="12"/>
    <col min="11777" max="11777" width="8.7265625" style="12" customWidth="1"/>
    <col min="11778" max="11780" width="12.7265625" style="12" customWidth="1"/>
    <col min="11781" max="12032" width="10.81640625" style="12"/>
    <col min="12033" max="12033" width="8.7265625" style="12" customWidth="1"/>
    <col min="12034" max="12036" width="12.7265625" style="12" customWidth="1"/>
    <col min="12037" max="12288" width="10.81640625" style="12"/>
    <col min="12289" max="12289" width="8.7265625" style="12" customWidth="1"/>
    <col min="12290" max="12292" width="12.7265625" style="12" customWidth="1"/>
    <col min="12293" max="12544" width="10.81640625" style="12"/>
    <col min="12545" max="12545" width="8.7265625" style="12" customWidth="1"/>
    <col min="12546" max="12548" width="12.7265625" style="12" customWidth="1"/>
    <col min="12549" max="12800" width="10.81640625" style="12"/>
    <col min="12801" max="12801" width="8.7265625" style="12" customWidth="1"/>
    <col min="12802" max="12804" width="12.7265625" style="12" customWidth="1"/>
    <col min="12805" max="13056" width="10.81640625" style="12"/>
    <col min="13057" max="13057" width="8.7265625" style="12" customWidth="1"/>
    <col min="13058" max="13060" width="12.7265625" style="12" customWidth="1"/>
    <col min="13061" max="13312" width="10.81640625" style="12"/>
    <col min="13313" max="13313" width="8.7265625" style="12" customWidth="1"/>
    <col min="13314" max="13316" width="12.7265625" style="12" customWidth="1"/>
    <col min="13317" max="13568" width="10.81640625" style="12"/>
    <col min="13569" max="13569" width="8.7265625" style="12" customWidth="1"/>
    <col min="13570" max="13572" width="12.7265625" style="12" customWidth="1"/>
    <col min="13573" max="13824" width="10.81640625" style="12"/>
    <col min="13825" max="13825" width="8.7265625" style="12" customWidth="1"/>
    <col min="13826" max="13828" width="12.7265625" style="12" customWidth="1"/>
    <col min="13829" max="14080" width="10.81640625" style="12"/>
    <col min="14081" max="14081" width="8.7265625" style="12" customWidth="1"/>
    <col min="14082" max="14084" width="12.7265625" style="12" customWidth="1"/>
    <col min="14085" max="14336" width="10.81640625" style="12"/>
    <col min="14337" max="14337" width="8.7265625" style="12" customWidth="1"/>
    <col min="14338" max="14340" width="12.7265625" style="12" customWidth="1"/>
    <col min="14341" max="14592" width="10.81640625" style="12"/>
    <col min="14593" max="14593" width="8.7265625" style="12" customWidth="1"/>
    <col min="14594" max="14596" width="12.7265625" style="12" customWidth="1"/>
    <col min="14597" max="14848" width="10.81640625" style="12"/>
    <col min="14849" max="14849" width="8.7265625" style="12" customWidth="1"/>
    <col min="14850" max="14852" width="12.7265625" style="12" customWidth="1"/>
    <col min="14853" max="15104" width="10.81640625" style="12"/>
    <col min="15105" max="15105" width="8.7265625" style="12" customWidth="1"/>
    <col min="15106" max="15108" width="12.7265625" style="12" customWidth="1"/>
    <col min="15109" max="15360" width="10.81640625" style="12"/>
    <col min="15361" max="15361" width="8.7265625" style="12" customWidth="1"/>
    <col min="15362" max="15364" width="12.7265625" style="12" customWidth="1"/>
    <col min="15365" max="15616" width="10.81640625" style="12"/>
    <col min="15617" max="15617" width="8.7265625" style="12" customWidth="1"/>
    <col min="15618" max="15620" width="12.7265625" style="12" customWidth="1"/>
    <col min="15621" max="15872" width="10.81640625" style="12"/>
    <col min="15873" max="15873" width="8.7265625" style="12" customWidth="1"/>
    <col min="15874" max="15876" width="12.7265625" style="12" customWidth="1"/>
    <col min="15877" max="16128" width="10.81640625" style="12"/>
    <col min="16129" max="16129" width="8.7265625" style="12" customWidth="1"/>
    <col min="16130" max="16132" width="12.7265625" style="12" customWidth="1"/>
    <col min="16133" max="16384" width="10.816406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196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3" customFormat="1" ht="100" x14ac:dyDescent="0.25">
      <c r="A6" s="79" t="s">
        <v>0</v>
      </c>
      <c r="B6" s="80" t="s">
        <v>197</v>
      </c>
      <c r="C6" s="87" t="s">
        <v>198</v>
      </c>
      <c r="D6" s="87"/>
      <c r="E6" s="81" t="s">
        <v>199</v>
      </c>
      <c r="F6" s="81" t="s">
        <v>200</v>
      </c>
      <c r="G6" s="81" t="s">
        <v>201</v>
      </c>
      <c r="H6" s="80" t="s">
        <v>202</v>
      </c>
      <c r="I6" s="80" t="s">
        <v>203</v>
      </c>
      <c r="J6" s="80" t="s">
        <v>204</v>
      </c>
      <c r="K6" s="80" t="s">
        <v>205</v>
      </c>
      <c r="L6" s="81" t="s">
        <v>206</v>
      </c>
    </row>
    <row r="7" spans="1:13" s="43" customFormat="1" ht="14.5" x14ac:dyDescent="0.25">
      <c r="A7" s="82"/>
      <c r="B7" s="83"/>
      <c r="C7" s="84">
        <v>43101</v>
      </c>
      <c r="D7" s="84">
        <v>43466</v>
      </c>
      <c r="E7" s="85" t="s">
        <v>3</v>
      </c>
      <c r="F7" s="85" t="s">
        <v>4</v>
      </c>
      <c r="G7" s="85" t="s">
        <v>5</v>
      </c>
      <c r="H7" s="79" t="s">
        <v>6</v>
      </c>
      <c r="I7" s="79" t="s">
        <v>7</v>
      </c>
      <c r="J7" s="79" t="s">
        <v>8</v>
      </c>
      <c r="K7" s="79" t="s">
        <v>9</v>
      </c>
      <c r="L7" s="85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3</v>
      </c>
      <c r="C9" s="10">
        <v>500</v>
      </c>
      <c r="D9" s="10">
        <v>490</v>
      </c>
      <c r="E9" s="77">
        <v>0.5</v>
      </c>
      <c r="F9" s="20">
        <f>B9/((C9+D9)/2)</f>
        <v>6.0606060606060606E-3</v>
      </c>
      <c r="G9" s="20">
        <f t="shared" ref="G9:G72" si="0">F9/((1+(1-E9)*F9))</f>
        <v>6.0422960725075537E-3</v>
      </c>
      <c r="H9" s="15">
        <v>100000</v>
      </c>
      <c r="I9" s="15">
        <f>H9*G9</f>
        <v>604.22960725075541</v>
      </c>
      <c r="J9" s="15">
        <f t="shared" ref="J9:J72" si="1">H10+I9*E9</f>
        <v>99697.885196374613</v>
      </c>
      <c r="K9" s="15">
        <f>K10+J9</f>
        <v>8244331.5948535055</v>
      </c>
      <c r="L9" s="21">
        <f>K9/H9</f>
        <v>82.443315948535059</v>
      </c>
    </row>
    <row r="10" spans="1:13" ht="14.5" x14ac:dyDescent="0.35">
      <c r="A10" s="18">
        <v>1</v>
      </c>
      <c r="B10" s="63">
        <v>0</v>
      </c>
      <c r="C10" s="10">
        <v>595</v>
      </c>
      <c r="D10" s="10">
        <v>515</v>
      </c>
      <c r="E10" s="77">
        <v>0.5</v>
      </c>
      <c r="F10" s="20">
        <f t="shared" ref="F10:F73" si="2">B10/((C10+D10)/2)</f>
        <v>0</v>
      </c>
      <c r="G10" s="20">
        <f t="shared" si="0"/>
        <v>0</v>
      </c>
      <c r="H10" s="15">
        <f>H9-I9</f>
        <v>99395.77039274924</v>
      </c>
      <c r="I10" s="15">
        <f t="shared" ref="I10:I73" si="3">H10*G10</f>
        <v>0</v>
      </c>
      <c r="J10" s="15">
        <f t="shared" si="1"/>
        <v>99395.77039274924</v>
      </c>
      <c r="K10" s="15">
        <f t="shared" ref="K10:K73" si="4">K11+J10</f>
        <v>8144633.7096571308</v>
      </c>
      <c r="L10" s="22">
        <f t="shared" ref="L10:L73" si="5">K10/H10</f>
        <v>81.941451607796665</v>
      </c>
    </row>
    <row r="11" spans="1:13" ht="14.5" x14ac:dyDescent="0.35">
      <c r="A11" s="18">
        <v>2</v>
      </c>
      <c r="B11" s="64">
        <v>0</v>
      </c>
      <c r="C11" s="10">
        <v>696</v>
      </c>
      <c r="D11" s="10">
        <v>593</v>
      </c>
      <c r="E11" s="77">
        <v>0.5</v>
      </c>
      <c r="F11" s="20">
        <f t="shared" si="2"/>
        <v>0</v>
      </c>
      <c r="G11" s="20">
        <f t="shared" si="0"/>
        <v>0</v>
      </c>
      <c r="H11" s="15">
        <f t="shared" ref="H11:H74" si="6">H10-I10</f>
        <v>99395.77039274924</v>
      </c>
      <c r="I11" s="15">
        <f t="shared" si="3"/>
        <v>0</v>
      </c>
      <c r="J11" s="15">
        <f t="shared" si="1"/>
        <v>99395.77039274924</v>
      </c>
      <c r="K11" s="15">
        <f t="shared" si="4"/>
        <v>8045237.9392643813</v>
      </c>
      <c r="L11" s="22">
        <f t="shared" si="5"/>
        <v>80.941451607796665</v>
      </c>
    </row>
    <row r="12" spans="1:13" ht="14.5" x14ac:dyDescent="0.35">
      <c r="A12" s="18">
        <v>3</v>
      </c>
      <c r="B12" s="64">
        <v>0</v>
      </c>
      <c r="C12" s="10">
        <v>641</v>
      </c>
      <c r="D12" s="10">
        <v>681</v>
      </c>
      <c r="E12" s="77">
        <v>0.5</v>
      </c>
      <c r="F12" s="20">
        <f t="shared" si="2"/>
        <v>0</v>
      </c>
      <c r="G12" s="20">
        <f t="shared" si="0"/>
        <v>0</v>
      </c>
      <c r="H12" s="15">
        <f t="shared" si="6"/>
        <v>99395.77039274924</v>
      </c>
      <c r="I12" s="15">
        <f t="shared" si="3"/>
        <v>0</v>
      </c>
      <c r="J12" s="15">
        <f t="shared" si="1"/>
        <v>99395.77039274924</v>
      </c>
      <c r="K12" s="15">
        <f t="shared" si="4"/>
        <v>7945842.1688716318</v>
      </c>
      <c r="L12" s="22">
        <f t="shared" si="5"/>
        <v>79.941451607796665</v>
      </c>
    </row>
    <row r="13" spans="1:13" ht="14.5" x14ac:dyDescent="0.35">
      <c r="A13" s="18">
        <v>4</v>
      </c>
      <c r="B13" s="64">
        <v>0</v>
      </c>
      <c r="C13" s="10">
        <v>648</v>
      </c>
      <c r="D13" s="10">
        <v>651</v>
      </c>
      <c r="E13" s="77">
        <v>0.5</v>
      </c>
      <c r="F13" s="20">
        <f t="shared" si="2"/>
        <v>0</v>
      </c>
      <c r="G13" s="20">
        <f t="shared" si="0"/>
        <v>0</v>
      </c>
      <c r="H13" s="15">
        <f t="shared" si="6"/>
        <v>99395.77039274924</v>
      </c>
      <c r="I13" s="15">
        <f t="shared" si="3"/>
        <v>0</v>
      </c>
      <c r="J13" s="15">
        <f t="shared" si="1"/>
        <v>99395.77039274924</v>
      </c>
      <c r="K13" s="15">
        <f t="shared" si="4"/>
        <v>7846446.3984788824</v>
      </c>
      <c r="L13" s="22">
        <f t="shared" si="5"/>
        <v>78.941451607796665</v>
      </c>
    </row>
    <row r="14" spans="1:13" ht="14.5" x14ac:dyDescent="0.35">
      <c r="A14" s="18">
        <v>5</v>
      </c>
      <c r="B14" s="64">
        <v>0</v>
      </c>
      <c r="C14" s="10">
        <v>693</v>
      </c>
      <c r="D14" s="10">
        <v>671</v>
      </c>
      <c r="E14" s="77">
        <v>0.5</v>
      </c>
      <c r="F14" s="20">
        <f t="shared" si="2"/>
        <v>0</v>
      </c>
      <c r="G14" s="20">
        <f t="shared" si="0"/>
        <v>0</v>
      </c>
      <c r="H14" s="15">
        <f t="shared" si="6"/>
        <v>99395.77039274924</v>
      </c>
      <c r="I14" s="15">
        <f t="shared" si="3"/>
        <v>0</v>
      </c>
      <c r="J14" s="15">
        <f t="shared" si="1"/>
        <v>99395.77039274924</v>
      </c>
      <c r="K14" s="15">
        <f t="shared" si="4"/>
        <v>7747050.6280861329</v>
      </c>
      <c r="L14" s="22">
        <f t="shared" si="5"/>
        <v>77.941451607796665</v>
      </c>
    </row>
    <row r="15" spans="1:13" ht="14.5" x14ac:dyDescent="0.35">
      <c r="A15" s="18">
        <v>6</v>
      </c>
      <c r="B15" s="64">
        <v>0</v>
      </c>
      <c r="C15" s="10">
        <v>669</v>
      </c>
      <c r="D15" s="10">
        <v>718</v>
      </c>
      <c r="E15" s="77">
        <v>0.5</v>
      </c>
      <c r="F15" s="20">
        <f t="shared" si="2"/>
        <v>0</v>
      </c>
      <c r="G15" s="20">
        <f t="shared" si="0"/>
        <v>0</v>
      </c>
      <c r="H15" s="15">
        <f t="shared" si="6"/>
        <v>99395.77039274924</v>
      </c>
      <c r="I15" s="15">
        <f t="shared" si="3"/>
        <v>0</v>
      </c>
      <c r="J15" s="15">
        <f t="shared" si="1"/>
        <v>99395.77039274924</v>
      </c>
      <c r="K15" s="15">
        <f t="shared" si="4"/>
        <v>7647654.8576933835</v>
      </c>
      <c r="L15" s="22">
        <f t="shared" si="5"/>
        <v>76.941451607796651</v>
      </c>
    </row>
    <row r="16" spans="1:13" ht="14.5" x14ac:dyDescent="0.35">
      <c r="A16" s="18">
        <v>7</v>
      </c>
      <c r="B16" s="64">
        <v>0</v>
      </c>
      <c r="C16" s="10">
        <v>703</v>
      </c>
      <c r="D16" s="10">
        <v>680</v>
      </c>
      <c r="E16" s="77">
        <v>0.5</v>
      </c>
      <c r="F16" s="20">
        <f t="shared" si="2"/>
        <v>0</v>
      </c>
      <c r="G16" s="20">
        <f t="shared" si="0"/>
        <v>0</v>
      </c>
      <c r="H16" s="15">
        <f t="shared" si="6"/>
        <v>99395.77039274924</v>
      </c>
      <c r="I16" s="15">
        <f t="shared" si="3"/>
        <v>0</v>
      </c>
      <c r="J16" s="15">
        <f t="shared" si="1"/>
        <v>99395.77039274924</v>
      </c>
      <c r="K16" s="15">
        <f t="shared" si="4"/>
        <v>7548259.087300634</v>
      </c>
      <c r="L16" s="22">
        <f t="shared" si="5"/>
        <v>75.941451607796651</v>
      </c>
    </row>
    <row r="17" spans="1:12" ht="14.5" x14ac:dyDescent="0.35">
      <c r="A17" s="18">
        <v>8</v>
      </c>
      <c r="B17" s="64">
        <v>0</v>
      </c>
      <c r="C17" s="10">
        <v>716</v>
      </c>
      <c r="D17" s="10">
        <v>723</v>
      </c>
      <c r="E17" s="77">
        <v>0.5</v>
      </c>
      <c r="F17" s="20">
        <f t="shared" si="2"/>
        <v>0</v>
      </c>
      <c r="G17" s="20">
        <f t="shared" si="0"/>
        <v>0</v>
      </c>
      <c r="H17" s="15">
        <f t="shared" si="6"/>
        <v>99395.77039274924</v>
      </c>
      <c r="I17" s="15">
        <f t="shared" si="3"/>
        <v>0</v>
      </c>
      <c r="J17" s="15">
        <f t="shared" si="1"/>
        <v>99395.77039274924</v>
      </c>
      <c r="K17" s="15">
        <f t="shared" si="4"/>
        <v>7448863.3169078846</v>
      </c>
      <c r="L17" s="22">
        <f t="shared" si="5"/>
        <v>74.941451607796651</v>
      </c>
    </row>
    <row r="18" spans="1:12" ht="14.5" x14ac:dyDescent="0.35">
      <c r="A18" s="18">
        <v>9</v>
      </c>
      <c r="B18" s="64">
        <v>0</v>
      </c>
      <c r="C18" s="10">
        <v>703</v>
      </c>
      <c r="D18" s="10">
        <v>724</v>
      </c>
      <c r="E18" s="77">
        <v>0.5</v>
      </c>
      <c r="F18" s="20">
        <f t="shared" si="2"/>
        <v>0</v>
      </c>
      <c r="G18" s="20">
        <f t="shared" si="0"/>
        <v>0</v>
      </c>
      <c r="H18" s="15">
        <f t="shared" si="6"/>
        <v>99395.77039274924</v>
      </c>
      <c r="I18" s="15">
        <f t="shared" si="3"/>
        <v>0</v>
      </c>
      <c r="J18" s="15">
        <f t="shared" si="1"/>
        <v>99395.77039274924</v>
      </c>
      <c r="K18" s="15">
        <f t="shared" si="4"/>
        <v>7349467.5465151351</v>
      </c>
      <c r="L18" s="22">
        <f t="shared" si="5"/>
        <v>73.941451607796651</v>
      </c>
    </row>
    <row r="19" spans="1:12" ht="14.5" x14ac:dyDescent="0.35">
      <c r="A19" s="18">
        <v>10</v>
      </c>
      <c r="B19" s="64">
        <v>0</v>
      </c>
      <c r="C19" s="10">
        <v>721</v>
      </c>
      <c r="D19" s="10">
        <v>725</v>
      </c>
      <c r="E19" s="77">
        <v>0.5</v>
      </c>
      <c r="F19" s="20">
        <f t="shared" si="2"/>
        <v>0</v>
      </c>
      <c r="G19" s="20">
        <f t="shared" si="0"/>
        <v>0</v>
      </c>
      <c r="H19" s="15">
        <f t="shared" si="6"/>
        <v>99395.77039274924</v>
      </c>
      <c r="I19" s="15">
        <f t="shared" si="3"/>
        <v>0</v>
      </c>
      <c r="J19" s="15">
        <f t="shared" si="1"/>
        <v>99395.77039274924</v>
      </c>
      <c r="K19" s="15">
        <f t="shared" si="4"/>
        <v>7250071.7761223856</v>
      </c>
      <c r="L19" s="22">
        <f t="shared" si="5"/>
        <v>72.941451607796651</v>
      </c>
    </row>
    <row r="20" spans="1:12" x14ac:dyDescent="0.25">
      <c r="A20" s="18">
        <v>11</v>
      </c>
      <c r="B20" s="10">
        <v>0</v>
      </c>
      <c r="C20" s="10">
        <v>719</v>
      </c>
      <c r="D20" s="10">
        <v>727</v>
      </c>
      <c r="E20" s="77">
        <v>0.5</v>
      </c>
      <c r="F20" s="20">
        <f t="shared" si="2"/>
        <v>0</v>
      </c>
      <c r="G20" s="20">
        <f t="shared" si="0"/>
        <v>0</v>
      </c>
      <c r="H20" s="15">
        <f t="shared" si="6"/>
        <v>99395.77039274924</v>
      </c>
      <c r="I20" s="15">
        <f t="shared" si="3"/>
        <v>0</v>
      </c>
      <c r="J20" s="15">
        <f t="shared" si="1"/>
        <v>99395.77039274924</v>
      </c>
      <c r="K20" s="15">
        <f t="shared" si="4"/>
        <v>7150676.0057296362</v>
      </c>
      <c r="L20" s="22">
        <f t="shared" si="5"/>
        <v>71.941451607796651</v>
      </c>
    </row>
    <row r="21" spans="1:12" x14ac:dyDescent="0.25">
      <c r="A21" s="18">
        <v>12</v>
      </c>
      <c r="B21" s="10">
        <v>0</v>
      </c>
      <c r="C21" s="10">
        <v>723</v>
      </c>
      <c r="D21" s="10">
        <v>716</v>
      </c>
      <c r="E21" s="77">
        <v>0.5</v>
      </c>
      <c r="F21" s="20">
        <f t="shared" si="2"/>
        <v>0</v>
      </c>
      <c r="G21" s="20">
        <f t="shared" si="0"/>
        <v>0</v>
      </c>
      <c r="H21" s="15">
        <f t="shared" si="6"/>
        <v>99395.77039274924</v>
      </c>
      <c r="I21" s="15">
        <f t="shared" si="3"/>
        <v>0</v>
      </c>
      <c r="J21" s="15">
        <f t="shared" si="1"/>
        <v>99395.77039274924</v>
      </c>
      <c r="K21" s="15">
        <f t="shared" si="4"/>
        <v>7051280.2353368867</v>
      </c>
      <c r="L21" s="22">
        <f t="shared" si="5"/>
        <v>70.941451607796651</v>
      </c>
    </row>
    <row r="22" spans="1:12" x14ac:dyDescent="0.25">
      <c r="A22" s="18">
        <v>13</v>
      </c>
      <c r="B22" s="10">
        <v>0</v>
      </c>
      <c r="C22" s="10">
        <v>747</v>
      </c>
      <c r="D22" s="10">
        <v>738</v>
      </c>
      <c r="E22" s="77">
        <v>0.5</v>
      </c>
      <c r="F22" s="20">
        <f t="shared" si="2"/>
        <v>0</v>
      </c>
      <c r="G22" s="20">
        <f t="shared" si="0"/>
        <v>0</v>
      </c>
      <c r="H22" s="15">
        <f t="shared" si="6"/>
        <v>99395.77039274924</v>
      </c>
      <c r="I22" s="15">
        <f t="shared" si="3"/>
        <v>0</v>
      </c>
      <c r="J22" s="15">
        <f t="shared" si="1"/>
        <v>99395.77039274924</v>
      </c>
      <c r="K22" s="15">
        <f t="shared" si="4"/>
        <v>6951884.4649441373</v>
      </c>
      <c r="L22" s="22">
        <f t="shared" si="5"/>
        <v>69.941451607796637</v>
      </c>
    </row>
    <row r="23" spans="1:12" x14ac:dyDescent="0.25">
      <c r="A23" s="18">
        <v>14</v>
      </c>
      <c r="B23" s="10">
        <v>0</v>
      </c>
      <c r="C23" s="10">
        <v>685</v>
      </c>
      <c r="D23" s="10">
        <v>736</v>
      </c>
      <c r="E23" s="77">
        <v>0.5</v>
      </c>
      <c r="F23" s="20">
        <f t="shared" si="2"/>
        <v>0</v>
      </c>
      <c r="G23" s="20">
        <f t="shared" si="0"/>
        <v>0</v>
      </c>
      <c r="H23" s="15">
        <f t="shared" si="6"/>
        <v>99395.77039274924</v>
      </c>
      <c r="I23" s="15">
        <f t="shared" si="3"/>
        <v>0</v>
      </c>
      <c r="J23" s="15">
        <f t="shared" si="1"/>
        <v>99395.77039274924</v>
      </c>
      <c r="K23" s="15">
        <f t="shared" si="4"/>
        <v>6852488.6945513878</v>
      </c>
      <c r="L23" s="22">
        <f t="shared" si="5"/>
        <v>68.941451607796637</v>
      </c>
    </row>
    <row r="24" spans="1:12" x14ac:dyDescent="0.25">
      <c r="A24" s="18">
        <v>15</v>
      </c>
      <c r="B24" s="10">
        <v>0</v>
      </c>
      <c r="C24" s="10">
        <v>663</v>
      </c>
      <c r="D24" s="10">
        <v>684</v>
      </c>
      <c r="E24" s="77">
        <v>0.5</v>
      </c>
      <c r="F24" s="20">
        <f t="shared" si="2"/>
        <v>0</v>
      </c>
      <c r="G24" s="20">
        <f t="shared" si="0"/>
        <v>0</v>
      </c>
      <c r="H24" s="15">
        <f t="shared" si="6"/>
        <v>99395.77039274924</v>
      </c>
      <c r="I24" s="15">
        <f t="shared" si="3"/>
        <v>0</v>
      </c>
      <c r="J24" s="15">
        <f t="shared" si="1"/>
        <v>99395.77039274924</v>
      </c>
      <c r="K24" s="15">
        <f t="shared" si="4"/>
        <v>6753092.9241586383</v>
      </c>
      <c r="L24" s="22">
        <f t="shared" si="5"/>
        <v>67.941451607796637</v>
      </c>
    </row>
    <row r="25" spans="1:12" x14ac:dyDescent="0.25">
      <c r="A25" s="18">
        <v>16</v>
      </c>
      <c r="B25" s="10">
        <v>0</v>
      </c>
      <c r="C25" s="10">
        <v>624</v>
      </c>
      <c r="D25" s="10">
        <v>662</v>
      </c>
      <c r="E25" s="77">
        <v>0.5</v>
      </c>
      <c r="F25" s="20">
        <f t="shared" si="2"/>
        <v>0</v>
      </c>
      <c r="G25" s="20">
        <f t="shared" si="0"/>
        <v>0</v>
      </c>
      <c r="H25" s="15">
        <f t="shared" si="6"/>
        <v>99395.77039274924</v>
      </c>
      <c r="I25" s="15">
        <f t="shared" si="3"/>
        <v>0</v>
      </c>
      <c r="J25" s="15">
        <f t="shared" si="1"/>
        <v>99395.77039274924</v>
      </c>
      <c r="K25" s="15">
        <f t="shared" si="4"/>
        <v>6653697.1537658889</v>
      </c>
      <c r="L25" s="22">
        <f t="shared" si="5"/>
        <v>66.941451607796637</v>
      </c>
    </row>
    <row r="26" spans="1:12" x14ac:dyDescent="0.25">
      <c r="A26" s="18">
        <v>17</v>
      </c>
      <c r="B26" s="10">
        <v>0</v>
      </c>
      <c r="C26" s="10">
        <v>698</v>
      </c>
      <c r="D26" s="10">
        <v>620</v>
      </c>
      <c r="E26" s="77">
        <v>0.5</v>
      </c>
      <c r="F26" s="20">
        <f t="shared" si="2"/>
        <v>0</v>
      </c>
      <c r="G26" s="20">
        <f t="shared" si="0"/>
        <v>0</v>
      </c>
      <c r="H26" s="15">
        <f t="shared" si="6"/>
        <v>99395.77039274924</v>
      </c>
      <c r="I26" s="15">
        <f t="shared" si="3"/>
        <v>0</v>
      </c>
      <c r="J26" s="15">
        <f t="shared" si="1"/>
        <v>99395.77039274924</v>
      </c>
      <c r="K26" s="15">
        <f t="shared" si="4"/>
        <v>6554301.3833731394</v>
      </c>
      <c r="L26" s="22">
        <f t="shared" si="5"/>
        <v>65.941451607796637</v>
      </c>
    </row>
    <row r="27" spans="1:12" x14ac:dyDescent="0.25">
      <c r="A27" s="18">
        <v>18</v>
      </c>
      <c r="B27" s="10">
        <v>0</v>
      </c>
      <c r="C27" s="10">
        <v>605</v>
      </c>
      <c r="D27" s="10">
        <v>690</v>
      </c>
      <c r="E27" s="77">
        <v>0.5</v>
      </c>
      <c r="F27" s="20">
        <f t="shared" si="2"/>
        <v>0</v>
      </c>
      <c r="G27" s="20">
        <f t="shared" si="0"/>
        <v>0</v>
      </c>
      <c r="H27" s="15">
        <f t="shared" si="6"/>
        <v>99395.77039274924</v>
      </c>
      <c r="I27" s="15">
        <f t="shared" si="3"/>
        <v>0</v>
      </c>
      <c r="J27" s="15">
        <f t="shared" si="1"/>
        <v>99395.77039274924</v>
      </c>
      <c r="K27" s="15">
        <f t="shared" si="4"/>
        <v>6454905.61298039</v>
      </c>
      <c r="L27" s="22">
        <f t="shared" si="5"/>
        <v>64.941451607796637</v>
      </c>
    </row>
    <row r="28" spans="1:12" x14ac:dyDescent="0.25">
      <c r="A28" s="18">
        <v>19</v>
      </c>
      <c r="B28" s="10">
        <v>0</v>
      </c>
      <c r="C28" s="10">
        <v>613</v>
      </c>
      <c r="D28" s="10">
        <v>619</v>
      </c>
      <c r="E28" s="77">
        <v>0.5</v>
      </c>
      <c r="F28" s="20">
        <f t="shared" si="2"/>
        <v>0</v>
      </c>
      <c r="G28" s="20">
        <f t="shared" si="0"/>
        <v>0</v>
      </c>
      <c r="H28" s="15">
        <f t="shared" si="6"/>
        <v>99395.77039274924</v>
      </c>
      <c r="I28" s="15">
        <f t="shared" si="3"/>
        <v>0</v>
      </c>
      <c r="J28" s="15">
        <f t="shared" si="1"/>
        <v>99395.77039274924</v>
      </c>
      <c r="K28" s="15">
        <f t="shared" si="4"/>
        <v>6355509.8425876405</v>
      </c>
      <c r="L28" s="22">
        <f t="shared" si="5"/>
        <v>63.94145160779663</v>
      </c>
    </row>
    <row r="29" spans="1:12" x14ac:dyDescent="0.25">
      <c r="A29" s="18">
        <v>20</v>
      </c>
      <c r="B29" s="10">
        <v>0</v>
      </c>
      <c r="C29" s="10">
        <v>639</v>
      </c>
      <c r="D29" s="10">
        <v>634</v>
      </c>
      <c r="E29" s="77">
        <v>0.5</v>
      </c>
      <c r="F29" s="20">
        <f t="shared" si="2"/>
        <v>0</v>
      </c>
      <c r="G29" s="20">
        <f t="shared" si="0"/>
        <v>0</v>
      </c>
      <c r="H29" s="15">
        <f t="shared" si="6"/>
        <v>99395.77039274924</v>
      </c>
      <c r="I29" s="15">
        <f t="shared" si="3"/>
        <v>0</v>
      </c>
      <c r="J29" s="15">
        <f t="shared" si="1"/>
        <v>99395.77039274924</v>
      </c>
      <c r="K29" s="15">
        <f t="shared" si="4"/>
        <v>6256114.0721948911</v>
      </c>
      <c r="L29" s="22">
        <f t="shared" si="5"/>
        <v>62.94145160779663</v>
      </c>
    </row>
    <row r="30" spans="1:12" x14ac:dyDescent="0.25">
      <c r="A30" s="18">
        <v>21</v>
      </c>
      <c r="B30" s="10">
        <v>0</v>
      </c>
      <c r="C30" s="10">
        <v>597</v>
      </c>
      <c r="D30" s="10">
        <v>645</v>
      </c>
      <c r="E30" s="77">
        <v>0.5</v>
      </c>
      <c r="F30" s="20">
        <f t="shared" si="2"/>
        <v>0</v>
      </c>
      <c r="G30" s="20">
        <f t="shared" si="0"/>
        <v>0</v>
      </c>
      <c r="H30" s="15">
        <f t="shared" si="6"/>
        <v>99395.77039274924</v>
      </c>
      <c r="I30" s="15">
        <f t="shared" si="3"/>
        <v>0</v>
      </c>
      <c r="J30" s="15">
        <f t="shared" si="1"/>
        <v>99395.77039274924</v>
      </c>
      <c r="K30" s="15">
        <f t="shared" si="4"/>
        <v>6156718.3018021416</v>
      </c>
      <c r="L30" s="22">
        <f t="shared" si="5"/>
        <v>61.941451607796623</v>
      </c>
    </row>
    <row r="31" spans="1:12" x14ac:dyDescent="0.25">
      <c r="A31" s="18">
        <v>22</v>
      </c>
      <c r="B31" s="10">
        <v>0</v>
      </c>
      <c r="C31" s="10">
        <v>638</v>
      </c>
      <c r="D31" s="10">
        <v>619</v>
      </c>
      <c r="E31" s="77">
        <v>0.5</v>
      </c>
      <c r="F31" s="20">
        <f t="shared" si="2"/>
        <v>0</v>
      </c>
      <c r="G31" s="20">
        <f t="shared" si="0"/>
        <v>0</v>
      </c>
      <c r="H31" s="15">
        <f t="shared" si="6"/>
        <v>99395.77039274924</v>
      </c>
      <c r="I31" s="15">
        <f t="shared" si="3"/>
        <v>0</v>
      </c>
      <c r="J31" s="15">
        <f t="shared" si="1"/>
        <v>99395.77039274924</v>
      </c>
      <c r="K31" s="15">
        <f t="shared" si="4"/>
        <v>6057322.5314093921</v>
      </c>
      <c r="L31" s="22">
        <f t="shared" si="5"/>
        <v>60.941451607796623</v>
      </c>
    </row>
    <row r="32" spans="1:12" x14ac:dyDescent="0.25">
      <c r="A32" s="18">
        <v>23</v>
      </c>
      <c r="B32" s="10">
        <v>0</v>
      </c>
      <c r="C32" s="10">
        <v>594</v>
      </c>
      <c r="D32" s="10">
        <v>661</v>
      </c>
      <c r="E32" s="77">
        <v>0.5</v>
      </c>
      <c r="F32" s="20">
        <f t="shared" si="2"/>
        <v>0</v>
      </c>
      <c r="G32" s="20">
        <f t="shared" si="0"/>
        <v>0</v>
      </c>
      <c r="H32" s="15">
        <f t="shared" si="6"/>
        <v>99395.77039274924</v>
      </c>
      <c r="I32" s="15">
        <f t="shared" si="3"/>
        <v>0</v>
      </c>
      <c r="J32" s="15">
        <f t="shared" si="1"/>
        <v>99395.77039274924</v>
      </c>
      <c r="K32" s="15">
        <f t="shared" si="4"/>
        <v>5957926.7610166427</v>
      </c>
      <c r="L32" s="22">
        <f t="shared" si="5"/>
        <v>59.941451607796623</v>
      </c>
    </row>
    <row r="33" spans="1:12" x14ac:dyDescent="0.25">
      <c r="A33" s="18">
        <v>24</v>
      </c>
      <c r="B33" s="10">
        <v>0</v>
      </c>
      <c r="C33" s="10">
        <v>635</v>
      </c>
      <c r="D33" s="10">
        <v>610</v>
      </c>
      <c r="E33" s="77">
        <v>0.5</v>
      </c>
      <c r="F33" s="20">
        <f t="shared" si="2"/>
        <v>0</v>
      </c>
      <c r="G33" s="20">
        <f t="shared" si="0"/>
        <v>0</v>
      </c>
      <c r="H33" s="15">
        <f t="shared" si="6"/>
        <v>99395.77039274924</v>
      </c>
      <c r="I33" s="15">
        <f t="shared" si="3"/>
        <v>0</v>
      </c>
      <c r="J33" s="15">
        <f t="shared" si="1"/>
        <v>99395.77039274924</v>
      </c>
      <c r="K33" s="15">
        <f t="shared" si="4"/>
        <v>5858530.9906238932</v>
      </c>
      <c r="L33" s="22">
        <f t="shared" si="5"/>
        <v>58.941451607796616</v>
      </c>
    </row>
    <row r="34" spans="1:12" x14ac:dyDescent="0.25">
      <c r="A34" s="18">
        <v>25</v>
      </c>
      <c r="B34" s="10">
        <v>0</v>
      </c>
      <c r="C34" s="10">
        <v>669</v>
      </c>
      <c r="D34" s="10">
        <v>630</v>
      </c>
      <c r="E34" s="77">
        <v>0.5</v>
      </c>
      <c r="F34" s="20">
        <f t="shared" si="2"/>
        <v>0</v>
      </c>
      <c r="G34" s="20">
        <f t="shared" si="0"/>
        <v>0</v>
      </c>
      <c r="H34" s="15">
        <f t="shared" si="6"/>
        <v>99395.77039274924</v>
      </c>
      <c r="I34" s="15">
        <f t="shared" si="3"/>
        <v>0</v>
      </c>
      <c r="J34" s="15">
        <f t="shared" si="1"/>
        <v>99395.77039274924</v>
      </c>
      <c r="K34" s="15">
        <f t="shared" si="4"/>
        <v>5759135.2202311438</v>
      </c>
      <c r="L34" s="22">
        <f t="shared" si="5"/>
        <v>57.941451607796616</v>
      </c>
    </row>
    <row r="35" spans="1:12" x14ac:dyDescent="0.25">
      <c r="A35" s="18">
        <v>26</v>
      </c>
      <c r="B35" s="10">
        <v>1</v>
      </c>
      <c r="C35" s="10">
        <v>649</v>
      </c>
      <c r="D35" s="10">
        <v>669</v>
      </c>
      <c r="E35" s="77">
        <v>0.5</v>
      </c>
      <c r="F35" s="20">
        <f t="shared" si="2"/>
        <v>1.5174506828528073E-3</v>
      </c>
      <c r="G35" s="20">
        <f t="shared" si="0"/>
        <v>1.5163002274450341E-3</v>
      </c>
      <c r="H35" s="15">
        <f t="shared" si="6"/>
        <v>99395.77039274924</v>
      </c>
      <c r="I35" s="15">
        <f t="shared" si="3"/>
        <v>150.71382925360007</v>
      </c>
      <c r="J35" s="15">
        <f t="shared" si="1"/>
        <v>99320.413478122442</v>
      </c>
      <c r="K35" s="15">
        <f t="shared" si="4"/>
        <v>5659739.4498383943</v>
      </c>
      <c r="L35" s="22">
        <f t="shared" si="5"/>
        <v>56.941451607796616</v>
      </c>
    </row>
    <row r="36" spans="1:12" x14ac:dyDescent="0.25">
      <c r="A36" s="18">
        <v>27</v>
      </c>
      <c r="B36" s="10">
        <v>0</v>
      </c>
      <c r="C36" s="10">
        <v>642</v>
      </c>
      <c r="D36" s="10">
        <v>652</v>
      </c>
      <c r="E36" s="77">
        <v>0.5</v>
      </c>
      <c r="F36" s="20">
        <f t="shared" si="2"/>
        <v>0</v>
      </c>
      <c r="G36" s="20">
        <f t="shared" si="0"/>
        <v>0</v>
      </c>
      <c r="H36" s="15">
        <f t="shared" si="6"/>
        <v>99245.056563495644</v>
      </c>
      <c r="I36" s="15">
        <f t="shared" si="3"/>
        <v>0</v>
      </c>
      <c r="J36" s="15">
        <f t="shared" si="1"/>
        <v>99245.056563495644</v>
      </c>
      <c r="K36" s="15">
        <f t="shared" si="4"/>
        <v>5560419.0363602722</v>
      </c>
      <c r="L36" s="22">
        <f t="shared" si="5"/>
        <v>56.027163759061303</v>
      </c>
    </row>
    <row r="37" spans="1:12" x14ac:dyDescent="0.25">
      <c r="A37" s="18">
        <v>28</v>
      </c>
      <c r="B37" s="10">
        <v>0</v>
      </c>
      <c r="C37" s="10">
        <v>617</v>
      </c>
      <c r="D37" s="10">
        <v>645</v>
      </c>
      <c r="E37" s="77">
        <v>0.5</v>
      </c>
      <c r="F37" s="20">
        <f t="shared" si="2"/>
        <v>0</v>
      </c>
      <c r="G37" s="20">
        <f t="shared" si="0"/>
        <v>0</v>
      </c>
      <c r="H37" s="15">
        <f t="shared" si="6"/>
        <v>99245.056563495644</v>
      </c>
      <c r="I37" s="15">
        <f t="shared" si="3"/>
        <v>0</v>
      </c>
      <c r="J37" s="15">
        <f t="shared" si="1"/>
        <v>99245.056563495644</v>
      </c>
      <c r="K37" s="15">
        <f t="shared" si="4"/>
        <v>5461173.9797967765</v>
      </c>
      <c r="L37" s="22">
        <f t="shared" si="5"/>
        <v>55.027163759061303</v>
      </c>
    </row>
    <row r="38" spans="1:12" x14ac:dyDescent="0.25">
      <c r="A38" s="18">
        <v>29</v>
      </c>
      <c r="B38" s="10">
        <v>0</v>
      </c>
      <c r="C38" s="10">
        <v>634</v>
      </c>
      <c r="D38" s="10">
        <v>650</v>
      </c>
      <c r="E38" s="77">
        <v>0.5</v>
      </c>
      <c r="F38" s="20">
        <f t="shared" si="2"/>
        <v>0</v>
      </c>
      <c r="G38" s="20">
        <f t="shared" si="0"/>
        <v>0</v>
      </c>
      <c r="H38" s="15">
        <f t="shared" si="6"/>
        <v>99245.056563495644</v>
      </c>
      <c r="I38" s="15">
        <f t="shared" si="3"/>
        <v>0</v>
      </c>
      <c r="J38" s="15">
        <f t="shared" si="1"/>
        <v>99245.056563495644</v>
      </c>
      <c r="K38" s="15">
        <f t="shared" si="4"/>
        <v>5361928.9232332809</v>
      </c>
      <c r="L38" s="22">
        <f t="shared" si="5"/>
        <v>54.027163759061303</v>
      </c>
    </row>
    <row r="39" spans="1:12" x14ac:dyDescent="0.25">
      <c r="A39" s="18">
        <v>30</v>
      </c>
      <c r="B39" s="10">
        <v>0</v>
      </c>
      <c r="C39" s="10">
        <v>657</v>
      </c>
      <c r="D39" s="10">
        <v>628</v>
      </c>
      <c r="E39" s="77">
        <v>0.5</v>
      </c>
      <c r="F39" s="20">
        <f t="shared" si="2"/>
        <v>0</v>
      </c>
      <c r="G39" s="20">
        <f t="shared" si="0"/>
        <v>0</v>
      </c>
      <c r="H39" s="15">
        <f t="shared" si="6"/>
        <v>99245.056563495644</v>
      </c>
      <c r="I39" s="15">
        <f t="shared" si="3"/>
        <v>0</v>
      </c>
      <c r="J39" s="15">
        <f t="shared" si="1"/>
        <v>99245.056563495644</v>
      </c>
      <c r="K39" s="15">
        <f t="shared" si="4"/>
        <v>5262683.8666697852</v>
      </c>
      <c r="L39" s="22">
        <f t="shared" si="5"/>
        <v>53.027163759061303</v>
      </c>
    </row>
    <row r="40" spans="1:12" x14ac:dyDescent="0.25">
      <c r="A40" s="18">
        <v>31</v>
      </c>
      <c r="B40" s="10">
        <v>0</v>
      </c>
      <c r="C40" s="10">
        <v>665</v>
      </c>
      <c r="D40" s="10">
        <v>655</v>
      </c>
      <c r="E40" s="77">
        <v>0.5</v>
      </c>
      <c r="F40" s="20">
        <f t="shared" si="2"/>
        <v>0</v>
      </c>
      <c r="G40" s="20">
        <f t="shared" si="0"/>
        <v>0</v>
      </c>
      <c r="H40" s="15">
        <f t="shared" si="6"/>
        <v>99245.056563495644</v>
      </c>
      <c r="I40" s="15">
        <f t="shared" si="3"/>
        <v>0</v>
      </c>
      <c r="J40" s="15">
        <f t="shared" si="1"/>
        <v>99245.056563495644</v>
      </c>
      <c r="K40" s="15">
        <f t="shared" si="4"/>
        <v>5163438.8101062896</v>
      </c>
      <c r="L40" s="22">
        <f t="shared" si="5"/>
        <v>52.027163759061303</v>
      </c>
    </row>
    <row r="41" spans="1:12" x14ac:dyDescent="0.25">
      <c r="A41" s="18">
        <v>32</v>
      </c>
      <c r="B41" s="10">
        <v>0</v>
      </c>
      <c r="C41" s="10">
        <v>718</v>
      </c>
      <c r="D41" s="10">
        <v>655</v>
      </c>
      <c r="E41" s="77">
        <v>0.5</v>
      </c>
      <c r="F41" s="20">
        <f t="shared" si="2"/>
        <v>0</v>
      </c>
      <c r="G41" s="20">
        <f t="shared" si="0"/>
        <v>0</v>
      </c>
      <c r="H41" s="15">
        <f t="shared" si="6"/>
        <v>99245.056563495644</v>
      </c>
      <c r="I41" s="15">
        <f t="shared" si="3"/>
        <v>0</v>
      </c>
      <c r="J41" s="15">
        <f t="shared" si="1"/>
        <v>99245.056563495644</v>
      </c>
      <c r="K41" s="15">
        <f t="shared" si="4"/>
        <v>5064193.7535427939</v>
      </c>
      <c r="L41" s="22">
        <f t="shared" si="5"/>
        <v>51.027163759061303</v>
      </c>
    </row>
    <row r="42" spans="1:12" x14ac:dyDescent="0.25">
      <c r="A42" s="18">
        <v>33</v>
      </c>
      <c r="B42" s="10">
        <v>1</v>
      </c>
      <c r="C42" s="10">
        <v>812</v>
      </c>
      <c r="D42" s="10">
        <v>720</v>
      </c>
      <c r="E42" s="77">
        <v>0.5</v>
      </c>
      <c r="F42" s="20">
        <f t="shared" si="2"/>
        <v>1.3054830287206266E-3</v>
      </c>
      <c r="G42" s="20">
        <f t="shared" si="0"/>
        <v>1.3046314416177431E-3</v>
      </c>
      <c r="H42" s="15">
        <f t="shared" si="6"/>
        <v>99245.056563495644</v>
      </c>
      <c r="I42" s="15">
        <f t="shared" si="3"/>
        <v>129.47822121786777</v>
      </c>
      <c r="J42" s="15">
        <f t="shared" si="1"/>
        <v>99180.317452886709</v>
      </c>
      <c r="K42" s="15">
        <f t="shared" si="4"/>
        <v>4964948.6969792983</v>
      </c>
      <c r="L42" s="22">
        <f t="shared" si="5"/>
        <v>50.027163759061303</v>
      </c>
    </row>
    <row r="43" spans="1:12" x14ac:dyDescent="0.25">
      <c r="A43" s="18">
        <v>34</v>
      </c>
      <c r="B43" s="10">
        <v>0</v>
      </c>
      <c r="C43" s="10">
        <v>707</v>
      </c>
      <c r="D43" s="10">
        <v>805</v>
      </c>
      <c r="E43" s="77">
        <v>0.5</v>
      </c>
      <c r="F43" s="20">
        <f t="shared" si="2"/>
        <v>0</v>
      </c>
      <c r="G43" s="20">
        <f t="shared" si="0"/>
        <v>0</v>
      </c>
      <c r="H43" s="15">
        <f t="shared" si="6"/>
        <v>99115.578342277775</v>
      </c>
      <c r="I43" s="15">
        <f t="shared" si="3"/>
        <v>0</v>
      </c>
      <c r="J43" s="15">
        <f t="shared" si="1"/>
        <v>99115.578342277775</v>
      </c>
      <c r="K43" s="15">
        <f t="shared" si="4"/>
        <v>4865768.3795264112</v>
      </c>
      <c r="L43" s="22">
        <f t="shared" si="5"/>
        <v>49.091862862600244</v>
      </c>
    </row>
    <row r="44" spans="1:12" x14ac:dyDescent="0.25">
      <c r="A44" s="18">
        <v>35</v>
      </c>
      <c r="B44" s="10">
        <v>0</v>
      </c>
      <c r="C44" s="10">
        <v>834</v>
      </c>
      <c r="D44" s="10">
        <v>727</v>
      </c>
      <c r="E44" s="77">
        <v>0.5</v>
      </c>
      <c r="F44" s="20">
        <f t="shared" si="2"/>
        <v>0</v>
      </c>
      <c r="G44" s="20">
        <f t="shared" si="0"/>
        <v>0</v>
      </c>
      <c r="H44" s="15">
        <f t="shared" si="6"/>
        <v>99115.578342277775</v>
      </c>
      <c r="I44" s="15">
        <f t="shared" si="3"/>
        <v>0</v>
      </c>
      <c r="J44" s="15">
        <f t="shared" si="1"/>
        <v>99115.578342277775</v>
      </c>
      <c r="K44" s="15">
        <f t="shared" si="4"/>
        <v>4766652.8011841336</v>
      </c>
      <c r="L44" s="22">
        <f t="shared" si="5"/>
        <v>48.091862862600244</v>
      </c>
    </row>
    <row r="45" spans="1:12" x14ac:dyDescent="0.25">
      <c r="A45" s="18">
        <v>36</v>
      </c>
      <c r="B45" s="10">
        <v>1</v>
      </c>
      <c r="C45" s="10">
        <v>842</v>
      </c>
      <c r="D45" s="10">
        <v>821</v>
      </c>
      <c r="E45" s="77">
        <v>0.5</v>
      </c>
      <c r="F45" s="20">
        <f t="shared" si="2"/>
        <v>1.2026458208057728E-3</v>
      </c>
      <c r="G45" s="20">
        <f t="shared" si="0"/>
        <v>1.201923076923077E-3</v>
      </c>
      <c r="H45" s="15">
        <f t="shared" si="6"/>
        <v>99115.578342277775</v>
      </c>
      <c r="I45" s="15">
        <f t="shared" si="3"/>
        <v>119.1293008921608</v>
      </c>
      <c r="J45" s="15">
        <f t="shared" si="1"/>
        <v>99056.013691831686</v>
      </c>
      <c r="K45" s="15">
        <f t="shared" si="4"/>
        <v>4667537.2228418561</v>
      </c>
      <c r="L45" s="22">
        <f t="shared" si="5"/>
        <v>47.091862862600244</v>
      </c>
    </row>
    <row r="46" spans="1:12" x14ac:dyDescent="0.25">
      <c r="A46" s="18">
        <v>37</v>
      </c>
      <c r="B46" s="10">
        <v>0</v>
      </c>
      <c r="C46" s="10">
        <v>899</v>
      </c>
      <c r="D46" s="10">
        <v>849</v>
      </c>
      <c r="E46" s="77">
        <v>0.5</v>
      </c>
      <c r="F46" s="20">
        <f t="shared" si="2"/>
        <v>0</v>
      </c>
      <c r="G46" s="20">
        <f t="shared" si="0"/>
        <v>0</v>
      </c>
      <c r="H46" s="15">
        <f t="shared" si="6"/>
        <v>98996.449041385611</v>
      </c>
      <c r="I46" s="15">
        <f t="shared" si="3"/>
        <v>0</v>
      </c>
      <c r="J46" s="15">
        <f t="shared" si="1"/>
        <v>98996.449041385611</v>
      </c>
      <c r="K46" s="15">
        <f t="shared" si="4"/>
        <v>4568481.2091500247</v>
      </c>
      <c r="L46" s="22">
        <f t="shared" si="5"/>
        <v>46.147930086261624</v>
      </c>
    </row>
    <row r="47" spans="1:12" x14ac:dyDescent="0.25">
      <c r="A47" s="18">
        <v>38</v>
      </c>
      <c r="B47" s="10">
        <v>0</v>
      </c>
      <c r="C47" s="10">
        <v>968</v>
      </c>
      <c r="D47" s="10">
        <v>911</v>
      </c>
      <c r="E47" s="77">
        <v>0.5</v>
      </c>
      <c r="F47" s="20">
        <f t="shared" si="2"/>
        <v>0</v>
      </c>
      <c r="G47" s="20">
        <f t="shared" si="0"/>
        <v>0</v>
      </c>
      <c r="H47" s="15">
        <f t="shared" si="6"/>
        <v>98996.449041385611</v>
      </c>
      <c r="I47" s="15">
        <f t="shared" si="3"/>
        <v>0</v>
      </c>
      <c r="J47" s="15">
        <f t="shared" si="1"/>
        <v>98996.449041385611</v>
      </c>
      <c r="K47" s="15">
        <f t="shared" si="4"/>
        <v>4469484.7601086395</v>
      </c>
      <c r="L47" s="22">
        <f t="shared" si="5"/>
        <v>45.147930086261624</v>
      </c>
    </row>
    <row r="48" spans="1:12" x14ac:dyDescent="0.25">
      <c r="A48" s="18">
        <v>39</v>
      </c>
      <c r="B48" s="10">
        <v>0</v>
      </c>
      <c r="C48" s="10">
        <v>966</v>
      </c>
      <c r="D48" s="10">
        <v>982</v>
      </c>
      <c r="E48" s="77">
        <v>0.5</v>
      </c>
      <c r="F48" s="20">
        <f t="shared" si="2"/>
        <v>0</v>
      </c>
      <c r="G48" s="20">
        <f t="shared" si="0"/>
        <v>0</v>
      </c>
      <c r="H48" s="15">
        <f t="shared" si="6"/>
        <v>98996.449041385611</v>
      </c>
      <c r="I48" s="15">
        <f t="shared" si="3"/>
        <v>0</v>
      </c>
      <c r="J48" s="15">
        <f t="shared" si="1"/>
        <v>98996.449041385611</v>
      </c>
      <c r="K48" s="15">
        <f t="shared" si="4"/>
        <v>4370488.3110672543</v>
      </c>
      <c r="L48" s="22">
        <f t="shared" si="5"/>
        <v>44.147930086261631</v>
      </c>
    </row>
    <row r="49" spans="1:12" x14ac:dyDescent="0.25">
      <c r="A49" s="18">
        <v>40</v>
      </c>
      <c r="B49" s="10">
        <v>1</v>
      </c>
      <c r="C49" s="10">
        <v>1046</v>
      </c>
      <c r="D49" s="10">
        <v>964</v>
      </c>
      <c r="E49" s="77">
        <v>0.5</v>
      </c>
      <c r="F49" s="20">
        <f t="shared" si="2"/>
        <v>9.9502487562189048E-4</v>
      </c>
      <c r="G49" s="20">
        <f t="shared" si="0"/>
        <v>9.945300845350571E-4</v>
      </c>
      <c r="H49" s="15">
        <f t="shared" si="6"/>
        <v>98996.449041385611</v>
      </c>
      <c r="I49" s="15">
        <f t="shared" si="3"/>
        <v>98.45494683379971</v>
      </c>
      <c r="J49" s="15">
        <f t="shared" si="1"/>
        <v>98947.221567968722</v>
      </c>
      <c r="K49" s="15">
        <f t="shared" si="4"/>
        <v>4271491.8620258691</v>
      </c>
      <c r="L49" s="22">
        <f t="shared" si="5"/>
        <v>43.147930086261638</v>
      </c>
    </row>
    <row r="50" spans="1:12" x14ac:dyDescent="0.25">
      <c r="A50" s="18">
        <v>41</v>
      </c>
      <c r="B50" s="10">
        <v>0</v>
      </c>
      <c r="C50" s="10">
        <v>1068</v>
      </c>
      <c r="D50" s="10">
        <v>1059</v>
      </c>
      <c r="E50" s="77">
        <v>0.5</v>
      </c>
      <c r="F50" s="20">
        <f t="shared" si="2"/>
        <v>0</v>
      </c>
      <c r="G50" s="20">
        <f t="shared" si="0"/>
        <v>0</v>
      </c>
      <c r="H50" s="15">
        <f t="shared" si="6"/>
        <v>98897.994094551817</v>
      </c>
      <c r="I50" s="15">
        <f t="shared" si="3"/>
        <v>0</v>
      </c>
      <c r="J50" s="15">
        <f t="shared" si="1"/>
        <v>98897.994094551817</v>
      </c>
      <c r="K50" s="15">
        <f t="shared" si="4"/>
        <v>4172544.6404579002</v>
      </c>
      <c r="L50" s="22">
        <f t="shared" si="5"/>
        <v>42.190386960414209</v>
      </c>
    </row>
    <row r="51" spans="1:12" x14ac:dyDescent="0.25">
      <c r="A51" s="18">
        <v>42</v>
      </c>
      <c r="B51" s="10">
        <v>0</v>
      </c>
      <c r="C51" s="10">
        <v>1047</v>
      </c>
      <c r="D51" s="10">
        <v>1057</v>
      </c>
      <c r="E51" s="77">
        <v>0.5</v>
      </c>
      <c r="F51" s="20">
        <f t="shared" si="2"/>
        <v>0</v>
      </c>
      <c r="G51" s="20">
        <f t="shared" si="0"/>
        <v>0</v>
      </c>
      <c r="H51" s="15">
        <f t="shared" si="6"/>
        <v>98897.994094551817</v>
      </c>
      <c r="I51" s="15">
        <f t="shared" si="3"/>
        <v>0</v>
      </c>
      <c r="J51" s="15">
        <f t="shared" si="1"/>
        <v>98897.994094551817</v>
      </c>
      <c r="K51" s="15">
        <f t="shared" si="4"/>
        <v>4073646.6463633482</v>
      </c>
      <c r="L51" s="22">
        <f t="shared" si="5"/>
        <v>41.190386960414202</v>
      </c>
    </row>
    <row r="52" spans="1:12" x14ac:dyDescent="0.25">
      <c r="A52" s="18">
        <v>43</v>
      </c>
      <c r="B52" s="10">
        <v>1</v>
      </c>
      <c r="C52" s="10">
        <v>1072</v>
      </c>
      <c r="D52" s="10">
        <v>1050</v>
      </c>
      <c r="E52" s="77">
        <v>0.5</v>
      </c>
      <c r="F52" s="20">
        <f t="shared" si="2"/>
        <v>9.42507068803016E-4</v>
      </c>
      <c r="G52" s="20">
        <f t="shared" si="0"/>
        <v>9.4206311822892126E-4</v>
      </c>
      <c r="H52" s="15">
        <f t="shared" si="6"/>
        <v>98897.994094551817</v>
      </c>
      <c r="I52" s="15">
        <f t="shared" si="3"/>
        <v>93.168152703298929</v>
      </c>
      <c r="J52" s="15">
        <f t="shared" si="1"/>
        <v>98851.410018200171</v>
      </c>
      <c r="K52" s="15">
        <f t="shared" si="4"/>
        <v>3974748.6522687962</v>
      </c>
      <c r="L52" s="22">
        <f t="shared" si="5"/>
        <v>40.190386960414202</v>
      </c>
    </row>
    <row r="53" spans="1:12" x14ac:dyDescent="0.25">
      <c r="A53" s="18">
        <v>44</v>
      </c>
      <c r="B53" s="10">
        <v>1</v>
      </c>
      <c r="C53" s="10">
        <v>1066</v>
      </c>
      <c r="D53" s="10">
        <v>1071</v>
      </c>
      <c r="E53" s="77">
        <v>0.5</v>
      </c>
      <c r="F53" s="20">
        <f t="shared" si="2"/>
        <v>9.3589143659335522E-4</v>
      </c>
      <c r="G53" s="20">
        <f t="shared" si="0"/>
        <v>9.3545369504209532E-4</v>
      </c>
      <c r="H53" s="15">
        <f t="shared" si="6"/>
        <v>98804.825941848525</v>
      </c>
      <c r="I53" s="15">
        <f t="shared" si="3"/>
        <v>92.427339515293284</v>
      </c>
      <c r="J53" s="15">
        <f t="shared" si="1"/>
        <v>98758.612272090875</v>
      </c>
      <c r="K53" s="15">
        <f t="shared" si="4"/>
        <v>3875897.2422505962</v>
      </c>
      <c r="L53" s="22">
        <f t="shared" si="5"/>
        <v>39.227813067873335</v>
      </c>
    </row>
    <row r="54" spans="1:12" x14ac:dyDescent="0.25">
      <c r="A54" s="18">
        <v>45</v>
      </c>
      <c r="B54" s="10">
        <v>0</v>
      </c>
      <c r="C54" s="10">
        <v>998</v>
      </c>
      <c r="D54" s="10">
        <v>1074</v>
      </c>
      <c r="E54" s="77">
        <v>0.5</v>
      </c>
      <c r="F54" s="20">
        <f t="shared" si="2"/>
        <v>0</v>
      </c>
      <c r="G54" s="20">
        <f t="shared" si="0"/>
        <v>0</v>
      </c>
      <c r="H54" s="15">
        <f t="shared" si="6"/>
        <v>98712.398602333225</v>
      </c>
      <c r="I54" s="15">
        <f t="shared" si="3"/>
        <v>0</v>
      </c>
      <c r="J54" s="15">
        <f t="shared" si="1"/>
        <v>98712.398602333225</v>
      </c>
      <c r="K54" s="15">
        <f t="shared" si="4"/>
        <v>3777138.6299785054</v>
      </c>
      <c r="L54" s="22">
        <f t="shared" si="5"/>
        <v>38.264075065127905</v>
      </c>
    </row>
    <row r="55" spans="1:12" x14ac:dyDescent="0.25">
      <c r="A55" s="18">
        <v>46</v>
      </c>
      <c r="B55" s="10">
        <v>0</v>
      </c>
      <c r="C55" s="10">
        <v>974</v>
      </c>
      <c r="D55" s="10">
        <v>1007</v>
      </c>
      <c r="E55" s="77">
        <v>0.5</v>
      </c>
      <c r="F55" s="20">
        <f t="shared" si="2"/>
        <v>0</v>
      </c>
      <c r="G55" s="20">
        <f t="shared" si="0"/>
        <v>0</v>
      </c>
      <c r="H55" s="15">
        <f t="shared" si="6"/>
        <v>98712.398602333225</v>
      </c>
      <c r="I55" s="15">
        <f t="shared" si="3"/>
        <v>0</v>
      </c>
      <c r="J55" s="15">
        <f t="shared" si="1"/>
        <v>98712.398602333225</v>
      </c>
      <c r="K55" s="15">
        <f t="shared" si="4"/>
        <v>3678426.231376172</v>
      </c>
      <c r="L55" s="22">
        <f t="shared" si="5"/>
        <v>37.264075065127905</v>
      </c>
    </row>
    <row r="56" spans="1:12" x14ac:dyDescent="0.25">
      <c r="A56" s="18">
        <v>47</v>
      </c>
      <c r="B56" s="10">
        <v>3</v>
      </c>
      <c r="C56" s="10">
        <v>867</v>
      </c>
      <c r="D56" s="10">
        <v>990</v>
      </c>
      <c r="E56" s="77">
        <v>0.5</v>
      </c>
      <c r="F56" s="20">
        <f t="shared" si="2"/>
        <v>3.2310177705977385E-3</v>
      </c>
      <c r="G56" s="20">
        <f t="shared" si="0"/>
        <v>3.2258064516129032E-3</v>
      </c>
      <c r="H56" s="15">
        <f t="shared" si="6"/>
        <v>98712.398602333225</v>
      </c>
      <c r="I56" s="15">
        <f t="shared" si="3"/>
        <v>318.42709226559106</v>
      </c>
      <c r="J56" s="15">
        <f t="shared" si="1"/>
        <v>98553.18505620044</v>
      </c>
      <c r="K56" s="15">
        <f t="shared" si="4"/>
        <v>3579713.8327738387</v>
      </c>
      <c r="L56" s="22">
        <f t="shared" si="5"/>
        <v>36.264075065127905</v>
      </c>
    </row>
    <row r="57" spans="1:12" x14ac:dyDescent="0.25">
      <c r="A57" s="18">
        <v>48</v>
      </c>
      <c r="B57" s="10">
        <v>1</v>
      </c>
      <c r="C57" s="10">
        <v>915</v>
      </c>
      <c r="D57" s="10">
        <v>879</v>
      </c>
      <c r="E57" s="77">
        <v>0.5</v>
      </c>
      <c r="F57" s="20">
        <f t="shared" si="2"/>
        <v>1.1148272017837235E-3</v>
      </c>
      <c r="G57" s="20">
        <f t="shared" si="0"/>
        <v>1.1142061281337048E-3</v>
      </c>
      <c r="H57" s="15">
        <f t="shared" si="6"/>
        <v>98393.97151006764</v>
      </c>
      <c r="I57" s="15">
        <f t="shared" si="3"/>
        <v>109.63116602793052</v>
      </c>
      <c r="J57" s="15">
        <f t="shared" si="1"/>
        <v>98339.155927053667</v>
      </c>
      <c r="K57" s="15">
        <f t="shared" si="4"/>
        <v>3481160.6477176384</v>
      </c>
      <c r="L57" s="22">
        <f t="shared" si="5"/>
        <v>35.379816408380741</v>
      </c>
    </row>
    <row r="58" spans="1:12" x14ac:dyDescent="0.25">
      <c r="A58" s="18">
        <v>49</v>
      </c>
      <c r="B58" s="10">
        <v>0</v>
      </c>
      <c r="C58" s="10">
        <v>833</v>
      </c>
      <c r="D58" s="10">
        <v>922</v>
      </c>
      <c r="E58" s="77">
        <v>0.5</v>
      </c>
      <c r="F58" s="20">
        <f t="shared" si="2"/>
        <v>0</v>
      </c>
      <c r="G58" s="20">
        <f t="shared" si="0"/>
        <v>0</v>
      </c>
      <c r="H58" s="15">
        <f t="shared" si="6"/>
        <v>98284.340344039709</v>
      </c>
      <c r="I58" s="15">
        <f t="shared" si="3"/>
        <v>0</v>
      </c>
      <c r="J58" s="15">
        <f t="shared" si="1"/>
        <v>98284.340344039709</v>
      </c>
      <c r="K58" s="15">
        <f t="shared" si="4"/>
        <v>3382821.4917905848</v>
      </c>
      <c r="L58" s="22">
        <f t="shared" si="5"/>
        <v>34.418723063604816</v>
      </c>
    </row>
    <row r="59" spans="1:12" x14ac:dyDescent="0.25">
      <c r="A59" s="18">
        <v>50</v>
      </c>
      <c r="B59" s="10">
        <v>4</v>
      </c>
      <c r="C59" s="10">
        <v>844</v>
      </c>
      <c r="D59" s="10">
        <v>828</v>
      </c>
      <c r="E59" s="77">
        <v>0.5</v>
      </c>
      <c r="F59" s="20">
        <f t="shared" si="2"/>
        <v>4.7846889952153108E-3</v>
      </c>
      <c r="G59" s="20">
        <f t="shared" si="0"/>
        <v>4.7732696897374695E-3</v>
      </c>
      <c r="H59" s="15">
        <f t="shared" si="6"/>
        <v>98284.340344039709</v>
      </c>
      <c r="I59" s="15">
        <f t="shared" si="3"/>
        <v>469.13766274004627</v>
      </c>
      <c r="J59" s="15">
        <f t="shared" si="1"/>
        <v>98049.771512669686</v>
      </c>
      <c r="K59" s="15">
        <f t="shared" si="4"/>
        <v>3284537.151446545</v>
      </c>
      <c r="L59" s="22">
        <f t="shared" si="5"/>
        <v>33.418723063604816</v>
      </c>
    </row>
    <row r="60" spans="1:12" x14ac:dyDescent="0.25">
      <c r="A60" s="18">
        <v>51</v>
      </c>
      <c r="B60" s="10">
        <v>2</v>
      </c>
      <c r="C60" s="10">
        <v>799</v>
      </c>
      <c r="D60" s="10">
        <v>821</v>
      </c>
      <c r="E60" s="77">
        <v>0.5</v>
      </c>
      <c r="F60" s="20">
        <f t="shared" si="2"/>
        <v>2.4691358024691358E-3</v>
      </c>
      <c r="G60" s="20">
        <f t="shared" si="0"/>
        <v>2.4660912453760785E-3</v>
      </c>
      <c r="H60" s="15">
        <f t="shared" si="6"/>
        <v>97815.202681299663</v>
      </c>
      <c r="I60" s="15">
        <f t="shared" si="3"/>
        <v>241.22121499703982</v>
      </c>
      <c r="J60" s="15">
        <f t="shared" si="1"/>
        <v>97694.592073801134</v>
      </c>
      <c r="K60" s="15">
        <f t="shared" si="4"/>
        <v>3186487.3799338755</v>
      </c>
      <c r="L60" s="22">
        <f t="shared" si="5"/>
        <v>32.576606627459036</v>
      </c>
    </row>
    <row r="61" spans="1:12" x14ac:dyDescent="0.25">
      <c r="A61" s="18">
        <v>52</v>
      </c>
      <c r="B61" s="10">
        <v>1</v>
      </c>
      <c r="C61" s="10">
        <v>834</v>
      </c>
      <c r="D61" s="10">
        <v>805</v>
      </c>
      <c r="E61" s="77">
        <v>0.5</v>
      </c>
      <c r="F61" s="20">
        <f t="shared" si="2"/>
        <v>1.2202562538133007E-3</v>
      </c>
      <c r="G61" s="20">
        <f t="shared" si="0"/>
        <v>1.2195121951219512E-3</v>
      </c>
      <c r="H61" s="15">
        <f t="shared" si="6"/>
        <v>97573.981466302619</v>
      </c>
      <c r="I61" s="15">
        <f t="shared" si="3"/>
        <v>118.99266032475929</v>
      </c>
      <c r="J61" s="15">
        <f t="shared" si="1"/>
        <v>97514.48513614024</v>
      </c>
      <c r="K61" s="15">
        <f t="shared" si="4"/>
        <v>3088792.7878600745</v>
      </c>
      <c r="L61" s="22">
        <f t="shared" si="5"/>
        <v>31.655906025796391</v>
      </c>
    </row>
    <row r="62" spans="1:12" x14ac:dyDescent="0.25">
      <c r="A62" s="18">
        <v>53</v>
      </c>
      <c r="B62" s="10">
        <v>3</v>
      </c>
      <c r="C62" s="10">
        <v>797</v>
      </c>
      <c r="D62" s="10">
        <v>815</v>
      </c>
      <c r="E62" s="77">
        <v>0.5</v>
      </c>
      <c r="F62" s="20">
        <f t="shared" si="2"/>
        <v>3.7220843672456576E-3</v>
      </c>
      <c r="G62" s="20">
        <f t="shared" si="0"/>
        <v>3.7151702786377707E-3</v>
      </c>
      <c r="H62" s="15">
        <f t="shared" si="6"/>
        <v>97454.98880597786</v>
      </c>
      <c r="I62" s="15">
        <f t="shared" si="3"/>
        <v>362.0618779169456</v>
      </c>
      <c r="J62" s="15">
        <f t="shared" si="1"/>
        <v>97273.957867019388</v>
      </c>
      <c r="K62" s="15">
        <f t="shared" si="4"/>
        <v>2991278.3027239344</v>
      </c>
      <c r="L62" s="22">
        <f t="shared" si="5"/>
        <v>30.693947425095288</v>
      </c>
    </row>
    <row r="63" spans="1:12" x14ac:dyDescent="0.25">
      <c r="A63" s="18">
        <v>54</v>
      </c>
      <c r="B63" s="10">
        <v>2</v>
      </c>
      <c r="C63" s="10">
        <v>769</v>
      </c>
      <c r="D63" s="10">
        <v>776</v>
      </c>
      <c r="E63" s="77">
        <v>0.5</v>
      </c>
      <c r="F63" s="20">
        <f t="shared" si="2"/>
        <v>2.5889967637540453E-3</v>
      </c>
      <c r="G63" s="20">
        <f t="shared" si="0"/>
        <v>2.5856496444731738E-3</v>
      </c>
      <c r="H63" s="15">
        <f t="shared" si="6"/>
        <v>97092.926928060915</v>
      </c>
      <c r="I63" s="15">
        <f t="shared" si="3"/>
        <v>251.04829199240055</v>
      </c>
      <c r="J63" s="15">
        <f t="shared" si="1"/>
        <v>96967.402782064717</v>
      </c>
      <c r="K63" s="15">
        <f t="shared" si="4"/>
        <v>2894004.3448569151</v>
      </c>
      <c r="L63" s="22">
        <f t="shared" si="5"/>
        <v>29.806541386904222</v>
      </c>
    </row>
    <row r="64" spans="1:12" x14ac:dyDescent="0.25">
      <c r="A64" s="18">
        <v>55</v>
      </c>
      <c r="B64" s="10">
        <v>2</v>
      </c>
      <c r="C64" s="10">
        <v>765</v>
      </c>
      <c r="D64" s="10">
        <v>771</v>
      </c>
      <c r="E64" s="77">
        <v>0.5</v>
      </c>
      <c r="F64" s="20">
        <f t="shared" si="2"/>
        <v>2.6041666666666665E-3</v>
      </c>
      <c r="G64" s="20">
        <f t="shared" si="0"/>
        <v>2.6007802340702211E-3</v>
      </c>
      <c r="H64" s="15">
        <f t="shared" si="6"/>
        <v>96841.878636068519</v>
      </c>
      <c r="I64" s="15">
        <f t="shared" si="3"/>
        <v>251.86444378691422</v>
      </c>
      <c r="J64" s="15">
        <f t="shared" si="1"/>
        <v>96715.946414175065</v>
      </c>
      <c r="K64" s="15">
        <f t="shared" si="4"/>
        <v>2797036.9420748502</v>
      </c>
      <c r="L64" s="22">
        <f t="shared" si="5"/>
        <v>28.882514274491786</v>
      </c>
    </row>
    <row r="65" spans="1:12" x14ac:dyDescent="0.25">
      <c r="A65" s="18">
        <v>56</v>
      </c>
      <c r="B65" s="10">
        <v>5</v>
      </c>
      <c r="C65" s="10">
        <v>659</v>
      </c>
      <c r="D65" s="10">
        <v>747</v>
      </c>
      <c r="E65" s="77">
        <v>0.5</v>
      </c>
      <c r="F65" s="20">
        <f t="shared" si="2"/>
        <v>7.1123755334281651E-3</v>
      </c>
      <c r="G65" s="20">
        <f t="shared" si="0"/>
        <v>7.0871722182849041E-3</v>
      </c>
      <c r="H65" s="15">
        <f t="shared" si="6"/>
        <v>96590.014192281611</v>
      </c>
      <c r="I65" s="15">
        <f t="shared" si="3"/>
        <v>684.55006514728279</v>
      </c>
      <c r="J65" s="15">
        <f t="shared" si="1"/>
        <v>96247.73915970797</v>
      </c>
      <c r="K65" s="15">
        <f t="shared" si="4"/>
        <v>2700320.9956606752</v>
      </c>
      <c r="L65" s="22">
        <f t="shared" si="5"/>
        <v>27.95652343818016</v>
      </c>
    </row>
    <row r="66" spans="1:12" x14ac:dyDescent="0.25">
      <c r="A66" s="18">
        <v>57</v>
      </c>
      <c r="B66" s="10">
        <v>4</v>
      </c>
      <c r="C66" s="10">
        <v>639</v>
      </c>
      <c r="D66" s="10">
        <v>648</v>
      </c>
      <c r="E66" s="77">
        <v>0.5</v>
      </c>
      <c r="F66" s="20">
        <f t="shared" si="2"/>
        <v>6.216006216006216E-3</v>
      </c>
      <c r="G66" s="20">
        <f t="shared" si="0"/>
        <v>6.1967467079783118E-3</v>
      </c>
      <c r="H66" s="15">
        <f t="shared" si="6"/>
        <v>95905.464127134328</v>
      </c>
      <c r="I66" s="15">
        <f t="shared" si="3"/>
        <v>594.3018691069517</v>
      </c>
      <c r="J66" s="15">
        <f t="shared" si="1"/>
        <v>95608.313192580856</v>
      </c>
      <c r="K66" s="15">
        <f t="shared" si="4"/>
        <v>2604073.2565009673</v>
      </c>
      <c r="L66" s="22">
        <f t="shared" si="5"/>
        <v>27.152501478424131</v>
      </c>
    </row>
    <row r="67" spans="1:12" x14ac:dyDescent="0.25">
      <c r="A67" s="18">
        <v>58</v>
      </c>
      <c r="B67" s="10">
        <v>2</v>
      </c>
      <c r="C67" s="10">
        <v>609</v>
      </c>
      <c r="D67" s="10">
        <v>621</v>
      </c>
      <c r="E67" s="77">
        <v>0.5</v>
      </c>
      <c r="F67" s="20">
        <f t="shared" si="2"/>
        <v>3.2520325203252032E-3</v>
      </c>
      <c r="G67" s="20">
        <f t="shared" si="0"/>
        <v>3.2467532467532465E-3</v>
      </c>
      <c r="H67" s="15">
        <f t="shared" si="6"/>
        <v>95311.162258027383</v>
      </c>
      <c r="I67" s="15">
        <f t="shared" si="3"/>
        <v>309.4518255130759</v>
      </c>
      <c r="J67" s="15">
        <f t="shared" si="1"/>
        <v>95156.436345270835</v>
      </c>
      <c r="K67" s="15">
        <f t="shared" si="4"/>
        <v>2508464.9433083865</v>
      </c>
      <c r="L67" s="22">
        <f t="shared" si="5"/>
        <v>26.318690108063564</v>
      </c>
    </row>
    <row r="68" spans="1:12" x14ac:dyDescent="0.25">
      <c r="A68" s="18">
        <v>59</v>
      </c>
      <c r="B68" s="10">
        <v>3</v>
      </c>
      <c r="C68" s="10">
        <v>568</v>
      </c>
      <c r="D68" s="10">
        <v>603</v>
      </c>
      <c r="E68" s="77">
        <v>0.5</v>
      </c>
      <c r="F68" s="20">
        <f t="shared" si="2"/>
        <v>5.1238257899231428E-3</v>
      </c>
      <c r="G68" s="20">
        <f t="shared" si="0"/>
        <v>5.1107325383304937E-3</v>
      </c>
      <c r="H68" s="15">
        <f t="shared" si="6"/>
        <v>95001.710432514301</v>
      </c>
      <c r="I68" s="15">
        <f t="shared" si="3"/>
        <v>485.52833270450236</v>
      </c>
      <c r="J68" s="15">
        <f t="shared" si="1"/>
        <v>94758.946266162049</v>
      </c>
      <c r="K68" s="15">
        <f t="shared" si="4"/>
        <v>2413308.5069631157</v>
      </c>
      <c r="L68" s="22">
        <f t="shared" si="5"/>
        <v>25.402790075842272</v>
      </c>
    </row>
    <row r="69" spans="1:12" x14ac:dyDescent="0.25">
      <c r="A69" s="18">
        <v>60</v>
      </c>
      <c r="B69" s="10">
        <v>2</v>
      </c>
      <c r="C69" s="10">
        <v>539</v>
      </c>
      <c r="D69" s="10">
        <v>565</v>
      </c>
      <c r="E69" s="77">
        <v>0.5</v>
      </c>
      <c r="F69" s="20">
        <f t="shared" si="2"/>
        <v>3.6231884057971015E-3</v>
      </c>
      <c r="G69" s="20">
        <f t="shared" si="0"/>
        <v>3.6166365280289334E-3</v>
      </c>
      <c r="H69" s="15">
        <f t="shared" si="6"/>
        <v>94516.182099809797</v>
      </c>
      <c r="I69" s="15">
        <f t="shared" si="3"/>
        <v>341.83067667200652</v>
      </c>
      <c r="J69" s="15">
        <f t="shared" si="1"/>
        <v>94345.266761473802</v>
      </c>
      <c r="K69" s="15">
        <f t="shared" si="4"/>
        <v>2318549.5606969534</v>
      </c>
      <c r="L69" s="22">
        <f t="shared" si="5"/>
        <v>24.530715367327762</v>
      </c>
    </row>
    <row r="70" spans="1:12" x14ac:dyDescent="0.25">
      <c r="A70" s="18">
        <v>61</v>
      </c>
      <c r="B70" s="10">
        <v>3</v>
      </c>
      <c r="C70" s="10">
        <v>523</v>
      </c>
      <c r="D70" s="10">
        <v>531</v>
      </c>
      <c r="E70" s="77">
        <v>0.5</v>
      </c>
      <c r="F70" s="20">
        <f t="shared" si="2"/>
        <v>5.6925996204933585E-3</v>
      </c>
      <c r="G70" s="20">
        <f t="shared" si="0"/>
        <v>5.6764427625354769E-3</v>
      </c>
      <c r="H70" s="15">
        <f t="shared" si="6"/>
        <v>94174.351423137792</v>
      </c>
      <c r="I70" s="15">
        <f t="shared" si="3"/>
        <v>534.57531555234311</v>
      </c>
      <c r="J70" s="15">
        <f t="shared" si="1"/>
        <v>93907.063765361629</v>
      </c>
      <c r="K70" s="15">
        <f t="shared" si="4"/>
        <v>2224204.2939354796</v>
      </c>
      <c r="L70" s="22">
        <f t="shared" si="5"/>
        <v>23.617941194432401</v>
      </c>
    </row>
    <row r="71" spans="1:12" x14ac:dyDescent="0.25">
      <c r="A71" s="18">
        <v>62</v>
      </c>
      <c r="B71" s="10">
        <v>3</v>
      </c>
      <c r="C71" s="10">
        <v>500</v>
      </c>
      <c r="D71" s="10">
        <v>501</v>
      </c>
      <c r="E71" s="77">
        <v>0.5</v>
      </c>
      <c r="F71" s="20">
        <f t="shared" si="2"/>
        <v>5.994005994005994E-3</v>
      </c>
      <c r="G71" s="20">
        <f t="shared" si="0"/>
        <v>5.9760956175298804E-3</v>
      </c>
      <c r="H71" s="15">
        <f t="shared" si="6"/>
        <v>93639.776107585451</v>
      </c>
      <c r="I71" s="15">
        <f t="shared" si="3"/>
        <v>559.60025562302064</v>
      </c>
      <c r="J71" s="15">
        <f t="shared" si="1"/>
        <v>93359.975979773939</v>
      </c>
      <c r="K71" s="15">
        <f t="shared" si="4"/>
        <v>2130297.2301701182</v>
      </c>
      <c r="L71" s="22">
        <f t="shared" si="5"/>
        <v>22.749918023325449</v>
      </c>
    </row>
    <row r="72" spans="1:12" x14ac:dyDescent="0.25">
      <c r="A72" s="18">
        <v>63</v>
      </c>
      <c r="B72" s="10">
        <v>3</v>
      </c>
      <c r="C72" s="10">
        <v>469</v>
      </c>
      <c r="D72" s="10">
        <v>497</v>
      </c>
      <c r="E72" s="77">
        <v>0.5</v>
      </c>
      <c r="F72" s="20">
        <f t="shared" si="2"/>
        <v>6.2111801242236021E-3</v>
      </c>
      <c r="G72" s="20">
        <f t="shared" si="0"/>
        <v>6.1919504643962843E-3</v>
      </c>
      <c r="H72" s="15">
        <f t="shared" si="6"/>
        <v>93080.175851962427</v>
      </c>
      <c r="I72" s="15">
        <f t="shared" si="3"/>
        <v>576.34783809264661</v>
      </c>
      <c r="J72" s="15">
        <f t="shared" si="1"/>
        <v>92792.0019329161</v>
      </c>
      <c r="K72" s="15">
        <f t="shared" si="4"/>
        <v>2036937.2541903441</v>
      </c>
      <c r="L72" s="22">
        <f t="shared" si="5"/>
        <v>21.883685065549852</v>
      </c>
    </row>
    <row r="73" spans="1:12" x14ac:dyDescent="0.25">
      <c r="A73" s="18">
        <v>64</v>
      </c>
      <c r="B73" s="10">
        <v>8</v>
      </c>
      <c r="C73" s="10">
        <v>477</v>
      </c>
      <c r="D73" s="10">
        <v>469</v>
      </c>
      <c r="E73" s="77">
        <v>0.5</v>
      </c>
      <c r="F73" s="20">
        <f t="shared" si="2"/>
        <v>1.6913319238900635E-2</v>
      </c>
      <c r="G73" s="20">
        <f t="shared" ref="G73:G103" si="7">F73/((1+(1-E73)*F73))</f>
        <v>1.6771488469601675E-2</v>
      </c>
      <c r="H73" s="15">
        <f t="shared" si="6"/>
        <v>92503.828013869774</v>
      </c>
      <c r="I73" s="15">
        <f t="shared" si="3"/>
        <v>1551.4268849286332</v>
      </c>
      <c r="J73" s="15">
        <f t="shared" ref="J73:J103" si="8">H74+I73*E73</f>
        <v>91728.114571405458</v>
      </c>
      <c r="K73" s="15">
        <f t="shared" si="4"/>
        <v>1944145.2522574281</v>
      </c>
      <c r="L73" s="22">
        <f t="shared" si="5"/>
        <v>21.016916748201254</v>
      </c>
    </row>
    <row r="74" spans="1:12" x14ac:dyDescent="0.25">
      <c r="A74" s="18">
        <v>65</v>
      </c>
      <c r="B74" s="10">
        <v>4</v>
      </c>
      <c r="C74" s="10">
        <v>519</v>
      </c>
      <c r="D74" s="10">
        <v>468</v>
      </c>
      <c r="E74" s="77">
        <v>0.5</v>
      </c>
      <c r="F74" s="20">
        <f t="shared" ref="F74:F103" si="9">B74/((C74+D74)/2)</f>
        <v>8.1053698074974676E-3</v>
      </c>
      <c r="G74" s="20">
        <f t="shared" si="7"/>
        <v>8.0726538849646822E-3</v>
      </c>
      <c r="H74" s="15">
        <f t="shared" si="6"/>
        <v>90952.401128941143</v>
      </c>
      <c r="I74" s="15">
        <f t="shared" ref="I74:I103" si="10">H74*G74</f>
        <v>734.22725432041284</v>
      </c>
      <c r="J74" s="15">
        <f t="shared" si="8"/>
        <v>90585.287501780927</v>
      </c>
      <c r="K74" s="15">
        <f t="shared" ref="K74:K97" si="11">K75+J74</f>
        <v>1852417.1376860228</v>
      </c>
      <c r="L74" s="22">
        <f t="shared" ref="L74:L103" si="12">K74/H74</f>
        <v>20.366885477381661</v>
      </c>
    </row>
    <row r="75" spans="1:12" x14ac:dyDescent="0.25">
      <c r="A75" s="18">
        <v>66</v>
      </c>
      <c r="B75" s="10">
        <v>4</v>
      </c>
      <c r="C75" s="10">
        <v>534</v>
      </c>
      <c r="D75" s="10">
        <v>501</v>
      </c>
      <c r="E75" s="77">
        <v>0.5</v>
      </c>
      <c r="F75" s="20">
        <f t="shared" si="9"/>
        <v>7.7294685990338162E-3</v>
      </c>
      <c r="G75" s="20">
        <f t="shared" si="7"/>
        <v>7.6997112608277194E-3</v>
      </c>
      <c r="H75" s="15">
        <f t="shared" ref="H75:H104" si="13">H74-I74</f>
        <v>90218.173874620727</v>
      </c>
      <c r="I75" s="15">
        <f t="shared" si="10"/>
        <v>694.65388931373036</v>
      </c>
      <c r="J75" s="15">
        <f t="shared" si="8"/>
        <v>89870.846929963853</v>
      </c>
      <c r="K75" s="15">
        <f t="shared" si="11"/>
        <v>1761831.8501842418</v>
      </c>
      <c r="L75" s="22">
        <f t="shared" si="12"/>
        <v>19.528569184216913</v>
      </c>
    </row>
    <row r="76" spans="1:12" x14ac:dyDescent="0.25">
      <c r="A76" s="18">
        <v>67</v>
      </c>
      <c r="B76" s="10">
        <v>2</v>
      </c>
      <c r="C76" s="10">
        <v>518</v>
      </c>
      <c r="D76" s="10">
        <v>524</v>
      </c>
      <c r="E76" s="77">
        <v>0.5</v>
      </c>
      <c r="F76" s="20">
        <f t="shared" si="9"/>
        <v>3.838771593090211E-3</v>
      </c>
      <c r="G76" s="20">
        <f t="shared" si="7"/>
        <v>3.8314176245210726E-3</v>
      </c>
      <c r="H76" s="15">
        <f t="shared" si="13"/>
        <v>89523.519985306993</v>
      </c>
      <c r="I76" s="15">
        <f t="shared" si="10"/>
        <v>343.00199228086967</v>
      </c>
      <c r="J76" s="15">
        <f t="shared" si="8"/>
        <v>89352.01898916655</v>
      </c>
      <c r="K76" s="15">
        <f t="shared" si="11"/>
        <v>1671961.0032542779</v>
      </c>
      <c r="L76" s="22">
        <f t="shared" si="12"/>
        <v>18.676220545491148</v>
      </c>
    </row>
    <row r="77" spans="1:12" x14ac:dyDescent="0.25">
      <c r="A77" s="18">
        <v>68</v>
      </c>
      <c r="B77" s="10">
        <v>4</v>
      </c>
      <c r="C77" s="10">
        <v>507</v>
      </c>
      <c r="D77" s="10">
        <v>507</v>
      </c>
      <c r="E77" s="77">
        <v>0.5</v>
      </c>
      <c r="F77" s="20">
        <f t="shared" si="9"/>
        <v>7.889546351084813E-3</v>
      </c>
      <c r="G77" s="20">
        <f t="shared" si="7"/>
        <v>7.8585461689587421E-3</v>
      </c>
      <c r="H77" s="15">
        <f t="shared" si="13"/>
        <v>89180.517993026122</v>
      </c>
      <c r="I77" s="15">
        <f t="shared" si="10"/>
        <v>700.82921801985162</v>
      </c>
      <c r="J77" s="15">
        <f t="shared" si="8"/>
        <v>88830.103384016198</v>
      </c>
      <c r="K77" s="15">
        <f t="shared" si="11"/>
        <v>1582608.9842651114</v>
      </c>
      <c r="L77" s="22">
        <f t="shared" si="12"/>
        <v>17.746129086050729</v>
      </c>
    </row>
    <row r="78" spans="1:12" x14ac:dyDescent="0.25">
      <c r="A78" s="18">
        <v>69</v>
      </c>
      <c r="B78" s="10">
        <v>6</v>
      </c>
      <c r="C78" s="10">
        <v>634</v>
      </c>
      <c r="D78" s="10">
        <v>505</v>
      </c>
      <c r="E78" s="77">
        <v>0.5</v>
      </c>
      <c r="F78" s="20">
        <f t="shared" si="9"/>
        <v>1.0535557506584723E-2</v>
      </c>
      <c r="G78" s="20">
        <f t="shared" si="7"/>
        <v>1.0480349344978164E-2</v>
      </c>
      <c r="H78" s="15">
        <f t="shared" si="13"/>
        <v>88479.688775006274</v>
      </c>
      <c r="I78" s="15">
        <f t="shared" si="10"/>
        <v>927.29804829700879</v>
      </c>
      <c r="J78" s="15">
        <f t="shared" si="8"/>
        <v>88016.039750857773</v>
      </c>
      <c r="K78" s="15">
        <f t="shared" si="11"/>
        <v>1493778.8808810951</v>
      </c>
      <c r="L78" s="22">
        <f t="shared" si="12"/>
        <v>16.882732088712515</v>
      </c>
    </row>
    <row r="79" spans="1:12" x14ac:dyDescent="0.25">
      <c r="A79" s="18">
        <v>70</v>
      </c>
      <c r="B79" s="10">
        <v>7</v>
      </c>
      <c r="C79" s="10">
        <v>534</v>
      </c>
      <c r="D79" s="10">
        <v>627</v>
      </c>
      <c r="E79" s="77">
        <v>0.5</v>
      </c>
      <c r="F79" s="20">
        <f t="shared" si="9"/>
        <v>1.2058570198105082E-2</v>
      </c>
      <c r="G79" s="20">
        <f t="shared" si="7"/>
        <v>1.1986301369863013E-2</v>
      </c>
      <c r="H79" s="15">
        <f t="shared" si="13"/>
        <v>87552.390726709273</v>
      </c>
      <c r="I79" s="15">
        <f t="shared" si="10"/>
        <v>1049.4293409023371</v>
      </c>
      <c r="J79" s="15">
        <f t="shared" si="8"/>
        <v>87027.676056258104</v>
      </c>
      <c r="K79" s="15">
        <f t="shared" si="11"/>
        <v>1405762.8411302373</v>
      </c>
      <c r="L79" s="22">
        <f t="shared" si="12"/>
        <v>16.056247344727122</v>
      </c>
    </row>
    <row r="80" spans="1:12" x14ac:dyDescent="0.25">
      <c r="A80" s="18">
        <v>71</v>
      </c>
      <c r="B80" s="10">
        <v>9</v>
      </c>
      <c r="C80" s="10">
        <v>536</v>
      </c>
      <c r="D80" s="10">
        <v>519</v>
      </c>
      <c r="E80" s="77">
        <v>0.5</v>
      </c>
      <c r="F80" s="20">
        <f t="shared" si="9"/>
        <v>1.7061611374407582E-2</v>
      </c>
      <c r="G80" s="20">
        <f t="shared" si="7"/>
        <v>1.6917293233082706E-2</v>
      </c>
      <c r="H80" s="15">
        <f t="shared" si="13"/>
        <v>86502.961385806935</v>
      </c>
      <c r="I80" s="15">
        <f t="shared" si="10"/>
        <v>1463.3959632937263</v>
      </c>
      <c r="J80" s="15">
        <f t="shared" si="8"/>
        <v>85771.263404160069</v>
      </c>
      <c r="K80" s="15">
        <f t="shared" si="11"/>
        <v>1318735.1650739792</v>
      </c>
      <c r="L80" s="22">
        <f t="shared" si="12"/>
        <v>15.244971315980312</v>
      </c>
    </row>
    <row r="81" spans="1:12" x14ac:dyDescent="0.25">
      <c r="A81" s="18">
        <v>72</v>
      </c>
      <c r="B81" s="10">
        <v>12</v>
      </c>
      <c r="C81" s="10">
        <v>496</v>
      </c>
      <c r="D81" s="10">
        <v>520</v>
      </c>
      <c r="E81" s="77">
        <v>0.5</v>
      </c>
      <c r="F81" s="20">
        <f t="shared" si="9"/>
        <v>2.3622047244094488E-2</v>
      </c>
      <c r="G81" s="20">
        <f t="shared" si="7"/>
        <v>2.3346303501945526E-2</v>
      </c>
      <c r="H81" s="15">
        <f t="shared" si="13"/>
        <v>85039.565422513202</v>
      </c>
      <c r="I81" s="15">
        <f t="shared" si="10"/>
        <v>1985.3595040275457</v>
      </c>
      <c r="J81" s="15">
        <f t="shared" si="8"/>
        <v>84046.88567049944</v>
      </c>
      <c r="K81" s="15">
        <f t="shared" si="11"/>
        <v>1232963.9016698191</v>
      </c>
      <c r="L81" s="22">
        <f t="shared" si="12"/>
        <v>14.498708872087049</v>
      </c>
    </row>
    <row r="82" spans="1:12" x14ac:dyDescent="0.25">
      <c r="A82" s="18">
        <v>73</v>
      </c>
      <c r="B82" s="10">
        <v>11</v>
      </c>
      <c r="C82" s="10">
        <v>507</v>
      </c>
      <c r="D82" s="10">
        <v>489</v>
      </c>
      <c r="E82" s="77">
        <v>0.5</v>
      </c>
      <c r="F82" s="20">
        <f t="shared" si="9"/>
        <v>2.2088353413654619E-2</v>
      </c>
      <c r="G82" s="20">
        <f t="shared" si="7"/>
        <v>2.1847070506454819E-2</v>
      </c>
      <c r="H82" s="15">
        <f t="shared" si="13"/>
        <v>83054.205918485663</v>
      </c>
      <c r="I82" s="15">
        <f t="shared" si="10"/>
        <v>1814.4910925587733</v>
      </c>
      <c r="J82" s="15">
        <f t="shared" si="8"/>
        <v>82146.960372206275</v>
      </c>
      <c r="K82" s="15">
        <f t="shared" si="11"/>
        <v>1148917.0159993197</v>
      </c>
      <c r="L82" s="22">
        <f t="shared" si="12"/>
        <v>13.833339363053271</v>
      </c>
    </row>
    <row r="83" spans="1:12" x14ac:dyDescent="0.25">
      <c r="A83" s="18">
        <v>74</v>
      </c>
      <c r="B83" s="10">
        <v>10</v>
      </c>
      <c r="C83" s="10">
        <v>442</v>
      </c>
      <c r="D83" s="10">
        <v>490</v>
      </c>
      <c r="E83" s="77">
        <v>0.5</v>
      </c>
      <c r="F83" s="20">
        <f t="shared" si="9"/>
        <v>2.1459227467811159E-2</v>
      </c>
      <c r="G83" s="20">
        <f t="shared" si="7"/>
        <v>2.1231422505307854E-2</v>
      </c>
      <c r="H83" s="15">
        <f t="shared" si="13"/>
        <v>81239.714825926887</v>
      </c>
      <c r="I83" s="15">
        <f t="shared" si="10"/>
        <v>1724.8347096799762</v>
      </c>
      <c r="J83" s="15">
        <f t="shared" si="8"/>
        <v>80377.297471086902</v>
      </c>
      <c r="K83" s="15">
        <f t="shared" si="11"/>
        <v>1066770.0556271134</v>
      </c>
      <c r="L83" s="22">
        <f t="shared" si="12"/>
        <v>13.131139836136695</v>
      </c>
    </row>
    <row r="84" spans="1:12" x14ac:dyDescent="0.25">
      <c r="A84" s="18">
        <v>75</v>
      </c>
      <c r="B84" s="10">
        <v>9</v>
      </c>
      <c r="C84" s="10">
        <v>338</v>
      </c>
      <c r="D84" s="10">
        <v>432</v>
      </c>
      <c r="E84" s="77">
        <v>0.5</v>
      </c>
      <c r="F84" s="20">
        <f t="shared" si="9"/>
        <v>2.3376623376623377E-2</v>
      </c>
      <c r="G84" s="20">
        <f t="shared" si="7"/>
        <v>2.3106546854942234E-2</v>
      </c>
      <c r="H84" s="15">
        <f t="shared" si="13"/>
        <v>79514.880116246917</v>
      </c>
      <c r="I84" s="15">
        <f t="shared" si="10"/>
        <v>1837.314303071174</v>
      </c>
      <c r="J84" s="15">
        <f t="shared" si="8"/>
        <v>78596.222964711327</v>
      </c>
      <c r="K84" s="15">
        <f t="shared" si="11"/>
        <v>986392.7581560266</v>
      </c>
      <c r="L84" s="22">
        <f t="shared" si="12"/>
        <v>12.405134192668944</v>
      </c>
    </row>
    <row r="85" spans="1:12" x14ac:dyDescent="0.25">
      <c r="A85" s="18">
        <v>76</v>
      </c>
      <c r="B85" s="10">
        <v>12</v>
      </c>
      <c r="C85" s="10">
        <v>338</v>
      </c>
      <c r="D85" s="10">
        <v>323</v>
      </c>
      <c r="E85" s="77">
        <v>0.5</v>
      </c>
      <c r="F85" s="20">
        <f t="shared" si="9"/>
        <v>3.6308623298033284E-2</v>
      </c>
      <c r="G85" s="20">
        <f t="shared" si="7"/>
        <v>3.5661218424962858E-2</v>
      </c>
      <c r="H85" s="15">
        <f t="shared" si="13"/>
        <v>77677.565813175737</v>
      </c>
      <c r="I85" s="15">
        <f t="shared" si="10"/>
        <v>2770.0766411830878</v>
      </c>
      <c r="J85" s="15">
        <f t="shared" si="8"/>
        <v>76292.527492584195</v>
      </c>
      <c r="K85" s="15">
        <f t="shared" si="11"/>
        <v>907796.53519131523</v>
      </c>
      <c r="L85" s="22">
        <f t="shared" si="12"/>
        <v>11.686727379880562</v>
      </c>
    </row>
    <row r="86" spans="1:12" x14ac:dyDescent="0.25">
      <c r="A86" s="18">
        <v>77</v>
      </c>
      <c r="B86" s="10">
        <v>9</v>
      </c>
      <c r="C86" s="10">
        <v>345</v>
      </c>
      <c r="D86" s="10">
        <v>332</v>
      </c>
      <c r="E86" s="77">
        <v>0.5</v>
      </c>
      <c r="F86" s="20">
        <f t="shared" si="9"/>
        <v>2.6587887740029542E-2</v>
      </c>
      <c r="G86" s="20">
        <f t="shared" si="7"/>
        <v>2.6239067055393583E-2</v>
      </c>
      <c r="H86" s="15">
        <f t="shared" si="13"/>
        <v>74907.489171992653</v>
      </c>
      <c r="I86" s="15">
        <f t="shared" si="10"/>
        <v>1965.5026313350841</v>
      </c>
      <c r="J86" s="15">
        <f t="shared" si="8"/>
        <v>73924.737856325111</v>
      </c>
      <c r="K86" s="15">
        <f t="shared" si="11"/>
        <v>831504.00769873103</v>
      </c>
      <c r="L86" s="22">
        <f t="shared" si="12"/>
        <v>11.100412213651184</v>
      </c>
    </row>
    <row r="87" spans="1:12" x14ac:dyDescent="0.25">
      <c r="A87" s="18">
        <v>78</v>
      </c>
      <c r="B87" s="10">
        <v>10</v>
      </c>
      <c r="C87" s="10">
        <v>211</v>
      </c>
      <c r="D87" s="10">
        <v>327</v>
      </c>
      <c r="E87" s="77">
        <v>0.5</v>
      </c>
      <c r="F87" s="20">
        <f t="shared" si="9"/>
        <v>3.717472118959108E-2</v>
      </c>
      <c r="G87" s="20">
        <f t="shared" si="7"/>
        <v>3.6496350364963508E-2</v>
      </c>
      <c r="H87" s="15">
        <f t="shared" si="13"/>
        <v>72941.98654065757</v>
      </c>
      <c r="I87" s="15">
        <f t="shared" si="10"/>
        <v>2662.1162971042913</v>
      </c>
      <c r="J87" s="15">
        <f t="shared" si="8"/>
        <v>71610.928392105416</v>
      </c>
      <c r="K87" s="15">
        <f t="shared" si="11"/>
        <v>757579.26984240592</v>
      </c>
      <c r="L87" s="22">
        <f t="shared" si="12"/>
        <v>10.386052063719628</v>
      </c>
    </row>
    <row r="88" spans="1:12" x14ac:dyDescent="0.25">
      <c r="A88" s="18">
        <v>79</v>
      </c>
      <c r="B88" s="10">
        <v>10</v>
      </c>
      <c r="C88" s="10">
        <v>224</v>
      </c>
      <c r="D88" s="10">
        <v>200</v>
      </c>
      <c r="E88" s="77">
        <v>0.5</v>
      </c>
      <c r="F88" s="20">
        <f t="shared" si="9"/>
        <v>4.716981132075472E-2</v>
      </c>
      <c r="G88" s="20">
        <f t="shared" si="7"/>
        <v>4.6082949308755762E-2</v>
      </c>
      <c r="H88" s="15">
        <f t="shared" si="13"/>
        <v>70279.870243553276</v>
      </c>
      <c r="I88" s="15">
        <f t="shared" si="10"/>
        <v>3238.7036978595979</v>
      </c>
      <c r="J88" s="15">
        <f t="shared" si="8"/>
        <v>68660.518394623476</v>
      </c>
      <c r="K88" s="15">
        <f t="shared" si="11"/>
        <v>685968.34145030053</v>
      </c>
      <c r="L88" s="22">
        <f t="shared" si="12"/>
        <v>9.7605237327999177</v>
      </c>
    </row>
    <row r="89" spans="1:12" x14ac:dyDescent="0.25">
      <c r="A89" s="18">
        <v>80</v>
      </c>
      <c r="B89" s="10">
        <v>6</v>
      </c>
      <c r="C89" s="10">
        <v>188</v>
      </c>
      <c r="D89" s="10">
        <v>217</v>
      </c>
      <c r="E89" s="77">
        <v>0.5</v>
      </c>
      <c r="F89" s="20">
        <f t="shared" si="9"/>
        <v>2.9629629629629631E-2</v>
      </c>
      <c r="G89" s="20">
        <f t="shared" si="7"/>
        <v>2.9197080291970802E-2</v>
      </c>
      <c r="H89" s="15">
        <f t="shared" si="13"/>
        <v>67041.166545693675</v>
      </c>
      <c r="I89" s="15">
        <f t="shared" si="10"/>
        <v>1957.406322502005</v>
      </c>
      <c r="J89" s="15">
        <f t="shared" si="8"/>
        <v>66062.463384442672</v>
      </c>
      <c r="K89" s="15">
        <f t="shared" si="11"/>
        <v>617307.82305567712</v>
      </c>
      <c r="L89" s="22">
        <f t="shared" si="12"/>
        <v>9.2078920290704467</v>
      </c>
    </row>
    <row r="90" spans="1:12" x14ac:dyDescent="0.25">
      <c r="A90" s="18">
        <v>81</v>
      </c>
      <c r="B90" s="10">
        <v>8</v>
      </c>
      <c r="C90" s="10">
        <v>192</v>
      </c>
      <c r="D90" s="10">
        <v>183</v>
      </c>
      <c r="E90" s="77">
        <v>0.5</v>
      </c>
      <c r="F90" s="20">
        <f t="shared" si="9"/>
        <v>4.2666666666666665E-2</v>
      </c>
      <c r="G90" s="20">
        <f t="shared" si="7"/>
        <v>4.1775456919060046E-2</v>
      </c>
      <c r="H90" s="15">
        <f t="shared" si="13"/>
        <v>65083.760223191668</v>
      </c>
      <c r="I90" s="15">
        <f t="shared" si="10"/>
        <v>2718.9038213343774</v>
      </c>
      <c r="J90" s="15">
        <f t="shared" si="8"/>
        <v>63724.308312524481</v>
      </c>
      <c r="K90" s="15">
        <f t="shared" si="11"/>
        <v>551245.3596712345</v>
      </c>
      <c r="L90" s="22">
        <f t="shared" si="12"/>
        <v>8.4697835186665529</v>
      </c>
    </row>
    <row r="91" spans="1:12" x14ac:dyDescent="0.25">
      <c r="A91" s="18">
        <v>82</v>
      </c>
      <c r="B91" s="10">
        <v>10</v>
      </c>
      <c r="C91" s="10">
        <v>178</v>
      </c>
      <c r="D91" s="10">
        <v>182</v>
      </c>
      <c r="E91" s="77">
        <v>0.5</v>
      </c>
      <c r="F91" s="20">
        <f t="shared" si="9"/>
        <v>5.5555555555555552E-2</v>
      </c>
      <c r="G91" s="20">
        <f t="shared" si="7"/>
        <v>5.4054054054054057E-2</v>
      </c>
      <c r="H91" s="15">
        <f t="shared" si="13"/>
        <v>62364.856401857294</v>
      </c>
      <c r="I91" s="15">
        <f t="shared" si="10"/>
        <v>3371.0733190193132</v>
      </c>
      <c r="J91" s="15">
        <f t="shared" si="8"/>
        <v>60679.319742347638</v>
      </c>
      <c r="K91" s="15">
        <f t="shared" si="11"/>
        <v>487521.05135870998</v>
      </c>
      <c r="L91" s="22">
        <f t="shared" si="12"/>
        <v>7.8172400208427497</v>
      </c>
    </row>
    <row r="92" spans="1:12" x14ac:dyDescent="0.25">
      <c r="A92" s="18">
        <v>83</v>
      </c>
      <c r="B92" s="10">
        <v>12</v>
      </c>
      <c r="C92" s="10">
        <v>173</v>
      </c>
      <c r="D92" s="10">
        <v>162</v>
      </c>
      <c r="E92" s="77">
        <v>0.5</v>
      </c>
      <c r="F92" s="20">
        <f t="shared" si="9"/>
        <v>7.1641791044776124E-2</v>
      </c>
      <c r="G92" s="20">
        <f t="shared" si="7"/>
        <v>6.9164265129683003E-2</v>
      </c>
      <c r="H92" s="15">
        <f t="shared" si="13"/>
        <v>58993.783082837981</v>
      </c>
      <c r="I92" s="15">
        <f t="shared" si="10"/>
        <v>4080.261654144414</v>
      </c>
      <c r="J92" s="15">
        <f t="shared" si="8"/>
        <v>56953.652255765774</v>
      </c>
      <c r="K92" s="15">
        <f t="shared" si="11"/>
        <v>426841.73161636235</v>
      </c>
      <c r="L92" s="22">
        <f t="shared" si="12"/>
        <v>7.2353680220337635</v>
      </c>
    </row>
    <row r="93" spans="1:12" x14ac:dyDescent="0.25">
      <c r="A93" s="18">
        <v>84</v>
      </c>
      <c r="B93" s="10">
        <v>14</v>
      </c>
      <c r="C93" s="10">
        <v>157</v>
      </c>
      <c r="D93" s="10">
        <v>163</v>
      </c>
      <c r="E93" s="77">
        <v>0.5</v>
      </c>
      <c r="F93" s="20">
        <f t="shared" si="9"/>
        <v>8.7499999999999994E-2</v>
      </c>
      <c r="G93" s="20">
        <f t="shared" si="7"/>
        <v>8.3832335329341312E-2</v>
      </c>
      <c r="H93" s="15">
        <f t="shared" si="13"/>
        <v>54913.521428693566</v>
      </c>
      <c r="I93" s="15">
        <f t="shared" si="10"/>
        <v>4603.5287425252091</v>
      </c>
      <c r="J93" s="15">
        <f t="shared" si="8"/>
        <v>52611.757057430958</v>
      </c>
      <c r="K93" s="15">
        <f t="shared" si="11"/>
        <v>369888.07936059654</v>
      </c>
      <c r="L93" s="22">
        <f t="shared" si="12"/>
        <v>6.7358288038567053</v>
      </c>
    </row>
    <row r="94" spans="1:12" x14ac:dyDescent="0.25">
      <c r="A94" s="18">
        <v>85</v>
      </c>
      <c r="B94" s="10">
        <v>11</v>
      </c>
      <c r="C94" s="10">
        <v>116</v>
      </c>
      <c r="D94" s="10">
        <v>143</v>
      </c>
      <c r="E94" s="77">
        <v>0.5</v>
      </c>
      <c r="F94" s="20">
        <f t="shared" si="9"/>
        <v>8.4942084942084939E-2</v>
      </c>
      <c r="G94" s="20">
        <f t="shared" si="7"/>
        <v>8.1481481481481488E-2</v>
      </c>
      <c r="H94" s="15">
        <f t="shared" si="13"/>
        <v>50309.992686168356</v>
      </c>
      <c r="I94" s="15">
        <f t="shared" si="10"/>
        <v>4099.3327373914963</v>
      </c>
      <c r="J94" s="15">
        <f t="shared" si="8"/>
        <v>48260.326317472609</v>
      </c>
      <c r="K94" s="15">
        <f t="shared" si="11"/>
        <v>317276.32230316557</v>
      </c>
      <c r="L94" s="22">
        <f t="shared" si="12"/>
        <v>6.3064275179350968</v>
      </c>
    </row>
    <row r="95" spans="1:12" x14ac:dyDescent="0.25">
      <c r="A95" s="18">
        <v>86</v>
      </c>
      <c r="B95" s="10">
        <v>6</v>
      </c>
      <c r="C95" s="10">
        <v>89</v>
      </c>
      <c r="D95" s="10">
        <v>110</v>
      </c>
      <c r="E95" s="77">
        <v>0.5</v>
      </c>
      <c r="F95" s="20">
        <f t="shared" si="9"/>
        <v>6.030150753768844E-2</v>
      </c>
      <c r="G95" s="20">
        <f t="shared" si="7"/>
        <v>5.8536585365853662E-2</v>
      </c>
      <c r="H95" s="15">
        <f t="shared" si="13"/>
        <v>46210.659948776862</v>
      </c>
      <c r="I95" s="15">
        <f t="shared" si="10"/>
        <v>2705.0142409040118</v>
      </c>
      <c r="J95" s="15">
        <f t="shared" si="8"/>
        <v>44858.152828324855</v>
      </c>
      <c r="K95" s="15">
        <f t="shared" si="11"/>
        <v>269015.99598569295</v>
      </c>
      <c r="L95" s="22">
        <f t="shared" si="12"/>
        <v>5.8215138300099838</v>
      </c>
    </row>
    <row r="96" spans="1:12" x14ac:dyDescent="0.25">
      <c r="A96" s="18">
        <v>87</v>
      </c>
      <c r="B96" s="10">
        <v>13</v>
      </c>
      <c r="C96" s="10">
        <v>83</v>
      </c>
      <c r="D96" s="10">
        <v>80</v>
      </c>
      <c r="E96" s="77">
        <v>0.5</v>
      </c>
      <c r="F96" s="20">
        <f t="shared" si="9"/>
        <v>0.15950920245398773</v>
      </c>
      <c r="G96" s="20">
        <f t="shared" si="7"/>
        <v>0.14772727272727273</v>
      </c>
      <c r="H96" s="15">
        <f t="shared" si="13"/>
        <v>43505.645707872849</v>
      </c>
      <c r="I96" s="15">
        <f t="shared" si="10"/>
        <v>6426.970388663035</v>
      </c>
      <c r="J96" s="15">
        <f t="shared" si="8"/>
        <v>40292.160513541327</v>
      </c>
      <c r="K96" s="15">
        <f t="shared" si="11"/>
        <v>224157.84315736807</v>
      </c>
      <c r="L96" s="22">
        <f t="shared" si="12"/>
        <v>5.1523851562282204</v>
      </c>
    </row>
    <row r="97" spans="1:12" x14ac:dyDescent="0.25">
      <c r="A97" s="18">
        <v>88</v>
      </c>
      <c r="B97" s="10">
        <v>6</v>
      </c>
      <c r="C97" s="10">
        <v>76</v>
      </c>
      <c r="D97" s="10">
        <v>77</v>
      </c>
      <c r="E97" s="77">
        <v>0.5</v>
      </c>
      <c r="F97" s="20">
        <f t="shared" si="9"/>
        <v>7.8431372549019607E-2</v>
      </c>
      <c r="G97" s="20">
        <f t="shared" si="7"/>
        <v>7.5471698113207544E-2</v>
      </c>
      <c r="H97" s="15">
        <f t="shared" si="13"/>
        <v>37078.675319209811</v>
      </c>
      <c r="I97" s="15">
        <f t="shared" si="10"/>
        <v>2798.3905901290423</v>
      </c>
      <c r="J97" s="15">
        <f t="shared" si="8"/>
        <v>35679.48002414529</v>
      </c>
      <c r="K97" s="15">
        <f t="shared" si="11"/>
        <v>183865.68264382676</v>
      </c>
      <c r="L97" s="22">
        <f t="shared" si="12"/>
        <v>4.9587985833077797</v>
      </c>
    </row>
    <row r="98" spans="1:12" x14ac:dyDescent="0.25">
      <c r="A98" s="18">
        <v>89</v>
      </c>
      <c r="B98" s="10">
        <v>7</v>
      </c>
      <c r="C98" s="10">
        <v>67</v>
      </c>
      <c r="D98" s="10">
        <v>67</v>
      </c>
      <c r="E98" s="77">
        <v>0.5</v>
      </c>
      <c r="F98" s="20">
        <f t="shared" si="9"/>
        <v>0.1044776119402985</v>
      </c>
      <c r="G98" s="20">
        <f t="shared" si="7"/>
        <v>9.9290780141843962E-2</v>
      </c>
      <c r="H98" s="15">
        <f t="shared" si="13"/>
        <v>34280.284729080769</v>
      </c>
      <c r="I98" s="15">
        <f t="shared" si="10"/>
        <v>3403.7162142349698</v>
      </c>
      <c r="J98" s="15">
        <f t="shared" si="8"/>
        <v>32578.426621963285</v>
      </c>
      <c r="K98" s="15">
        <f>K99+J98</f>
        <v>148186.20261968148</v>
      </c>
      <c r="L98" s="22">
        <f t="shared" si="12"/>
        <v>4.3227821411288234</v>
      </c>
    </row>
    <row r="99" spans="1:12" x14ac:dyDescent="0.25">
      <c r="A99" s="18">
        <v>90</v>
      </c>
      <c r="B99" s="10">
        <v>13</v>
      </c>
      <c r="C99" s="10">
        <v>52</v>
      </c>
      <c r="D99" s="10">
        <v>57</v>
      </c>
      <c r="E99" s="77">
        <v>0.5</v>
      </c>
      <c r="F99" s="24">
        <f t="shared" si="9"/>
        <v>0.23853211009174313</v>
      </c>
      <c r="G99" s="24">
        <f t="shared" si="7"/>
        <v>0.21311475409836067</v>
      </c>
      <c r="H99" s="25">
        <f t="shared" si="13"/>
        <v>30876.5685148458</v>
      </c>
      <c r="I99" s="25">
        <f t="shared" si="10"/>
        <v>6580.2523064425477</v>
      </c>
      <c r="J99" s="25">
        <f t="shared" si="8"/>
        <v>27586.442361624526</v>
      </c>
      <c r="K99" s="25">
        <f t="shared" ref="K99:K102" si="14">K100+J99</f>
        <v>115607.77599771821</v>
      </c>
      <c r="L99" s="26">
        <f t="shared" si="12"/>
        <v>3.7441911960564109</v>
      </c>
    </row>
    <row r="100" spans="1:12" x14ac:dyDescent="0.25">
      <c r="A100" s="18">
        <v>91</v>
      </c>
      <c r="B100" s="10">
        <v>13</v>
      </c>
      <c r="C100" s="10">
        <v>37</v>
      </c>
      <c r="D100" s="10">
        <v>35</v>
      </c>
      <c r="E100" s="77">
        <v>0.5</v>
      </c>
      <c r="F100" s="24">
        <f t="shared" si="9"/>
        <v>0.3611111111111111</v>
      </c>
      <c r="G100" s="24">
        <f t="shared" si="7"/>
        <v>0.30588235294117644</v>
      </c>
      <c r="H100" s="25">
        <f t="shared" si="13"/>
        <v>24296.316208403252</v>
      </c>
      <c r="I100" s="25">
        <f t="shared" si="10"/>
        <v>7431.8143696292291</v>
      </c>
      <c r="J100" s="25">
        <f t="shared" si="8"/>
        <v>20580.40902358864</v>
      </c>
      <c r="K100" s="25">
        <f t="shared" si="14"/>
        <v>88021.333636093681</v>
      </c>
      <c r="L100" s="26">
        <f t="shared" si="12"/>
        <v>3.6228263116550221</v>
      </c>
    </row>
    <row r="101" spans="1:12" x14ac:dyDescent="0.25">
      <c r="A101" s="18">
        <v>92</v>
      </c>
      <c r="B101" s="10">
        <v>11</v>
      </c>
      <c r="C101" s="10">
        <v>27</v>
      </c>
      <c r="D101" s="10">
        <v>29</v>
      </c>
      <c r="E101" s="77">
        <v>0.5</v>
      </c>
      <c r="F101" s="24">
        <f t="shared" si="9"/>
        <v>0.39285714285714285</v>
      </c>
      <c r="G101" s="24">
        <f t="shared" si="7"/>
        <v>0.32835820895522388</v>
      </c>
      <c r="H101" s="25">
        <f t="shared" si="13"/>
        <v>16864.501838774024</v>
      </c>
      <c r="I101" s="25">
        <f t="shared" si="10"/>
        <v>5537.5976187019187</v>
      </c>
      <c r="J101" s="25">
        <f t="shared" si="8"/>
        <v>14095.703029423064</v>
      </c>
      <c r="K101" s="25">
        <f t="shared" si="14"/>
        <v>67440.924612505041</v>
      </c>
      <c r="L101" s="26">
        <f t="shared" si="12"/>
        <v>3.9989870591640142</v>
      </c>
    </row>
    <row r="102" spans="1:12" x14ac:dyDescent="0.25">
      <c r="A102" s="18">
        <v>93</v>
      </c>
      <c r="B102" s="10">
        <v>5</v>
      </c>
      <c r="C102" s="10">
        <v>29</v>
      </c>
      <c r="D102" s="10">
        <v>23</v>
      </c>
      <c r="E102" s="77">
        <v>0.5</v>
      </c>
      <c r="F102" s="24">
        <f t="shared" si="9"/>
        <v>0.19230769230769232</v>
      </c>
      <c r="G102" s="24">
        <f t="shared" si="7"/>
        <v>0.17543859649122806</v>
      </c>
      <c r="H102" s="25">
        <f t="shared" si="13"/>
        <v>11326.904220072105</v>
      </c>
      <c r="I102" s="25">
        <f t="shared" si="10"/>
        <v>1987.1761789600184</v>
      </c>
      <c r="J102" s="25">
        <f t="shared" si="8"/>
        <v>10333.316130592095</v>
      </c>
      <c r="K102" s="25">
        <f t="shared" si="14"/>
        <v>53345.22158308197</v>
      </c>
      <c r="L102" s="26">
        <f t="shared" si="12"/>
        <v>4.7096029547553098</v>
      </c>
    </row>
    <row r="103" spans="1:12" x14ac:dyDescent="0.25">
      <c r="A103" s="18">
        <v>94</v>
      </c>
      <c r="B103" s="10">
        <v>3</v>
      </c>
      <c r="C103" s="10">
        <v>14</v>
      </c>
      <c r="D103" s="10">
        <v>21</v>
      </c>
      <c r="E103" s="77">
        <v>0.5</v>
      </c>
      <c r="F103" s="24">
        <f t="shared" si="9"/>
        <v>0.17142857142857143</v>
      </c>
      <c r="G103" s="24">
        <f t="shared" si="7"/>
        <v>0.15789473684210528</v>
      </c>
      <c r="H103" s="25">
        <f t="shared" si="13"/>
        <v>9339.7280411120864</v>
      </c>
      <c r="I103" s="25">
        <f t="shared" si="10"/>
        <v>1474.6939012282244</v>
      </c>
      <c r="J103" s="25">
        <f t="shared" si="8"/>
        <v>8602.3810904979746</v>
      </c>
      <c r="K103" s="25">
        <f>K104+J103</f>
        <v>43011.905452489875</v>
      </c>
      <c r="L103" s="26">
        <f t="shared" si="12"/>
        <v>4.6052631578947372</v>
      </c>
    </row>
    <row r="104" spans="1:12" x14ac:dyDescent="0.25">
      <c r="A104" s="18" t="s">
        <v>31</v>
      </c>
      <c r="B104" s="10">
        <v>8</v>
      </c>
      <c r="C104" s="10">
        <v>31</v>
      </c>
      <c r="D104" s="10">
        <v>39</v>
      </c>
      <c r="E104" s="78"/>
      <c r="F104" s="24">
        <f>B104/((C104+D104)/2)</f>
        <v>0.22857142857142856</v>
      </c>
      <c r="G104" s="24">
        <v>1</v>
      </c>
      <c r="H104" s="25">
        <f t="shared" si="13"/>
        <v>7865.0341398838618</v>
      </c>
      <c r="I104" s="25">
        <f>H104*G104</f>
        <v>7865.0341398838618</v>
      </c>
      <c r="J104" s="25">
        <f>H104/F104</f>
        <v>34409.524361991898</v>
      </c>
      <c r="K104" s="25">
        <f>J104</f>
        <v>34409.524361991898</v>
      </c>
      <c r="L104" s="26">
        <f>K104/H104</f>
        <v>4.375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5">
      <c r="A107" s="29" t="s">
        <v>11</v>
      </c>
      <c r="B107" s="15"/>
      <c r="C107" s="15"/>
      <c r="D107" s="15"/>
      <c r="E107" s="16"/>
      <c r="F107" s="31"/>
      <c r="G107" s="31"/>
      <c r="H107" s="30"/>
      <c r="I107" s="30"/>
      <c r="J107" s="30"/>
      <c r="K107" s="30"/>
      <c r="L107" s="31"/>
    </row>
    <row r="108" spans="1:12" s="32" customFormat="1" x14ac:dyDescent="0.25">
      <c r="A108" s="33" t="s">
        <v>32</v>
      </c>
      <c r="B108" s="11"/>
      <c r="C108" s="11"/>
      <c r="D108" s="11"/>
      <c r="E108" s="12"/>
      <c r="H108" s="34"/>
      <c r="I108" s="34"/>
      <c r="J108" s="34"/>
      <c r="K108" s="34"/>
      <c r="L108" s="31"/>
    </row>
    <row r="109" spans="1:12" s="32" customFormat="1" x14ac:dyDescent="0.25">
      <c r="A109" s="35" t="s">
        <v>12</v>
      </c>
      <c r="B109" s="60"/>
      <c r="C109" s="60"/>
      <c r="D109" s="60"/>
      <c r="E109" s="61"/>
      <c r="F109" s="37"/>
      <c r="G109" s="37"/>
      <c r="H109" s="36"/>
      <c r="I109" s="36"/>
      <c r="J109" s="36"/>
      <c r="K109" s="36"/>
      <c r="L109" s="31"/>
    </row>
    <row r="110" spans="1:12" s="32" customFormat="1" x14ac:dyDescent="0.25">
      <c r="A110" s="33" t="s">
        <v>33</v>
      </c>
      <c r="B110" s="60"/>
      <c r="C110" s="60"/>
      <c r="D110" s="60"/>
      <c r="E110" s="61"/>
      <c r="F110" s="37"/>
      <c r="G110" s="37"/>
      <c r="H110" s="36"/>
      <c r="I110" s="36"/>
      <c r="J110" s="36"/>
      <c r="K110" s="36"/>
      <c r="L110" s="31"/>
    </row>
    <row r="111" spans="1:12" s="32" customFormat="1" x14ac:dyDescent="0.25">
      <c r="A111" s="33" t="s">
        <v>13</v>
      </c>
      <c r="B111" s="60"/>
      <c r="C111" s="60"/>
      <c r="D111" s="60"/>
      <c r="E111" s="61"/>
      <c r="F111" s="37"/>
      <c r="G111" s="37"/>
      <c r="H111" s="36"/>
      <c r="I111" s="36"/>
      <c r="J111" s="36"/>
      <c r="K111" s="36"/>
      <c r="L111" s="31"/>
    </row>
    <row r="112" spans="1:12" s="32" customFormat="1" x14ac:dyDescent="0.25">
      <c r="A112" s="33" t="s">
        <v>14</v>
      </c>
      <c r="B112" s="60"/>
      <c r="C112" s="60"/>
      <c r="D112" s="60"/>
      <c r="E112" s="61"/>
      <c r="F112" s="37"/>
      <c r="G112" s="37"/>
      <c r="H112" s="36"/>
      <c r="I112" s="36"/>
      <c r="J112" s="36"/>
      <c r="K112" s="36"/>
      <c r="L112" s="31"/>
    </row>
    <row r="113" spans="1:12" s="32" customFormat="1" x14ac:dyDescent="0.25">
      <c r="A113" s="33" t="s">
        <v>15</v>
      </c>
      <c r="B113" s="60"/>
      <c r="C113" s="60"/>
      <c r="D113" s="60"/>
      <c r="E113" s="61"/>
      <c r="F113" s="37"/>
      <c r="G113" s="37"/>
      <c r="H113" s="36"/>
      <c r="I113" s="36"/>
      <c r="J113" s="36"/>
      <c r="K113" s="36"/>
      <c r="L113" s="31"/>
    </row>
    <row r="114" spans="1:12" s="32" customFormat="1" x14ac:dyDescent="0.25">
      <c r="A114" s="33" t="s">
        <v>16</v>
      </c>
      <c r="B114" s="60"/>
      <c r="C114" s="60"/>
      <c r="D114" s="60"/>
      <c r="E114" s="61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17</v>
      </c>
      <c r="B115" s="60"/>
      <c r="C115" s="60"/>
      <c r="D115" s="60"/>
      <c r="E115" s="61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18</v>
      </c>
      <c r="B116" s="60"/>
      <c r="C116" s="60"/>
      <c r="D116" s="60"/>
      <c r="E116" s="61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34</v>
      </c>
      <c r="B117" s="60"/>
      <c r="C117" s="60"/>
      <c r="D117" s="60"/>
      <c r="E117" s="61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19</v>
      </c>
      <c r="B118" s="60"/>
      <c r="C118" s="60"/>
      <c r="D118" s="60"/>
      <c r="E118" s="61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20</v>
      </c>
      <c r="B119" s="60"/>
      <c r="C119" s="60"/>
      <c r="D119" s="60"/>
      <c r="E119" s="61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0"/>
      <c r="B120" s="15"/>
      <c r="C120" s="15"/>
      <c r="D120" s="15"/>
      <c r="E120" s="16"/>
      <c r="F120" s="31"/>
      <c r="G120" s="31"/>
      <c r="H120" s="30"/>
      <c r="I120" s="30"/>
      <c r="J120" s="30"/>
      <c r="K120" s="30"/>
      <c r="L120" s="31"/>
    </row>
    <row r="121" spans="1:12" s="32" customFormat="1" x14ac:dyDescent="0.25">
      <c r="A121" s="8" t="s">
        <v>208</v>
      </c>
      <c r="B121" s="11"/>
      <c r="C121" s="11"/>
      <c r="D121" s="11"/>
      <c r="E121" s="12"/>
      <c r="H121" s="34"/>
      <c r="I121" s="34"/>
      <c r="J121" s="34"/>
      <c r="K121" s="34"/>
      <c r="L121" s="31"/>
    </row>
    <row r="122" spans="1:12" s="32" customFormat="1" x14ac:dyDescent="0.25">
      <c r="A122" s="34"/>
      <c r="B122" s="11"/>
      <c r="C122" s="11"/>
      <c r="D122" s="11"/>
      <c r="E122" s="12"/>
      <c r="H122" s="34"/>
      <c r="I122" s="34"/>
      <c r="J122" s="34"/>
      <c r="K122" s="34"/>
      <c r="L122" s="31"/>
    </row>
    <row r="123" spans="1:12" s="32" customFormat="1" x14ac:dyDescent="0.25">
      <c r="A123" s="34"/>
      <c r="B123" s="11"/>
      <c r="C123" s="11"/>
      <c r="D123" s="11"/>
      <c r="E123" s="12"/>
      <c r="H123" s="34"/>
      <c r="I123" s="34"/>
      <c r="J123" s="34"/>
      <c r="K123" s="34"/>
      <c r="L123" s="31"/>
    </row>
    <row r="124" spans="1:12" s="32" customFormat="1" x14ac:dyDescent="0.25">
      <c r="A124" s="34"/>
      <c r="B124" s="11"/>
      <c r="C124" s="11"/>
      <c r="D124" s="11"/>
      <c r="E124" s="12"/>
      <c r="H124" s="34"/>
      <c r="I124" s="34"/>
      <c r="J124" s="34"/>
      <c r="K124" s="34"/>
      <c r="L124" s="31"/>
    </row>
    <row r="125" spans="1:12" s="32" customFormat="1" x14ac:dyDescent="0.25">
      <c r="A125" s="34"/>
      <c r="B125" s="11"/>
      <c r="C125" s="11"/>
      <c r="D125" s="11"/>
      <c r="E125" s="12"/>
      <c r="H125" s="34"/>
      <c r="I125" s="34"/>
      <c r="J125" s="34"/>
      <c r="K125" s="34"/>
      <c r="L125" s="31"/>
    </row>
    <row r="126" spans="1:12" s="32" customFormat="1" x14ac:dyDescent="0.25">
      <c r="A126" s="34"/>
      <c r="B126" s="11"/>
      <c r="C126" s="11"/>
      <c r="D126" s="11"/>
      <c r="E126" s="12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E127" s="12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E128" s="12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E129" s="12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E130" s="12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E131" s="12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E132" s="12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E133" s="12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E134" s="12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E135" s="12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E136" s="12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E137" s="12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E138" s="12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E139" s="12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E140" s="12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E141" s="12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E142" s="12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E143" s="12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E144" s="12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E145" s="12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E146" s="12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E147" s="12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E148" s="12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E149" s="12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E150" s="12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E151" s="12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E152" s="12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E153" s="12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E154" s="12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E155" s="12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E156" s="12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E157" s="12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E158" s="12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E159" s="12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E160" s="12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E161" s="12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E162" s="12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E163" s="12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E164" s="12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E165" s="12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E166" s="12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E167" s="12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E168" s="12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E169" s="12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E170" s="12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E171" s="12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E172" s="12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E173" s="12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E174" s="12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E175" s="12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E176" s="12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E177" s="12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E178" s="12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E179" s="12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E180" s="12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E181" s="12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E182" s="12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E183" s="12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E184" s="12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E185" s="12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E186" s="12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E187" s="12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E188" s="12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E189" s="12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E190" s="12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E191" s="12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E192" s="12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M608"/>
  <sheetViews>
    <sheetView workbookViewId="0">
      <selection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30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3" customFormat="1" ht="87.5" x14ac:dyDescent="0.25">
      <c r="A6" s="79" t="s">
        <v>0</v>
      </c>
      <c r="B6" s="80" t="s">
        <v>197</v>
      </c>
      <c r="C6" s="87" t="s">
        <v>198</v>
      </c>
      <c r="D6" s="87"/>
      <c r="E6" s="81" t="s">
        <v>199</v>
      </c>
      <c r="F6" s="81" t="s">
        <v>200</v>
      </c>
      <c r="G6" s="81" t="s">
        <v>201</v>
      </c>
      <c r="H6" s="80" t="s">
        <v>202</v>
      </c>
      <c r="I6" s="80" t="s">
        <v>203</v>
      </c>
      <c r="J6" s="80" t="s">
        <v>204</v>
      </c>
      <c r="K6" s="80" t="s">
        <v>205</v>
      </c>
      <c r="L6" s="81" t="s">
        <v>206</v>
      </c>
    </row>
    <row r="7" spans="1:13" s="43" customFormat="1" ht="14.5" x14ac:dyDescent="0.25">
      <c r="A7" s="82"/>
      <c r="B7" s="83"/>
      <c r="C7" s="84">
        <v>42736</v>
      </c>
      <c r="D7" s="84">
        <v>43101</v>
      </c>
      <c r="E7" s="85" t="s">
        <v>3</v>
      </c>
      <c r="F7" s="85" t="s">
        <v>4</v>
      </c>
      <c r="G7" s="85" t="s">
        <v>5</v>
      </c>
      <c r="H7" s="79" t="s">
        <v>6</v>
      </c>
      <c r="I7" s="79" t="s">
        <v>7</v>
      </c>
      <c r="J7" s="79" t="s">
        <v>8</v>
      </c>
      <c r="K7" s="79" t="s">
        <v>9</v>
      </c>
      <c r="L7" s="85" t="s">
        <v>10</v>
      </c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10">
        <v>2</v>
      </c>
      <c r="C9" s="59">
        <v>558</v>
      </c>
      <c r="D9" s="10">
        <v>500</v>
      </c>
      <c r="E9" s="77" t="s">
        <v>141</v>
      </c>
      <c r="F9" s="20">
        <f>B9/((C9+D9)/2)</f>
        <v>3.780718336483932E-3</v>
      </c>
      <c r="G9" s="20">
        <f t="shared" ref="G9:G72" si="0">F9/((1+(1-E9)*F9))</f>
        <v>3.7666925689558992E-3</v>
      </c>
      <c r="H9" s="15">
        <v>100000</v>
      </c>
      <c r="I9" s="15">
        <f>H9*G9</f>
        <v>376.66925689558991</v>
      </c>
      <c r="J9" s="15">
        <f t="shared" ref="J9:J72" si="1">H10+I9*E9</f>
        <v>99629.018448883537</v>
      </c>
      <c r="K9" s="15">
        <f>K10+J9</f>
        <v>8313325.2180756358</v>
      </c>
      <c r="L9" s="21">
        <f>K9/H9</f>
        <v>83.133252180756358</v>
      </c>
    </row>
    <row r="10" spans="1:13" ht="14.5" x14ac:dyDescent="0.35">
      <c r="A10" s="18">
        <v>1</v>
      </c>
      <c r="B10" s="63">
        <v>0</v>
      </c>
      <c r="C10" s="59">
        <v>684</v>
      </c>
      <c r="D10" s="10">
        <v>595</v>
      </c>
      <c r="E10" s="77" t="s">
        <v>36</v>
      </c>
      <c r="F10" s="20">
        <f t="shared" ref="F10:F73" si="2">B10/((C10+D10)/2)</f>
        <v>0</v>
      </c>
      <c r="G10" s="20">
        <f t="shared" si="0"/>
        <v>0</v>
      </c>
      <c r="H10" s="15">
        <f>H9-I9</f>
        <v>99623.330743104409</v>
      </c>
      <c r="I10" s="15">
        <f t="shared" ref="I10:I73" si="3">H10*G10</f>
        <v>0</v>
      </c>
      <c r="J10" s="15">
        <f t="shared" si="1"/>
        <v>99623.330743104409</v>
      </c>
      <c r="K10" s="15">
        <f t="shared" ref="K10:K73" si="4">K11+J10</f>
        <v>8213696.1996267522</v>
      </c>
      <c r="L10" s="22">
        <f t="shared" ref="L10:L73" si="5">K10/H10</f>
        <v>82.447516443785204</v>
      </c>
    </row>
    <row r="11" spans="1:13" ht="14.5" x14ac:dyDescent="0.35">
      <c r="A11" s="18">
        <v>2</v>
      </c>
      <c r="B11" s="64">
        <v>0</v>
      </c>
      <c r="C11" s="59">
        <v>650</v>
      </c>
      <c r="D11" s="10">
        <v>696</v>
      </c>
      <c r="E11" s="77" t="s">
        <v>36</v>
      </c>
      <c r="F11" s="20">
        <f t="shared" si="2"/>
        <v>0</v>
      </c>
      <c r="G11" s="20">
        <f t="shared" si="0"/>
        <v>0</v>
      </c>
      <c r="H11" s="15">
        <f t="shared" ref="H11:H74" si="6">H10-I10</f>
        <v>99623.330743104409</v>
      </c>
      <c r="I11" s="15">
        <f t="shared" si="3"/>
        <v>0</v>
      </c>
      <c r="J11" s="15">
        <f t="shared" si="1"/>
        <v>99623.330743104409</v>
      </c>
      <c r="K11" s="15">
        <f t="shared" si="4"/>
        <v>8114072.868883648</v>
      </c>
      <c r="L11" s="22">
        <f t="shared" si="5"/>
        <v>81.447516443785204</v>
      </c>
    </row>
    <row r="12" spans="1:13" ht="14.5" x14ac:dyDescent="0.35">
      <c r="A12" s="18">
        <v>3</v>
      </c>
      <c r="B12" s="64">
        <v>0</v>
      </c>
      <c r="C12" s="59">
        <v>645</v>
      </c>
      <c r="D12" s="10">
        <v>641</v>
      </c>
      <c r="E12" s="77" t="s">
        <v>36</v>
      </c>
      <c r="F12" s="20">
        <f t="shared" si="2"/>
        <v>0</v>
      </c>
      <c r="G12" s="20">
        <f t="shared" si="0"/>
        <v>0</v>
      </c>
      <c r="H12" s="15">
        <f t="shared" si="6"/>
        <v>99623.330743104409</v>
      </c>
      <c r="I12" s="15">
        <f t="shared" si="3"/>
        <v>0</v>
      </c>
      <c r="J12" s="15">
        <f t="shared" si="1"/>
        <v>99623.330743104409</v>
      </c>
      <c r="K12" s="15">
        <f t="shared" si="4"/>
        <v>8014449.5381405437</v>
      </c>
      <c r="L12" s="22">
        <f t="shared" si="5"/>
        <v>80.447516443785204</v>
      </c>
    </row>
    <row r="13" spans="1:13" ht="14.5" x14ac:dyDescent="0.35">
      <c r="A13" s="18">
        <v>4</v>
      </c>
      <c r="B13" s="64">
        <v>0</v>
      </c>
      <c r="C13" s="59">
        <v>667</v>
      </c>
      <c r="D13" s="10">
        <v>648</v>
      </c>
      <c r="E13" s="77" t="s">
        <v>36</v>
      </c>
      <c r="F13" s="20">
        <f t="shared" si="2"/>
        <v>0</v>
      </c>
      <c r="G13" s="20">
        <f t="shared" si="0"/>
        <v>0</v>
      </c>
      <c r="H13" s="15">
        <f t="shared" si="6"/>
        <v>99623.330743104409</v>
      </c>
      <c r="I13" s="15">
        <f t="shared" si="3"/>
        <v>0</v>
      </c>
      <c r="J13" s="15">
        <f t="shared" si="1"/>
        <v>99623.330743104409</v>
      </c>
      <c r="K13" s="15">
        <f t="shared" si="4"/>
        <v>7914826.2073974395</v>
      </c>
      <c r="L13" s="22">
        <f t="shared" si="5"/>
        <v>79.447516443785204</v>
      </c>
    </row>
    <row r="14" spans="1:13" ht="14.5" x14ac:dyDescent="0.35">
      <c r="A14" s="18">
        <v>5</v>
      </c>
      <c r="B14" s="64">
        <v>0</v>
      </c>
      <c r="C14" s="59">
        <v>652</v>
      </c>
      <c r="D14" s="10">
        <v>693</v>
      </c>
      <c r="E14" s="77" t="s">
        <v>36</v>
      </c>
      <c r="F14" s="20">
        <f t="shared" si="2"/>
        <v>0</v>
      </c>
      <c r="G14" s="20">
        <f t="shared" si="0"/>
        <v>0</v>
      </c>
      <c r="H14" s="15">
        <f t="shared" si="6"/>
        <v>99623.330743104409</v>
      </c>
      <c r="I14" s="15">
        <f t="shared" si="3"/>
        <v>0</v>
      </c>
      <c r="J14" s="15">
        <f t="shared" si="1"/>
        <v>99623.330743104409</v>
      </c>
      <c r="K14" s="15">
        <f t="shared" si="4"/>
        <v>7815202.8766543353</v>
      </c>
      <c r="L14" s="22">
        <f t="shared" si="5"/>
        <v>78.447516443785204</v>
      </c>
    </row>
    <row r="15" spans="1:13" ht="14.5" x14ac:dyDescent="0.35">
      <c r="A15" s="18">
        <v>6</v>
      </c>
      <c r="B15" s="64">
        <v>0</v>
      </c>
      <c r="C15" s="59">
        <v>692</v>
      </c>
      <c r="D15" s="10">
        <v>669</v>
      </c>
      <c r="E15" s="77" t="s">
        <v>36</v>
      </c>
      <c r="F15" s="20">
        <f t="shared" si="2"/>
        <v>0</v>
      </c>
      <c r="G15" s="20">
        <f t="shared" si="0"/>
        <v>0</v>
      </c>
      <c r="H15" s="15">
        <f t="shared" si="6"/>
        <v>99623.330743104409</v>
      </c>
      <c r="I15" s="15">
        <f t="shared" si="3"/>
        <v>0</v>
      </c>
      <c r="J15" s="15">
        <f t="shared" si="1"/>
        <v>99623.330743104409</v>
      </c>
      <c r="K15" s="15">
        <f t="shared" si="4"/>
        <v>7715579.5459112311</v>
      </c>
      <c r="L15" s="22">
        <f t="shared" si="5"/>
        <v>77.447516443785204</v>
      </c>
    </row>
    <row r="16" spans="1:13" ht="14.5" x14ac:dyDescent="0.35">
      <c r="A16" s="18">
        <v>7</v>
      </c>
      <c r="B16" s="64">
        <v>0</v>
      </c>
      <c r="C16" s="59">
        <v>703</v>
      </c>
      <c r="D16" s="10">
        <v>703</v>
      </c>
      <c r="E16" s="77" t="s">
        <v>36</v>
      </c>
      <c r="F16" s="20">
        <f t="shared" si="2"/>
        <v>0</v>
      </c>
      <c r="G16" s="20">
        <f t="shared" si="0"/>
        <v>0</v>
      </c>
      <c r="H16" s="15">
        <f t="shared" si="6"/>
        <v>99623.330743104409</v>
      </c>
      <c r="I16" s="15">
        <f t="shared" si="3"/>
        <v>0</v>
      </c>
      <c r="J16" s="15">
        <f t="shared" si="1"/>
        <v>99623.330743104409</v>
      </c>
      <c r="K16" s="15">
        <f t="shared" si="4"/>
        <v>7615956.2151681269</v>
      </c>
      <c r="L16" s="22">
        <f t="shared" si="5"/>
        <v>76.447516443785204</v>
      </c>
    </row>
    <row r="17" spans="1:12" ht="14.5" x14ac:dyDescent="0.35">
      <c r="A17" s="18">
        <v>8</v>
      </c>
      <c r="B17" s="64">
        <v>0</v>
      </c>
      <c r="C17" s="59">
        <v>699</v>
      </c>
      <c r="D17" s="10">
        <v>716</v>
      </c>
      <c r="E17" s="77" t="s">
        <v>36</v>
      </c>
      <c r="F17" s="20">
        <f t="shared" si="2"/>
        <v>0</v>
      </c>
      <c r="G17" s="20">
        <f t="shared" si="0"/>
        <v>0</v>
      </c>
      <c r="H17" s="15">
        <f t="shared" si="6"/>
        <v>99623.330743104409</v>
      </c>
      <c r="I17" s="15">
        <f t="shared" si="3"/>
        <v>0</v>
      </c>
      <c r="J17" s="15">
        <f t="shared" si="1"/>
        <v>99623.330743104409</v>
      </c>
      <c r="K17" s="15">
        <f t="shared" si="4"/>
        <v>7516332.8844250226</v>
      </c>
      <c r="L17" s="22">
        <f t="shared" si="5"/>
        <v>75.447516443785204</v>
      </c>
    </row>
    <row r="18" spans="1:12" ht="14.5" x14ac:dyDescent="0.35">
      <c r="A18" s="18">
        <v>9</v>
      </c>
      <c r="B18" s="64">
        <v>0</v>
      </c>
      <c r="C18" s="59">
        <v>708</v>
      </c>
      <c r="D18" s="10">
        <v>703</v>
      </c>
      <c r="E18" s="77" t="s">
        <v>36</v>
      </c>
      <c r="F18" s="20">
        <f t="shared" si="2"/>
        <v>0</v>
      </c>
      <c r="G18" s="20">
        <f t="shared" si="0"/>
        <v>0</v>
      </c>
      <c r="H18" s="15">
        <f t="shared" si="6"/>
        <v>99623.330743104409</v>
      </c>
      <c r="I18" s="15">
        <f t="shared" si="3"/>
        <v>0</v>
      </c>
      <c r="J18" s="15">
        <f t="shared" si="1"/>
        <v>99623.330743104409</v>
      </c>
      <c r="K18" s="15">
        <f t="shared" si="4"/>
        <v>7416709.5536819184</v>
      </c>
      <c r="L18" s="22">
        <f t="shared" si="5"/>
        <v>74.447516443785219</v>
      </c>
    </row>
    <row r="19" spans="1:12" ht="14.5" x14ac:dyDescent="0.35">
      <c r="A19" s="18">
        <v>10</v>
      </c>
      <c r="B19" s="64">
        <v>0</v>
      </c>
      <c r="C19" s="59">
        <v>727</v>
      </c>
      <c r="D19" s="10">
        <v>721</v>
      </c>
      <c r="E19" s="77" t="s">
        <v>36</v>
      </c>
      <c r="F19" s="20">
        <f t="shared" si="2"/>
        <v>0</v>
      </c>
      <c r="G19" s="20">
        <f t="shared" si="0"/>
        <v>0</v>
      </c>
      <c r="H19" s="15">
        <f t="shared" si="6"/>
        <v>99623.330743104409</v>
      </c>
      <c r="I19" s="15">
        <f t="shared" si="3"/>
        <v>0</v>
      </c>
      <c r="J19" s="15">
        <f t="shared" si="1"/>
        <v>99623.330743104409</v>
      </c>
      <c r="K19" s="15">
        <f t="shared" si="4"/>
        <v>7317086.2229388142</v>
      </c>
      <c r="L19" s="22">
        <f t="shared" si="5"/>
        <v>73.447516443785219</v>
      </c>
    </row>
    <row r="20" spans="1:12" x14ac:dyDescent="0.25">
      <c r="A20" s="18">
        <v>11</v>
      </c>
      <c r="B20" s="10">
        <v>1</v>
      </c>
      <c r="C20" s="59">
        <v>703</v>
      </c>
      <c r="D20" s="10">
        <v>719</v>
      </c>
      <c r="E20" s="77" t="s">
        <v>142</v>
      </c>
      <c r="F20" s="20">
        <f t="shared" si="2"/>
        <v>1.4064697609001407E-3</v>
      </c>
      <c r="G20" s="20">
        <f t="shared" si="0"/>
        <v>1.4064588811197663E-3</v>
      </c>
      <c r="H20" s="15">
        <f t="shared" si="6"/>
        <v>99623.330743104409</v>
      </c>
      <c r="I20" s="15">
        <f t="shared" si="3"/>
        <v>140.11611829037105</v>
      </c>
      <c r="J20" s="15">
        <f t="shared" si="1"/>
        <v>99622.560104453805</v>
      </c>
      <c r="K20" s="15">
        <f t="shared" si="4"/>
        <v>7217462.89219571</v>
      </c>
      <c r="L20" s="22">
        <f t="shared" si="5"/>
        <v>72.447516443785219</v>
      </c>
    </row>
    <row r="21" spans="1:12" x14ac:dyDescent="0.25">
      <c r="A21" s="18">
        <v>12</v>
      </c>
      <c r="B21" s="10">
        <v>0</v>
      </c>
      <c r="C21" s="59">
        <v>742</v>
      </c>
      <c r="D21" s="10">
        <v>723</v>
      </c>
      <c r="E21" s="77" t="s">
        <v>36</v>
      </c>
      <c r="F21" s="20">
        <f t="shared" si="2"/>
        <v>0</v>
      </c>
      <c r="G21" s="20">
        <f t="shared" si="0"/>
        <v>0</v>
      </c>
      <c r="H21" s="15">
        <f t="shared" si="6"/>
        <v>99483.214624814034</v>
      </c>
      <c r="I21" s="15">
        <f t="shared" si="3"/>
        <v>0</v>
      </c>
      <c r="J21" s="15">
        <f t="shared" si="1"/>
        <v>99483.214624814034</v>
      </c>
      <c r="K21" s="15">
        <f t="shared" si="4"/>
        <v>7117840.332091256</v>
      </c>
      <c r="L21" s="22">
        <f t="shared" si="5"/>
        <v>71.548153715529992</v>
      </c>
    </row>
    <row r="22" spans="1:12" x14ac:dyDescent="0.25">
      <c r="A22" s="18">
        <v>13</v>
      </c>
      <c r="B22" s="10">
        <v>0</v>
      </c>
      <c r="C22" s="59">
        <v>671</v>
      </c>
      <c r="D22" s="10">
        <v>747</v>
      </c>
      <c r="E22" s="77" t="s">
        <v>36</v>
      </c>
      <c r="F22" s="20">
        <f t="shared" si="2"/>
        <v>0</v>
      </c>
      <c r="G22" s="20">
        <f t="shared" si="0"/>
        <v>0</v>
      </c>
      <c r="H22" s="15">
        <f t="shared" si="6"/>
        <v>99483.214624814034</v>
      </c>
      <c r="I22" s="15">
        <f t="shared" si="3"/>
        <v>0</v>
      </c>
      <c r="J22" s="15">
        <f t="shared" si="1"/>
        <v>99483.214624814034</v>
      </c>
      <c r="K22" s="15">
        <f t="shared" si="4"/>
        <v>7018357.1174664423</v>
      </c>
      <c r="L22" s="22">
        <f t="shared" si="5"/>
        <v>70.548153715529992</v>
      </c>
    </row>
    <row r="23" spans="1:12" x14ac:dyDescent="0.25">
      <c r="A23" s="18">
        <v>14</v>
      </c>
      <c r="B23" s="10">
        <v>0</v>
      </c>
      <c r="C23" s="59">
        <v>666</v>
      </c>
      <c r="D23" s="10">
        <v>685</v>
      </c>
      <c r="E23" s="77" t="s">
        <v>36</v>
      </c>
      <c r="F23" s="20">
        <f t="shared" si="2"/>
        <v>0</v>
      </c>
      <c r="G23" s="20">
        <f t="shared" si="0"/>
        <v>0</v>
      </c>
      <c r="H23" s="15">
        <f t="shared" si="6"/>
        <v>99483.214624814034</v>
      </c>
      <c r="I23" s="15">
        <f t="shared" si="3"/>
        <v>0</v>
      </c>
      <c r="J23" s="15">
        <f t="shared" si="1"/>
        <v>99483.214624814034</v>
      </c>
      <c r="K23" s="15">
        <f t="shared" si="4"/>
        <v>6918873.9028416285</v>
      </c>
      <c r="L23" s="22">
        <f t="shared" si="5"/>
        <v>69.548153715530006</v>
      </c>
    </row>
    <row r="24" spans="1:12" x14ac:dyDescent="0.25">
      <c r="A24" s="18">
        <v>15</v>
      </c>
      <c r="B24" s="10">
        <v>0</v>
      </c>
      <c r="C24" s="59">
        <v>621</v>
      </c>
      <c r="D24" s="10">
        <v>663</v>
      </c>
      <c r="E24" s="77" t="s">
        <v>36</v>
      </c>
      <c r="F24" s="20">
        <f t="shared" si="2"/>
        <v>0</v>
      </c>
      <c r="G24" s="20">
        <f t="shared" si="0"/>
        <v>0</v>
      </c>
      <c r="H24" s="15">
        <f t="shared" si="6"/>
        <v>99483.214624814034</v>
      </c>
      <c r="I24" s="15">
        <f t="shared" si="3"/>
        <v>0</v>
      </c>
      <c r="J24" s="15">
        <f t="shared" si="1"/>
        <v>99483.214624814034</v>
      </c>
      <c r="K24" s="15">
        <f t="shared" si="4"/>
        <v>6819390.6882168148</v>
      </c>
      <c r="L24" s="22">
        <f t="shared" si="5"/>
        <v>68.548153715530006</v>
      </c>
    </row>
    <row r="25" spans="1:12" x14ac:dyDescent="0.25">
      <c r="A25" s="18">
        <v>16</v>
      </c>
      <c r="B25" s="10">
        <v>0</v>
      </c>
      <c r="C25" s="59">
        <v>682</v>
      </c>
      <c r="D25" s="10">
        <v>624</v>
      </c>
      <c r="E25" s="77" t="s">
        <v>36</v>
      </c>
      <c r="F25" s="20">
        <f t="shared" si="2"/>
        <v>0</v>
      </c>
      <c r="G25" s="20">
        <f t="shared" si="0"/>
        <v>0</v>
      </c>
      <c r="H25" s="15">
        <f t="shared" si="6"/>
        <v>99483.214624814034</v>
      </c>
      <c r="I25" s="15">
        <f t="shared" si="3"/>
        <v>0</v>
      </c>
      <c r="J25" s="15">
        <f t="shared" si="1"/>
        <v>99483.214624814034</v>
      </c>
      <c r="K25" s="15">
        <f t="shared" si="4"/>
        <v>6719907.473592001</v>
      </c>
      <c r="L25" s="22">
        <f t="shared" si="5"/>
        <v>67.548153715530006</v>
      </c>
    </row>
    <row r="26" spans="1:12" x14ac:dyDescent="0.25">
      <c r="A26" s="18">
        <v>17</v>
      </c>
      <c r="B26" s="10">
        <v>1</v>
      </c>
      <c r="C26" s="59">
        <v>595</v>
      </c>
      <c r="D26" s="10">
        <v>698</v>
      </c>
      <c r="E26" s="77" t="s">
        <v>143</v>
      </c>
      <c r="F26" s="20">
        <f t="shared" si="2"/>
        <v>1.5467904098994587E-3</v>
      </c>
      <c r="G26" s="20">
        <f t="shared" si="0"/>
        <v>1.5456834471213965E-3</v>
      </c>
      <c r="H26" s="15">
        <f t="shared" si="6"/>
        <v>99483.214624814034</v>
      </c>
      <c r="I26" s="15">
        <f t="shared" si="3"/>
        <v>153.76955811200028</v>
      </c>
      <c r="J26" s="15">
        <f t="shared" si="1"/>
        <v>99412.019319408166</v>
      </c>
      <c r="K26" s="15">
        <f t="shared" si="4"/>
        <v>6620424.2589671873</v>
      </c>
      <c r="L26" s="22">
        <f t="shared" si="5"/>
        <v>66.548153715530006</v>
      </c>
    </row>
    <row r="27" spans="1:12" x14ac:dyDescent="0.25">
      <c r="A27" s="18">
        <v>18</v>
      </c>
      <c r="B27" s="10">
        <v>1</v>
      </c>
      <c r="C27" s="59">
        <v>598</v>
      </c>
      <c r="D27" s="10">
        <v>605</v>
      </c>
      <c r="E27" s="77" t="s">
        <v>144</v>
      </c>
      <c r="F27" s="20">
        <f t="shared" si="2"/>
        <v>1.6625103906899418E-3</v>
      </c>
      <c r="G27" s="20">
        <f t="shared" si="0"/>
        <v>1.6606269663899064E-3</v>
      </c>
      <c r="H27" s="15">
        <f t="shared" si="6"/>
        <v>99329.445066702028</v>
      </c>
      <c r="I27" s="15">
        <f t="shared" si="3"/>
        <v>164.94915503431025</v>
      </c>
      <c r="J27" s="15">
        <f t="shared" si="1"/>
        <v>99216.91675313763</v>
      </c>
      <c r="K27" s="15">
        <f t="shared" si="4"/>
        <v>6521012.2396477787</v>
      </c>
      <c r="L27" s="22">
        <f t="shared" si="5"/>
        <v>65.650344017010937</v>
      </c>
    </row>
    <row r="28" spans="1:12" x14ac:dyDescent="0.25">
      <c r="A28" s="18">
        <v>19</v>
      </c>
      <c r="B28" s="10">
        <v>0</v>
      </c>
      <c r="C28" s="59">
        <v>624</v>
      </c>
      <c r="D28" s="10">
        <v>613</v>
      </c>
      <c r="E28" s="77" t="s">
        <v>36</v>
      </c>
      <c r="F28" s="20">
        <f t="shared" si="2"/>
        <v>0</v>
      </c>
      <c r="G28" s="20">
        <f t="shared" si="0"/>
        <v>0</v>
      </c>
      <c r="H28" s="15">
        <f t="shared" si="6"/>
        <v>99164.49591166772</v>
      </c>
      <c r="I28" s="15">
        <f t="shared" si="3"/>
        <v>0</v>
      </c>
      <c r="J28" s="15">
        <f t="shared" si="1"/>
        <v>99164.49591166772</v>
      </c>
      <c r="K28" s="15">
        <f t="shared" si="4"/>
        <v>6421795.3228946412</v>
      </c>
      <c r="L28" s="22">
        <f t="shared" si="5"/>
        <v>64.759017467450775</v>
      </c>
    </row>
    <row r="29" spans="1:12" x14ac:dyDescent="0.25">
      <c r="A29" s="18">
        <v>20</v>
      </c>
      <c r="B29" s="10">
        <v>0</v>
      </c>
      <c r="C29" s="59">
        <v>598</v>
      </c>
      <c r="D29" s="10">
        <v>639</v>
      </c>
      <c r="E29" s="77" t="s">
        <v>36</v>
      </c>
      <c r="F29" s="20">
        <f t="shared" si="2"/>
        <v>0</v>
      </c>
      <c r="G29" s="20">
        <f t="shared" si="0"/>
        <v>0</v>
      </c>
      <c r="H29" s="15">
        <f t="shared" si="6"/>
        <v>99164.49591166772</v>
      </c>
      <c r="I29" s="15">
        <f t="shared" si="3"/>
        <v>0</v>
      </c>
      <c r="J29" s="15">
        <f t="shared" si="1"/>
        <v>99164.49591166772</v>
      </c>
      <c r="K29" s="15">
        <f t="shared" si="4"/>
        <v>6322630.8269829731</v>
      </c>
      <c r="L29" s="22">
        <f t="shared" si="5"/>
        <v>63.759017467450775</v>
      </c>
    </row>
    <row r="30" spans="1:12" x14ac:dyDescent="0.25">
      <c r="A30" s="18">
        <v>21</v>
      </c>
      <c r="B30" s="10">
        <v>0</v>
      </c>
      <c r="C30" s="59">
        <v>595</v>
      </c>
      <c r="D30" s="10">
        <v>597</v>
      </c>
      <c r="E30" s="77" t="s">
        <v>36</v>
      </c>
      <c r="F30" s="20">
        <f t="shared" si="2"/>
        <v>0</v>
      </c>
      <c r="G30" s="20">
        <f t="shared" si="0"/>
        <v>0</v>
      </c>
      <c r="H30" s="15">
        <f t="shared" si="6"/>
        <v>99164.49591166772</v>
      </c>
      <c r="I30" s="15">
        <f t="shared" si="3"/>
        <v>0</v>
      </c>
      <c r="J30" s="15">
        <f t="shared" si="1"/>
        <v>99164.49591166772</v>
      </c>
      <c r="K30" s="15">
        <f t="shared" si="4"/>
        <v>6223466.3310713051</v>
      </c>
      <c r="L30" s="22">
        <f t="shared" si="5"/>
        <v>62.759017467450775</v>
      </c>
    </row>
    <row r="31" spans="1:12" x14ac:dyDescent="0.25">
      <c r="A31" s="18">
        <v>22</v>
      </c>
      <c r="B31" s="10">
        <v>1</v>
      </c>
      <c r="C31" s="59">
        <v>584</v>
      </c>
      <c r="D31" s="10">
        <v>638</v>
      </c>
      <c r="E31" s="77" t="s">
        <v>142</v>
      </c>
      <c r="F31" s="20">
        <f t="shared" si="2"/>
        <v>1.6366612111292963E-3</v>
      </c>
      <c r="G31" s="20">
        <f t="shared" si="0"/>
        <v>1.6366464786323528E-3</v>
      </c>
      <c r="H31" s="15">
        <f t="shared" si="6"/>
        <v>99164.49591166772</v>
      </c>
      <c r="I31" s="15">
        <f t="shared" si="3"/>
        <v>162.29722303918331</v>
      </c>
      <c r="J31" s="15">
        <f t="shared" si="1"/>
        <v>99163.603276940994</v>
      </c>
      <c r="K31" s="15">
        <f t="shared" si="4"/>
        <v>6124301.835159637</v>
      </c>
      <c r="L31" s="22">
        <f t="shared" si="5"/>
        <v>61.759017467450768</v>
      </c>
    </row>
    <row r="32" spans="1:12" x14ac:dyDescent="0.25">
      <c r="A32" s="18">
        <v>23</v>
      </c>
      <c r="B32" s="10">
        <v>1</v>
      </c>
      <c r="C32" s="59">
        <v>612</v>
      </c>
      <c r="D32" s="10">
        <v>594</v>
      </c>
      <c r="E32" s="77" t="s">
        <v>145</v>
      </c>
      <c r="F32" s="20">
        <f t="shared" si="2"/>
        <v>1.658374792703151E-3</v>
      </c>
      <c r="G32" s="20">
        <f t="shared" si="0"/>
        <v>1.6583522413128049E-3</v>
      </c>
      <c r="H32" s="15">
        <f t="shared" si="6"/>
        <v>99002.19868862853</v>
      </c>
      <c r="I32" s="15">
        <f t="shared" si="3"/>
        <v>164.18051809018274</v>
      </c>
      <c r="J32" s="15">
        <f t="shared" si="1"/>
        <v>99000.852408380189</v>
      </c>
      <c r="K32" s="15">
        <f t="shared" si="4"/>
        <v>6025138.231882696</v>
      </c>
      <c r="L32" s="22">
        <f t="shared" si="5"/>
        <v>60.85863053236158</v>
      </c>
    </row>
    <row r="33" spans="1:12" x14ac:dyDescent="0.25">
      <c r="A33" s="18">
        <v>24</v>
      </c>
      <c r="B33" s="10">
        <v>0</v>
      </c>
      <c r="C33" s="59">
        <v>655</v>
      </c>
      <c r="D33" s="10">
        <v>635</v>
      </c>
      <c r="E33" s="77" t="s">
        <v>36</v>
      </c>
      <c r="F33" s="20">
        <f t="shared" si="2"/>
        <v>0</v>
      </c>
      <c r="G33" s="20">
        <f t="shared" si="0"/>
        <v>0</v>
      </c>
      <c r="H33" s="15">
        <f t="shared" si="6"/>
        <v>98838.018170538344</v>
      </c>
      <c r="I33" s="15">
        <f t="shared" si="3"/>
        <v>0</v>
      </c>
      <c r="J33" s="15">
        <f t="shared" si="1"/>
        <v>98838.018170538344</v>
      </c>
      <c r="K33" s="15">
        <f t="shared" si="4"/>
        <v>5926137.3794743158</v>
      </c>
      <c r="L33" s="22">
        <f t="shared" si="5"/>
        <v>59.958075740138426</v>
      </c>
    </row>
    <row r="34" spans="1:12" x14ac:dyDescent="0.25">
      <c r="A34" s="18">
        <v>25</v>
      </c>
      <c r="B34" s="10">
        <v>0</v>
      </c>
      <c r="C34" s="59">
        <v>632</v>
      </c>
      <c r="D34" s="10">
        <v>669</v>
      </c>
      <c r="E34" s="77" t="s">
        <v>36</v>
      </c>
      <c r="F34" s="20">
        <f t="shared" si="2"/>
        <v>0</v>
      </c>
      <c r="G34" s="20">
        <f t="shared" si="0"/>
        <v>0</v>
      </c>
      <c r="H34" s="15">
        <f t="shared" si="6"/>
        <v>98838.018170538344</v>
      </c>
      <c r="I34" s="15">
        <f t="shared" si="3"/>
        <v>0</v>
      </c>
      <c r="J34" s="15">
        <f t="shared" si="1"/>
        <v>98838.018170538344</v>
      </c>
      <c r="K34" s="15">
        <f t="shared" si="4"/>
        <v>5827299.3613037774</v>
      </c>
      <c r="L34" s="22">
        <f t="shared" si="5"/>
        <v>58.958075740138426</v>
      </c>
    </row>
    <row r="35" spans="1:12" x14ac:dyDescent="0.25">
      <c r="A35" s="18">
        <v>26</v>
      </c>
      <c r="B35" s="10">
        <v>0</v>
      </c>
      <c r="C35" s="59">
        <v>627</v>
      </c>
      <c r="D35" s="10">
        <v>649</v>
      </c>
      <c r="E35" s="77" t="s">
        <v>36</v>
      </c>
      <c r="F35" s="20">
        <f t="shared" si="2"/>
        <v>0</v>
      </c>
      <c r="G35" s="20">
        <f t="shared" si="0"/>
        <v>0</v>
      </c>
      <c r="H35" s="15">
        <f t="shared" si="6"/>
        <v>98838.018170538344</v>
      </c>
      <c r="I35" s="15">
        <f t="shared" si="3"/>
        <v>0</v>
      </c>
      <c r="J35" s="15">
        <f t="shared" si="1"/>
        <v>98838.018170538344</v>
      </c>
      <c r="K35" s="15">
        <f t="shared" si="4"/>
        <v>5728461.3431332391</v>
      </c>
      <c r="L35" s="22">
        <f t="shared" si="5"/>
        <v>57.958075740138426</v>
      </c>
    </row>
    <row r="36" spans="1:12" x14ac:dyDescent="0.25">
      <c r="A36" s="18">
        <v>27</v>
      </c>
      <c r="B36" s="10">
        <v>0</v>
      </c>
      <c r="C36" s="59">
        <v>626</v>
      </c>
      <c r="D36" s="10">
        <v>642</v>
      </c>
      <c r="E36" s="77" t="s">
        <v>36</v>
      </c>
      <c r="F36" s="20">
        <f t="shared" si="2"/>
        <v>0</v>
      </c>
      <c r="G36" s="20">
        <f t="shared" si="0"/>
        <v>0</v>
      </c>
      <c r="H36" s="15">
        <f t="shared" si="6"/>
        <v>98838.018170538344</v>
      </c>
      <c r="I36" s="15">
        <f t="shared" si="3"/>
        <v>0</v>
      </c>
      <c r="J36" s="15">
        <f t="shared" si="1"/>
        <v>98838.018170538344</v>
      </c>
      <c r="K36" s="15">
        <f t="shared" si="4"/>
        <v>5629623.3249627007</v>
      </c>
      <c r="L36" s="22">
        <f t="shared" si="5"/>
        <v>56.958075740138426</v>
      </c>
    </row>
    <row r="37" spans="1:12" x14ac:dyDescent="0.25">
      <c r="A37" s="18">
        <v>28</v>
      </c>
      <c r="B37" s="10">
        <v>0</v>
      </c>
      <c r="C37" s="59">
        <v>624</v>
      </c>
      <c r="D37" s="10">
        <v>617</v>
      </c>
      <c r="E37" s="77" t="s">
        <v>36</v>
      </c>
      <c r="F37" s="20">
        <f t="shared" si="2"/>
        <v>0</v>
      </c>
      <c r="G37" s="20">
        <f t="shared" si="0"/>
        <v>0</v>
      </c>
      <c r="H37" s="15">
        <f t="shared" si="6"/>
        <v>98838.018170538344</v>
      </c>
      <c r="I37" s="15">
        <f t="shared" si="3"/>
        <v>0</v>
      </c>
      <c r="J37" s="15">
        <f t="shared" si="1"/>
        <v>98838.018170538344</v>
      </c>
      <c r="K37" s="15">
        <f t="shared" si="4"/>
        <v>5530785.3067921624</v>
      </c>
      <c r="L37" s="22">
        <f t="shared" si="5"/>
        <v>55.958075740138426</v>
      </c>
    </row>
    <row r="38" spans="1:12" x14ac:dyDescent="0.25">
      <c r="A38" s="18">
        <v>29</v>
      </c>
      <c r="B38" s="10">
        <v>0</v>
      </c>
      <c r="C38" s="59">
        <v>654</v>
      </c>
      <c r="D38" s="10">
        <v>634</v>
      </c>
      <c r="E38" s="77" t="s">
        <v>36</v>
      </c>
      <c r="F38" s="20">
        <f t="shared" si="2"/>
        <v>0</v>
      </c>
      <c r="G38" s="20">
        <f t="shared" si="0"/>
        <v>0</v>
      </c>
      <c r="H38" s="15">
        <f t="shared" si="6"/>
        <v>98838.018170538344</v>
      </c>
      <c r="I38" s="15">
        <f t="shared" si="3"/>
        <v>0</v>
      </c>
      <c r="J38" s="15">
        <f t="shared" si="1"/>
        <v>98838.018170538344</v>
      </c>
      <c r="K38" s="15">
        <f t="shared" si="4"/>
        <v>5431947.288621624</v>
      </c>
      <c r="L38" s="22">
        <f t="shared" si="5"/>
        <v>54.958075740138426</v>
      </c>
    </row>
    <row r="39" spans="1:12" x14ac:dyDescent="0.25">
      <c r="A39" s="18">
        <v>30</v>
      </c>
      <c r="B39" s="10">
        <v>0</v>
      </c>
      <c r="C39" s="59">
        <v>682</v>
      </c>
      <c r="D39" s="10">
        <v>657</v>
      </c>
      <c r="E39" s="77" t="s">
        <v>36</v>
      </c>
      <c r="F39" s="20">
        <f t="shared" si="2"/>
        <v>0</v>
      </c>
      <c r="G39" s="20">
        <f t="shared" si="0"/>
        <v>0</v>
      </c>
      <c r="H39" s="15">
        <f t="shared" si="6"/>
        <v>98838.018170538344</v>
      </c>
      <c r="I39" s="15">
        <f t="shared" si="3"/>
        <v>0</v>
      </c>
      <c r="J39" s="15">
        <f t="shared" si="1"/>
        <v>98838.018170538344</v>
      </c>
      <c r="K39" s="15">
        <f t="shared" si="4"/>
        <v>5333109.2704510856</v>
      </c>
      <c r="L39" s="22">
        <f t="shared" si="5"/>
        <v>53.958075740138426</v>
      </c>
    </row>
    <row r="40" spans="1:12" x14ac:dyDescent="0.25">
      <c r="A40" s="18">
        <v>31</v>
      </c>
      <c r="B40" s="10">
        <v>0</v>
      </c>
      <c r="C40" s="59">
        <v>707</v>
      </c>
      <c r="D40" s="10">
        <v>665</v>
      </c>
      <c r="E40" s="77" t="s">
        <v>36</v>
      </c>
      <c r="F40" s="20">
        <f t="shared" si="2"/>
        <v>0</v>
      </c>
      <c r="G40" s="20">
        <f t="shared" si="0"/>
        <v>0</v>
      </c>
      <c r="H40" s="15">
        <f t="shared" si="6"/>
        <v>98838.018170538344</v>
      </c>
      <c r="I40" s="15">
        <f t="shared" si="3"/>
        <v>0</v>
      </c>
      <c r="J40" s="15">
        <f t="shared" si="1"/>
        <v>98838.018170538344</v>
      </c>
      <c r="K40" s="15">
        <f t="shared" si="4"/>
        <v>5234271.2522805473</v>
      </c>
      <c r="L40" s="22">
        <f t="shared" si="5"/>
        <v>52.958075740138426</v>
      </c>
    </row>
    <row r="41" spans="1:12" x14ac:dyDescent="0.25">
      <c r="A41" s="18">
        <v>32</v>
      </c>
      <c r="B41" s="10">
        <v>0</v>
      </c>
      <c r="C41" s="59">
        <v>800</v>
      </c>
      <c r="D41" s="10">
        <v>718</v>
      </c>
      <c r="E41" s="77" t="s">
        <v>36</v>
      </c>
      <c r="F41" s="20">
        <f t="shared" si="2"/>
        <v>0</v>
      </c>
      <c r="G41" s="20">
        <f t="shared" si="0"/>
        <v>0</v>
      </c>
      <c r="H41" s="15">
        <f t="shared" si="6"/>
        <v>98838.018170538344</v>
      </c>
      <c r="I41" s="15">
        <f t="shared" si="3"/>
        <v>0</v>
      </c>
      <c r="J41" s="15">
        <f t="shared" si="1"/>
        <v>98838.018170538344</v>
      </c>
      <c r="K41" s="15">
        <f t="shared" si="4"/>
        <v>5135433.2341100089</v>
      </c>
      <c r="L41" s="22">
        <f t="shared" si="5"/>
        <v>51.958075740138426</v>
      </c>
    </row>
    <row r="42" spans="1:12" x14ac:dyDescent="0.25">
      <c r="A42" s="18">
        <v>33</v>
      </c>
      <c r="B42" s="10">
        <v>0</v>
      </c>
      <c r="C42" s="59">
        <v>719</v>
      </c>
      <c r="D42" s="10">
        <v>812</v>
      </c>
      <c r="E42" s="77" t="s">
        <v>36</v>
      </c>
      <c r="F42" s="20">
        <f t="shared" si="2"/>
        <v>0</v>
      </c>
      <c r="G42" s="20">
        <f t="shared" si="0"/>
        <v>0</v>
      </c>
      <c r="H42" s="15">
        <f t="shared" si="6"/>
        <v>98838.018170538344</v>
      </c>
      <c r="I42" s="15">
        <f t="shared" si="3"/>
        <v>0</v>
      </c>
      <c r="J42" s="15">
        <f t="shared" si="1"/>
        <v>98838.018170538344</v>
      </c>
      <c r="K42" s="15">
        <f t="shared" si="4"/>
        <v>5036595.2159394706</v>
      </c>
      <c r="L42" s="22">
        <f t="shared" si="5"/>
        <v>50.958075740138419</v>
      </c>
    </row>
    <row r="43" spans="1:12" x14ac:dyDescent="0.25">
      <c r="A43" s="18">
        <v>34</v>
      </c>
      <c r="B43" s="10">
        <v>0</v>
      </c>
      <c r="C43" s="59">
        <v>861</v>
      </c>
      <c r="D43" s="10">
        <v>707</v>
      </c>
      <c r="E43" s="77" t="s">
        <v>36</v>
      </c>
      <c r="F43" s="20">
        <f t="shared" si="2"/>
        <v>0</v>
      </c>
      <c r="G43" s="20">
        <f t="shared" si="0"/>
        <v>0</v>
      </c>
      <c r="H43" s="15">
        <f t="shared" si="6"/>
        <v>98838.018170538344</v>
      </c>
      <c r="I43" s="15">
        <f t="shared" si="3"/>
        <v>0</v>
      </c>
      <c r="J43" s="15">
        <f t="shared" si="1"/>
        <v>98838.018170538344</v>
      </c>
      <c r="K43" s="15">
        <f t="shared" si="4"/>
        <v>4937757.1977689322</v>
      </c>
      <c r="L43" s="22">
        <f t="shared" si="5"/>
        <v>49.958075740138419</v>
      </c>
    </row>
    <row r="44" spans="1:12" x14ac:dyDescent="0.25">
      <c r="A44" s="18">
        <v>35</v>
      </c>
      <c r="B44" s="10">
        <v>1</v>
      </c>
      <c r="C44" s="59">
        <v>851</v>
      </c>
      <c r="D44" s="10">
        <v>834</v>
      </c>
      <c r="E44" s="77" t="s">
        <v>146</v>
      </c>
      <c r="F44" s="20">
        <f t="shared" si="2"/>
        <v>1.1869436201780415E-3</v>
      </c>
      <c r="G44" s="20">
        <f t="shared" si="0"/>
        <v>1.1867120528646993E-3</v>
      </c>
      <c r="H44" s="15">
        <f t="shared" si="6"/>
        <v>98838.018170538344</v>
      </c>
      <c r="I44" s="15">
        <f t="shared" si="3"/>
        <v>117.29226744423801</v>
      </c>
      <c r="J44" s="15">
        <f t="shared" si="1"/>
        <v>98818.735321770509</v>
      </c>
      <c r="K44" s="15">
        <f t="shared" si="4"/>
        <v>4838919.1795983939</v>
      </c>
      <c r="L44" s="22">
        <f t="shared" si="5"/>
        <v>48.958075740138419</v>
      </c>
    </row>
    <row r="45" spans="1:12" x14ac:dyDescent="0.25">
      <c r="A45" s="18">
        <v>36</v>
      </c>
      <c r="B45" s="10">
        <v>1</v>
      </c>
      <c r="C45" s="59">
        <v>900</v>
      </c>
      <c r="D45" s="10">
        <v>842</v>
      </c>
      <c r="E45" s="77" t="s">
        <v>142</v>
      </c>
      <c r="F45" s="20">
        <f t="shared" si="2"/>
        <v>1.148105625717566E-3</v>
      </c>
      <c r="G45" s="20">
        <f t="shared" si="0"/>
        <v>1.1480983759574422E-3</v>
      </c>
      <c r="H45" s="15">
        <f t="shared" si="6"/>
        <v>98720.725903094106</v>
      </c>
      <c r="I45" s="15">
        <f t="shared" si="3"/>
        <v>113.34110508268215</v>
      </c>
      <c r="J45" s="15">
        <f t="shared" si="1"/>
        <v>98720.102527016148</v>
      </c>
      <c r="K45" s="15">
        <f t="shared" si="4"/>
        <v>4740100.4442766234</v>
      </c>
      <c r="L45" s="22">
        <f t="shared" si="5"/>
        <v>48.01525111281682</v>
      </c>
    </row>
    <row r="46" spans="1:12" x14ac:dyDescent="0.25">
      <c r="A46" s="18">
        <v>37</v>
      </c>
      <c r="B46" s="10">
        <v>0</v>
      </c>
      <c r="C46" s="59">
        <v>977</v>
      </c>
      <c r="D46" s="10">
        <v>899</v>
      </c>
      <c r="E46" s="77" t="s">
        <v>36</v>
      </c>
      <c r="F46" s="20">
        <f t="shared" si="2"/>
        <v>0</v>
      </c>
      <c r="G46" s="20">
        <f t="shared" si="0"/>
        <v>0</v>
      </c>
      <c r="H46" s="15">
        <f t="shared" si="6"/>
        <v>98607.384798011422</v>
      </c>
      <c r="I46" s="15">
        <f t="shared" si="3"/>
        <v>0</v>
      </c>
      <c r="J46" s="15">
        <f t="shared" si="1"/>
        <v>98607.384798011422</v>
      </c>
      <c r="K46" s="15">
        <f t="shared" si="4"/>
        <v>4641380.3417496076</v>
      </c>
      <c r="L46" s="22">
        <f t="shared" si="5"/>
        <v>47.069297611503117</v>
      </c>
    </row>
    <row r="47" spans="1:12" x14ac:dyDescent="0.25">
      <c r="A47" s="18">
        <v>38</v>
      </c>
      <c r="B47" s="10">
        <v>0</v>
      </c>
      <c r="C47" s="59">
        <v>987</v>
      </c>
      <c r="D47" s="10">
        <v>968</v>
      </c>
      <c r="E47" s="77" t="s">
        <v>36</v>
      </c>
      <c r="F47" s="20">
        <f t="shared" si="2"/>
        <v>0</v>
      </c>
      <c r="G47" s="20">
        <f t="shared" si="0"/>
        <v>0</v>
      </c>
      <c r="H47" s="15">
        <f t="shared" si="6"/>
        <v>98607.384798011422</v>
      </c>
      <c r="I47" s="15">
        <f t="shared" si="3"/>
        <v>0</v>
      </c>
      <c r="J47" s="15">
        <f t="shared" si="1"/>
        <v>98607.384798011422</v>
      </c>
      <c r="K47" s="15">
        <f t="shared" si="4"/>
        <v>4542772.9569515958</v>
      </c>
      <c r="L47" s="22">
        <f t="shared" si="5"/>
        <v>46.06929761150311</v>
      </c>
    </row>
    <row r="48" spans="1:12" x14ac:dyDescent="0.25">
      <c r="A48" s="18">
        <v>39</v>
      </c>
      <c r="B48" s="10">
        <v>0</v>
      </c>
      <c r="C48" s="59">
        <v>1043</v>
      </c>
      <c r="D48" s="10">
        <v>966</v>
      </c>
      <c r="E48" s="77" t="s">
        <v>36</v>
      </c>
      <c r="F48" s="20">
        <f t="shared" si="2"/>
        <v>0</v>
      </c>
      <c r="G48" s="20">
        <f t="shared" si="0"/>
        <v>0</v>
      </c>
      <c r="H48" s="15">
        <f t="shared" si="6"/>
        <v>98607.384798011422</v>
      </c>
      <c r="I48" s="15">
        <f t="shared" si="3"/>
        <v>0</v>
      </c>
      <c r="J48" s="15">
        <f t="shared" si="1"/>
        <v>98607.384798011422</v>
      </c>
      <c r="K48" s="15">
        <f t="shared" si="4"/>
        <v>4444165.5721535841</v>
      </c>
      <c r="L48" s="22">
        <f t="shared" si="5"/>
        <v>45.06929761150311</v>
      </c>
    </row>
    <row r="49" spans="1:12" x14ac:dyDescent="0.25">
      <c r="A49" s="18">
        <v>40</v>
      </c>
      <c r="B49" s="10">
        <v>0</v>
      </c>
      <c r="C49" s="59">
        <v>1047</v>
      </c>
      <c r="D49" s="10">
        <v>1046</v>
      </c>
      <c r="E49" s="77" t="s">
        <v>36</v>
      </c>
      <c r="F49" s="20">
        <f t="shared" si="2"/>
        <v>0</v>
      </c>
      <c r="G49" s="20">
        <f t="shared" si="0"/>
        <v>0</v>
      </c>
      <c r="H49" s="15">
        <f t="shared" si="6"/>
        <v>98607.384798011422</v>
      </c>
      <c r="I49" s="15">
        <f t="shared" si="3"/>
        <v>0</v>
      </c>
      <c r="J49" s="15">
        <f t="shared" si="1"/>
        <v>98607.384798011422</v>
      </c>
      <c r="K49" s="15">
        <f t="shared" si="4"/>
        <v>4345558.1873555724</v>
      </c>
      <c r="L49" s="22">
        <f t="shared" si="5"/>
        <v>44.069297611503103</v>
      </c>
    </row>
    <row r="50" spans="1:12" x14ac:dyDescent="0.25">
      <c r="A50" s="18">
        <v>41</v>
      </c>
      <c r="B50" s="10">
        <v>1</v>
      </c>
      <c r="C50" s="59">
        <v>1059</v>
      </c>
      <c r="D50" s="10">
        <v>1068</v>
      </c>
      <c r="E50" s="77" t="s">
        <v>147</v>
      </c>
      <c r="F50" s="20">
        <f t="shared" si="2"/>
        <v>9.4029149036201217E-4</v>
      </c>
      <c r="G50" s="20">
        <f t="shared" si="0"/>
        <v>9.4000573215495466E-4</v>
      </c>
      <c r="H50" s="15">
        <f t="shared" si="6"/>
        <v>98607.384798011422</v>
      </c>
      <c r="I50" s="15">
        <f t="shared" si="3"/>
        <v>92.69150694294008</v>
      </c>
      <c r="J50" s="15">
        <f t="shared" si="1"/>
        <v>98577.417633816774</v>
      </c>
      <c r="K50" s="15">
        <f t="shared" si="4"/>
        <v>4246950.8025575606</v>
      </c>
      <c r="L50" s="22">
        <f t="shared" si="5"/>
        <v>43.069297611503103</v>
      </c>
    </row>
    <row r="51" spans="1:12" x14ac:dyDescent="0.25">
      <c r="A51" s="18">
        <v>42</v>
      </c>
      <c r="B51" s="10">
        <v>1</v>
      </c>
      <c r="C51" s="59">
        <v>1061</v>
      </c>
      <c r="D51" s="10">
        <v>1047</v>
      </c>
      <c r="E51" s="77" t="s">
        <v>148</v>
      </c>
      <c r="F51" s="20">
        <f t="shared" si="2"/>
        <v>9.4876660341555979E-4</v>
      </c>
      <c r="G51" s="20">
        <f t="shared" si="0"/>
        <v>9.481061674116568E-4</v>
      </c>
      <c r="H51" s="15">
        <f t="shared" si="6"/>
        <v>98514.693291068485</v>
      </c>
      <c r="I51" s="15">
        <f t="shared" si="3"/>
        <v>93.402388289929803</v>
      </c>
      <c r="J51" s="15">
        <f t="shared" si="1"/>
        <v>98446.117257586011</v>
      </c>
      <c r="K51" s="15">
        <f t="shared" si="4"/>
        <v>4148373.3849237435</v>
      </c>
      <c r="L51" s="22">
        <f t="shared" si="5"/>
        <v>42.109184390059326</v>
      </c>
    </row>
    <row r="52" spans="1:12" x14ac:dyDescent="0.25">
      <c r="A52" s="18">
        <v>43</v>
      </c>
      <c r="B52" s="10">
        <v>0</v>
      </c>
      <c r="C52" s="59">
        <v>1060</v>
      </c>
      <c r="D52" s="10">
        <v>1072</v>
      </c>
      <c r="E52" s="77" t="s">
        <v>36</v>
      </c>
      <c r="F52" s="20">
        <f t="shared" si="2"/>
        <v>0</v>
      </c>
      <c r="G52" s="20">
        <f t="shared" si="0"/>
        <v>0</v>
      </c>
      <c r="H52" s="15">
        <f t="shared" si="6"/>
        <v>98421.29090277855</v>
      </c>
      <c r="I52" s="15">
        <f t="shared" si="3"/>
        <v>0</v>
      </c>
      <c r="J52" s="15">
        <f t="shared" si="1"/>
        <v>98421.29090277855</v>
      </c>
      <c r="K52" s="15">
        <f t="shared" si="4"/>
        <v>4049927.2676661573</v>
      </c>
      <c r="L52" s="22">
        <f t="shared" si="5"/>
        <v>41.148894009800301</v>
      </c>
    </row>
    <row r="53" spans="1:12" x14ac:dyDescent="0.25">
      <c r="A53" s="18">
        <v>44</v>
      </c>
      <c r="B53" s="10">
        <v>0</v>
      </c>
      <c r="C53" s="59">
        <v>1008</v>
      </c>
      <c r="D53" s="10">
        <v>1066</v>
      </c>
      <c r="E53" s="77" t="s">
        <v>36</v>
      </c>
      <c r="F53" s="20">
        <f t="shared" si="2"/>
        <v>0</v>
      </c>
      <c r="G53" s="20">
        <f t="shared" si="0"/>
        <v>0</v>
      </c>
      <c r="H53" s="15">
        <f t="shared" si="6"/>
        <v>98421.29090277855</v>
      </c>
      <c r="I53" s="15">
        <f t="shared" si="3"/>
        <v>0</v>
      </c>
      <c r="J53" s="15">
        <f t="shared" si="1"/>
        <v>98421.29090277855</v>
      </c>
      <c r="K53" s="15">
        <f t="shared" si="4"/>
        <v>3951505.9767633788</v>
      </c>
      <c r="L53" s="22">
        <f t="shared" si="5"/>
        <v>40.148894009800301</v>
      </c>
    </row>
    <row r="54" spans="1:12" x14ac:dyDescent="0.25">
      <c r="A54" s="18">
        <v>45</v>
      </c>
      <c r="B54" s="10">
        <v>3</v>
      </c>
      <c r="C54" s="59">
        <v>968</v>
      </c>
      <c r="D54" s="10">
        <v>998</v>
      </c>
      <c r="E54" s="77" t="s">
        <v>149</v>
      </c>
      <c r="F54" s="20">
        <f t="shared" si="2"/>
        <v>3.0518819938962359E-3</v>
      </c>
      <c r="G54" s="20">
        <f t="shared" si="0"/>
        <v>3.0473379572962312E-3</v>
      </c>
      <c r="H54" s="15">
        <f t="shared" si="6"/>
        <v>98421.29090277855</v>
      </c>
      <c r="I54" s="15">
        <f t="shared" si="3"/>
        <v>299.92293557413132</v>
      </c>
      <c r="J54" s="15">
        <f t="shared" si="1"/>
        <v>98274.748556457038</v>
      </c>
      <c r="K54" s="15">
        <f t="shared" si="4"/>
        <v>3853084.6858606003</v>
      </c>
      <c r="L54" s="22">
        <f t="shared" si="5"/>
        <v>39.148894009800301</v>
      </c>
    </row>
    <row r="55" spans="1:12" x14ac:dyDescent="0.25">
      <c r="A55" s="18">
        <v>46</v>
      </c>
      <c r="B55" s="10">
        <v>1</v>
      </c>
      <c r="C55" s="59">
        <v>868</v>
      </c>
      <c r="D55" s="10">
        <v>974</v>
      </c>
      <c r="E55" s="77" t="s">
        <v>150</v>
      </c>
      <c r="F55" s="20">
        <f t="shared" si="2"/>
        <v>1.0857763300760044E-3</v>
      </c>
      <c r="G55" s="20">
        <f t="shared" si="0"/>
        <v>1.0851469212971154E-3</v>
      </c>
      <c r="H55" s="15">
        <f t="shared" si="6"/>
        <v>98121.367967204424</v>
      </c>
      <c r="I55" s="15">
        <f t="shared" si="3"/>
        <v>106.47610036307327</v>
      </c>
      <c r="J55" s="15">
        <f t="shared" si="1"/>
        <v>98064.488434390471</v>
      </c>
      <c r="K55" s="15">
        <f t="shared" si="4"/>
        <v>3754809.9373041433</v>
      </c>
      <c r="L55" s="22">
        <f t="shared" si="5"/>
        <v>38.266995406740882</v>
      </c>
    </row>
    <row r="56" spans="1:12" x14ac:dyDescent="0.25">
      <c r="A56" s="18">
        <v>47</v>
      </c>
      <c r="B56" s="10">
        <v>0</v>
      </c>
      <c r="C56" s="59">
        <v>907</v>
      </c>
      <c r="D56" s="10">
        <v>867</v>
      </c>
      <c r="E56" s="77" t="s">
        <v>36</v>
      </c>
      <c r="F56" s="20">
        <f t="shared" si="2"/>
        <v>0</v>
      </c>
      <c r="G56" s="20">
        <f t="shared" si="0"/>
        <v>0</v>
      </c>
      <c r="H56" s="15">
        <f t="shared" si="6"/>
        <v>98014.891866841353</v>
      </c>
      <c r="I56" s="15">
        <f t="shared" si="3"/>
        <v>0</v>
      </c>
      <c r="J56" s="15">
        <f t="shared" si="1"/>
        <v>98014.891866841353</v>
      </c>
      <c r="K56" s="15">
        <f t="shared" si="4"/>
        <v>3656745.4488697527</v>
      </c>
      <c r="L56" s="22">
        <f t="shared" si="5"/>
        <v>37.308059818477822</v>
      </c>
    </row>
    <row r="57" spans="1:12" x14ac:dyDescent="0.25">
      <c r="A57" s="18">
        <v>48</v>
      </c>
      <c r="B57" s="10">
        <v>1</v>
      </c>
      <c r="C57" s="59">
        <v>850</v>
      </c>
      <c r="D57" s="10">
        <v>915</v>
      </c>
      <c r="E57" s="77" t="s">
        <v>151</v>
      </c>
      <c r="F57" s="20">
        <f t="shared" si="2"/>
        <v>1.1331444759206798E-3</v>
      </c>
      <c r="G57" s="20">
        <f t="shared" si="0"/>
        <v>1.1322550943553458E-3</v>
      </c>
      <c r="H57" s="15">
        <f t="shared" si="6"/>
        <v>98014.891866841353</v>
      </c>
      <c r="I57" s="15">
        <f t="shared" si="3"/>
        <v>110.97786063891947</v>
      </c>
      <c r="J57" s="15">
        <f t="shared" si="1"/>
        <v>97937.962013846452</v>
      </c>
      <c r="K57" s="15">
        <f t="shared" si="4"/>
        <v>3558730.5570029113</v>
      </c>
      <c r="L57" s="22">
        <f t="shared" si="5"/>
        <v>36.308059818477822</v>
      </c>
    </row>
    <row r="58" spans="1:12" x14ac:dyDescent="0.25">
      <c r="A58" s="18">
        <v>49</v>
      </c>
      <c r="B58" s="10">
        <v>1</v>
      </c>
      <c r="C58" s="59">
        <v>856</v>
      </c>
      <c r="D58" s="10">
        <v>833</v>
      </c>
      <c r="E58" s="77" t="s">
        <v>152</v>
      </c>
      <c r="F58" s="20">
        <f t="shared" si="2"/>
        <v>1.1841326228537595E-3</v>
      </c>
      <c r="G58" s="20">
        <f t="shared" si="0"/>
        <v>1.183295698613639E-3</v>
      </c>
      <c r="H58" s="15">
        <f t="shared" si="6"/>
        <v>97903.914006202438</v>
      </c>
      <c r="I58" s="15">
        <f t="shared" si="3"/>
        <v>115.84928032097895</v>
      </c>
      <c r="J58" s="15">
        <f t="shared" si="1"/>
        <v>97834.717231066708</v>
      </c>
      <c r="K58" s="15">
        <f t="shared" si="4"/>
        <v>3460792.5949890651</v>
      </c>
      <c r="L58" s="22">
        <f t="shared" si="5"/>
        <v>35.348868634300118</v>
      </c>
    </row>
    <row r="59" spans="1:12" x14ac:dyDescent="0.25">
      <c r="A59" s="18">
        <v>50</v>
      </c>
      <c r="B59" s="10">
        <v>1</v>
      </c>
      <c r="C59" s="59">
        <v>818</v>
      </c>
      <c r="D59" s="10">
        <v>844</v>
      </c>
      <c r="E59" s="77" t="s">
        <v>153</v>
      </c>
      <c r="F59" s="20">
        <f t="shared" si="2"/>
        <v>1.2033694344163659E-3</v>
      </c>
      <c r="G59" s="20">
        <f t="shared" si="0"/>
        <v>1.2022516731135409E-3</v>
      </c>
      <c r="H59" s="15">
        <f t="shared" si="6"/>
        <v>97788.064725881457</v>
      </c>
      <c r="I59" s="15">
        <f t="shared" si="3"/>
        <v>117.56586442722622</v>
      </c>
      <c r="J59" s="15">
        <f t="shared" si="1"/>
        <v>97697.23333902497</v>
      </c>
      <c r="K59" s="15">
        <f t="shared" si="4"/>
        <v>3362957.8777579982</v>
      </c>
      <c r="L59" s="22">
        <f t="shared" si="5"/>
        <v>34.390269274527611</v>
      </c>
    </row>
    <row r="60" spans="1:12" x14ac:dyDescent="0.25">
      <c r="A60" s="18">
        <v>51</v>
      </c>
      <c r="B60" s="10">
        <v>3</v>
      </c>
      <c r="C60" s="59">
        <v>840</v>
      </c>
      <c r="D60" s="10">
        <v>799</v>
      </c>
      <c r="E60" s="77" t="s">
        <v>154</v>
      </c>
      <c r="F60" s="20">
        <f t="shared" si="2"/>
        <v>3.6607687614399025E-3</v>
      </c>
      <c r="G60" s="20">
        <f t="shared" si="0"/>
        <v>3.652258708963069E-3</v>
      </c>
      <c r="H60" s="15">
        <f t="shared" si="6"/>
        <v>97670.498861454224</v>
      </c>
      <c r="I60" s="15">
        <f t="shared" si="3"/>
        <v>356.71793007551372</v>
      </c>
      <c r="J60" s="15">
        <f t="shared" si="1"/>
        <v>97443.447898961167</v>
      </c>
      <c r="K60" s="15">
        <f t="shared" si="4"/>
        <v>3265260.644418973</v>
      </c>
      <c r="L60" s="22">
        <f t="shared" si="5"/>
        <v>33.431391080030735</v>
      </c>
    </row>
    <row r="61" spans="1:12" x14ac:dyDescent="0.25">
      <c r="A61" s="18">
        <v>52</v>
      </c>
      <c r="B61" s="10">
        <v>3</v>
      </c>
      <c r="C61" s="59">
        <v>802</v>
      </c>
      <c r="D61" s="10">
        <v>834</v>
      </c>
      <c r="E61" s="77" t="s">
        <v>155</v>
      </c>
      <c r="F61" s="20">
        <f t="shared" si="2"/>
        <v>3.667481662591687E-3</v>
      </c>
      <c r="G61" s="20">
        <f t="shared" si="0"/>
        <v>3.6596005472810632E-3</v>
      </c>
      <c r="H61" s="15">
        <f t="shared" si="6"/>
        <v>97313.780931378715</v>
      </c>
      <c r="I61" s="15">
        <f t="shared" si="3"/>
        <v>356.12956595446303</v>
      </c>
      <c r="J61" s="15">
        <f t="shared" si="1"/>
        <v>97104.661650250244</v>
      </c>
      <c r="K61" s="15">
        <f t="shared" si="4"/>
        <v>3167817.1965200119</v>
      </c>
      <c r="L61" s="22">
        <f t="shared" si="5"/>
        <v>32.552606282493677</v>
      </c>
    </row>
    <row r="62" spans="1:12" x14ac:dyDescent="0.25">
      <c r="A62" s="18">
        <v>53</v>
      </c>
      <c r="B62" s="10">
        <v>2</v>
      </c>
      <c r="C62" s="59">
        <v>772</v>
      </c>
      <c r="D62" s="10">
        <v>797</v>
      </c>
      <c r="E62" s="77" t="s">
        <v>111</v>
      </c>
      <c r="F62" s="20">
        <f t="shared" si="2"/>
        <v>2.5493945188017845E-3</v>
      </c>
      <c r="G62" s="20">
        <f t="shared" si="0"/>
        <v>2.5463440991913065E-3</v>
      </c>
      <c r="H62" s="15">
        <f t="shared" si="6"/>
        <v>96957.651365424244</v>
      </c>
      <c r="I62" s="15">
        <f t="shared" si="3"/>
        <v>246.88754342579594</v>
      </c>
      <c r="J62" s="15">
        <f t="shared" si="1"/>
        <v>96841.638908768466</v>
      </c>
      <c r="K62" s="15">
        <f t="shared" si="4"/>
        <v>3070712.5348697617</v>
      </c>
      <c r="L62" s="22">
        <f t="shared" si="5"/>
        <v>31.670657154189264</v>
      </c>
    </row>
    <row r="63" spans="1:12" x14ac:dyDescent="0.25">
      <c r="A63" s="18">
        <v>54</v>
      </c>
      <c r="B63" s="10">
        <v>2</v>
      </c>
      <c r="C63" s="59">
        <v>776</v>
      </c>
      <c r="D63" s="10">
        <v>769</v>
      </c>
      <c r="E63" s="77" t="s">
        <v>156</v>
      </c>
      <c r="F63" s="20">
        <f t="shared" si="2"/>
        <v>2.5889967637540453E-3</v>
      </c>
      <c r="G63" s="20">
        <f t="shared" si="0"/>
        <v>2.586474239880484E-3</v>
      </c>
      <c r="H63" s="15">
        <f t="shared" si="6"/>
        <v>96710.763821998451</v>
      </c>
      <c r="I63" s="15">
        <f t="shared" si="3"/>
        <v>250.13989934476444</v>
      </c>
      <c r="J63" s="15">
        <f t="shared" si="1"/>
        <v>96616.536121915284</v>
      </c>
      <c r="K63" s="15">
        <f t="shared" si="4"/>
        <v>2973870.8959609931</v>
      </c>
      <c r="L63" s="22">
        <f t="shared" si="5"/>
        <v>30.75015415486293</v>
      </c>
    </row>
    <row r="64" spans="1:12" x14ac:dyDescent="0.25">
      <c r="A64" s="18">
        <v>55</v>
      </c>
      <c r="B64" s="10">
        <v>3</v>
      </c>
      <c r="C64" s="59">
        <v>658</v>
      </c>
      <c r="D64" s="10">
        <v>765</v>
      </c>
      <c r="E64" s="77" t="s">
        <v>157</v>
      </c>
      <c r="F64" s="20">
        <f t="shared" si="2"/>
        <v>4.216444132115249E-3</v>
      </c>
      <c r="G64" s="20">
        <f t="shared" si="0"/>
        <v>4.2052380445082391E-3</v>
      </c>
      <c r="H64" s="15">
        <f t="shared" si="6"/>
        <v>96460.623922653685</v>
      </c>
      <c r="I64" s="15">
        <f t="shared" si="3"/>
        <v>405.63988551654484</v>
      </c>
      <c r="J64" s="15">
        <f t="shared" si="1"/>
        <v>96204.25951500723</v>
      </c>
      <c r="K64" s="15">
        <f t="shared" si="4"/>
        <v>2877254.359839078</v>
      </c>
      <c r="L64" s="22">
        <f t="shared" si="5"/>
        <v>29.828278553808499</v>
      </c>
    </row>
    <row r="65" spans="1:12" x14ac:dyDescent="0.25">
      <c r="A65" s="18">
        <v>56</v>
      </c>
      <c r="B65" s="10">
        <v>2</v>
      </c>
      <c r="C65" s="59">
        <v>644</v>
      </c>
      <c r="D65" s="10">
        <v>659</v>
      </c>
      <c r="E65" s="77" t="s">
        <v>158</v>
      </c>
      <c r="F65" s="20">
        <f t="shared" si="2"/>
        <v>3.0698388334612432E-3</v>
      </c>
      <c r="G65" s="20">
        <f t="shared" si="0"/>
        <v>3.0671045674094378E-3</v>
      </c>
      <c r="H65" s="15">
        <f t="shared" si="6"/>
        <v>96054.984037137139</v>
      </c>
      <c r="I65" s="15">
        <f t="shared" si="3"/>
        <v>294.61068026274398</v>
      </c>
      <c r="J65" s="15">
        <f t="shared" si="1"/>
        <v>95969.429095588828</v>
      </c>
      <c r="K65" s="15">
        <f t="shared" si="4"/>
        <v>2781050.100324071</v>
      </c>
      <c r="L65" s="22">
        <f t="shared" si="5"/>
        <v>28.952689214427966</v>
      </c>
    </row>
    <row r="66" spans="1:12" x14ac:dyDescent="0.25">
      <c r="A66" s="18">
        <v>57</v>
      </c>
      <c r="B66" s="10">
        <v>1</v>
      </c>
      <c r="C66" s="59">
        <v>612</v>
      </c>
      <c r="D66" s="10">
        <v>639</v>
      </c>
      <c r="E66" s="77" t="s">
        <v>41</v>
      </c>
      <c r="F66" s="20">
        <f t="shared" si="2"/>
        <v>1.5987210231814548E-3</v>
      </c>
      <c r="G66" s="20">
        <f t="shared" si="0"/>
        <v>1.598251896006224E-3</v>
      </c>
      <c r="H66" s="15">
        <f t="shared" si="6"/>
        <v>95760.373356874392</v>
      </c>
      <c r="I66" s="15">
        <f t="shared" si="3"/>
        <v>153.0491982798884</v>
      </c>
      <c r="J66" s="15">
        <f t="shared" si="1"/>
        <v>95732.273524070202</v>
      </c>
      <c r="K66" s="15">
        <f t="shared" si="4"/>
        <v>2685080.6712284824</v>
      </c>
      <c r="L66" s="22">
        <f t="shared" si="5"/>
        <v>28.039580226174287</v>
      </c>
    </row>
    <row r="67" spans="1:12" x14ac:dyDescent="0.25">
      <c r="A67" s="18">
        <v>58</v>
      </c>
      <c r="B67" s="10">
        <v>3</v>
      </c>
      <c r="C67" s="59">
        <v>576</v>
      </c>
      <c r="D67" s="10">
        <v>609</v>
      </c>
      <c r="E67" s="77" t="s">
        <v>159</v>
      </c>
      <c r="F67" s="20">
        <f t="shared" si="2"/>
        <v>5.0632911392405064E-3</v>
      </c>
      <c r="G67" s="20">
        <f t="shared" si="0"/>
        <v>5.0447240006275644E-3</v>
      </c>
      <c r="H67" s="15">
        <f t="shared" si="6"/>
        <v>95607.324158594507</v>
      </c>
      <c r="I67" s="15">
        <f t="shared" si="3"/>
        <v>482.31256281864125</v>
      </c>
      <c r="J67" s="15">
        <f t="shared" si="1"/>
        <v>95256.731156681635</v>
      </c>
      <c r="K67" s="15">
        <f t="shared" si="4"/>
        <v>2589348.3977044122</v>
      </c>
      <c r="L67" s="22">
        <f t="shared" si="5"/>
        <v>27.083159376044996</v>
      </c>
    </row>
    <row r="68" spans="1:12" x14ac:dyDescent="0.25">
      <c r="A68" s="18">
        <v>59</v>
      </c>
      <c r="B68" s="10">
        <v>2</v>
      </c>
      <c r="C68" s="59">
        <v>552</v>
      </c>
      <c r="D68" s="10">
        <v>568</v>
      </c>
      <c r="E68" s="77" t="s">
        <v>160</v>
      </c>
      <c r="F68" s="20">
        <f t="shared" si="2"/>
        <v>3.5714285714285713E-3</v>
      </c>
      <c r="G68" s="20">
        <f t="shared" si="0"/>
        <v>3.5638960226207607E-3</v>
      </c>
      <c r="H68" s="15">
        <f t="shared" si="6"/>
        <v>95125.011595775868</v>
      </c>
      <c r="I68" s="15">
        <f t="shared" si="3"/>
        <v>339.01565047793935</v>
      </c>
      <c r="J68" s="15">
        <f t="shared" si="1"/>
        <v>94924.382133823019</v>
      </c>
      <c r="K68" s="15">
        <f t="shared" si="4"/>
        <v>2494091.6665477306</v>
      </c>
      <c r="L68" s="22">
        <f t="shared" si="5"/>
        <v>26.219094481124703</v>
      </c>
    </row>
    <row r="69" spans="1:12" x14ac:dyDescent="0.25">
      <c r="A69" s="18">
        <v>60</v>
      </c>
      <c r="B69" s="10">
        <v>4</v>
      </c>
      <c r="C69" s="59">
        <v>534</v>
      </c>
      <c r="D69" s="10">
        <v>539</v>
      </c>
      <c r="E69" s="77" t="s">
        <v>161</v>
      </c>
      <c r="F69" s="20">
        <f t="shared" si="2"/>
        <v>7.4557315936626279E-3</v>
      </c>
      <c r="G69" s="20">
        <f t="shared" si="0"/>
        <v>7.4216955457209839E-3</v>
      </c>
      <c r="H69" s="15">
        <f t="shared" si="6"/>
        <v>94785.995945297924</v>
      </c>
      <c r="I69" s="15">
        <f t="shared" si="3"/>
        <v>703.47280390394485</v>
      </c>
      <c r="J69" s="15">
        <f t="shared" si="1"/>
        <v>94353.289823616607</v>
      </c>
      <c r="K69" s="15">
        <f t="shared" si="4"/>
        <v>2399167.2844139077</v>
      </c>
      <c r="L69" s="22">
        <f t="shared" si="5"/>
        <v>25.311410831179053</v>
      </c>
    </row>
    <row r="70" spans="1:12" x14ac:dyDescent="0.25">
      <c r="A70" s="18">
        <v>61</v>
      </c>
      <c r="B70" s="10">
        <v>3</v>
      </c>
      <c r="C70" s="59">
        <v>505</v>
      </c>
      <c r="D70" s="10">
        <v>523</v>
      </c>
      <c r="E70" s="77" t="s">
        <v>162</v>
      </c>
      <c r="F70" s="20">
        <f t="shared" si="2"/>
        <v>5.8365758754863814E-3</v>
      </c>
      <c r="G70" s="20">
        <f t="shared" si="0"/>
        <v>5.8225778997845062E-3</v>
      </c>
      <c r="H70" s="15">
        <f t="shared" si="6"/>
        <v>94082.523141393976</v>
      </c>
      <c r="I70" s="15">
        <f t="shared" si="3"/>
        <v>547.80281999904491</v>
      </c>
      <c r="J70" s="15">
        <f t="shared" si="1"/>
        <v>93856.883159836361</v>
      </c>
      <c r="K70" s="15">
        <f t="shared" si="4"/>
        <v>2304813.9945902913</v>
      </c>
      <c r="L70" s="22">
        <f t="shared" si="5"/>
        <v>24.497791062920914</v>
      </c>
    </row>
    <row r="71" spans="1:12" x14ac:dyDescent="0.25">
      <c r="A71" s="18">
        <v>62</v>
      </c>
      <c r="B71" s="10">
        <v>1</v>
      </c>
      <c r="C71" s="59">
        <v>469</v>
      </c>
      <c r="D71" s="10">
        <v>500</v>
      </c>
      <c r="E71" s="77" t="s">
        <v>163</v>
      </c>
      <c r="F71" s="20">
        <f t="shared" si="2"/>
        <v>2.0639834881320948E-3</v>
      </c>
      <c r="G71" s="20">
        <f t="shared" si="0"/>
        <v>2.0636448714813562E-3</v>
      </c>
      <c r="H71" s="15">
        <f t="shared" si="6"/>
        <v>93534.720321394925</v>
      </c>
      <c r="I71" s="15">
        <f t="shared" si="3"/>
        <v>193.02244589668962</v>
      </c>
      <c r="J71" s="15">
        <f t="shared" si="1"/>
        <v>93519.375036946149</v>
      </c>
      <c r="K71" s="15">
        <f t="shared" si="4"/>
        <v>2210957.111430455</v>
      </c>
      <c r="L71" s="22">
        <f t="shared" si="5"/>
        <v>23.637822445327028</v>
      </c>
    </row>
    <row r="72" spans="1:12" x14ac:dyDescent="0.25">
      <c r="A72" s="18">
        <v>63</v>
      </c>
      <c r="B72" s="10">
        <v>6</v>
      </c>
      <c r="C72" s="59">
        <v>498</v>
      </c>
      <c r="D72" s="10">
        <v>469</v>
      </c>
      <c r="E72" s="77" t="s">
        <v>164</v>
      </c>
      <c r="F72" s="20">
        <f t="shared" si="2"/>
        <v>1.2409513960703205E-2</v>
      </c>
      <c r="G72" s="20">
        <f t="shared" si="0"/>
        <v>1.2328824545210209E-2</v>
      </c>
      <c r="H72" s="15">
        <f t="shared" si="6"/>
        <v>93341.697875498241</v>
      </c>
      <c r="I72" s="15">
        <f t="shared" si="3"/>
        <v>1150.7934158590383</v>
      </c>
      <c r="J72" s="15">
        <f t="shared" si="1"/>
        <v>92734.769427974185</v>
      </c>
      <c r="K72" s="15">
        <f t="shared" si="4"/>
        <v>2117437.736393509</v>
      </c>
      <c r="L72" s="22">
        <f t="shared" si="5"/>
        <v>22.684799876019039</v>
      </c>
    </row>
    <row r="73" spans="1:12" x14ac:dyDescent="0.25">
      <c r="A73" s="18">
        <v>64</v>
      </c>
      <c r="B73" s="10">
        <v>6</v>
      </c>
      <c r="C73" s="59">
        <v>522</v>
      </c>
      <c r="D73" s="10">
        <v>477</v>
      </c>
      <c r="E73" s="77" t="s">
        <v>165</v>
      </c>
      <c r="F73" s="20">
        <f t="shared" si="2"/>
        <v>1.2012012012012012E-2</v>
      </c>
      <c r="G73" s="20">
        <f t="shared" ref="G73:G103" si="7">F73/((1+(1-E73)*F73))</f>
        <v>1.1928533768486247E-2</v>
      </c>
      <c r="H73" s="15">
        <f t="shared" si="6"/>
        <v>92190.904459639205</v>
      </c>
      <c r="I73" s="15">
        <f t="shared" si="3"/>
        <v>1099.7023169940956</v>
      </c>
      <c r="J73" s="15">
        <f t="shared" ref="J73:J103" si="8">H74+I73*E73</f>
        <v>91550.217889758453</v>
      </c>
      <c r="K73" s="15">
        <f t="shared" si="4"/>
        <v>2024702.966965535</v>
      </c>
      <c r="L73" s="22">
        <f t="shared" si="5"/>
        <v>21.962068588359944</v>
      </c>
    </row>
    <row r="74" spans="1:12" x14ac:dyDescent="0.25">
      <c r="A74" s="18">
        <v>65</v>
      </c>
      <c r="B74" s="10">
        <v>3</v>
      </c>
      <c r="C74" s="59">
        <v>540</v>
      </c>
      <c r="D74" s="10">
        <v>519</v>
      </c>
      <c r="E74" s="77" t="s">
        <v>166</v>
      </c>
      <c r="F74" s="20">
        <f t="shared" ref="F74:F103" si="9">B74/((C74+D74)/2)</f>
        <v>5.6657223796033997E-3</v>
      </c>
      <c r="G74" s="20">
        <f t="shared" si="7"/>
        <v>5.6570877086192526E-3</v>
      </c>
      <c r="H74" s="15">
        <f t="shared" si="6"/>
        <v>91091.20214264511</v>
      </c>
      <c r="I74" s="15">
        <f t="shared" ref="I74:I103" si="10">H74*G74</f>
        <v>515.3109200045094</v>
      </c>
      <c r="J74" s="15">
        <f t="shared" si="8"/>
        <v>90952.377380795893</v>
      </c>
      <c r="K74" s="15">
        <f t="shared" ref="K74:K97" si="11">K75+J74</f>
        <v>1933152.7490757764</v>
      </c>
      <c r="L74" s="22">
        <f t="shared" ref="L74:L103" si="12">K74/H74</f>
        <v>21.222167493722807</v>
      </c>
    </row>
    <row r="75" spans="1:12" x14ac:dyDescent="0.25">
      <c r="A75" s="18">
        <v>66</v>
      </c>
      <c r="B75" s="10">
        <v>3</v>
      </c>
      <c r="C75" s="59">
        <v>522</v>
      </c>
      <c r="D75" s="10">
        <v>534</v>
      </c>
      <c r="E75" s="77" t="s">
        <v>167</v>
      </c>
      <c r="F75" s="20">
        <f t="shared" si="9"/>
        <v>5.681818181818182E-3</v>
      </c>
      <c r="G75" s="20">
        <f t="shared" si="7"/>
        <v>5.6745734281289746E-3</v>
      </c>
      <c r="H75" s="15">
        <f t="shared" ref="H75:H104" si="13">H74-I74</f>
        <v>90575.891222640596</v>
      </c>
      <c r="I75" s="15">
        <f t="shared" si="10"/>
        <v>513.97954556109676</v>
      </c>
      <c r="J75" s="15">
        <f t="shared" si="8"/>
        <v>90460.400018753018</v>
      </c>
      <c r="K75" s="15">
        <f t="shared" si="11"/>
        <v>1842200.3716949804</v>
      </c>
      <c r="L75" s="22">
        <f t="shared" si="12"/>
        <v>20.338749603542393</v>
      </c>
    </row>
    <row r="76" spans="1:12" x14ac:dyDescent="0.25">
      <c r="A76" s="18">
        <v>67</v>
      </c>
      <c r="B76" s="10">
        <v>8</v>
      </c>
      <c r="C76" s="59">
        <v>515</v>
      </c>
      <c r="D76" s="10">
        <v>518</v>
      </c>
      <c r="E76" s="77" t="s">
        <v>168</v>
      </c>
      <c r="F76" s="20">
        <f t="shared" si="9"/>
        <v>1.5488867376573089E-2</v>
      </c>
      <c r="G76" s="20">
        <f t="shared" si="7"/>
        <v>1.5375248310260213E-2</v>
      </c>
      <c r="H76" s="15">
        <f t="shared" si="13"/>
        <v>90061.911677079494</v>
      </c>
      <c r="I76" s="15">
        <f t="shared" si="10"/>
        <v>1384.724255331821</v>
      </c>
      <c r="J76" s="15">
        <f t="shared" si="8"/>
        <v>89401.25973486068</v>
      </c>
      <c r="K76" s="15">
        <f t="shared" si="11"/>
        <v>1751739.9716762274</v>
      </c>
      <c r="L76" s="22">
        <f t="shared" si="12"/>
        <v>19.450397388378338</v>
      </c>
    </row>
    <row r="77" spans="1:12" x14ac:dyDescent="0.25">
      <c r="A77" s="18">
        <v>68</v>
      </c>
      <c r="B77" s="10">
        <v>6</v>
      </c>
      <c r="C77" s="59">
        <v>648</v>
      </c>
      <c r="D77" s="10">
        <v>507</v>
      </c>
      <c r="E77" s="77" t="s">
        <v>169</v>
      </c>
      <c r="F77" s="20">
        <f t="shared" si="9"/>
        <v>1.038961038961039E-2</v>
      </c>
      <c r="G77" s="20">
        <f t="shared" si="7"/>
        <v>1.0357864208400229E-2</v>
      </c>
      <c r="H77" s="15">
        <f t="shared" si="13"/>
        <v>88677.187421747672</v>
      </c>
      <c r="I77" s="15">
        <f t="shared" si="10"/>
        <v>918.50626569731924</v>
      </c>
      <c r="J77" s="15">
        <f t="shared" si="8"/>
        <v>88406.228073366961</v>
      </c>
      <c r="K77" s="15">
        <f t="shared" si="11"/>
        <v>1662338.7119413668</v>
      </c>
      <c r="L77" s="22">
        <f t="shared" si="12"/>
        <v>18.74595665777381</v>
      </c>
    </row>
    <row r="78" spans="1:12" x14ac:dyDescent="0.25">
      <c r="A78" s="18">
        <v>69</v>
      </c>
      <c r="B78" s="10">
        <v>4</v>
      </c>
      <c r="C78" s="59">
        <v>540</v>
      </c>
      <c r="D78" s="10">
        <v>634</v>
      </c>
      <c r="E78" s="77" t="s">
        <v>170</v>
      </c>
      <c r="F78" s="20">
        <f t="shared" si="9"/>
        <v>6.8143100511073255E-3</v>
      </c>
      <c r="G78" s="20">
        <f t="shared" si="7"/>
        <v>6.7946460906663994E-3</v>
      </c>
      <c r="H78" s="15">
        <f t="shared" si="13"/>
        <v>87758.681156050356</v>
      </c>
      <c r="I78" s="15">
        <f t="shared" si="10"/>
        <v>596.28917983899657</v>
      </c>
      <c r="J78" s="15">
        <f t="shared" si="8"/>
        <v>87505.437141372735</v>
      </c>
      <c r="K78" s="15">
        <f t="shared" si="11"/>
        <v>1573932.4838679999</v>
      </c>
      <c r="L78" s="22">
        <f t="shared" si="12"/>
        <v>17.934778225179471</v>
      </c>
    </row>
    <row r="79" spans="1:12" x14ac:dyDescent="0.25">
      <c r="A79" s="18">
        <v>70</v>
      </c>
      <c r="B79" s="10">
        <v>10</v>
      </c>
      <c r="C79" s="59">
        <v>539</v>
      </c>
      <c r="D79" s="10">
        <v>534</v>
      </c>
      <c r="E79" s="77" t="s">
        <v>171</v>
      </c>
      <c r="F79" s="20">
        <f t="shared" si="9"/>
        <v>1.8639328984156569E-2</v>
      </c>
      <c r="G79" s="20">
        <f t="shared" si="7"/>
        <v>1.8474214614951183E-2</v>
      </c>
      <c r="H79" s="15">
        <f t="shared" si="13"/>
        <v>87162.391976211366</v>
      </c>
      <c r="I79" s="15">
        <f t="shared" si="10"/>
        <v>1610.2567357210278</v>
      </c>
      <c r="J79" s="15">
        <f t="shared" si="8"/>
        <v>86390.273871433135</v>
      </c>
      <c r="K79" s="15">
        <f t="shared" si="11"/>
        <v>1486427.046726627</v>
      </c>
      <c r="L79" s="22">
        <f t="shared" si="12"/>
        <v>17.053536657556478</v>
      </c>
    </row>
    <row r="80" spans="1:12" x14ac:dyDescent="0.25">
      <c r="A80" s="18">
        <v>71</v>
      </c>
      <c r="B80" s="10">
        <v>4</v>
      </c>
      <c r="C80" s="59">
        <v>502</v>
      </c>
      <c r="D80" s="10">
        <v>536</v>
      </c>
      <c r="E80" s="77" t="s">
        <v>172</v>
      </c>
      <c r="F80" s="20">
        <f t="shared" si="9"/>
        <v>7.7071290944123313E-3</v>
      </c>
      <c r="G80" s="20">
        <f t="shared" si="7"/>
        <v>7.6977849623770765E-3</v>
      </c>
      <c r="H80" s="15">
        <f t="shared" si="13"/>
        <v>85552.135240490345</v>
      </c>
      <c r="I80" s="15">
        <f t="shared" si="10"/>
        <v>658.56194015349649</v>
      </c>
      <c r="J80" s="15">
        <f t="shared" si="8"/>
        <v>85448.411734916168</v>
      </c>
      <c r="K80" s="15">
        <f t="shared" si="11"/>
        <v>1400036.7728551938</v>
      </c>
      <c r="L80" s="22">
        <f t="shared" si="12"/>
        <v>16.364720400252274</v>
      </c>
    </row>
    <row r="81" spans="1:12" x14ac:dyDescent="0.25">
      <c r="A81" s="18">
        <v>72</v>
      </c>
      <c r="B81" s="10">
        <v>13</v>
      </c>
      <c r="C81" s="59">
        <v>515</v>
      </c>
      <c r="D81" s="10">
        <v>496</v>
      </c>
      <c r="E81" s="77" t="s">
        <v>173</v>
      </c>
      <c r="F81" s="20">
        <f t="shared" si="9"/>
        <v>2.5717111770524232E-2</v>
      </c>
      <c r="G81" s="20">
        <f t="shared" si="7"/>
        <v>2.5424322158235507E-2</v>
      </c>
      <c r="H81" s="15">
        <f t="shared" si="13"/>
        <v>84893.573300336851</v>
      </c>
      <c r="I81" s="15">
        <f t="shared" si="10"/>
        <v>2158.3615567515444</v>
      </c>
      <c r="J81" s="15">
        <f t="shared" si="8"/>
        <v>83927.058995223502</v>
      </c>
      <c r="K81" s="15">
        <f t="shared" si="11"/>
        <v>1314588.3611202776</v>
      </c>
      <c r="L81" s="22">
        <f t="shared" si="12"/>
        <v>15.485134033285666</v>
      </c>
    </row>
    <row r="82" spans="1:12" x14ac:dyDescent="0.25">
      <c r="A82" s="18">
        <v>73</v>
      </c>
      <c r="B82" s="10">
        <v>10</v>
      </c>
      <c r="C82" s="59">
        <v>460</v>
      </c>
      <c r="D82" s="10">
        <v>507</v>
      </c>
      <c r="E82" s="77" t="s">
        <v>174</v>
      </c>
      <c r="F82" s="20">
        <f t="shared" si="9"/>
        <v>2.0682523267838676E-2</v>
      </c>
      <c r="G82" s="20">
        <f t="shared" si="7"/>
        <v>2.0503021120162057E-2</v>
      </c>
      <c r="H82" s="15">
        <f t="shared" si="13"/>
        <v>82735.2117435853</v>
      </c>
      <c r="I82" s="15">
        <f t="shared" si="10"/>
        <v>1696.3217937598092</v>
      </c>
      <c r="J82" s="15">
        <f t="shared" si="8"/>
        <v>82017.158728286769</v>
      </c>
      <c r="K82" s="15">
        <f t="shared" si="11"/>
        <v>1230661.3021250539</v>
      </c>
      <c r="L82" s="22">
        <f t="shared" si="12"/>
        <v>14.874698162846856</v>
      </c>
    </row>
    <row r="83" spans="1:12" x14ac:dyDescent="0.25">
      <c r="A83" s="18">
        <v>74</v>
      </c>
      <c r="B83" s="10">
        <v>9</v>
      </c>
      <c r="C83" s="59">
        <v>341</v>
      </c>
      <c r="D83" s="10">
        <v>442</v>
      </c>
      <c r="E83" s="77" t="s">
        <v>175</v>
      </c>
      <c r="F83" s="20">
        <f t="shared" si="9"/>
        <v>2.2988505747126436E-2</v>
      </c>
      <c r="G83" s="20">
        <f t="shared" si="7"/>
        <v>2.2630271155908991E-2</v>
      </c>
      <c r="H83" s="15">
        <f t="shared" si="13"/>
        <v>81038.88994982549</v>
      </c>
      <c r="I83" s="15">
        <f t="shared" si="10"/>
        <v>1833.9320537384187</v>
      </c>
      <c r="J83" s="15">
        <f t="shared" si="8"/>
        <v>79776.044337621221</v>
      </c>
      <c r="K83" s="15">
        <f t="shared" si="11"/>
        <v>1148644.1433967671</v>
      </c>
      <c r="L83" s="22">
        <f t="shared" si="12"/>
        <v>14.173986639105495</v>
      </c>
    </row>
    <row r="84" spans="1:12" x14ac:dyDescent="0.25">
      <c r="A84" s="18">
        <v>75</v>
      </c>
      <c r="B84" s="10">
        <v>1</v>
      </c>
      <c r="C84" s="59">
        <v>347</v>
      </c>
      <c r="D84" s="10">
        <v>338</v>
      </c>
      <c r="E84" s="77" t="s">
        <v>176</v>
      </c>
      <c r="F84" s="20">
        <f t="shared" si="9"/>
        <v>2.9197080291970801E-3</v>
      </c>
      <c r="G84" s="20">
        <f t="shared" si="7"/>
        <v>2.9173273197492847E-3</v>
      </c>
      <c r="H84" s="15">
        <f t="shared" si="13"/>
        <v>79204.957896087071</v>
      </c>
      <c r="I84" s="15">
        <f t="shared" si="10"/>
        <v>231.06678752984664</v>
      </c>
      <c r="J84" s="15">
        <f t="shared" si="8"/>
        <v>79140.374728972471</v>
      </c>
      <c r="K84" s="15">
        <f t="shared" si="11"/>
        <v>1068868.0990591459</v>
      </c>
      <c r="L84" s="22">
        <f t="shared" si="12"/>
        <v>13.494964550848536</v>
      </c>
    </row>
    <row r="85" spans="1:12" x14ac:dyDescent="0.25">
      <c r="A85" s="18">
        <v>76</v>
      </c>
      <c r="B85" s="10">
        <v>9</v>
      </c>
      <c r="C85" s="59">
        <v>360</v>
      </c>
      <c r="D85" s="10">
        <v>338</v>
      </c>
      <c r="E85" s="77" t="s">
        <v>177</v>
      </c>
      <c r="F85" s="20">
        <f t="shared" si="9"/>
        <v>2.5787965616045846E-2</v>
      </c>
      <c r="G85" s="20">
        <f t="shared" si="7"/>
        <v>2.5555266244701894E-2</v>
      </c>
      <c r="H85" s="15">
        <f t="shared" si="13"/>
        <v>78973.891108557218</v>
      </c>
      <c r="I85" s="15">
        <f t="shared" si="10"/>
        <v>2018.1988136592754</v>
      </c>
      <c r="J85" s="15">
        <f t="shared" si="8"/>
        <v>78261.265107454135</v>
      </c>
      <c r="K85" s="15">
        <f t="shared" si="11"/>
        <v>989727.72433017334</v>
      </c>
      <c r="L85" s="22">
        <f t="shared" si="12"/>
        <v>12.532340884276516</v>
      </c>
    </row>
    <row r="86" spans="1:12" x14ac:dyDescent="0.25">
      <c r="A86" s="18">
        <v>77</v>
      </c>
      <c r="B86" s="10">
        <v>7</v>
      </c>
      <c r="C86" s="59">
        <v>224</v>
      </c>
      <c r="D86" s="10">
        <v>345</v>
      </c>
      <c r="E86" s="77" t="s">
        <v>178</v>
      </c>
      <c r="F86" s="20">
        <f t="shared" si="9"/>
        <v>2.4604569420035149E-2</v>
      </c>
      <c r="G86" s="20">
        <f t="shared" si="7"/>
        <v>2.4237220060108304E-2</v>
      </c>
      <c r="H86" s="15">
        <f t="shared" si="13"/>
        <v>76955.692294897948</v>
      </c>
      <c r="I86" s="15">
        <f t="shared" si="10"/>
        <v>1865.1920490294226</v>
      </c>
      <c r="J86" s="15">
        <f t="shared" si="8"/>
        <v>75806.733992695823</v>
      </c>
      <c r="K86" s="15">
        <f t="shared" si="11"/>
        <v>911466.45922271919</v>
      </c>
      <c r="L86" s="22">
        <f t="shared" si="12"/>
        <v>11.844042098015771</v>
      </c>
    </row>
    <row r="87" spans="1:12" x14ac:dyDescent="0.25">
      <c r="A87" s="18">
        <v>78</v>
      </c>
      <c r="B87" s="10">
        <v>5</v>
      </c>
      <c r="C87" s="59">
        <v>224</v>
      </c>
      <c r="D87" s="10">
        <v>211</v>
      </c>
      <c r="E87" s="77" t="s">
        <v>179</v>
      </c>
      <c r="F87" s="20">
        <f t="shared" si="9"/>
        <v>2.2988505747126436E-2</v>
      </c>
      <c r="G87" s="20">
        <f t="shared" si="7"/>
        <v>2.2691533561912718E-2</v>
      </c>
      <c r="H87" s="15">
        <f t="shared" si="13"/>
        <v>75090.500245868519</v>
      </c>
      <c r="I87" s="15">
        <f t="shared" si="10"/>
        <v>1703.9186065099407</v>
      </c>
      <c r="J87" s="15">
        <f t="shared" si="8"/>
        <v>74120.459383182417</v>
      </c>
      <c r="K87" s="15">
        <f t="shared" si="11"/>
        <v>835659.72523002338</v>
      </c>
      <c r="L87" s="22">
        <f t="shared" si="12"/>
        <v>11.128701000710159</v>
      </c>
    </row>
    <row r="88" spans="1:12" x14ac:dyDescent="0.25">
      <c r="A88" s="18">
        <v>79</v>
      </c>
      <c r="B88" s="10">
        <v>5</v>
      </c>
      <c r="C88" s="59">
        <v>201</v>
      </c>
      <c r="D88" s="10">
        <v>224</v>
      </c>
      <c r="E88" s="77" t="s">
        <v>180</v>
      </c>
      <c r="F88" s="20">
        <f t="shared" si="9"/>
        <v>2.3529411764705882E-2</v>
      </c>
      <c r="G88" s="20">
        <f t="shared" si="7"/>
        <v>2.3290099145952061E-2</v>
      </c>
      <c r="H88" s="15">
        <f t="shared" si="13"/>
        <v>73386.581639358585</v>
      </c>
      <c r="I88" s="15">
        <f t="shared" si="10"/>
        <v>1709.1807623631667</v>
      </c>
      <c r="J88" s="15">
        <f t="shared" si="8"/>
        <v>72640.182400434598</v>
      </c>
      <c r="K88" s="15">
        <f t="shared" si="11"/>
        <v>761539.26584684092</v>
      </c>
      <c r="L88" s="22">
        <f t="shared" si="12"/>
        <v>10.377091408743492</v>
      </c>
    </row>
    <row r="89" spans="1:12" x14ac:dyDescent="0.25">
      <c r="A89" s="18">
        <v>80</v>
      </c>
      <c r="B89" s="10">
        <v>11</v>
      </c>
      <c r="C89" s="59">
        <v>198</v>
      </c>
      <c r="D89" s="10">
        <v>188</v>
      </c>
      <c r="E89" s="77" t="s">
        <v>181</v>
      </c>
      <c r="F89" s="20">
        <f t="shared" si="9"/>
        <v>5.6994818652849742E-2</v>
      </c>
      <c r="G89" s="20">
        <f t="shared" si="7"/>
        <v>5.5017440528647578E-2</v>
      </c>
      <c r="H89" s="15">
        <f t="shared" si="13"/>
        <v>71677.400876995423</v>
      </c>
      <c r="I89" s="15">
        <f t="shared" si="10"/>
        <v>3943.5071399981275</v>
      </c>
      <c r="J89" s="15">
        <f t="shared" si="8"/>
        <v>69190.625274512611</v>
      </c>
      <c r="K89" s="15">
        <f t="shared" si="11"/>
        <v>688899.08344640629</v>
      </c>
      <c r="L89" s="22">
        <f t="shared" si="12"/>
        <v>9.6111058020730447</v>
      </c>
    </row>
    <row r="90" spans="1:12" x14ac:dyDescent="0.25">
      <c r="A90" s="18">
        <v>81</v>
      </c>
      <c r="B90" s="10">
        <v>7</v>
      </c>
      <c r="C90" s="59">
        <v>187</v>
      </c>
      <c r="D90" s="10">
        <v>192</v>
      </c>
      <c r="E90" s="77" t="s">
        <v>182</v>
      </c>
      <c r="F90" s="20">
        <f t="shared" si="9"/>
        <v>3.6939313984168866E-2</v>
      </c>
      <c r="G90" s="20">
        <f t="shared" si="7"/>
        <v>3.6287724329415814E-2</v>
      </c>
      <c r="H90" s="15">
        <f t="shared" si="13"/>
        <v>67733.893736997299</v>
      </c>
      <c r="I90" s="15">
        <f t="shared" si="10"/>
        <v>2457.9088636861024</v>
      </c>
      <c r="J90" s="15">
        <f t="shared" si="8"/>
        <v>66539.104238359476</v>
      </c>
      <c r="K90" s="15">
        <f t="shared" si="11"/>
        <v>619708.45817189373</v>
      </c>
      <c r="L90" s="22">
        <f t="shared" si="12"/>
        <v>9.1491633505988652</v>
      </c>
    </row>
    <row r="91" spans="1:12" x14ac:dyDescent="0.25">
      <c r="A91" s="18">
        <v>82</v>
      </c>
      <c r="B91" s="10">
        <v>7</v>
      </c>
      <c r="C91" s="59">
        <v>178</v>
      </c>
      <c r="D91" s="10">
        <v>178</v>
      </c>
      <c r="E91" s="77" t="s">
        <v>183</v>
      </c>
      <c r="F91" s="20">
        <f t="shared" si="9"/>
        <v>3.9325842696629212E-2</v>
      </c>
      <c r="G91" s="20">
        <f t="shared" si="7"/>
        <v>3.8837407747286092E-2</v>
      </c>
      <c r="H91" s="15">
        <f t="shared" si="13"/>
        <v>65275.984873311194</v>
      </c>
      <c r="I91" s="15">
        <f t="shared" si="10"/>
        <v>2535.1500406304658</v>
      </c>
      <c r="J91" s="15">
        <f t="shared" si="8"/>
        <v>64465.243890317572</v>
      </c>
      <c r="K91" s="15">
        <f t="shared" si="11"/>
        <v>553169.35393353424</v>
      </c>
      <c r="L91" s="22">
        <f t="shared" si="12"/>
        <v>8.4743164734647092</v>
      </c>
    </row>
    <row r="92" spans="1:12" x14ac:dyDescent="0.25">
      <c r="A92" s="18">
        <v>83</v>
      </c>
      <c r="B92" s="10">
        <v>10</v>
      </c>
      <c r="C92" s="59">
        <v>167</v>
      </c>
      <c r="D92" s="10">
        <v>173</v>
      </c>
      <c r="E92" s="77" t="s">
        <v>184</v>
      </c>
      <c r="F92" s="20">
        <f t="shared" si="9"/>
        <v>5.8823529411764705E-2</v>
      </c>
      <c r="G92" s="20">
        <f t="shared" si="7"/>
        <v>5.711707286424985E-2</v>
      </c>
      <c r="H92" s="15">
        <f t="shared" si="13"/>
        <v>62740.834832680732</v>
      </c>
      <c r="I92" s="15">
        <f t="shared" si="10"/>
        <v>3583.5728347020904</v>
      </c>
      <c r="J92" s="15">
        <f t="shared" si="8"/>
        <v>60920.738189935539</v>
      </c>
      <c r="K92" s="15">
        <f t="shared" si="11"/>
        <v>488704.11004321661</v>
      </c>
      <c r="L92" s="22">
        <f t="shared" si="12"/>
        <v>7.7892509933364513</v>
      </c>
    </row>
    <row r="93" spans="1:12" x14ac:dyDescent="0.25">
      <c r="A93" s="18">
        <v>84</v>
      </c>
      <c r="B93" s="10">
        <v>9</v>
      </c>
      <c r="C93" s="59">
        <v>125</v>
      </c>
      <c r="D93" s="10">
        <v>157</v>
      </c>
      <c r="E93" s="77" t="s">
        <v>185</v>
      </c>
      <c r="F93" s="20">
        <f t="shared" si="9"/>
        <v>6.3829787234042548E-2</v>
      </c>
      <c r="G93" s="20">
        <f t="shared" si="7"/>
        <v>6.1939192230347724E-2</v>
      </c>
      <c r="H93" s="15">
        <f t="shared" si="13"/>
        <v>59157.26199797864</v>
      </c>
      <c r="I93" s="15">
        <f t="shared" si="10"/>
        <v>3664.1530227138433</v>
      </c>
      <c r="J93" s="15">
        <f t="shared" si="8"/>
        <v>57405.064022516883</v>
      </c>
      <c r="K93" s="15">
        <f t="shared" si="11"/>
        <v>427783.3718532811</v>
      </c>
      <c r="L93" s="22">
        <f t="shared" si="12"/>
        <v>7.231290925328798</v>
      </c>
    </row>
    <row r="94" spans="1:12" x14ac:dyDescent="0.25">
      <c r="A94" s="18">
        <v>85</v>
      </c>
      <c r="B94" s="10">
        <v>8</v>
      </c>
      <c r="C94" s="59">
        <v>106</v>
      </c>
      <c r="D94" s="10">
        <v>116</v>
      </c>
      <c r="E94" s="77" t="s">
        <v>186</v>
      </c>
      <c r="F94" s="20">
        <f t="shared" si="9"/>
        <v>7.2072072072072071E-2</v>
      </c>
      <c r="G94" s="20">
        <f t="shared" si="7"/>
        <v>7.0057447106627424E-2</v>
      </c>
      <c r="H94" s="15">
        <f t="shared" si="13"/>
        <v>55493.108975264797</v>
      </c>
      <c r="I94" s="15">
        <f t="shared" si="10"/>
        <v>3887.7055468169251</v>
      </c>
      <c r="J94" s="15">
        <f t="shared" si="8"/>
        <v>53941.914462084838</v>
      </c>
      <c r="K94" s="15">
        <f t="shared" si="11"/>
        <v>370378.30783076421</v>
      </c>
      <c r="L94" s="22">
        <f t="shared" si="12"/>
        <v>6.6743117239269232</v>
      </c>
    </row>
    <row r="95" spans="1:12" x14ac:dyDescent="0.25">
      <c r="A95" s="18">
        <v>86</v>
      </c>
      <c r="B95" s="10">
        <v>11</v>
      </c>
      <c r="C95" s="59">
        <v>93</v>
      </c>
      <c r="D95" s="10">
        <v>89</v>
      </c>
      <c r="E95" s="77" t="s">
        <v>187</v>
      </c>
      <c r="F95" s="20">
        <f t="shared" si="9"/>
        <v>0.12087912087912088</v>
      </c>
      <c r="G95" s="20">
        <f t="shared" si="7"/>
        <v>0.11448554359817656</v>
      </c>
      <c r="H95" s="15">
        <f t="shared" si="13"/>
        <v>51605.403428447869</v>
      </c>
      <c r="I95" s="15">
        <f t="shared" si="10"/>
        <v>5908.0726641090587</v>
      </c>
      <c r="J95" s="15">
        <f t="shared" si="8"/>
        <v>48875.873857629485</v>
      </c>
      <c r="K95" s="15">
        <f t="shared" si="11"/>
        <v>316436.39336867939</v>
      </c>
      <c r="L95" s="22">
        <f t="shared" si="12"/>
        <v>6.1318461313344068</v>
      </c>
    </row>
    <row r="96" spans="1:12" x14ac:dyDescent="0.25">
      <c r="A96" s="18">
        <v>87</v>
      </c>
      <c r="B96" s="10">
        <v>9</v>
      </c>
      <c r="C96" s="59">
        <v>85</v>
      </c>
      <c r="D96" s="10">
        <v>83</v>
      </c>
      <c r="E96" s="77" t="s">
        <v>188</v>
      </c>
      <c r="F96" s="20">
        <f t="shared" si="9"/>
        <v>0.10714285714285714</v>
      </c>
      <c r="G96" s="20">
        <f t="shared" si="7"/>
        <v>0.10280098414808823</v>
      </c>
      <c r="H96" s="15">
        <f t="shared" si="13"/>
        <v>45697.330764338811</v>
      </c>
      <c r="I96" s="15">
        <f t="shared" si="10"/>
        <v>4697.730575514739</v>
      </c>
      <c r="J96" s="15">
        <f t="shared" si="8"/>
        <v>43845.485371470902</v>
      </c>
      <c r="K96" s="15">
        <f t="shared" si="11"/>
        <v>267560.5195110499</v>
      </c>
      <c r="L96" s="22">
        <f t="shared" si="12"/>
        <v>5.8550579439937058</v>
      </c>
    </row>
    <row r="97" spans="1:12" x14ac:dyDescent="0.25">
      <c r="A97" s="18">
        <v>88</v>
      </c>
      <c r="B97" s="10">
        <v>10</v>
      </c>
      <c r="C97" s="59">
        <v>74</v>
      </c>
      <c r="D97" s="10">
        <v>76</v>
      </c>
      <c r="E97" s="77" t="s">
        <v>189</v>
      </c>
      <c r="F97" s="20">
        <f t="shared" si="9"/>
        <v>0.13333333333333333</v>
      </c>
      <c r="G97" s="20">
        <f t="shared" si="7"/>
        <v>0.1235452546267698</v>
      </c>
      <c r="H97" s="15">
        <f t="shared" si="13"/>
        <v>40999.600188824072</v>
      </c>
      <c r="I97" s="15">
        <f t="shared" si="10"/>
        <v>5065.3060449240293</v>
      </c>
      <c r="J97" s="15">
        <f t="shared" si="8"/>
        <v>37989.795336930212</v>
      </c>
      <c r="K97" s="15">
        <f t="shared" si="11"/>
        <v>223715.03413957899</v>
      </c>
      <c r="L97" s="22">
        <f t="shared" si="12"/>
        <v>5.4565174564936525</v>
      </c>
    </row>
    <row r="98" spans="1:12" x14ac:dyDescent="0.25">
      <c r="A98" s="18">
        <v>89</v>
      </c>
      <c r="B98" s="10">
        <v>5</v>
      </c>
      <c r="C98" s="59">
        <v>59</v>
      </c>
      <c r="D98" s="10">
        <v>67</v>
      </c>
      <c r="E98" s="77" t="s">
        <v>190</v>
      </c>
      <c r="F98" s="20">
        <f t="shared" si="9"/>
        <v>7.9365079365079361E-2</v>
      </c>
      <c r="G98" s="20">
        <f t="shared" si="7"/>
        <v>7.498275396658767E-2</v>
      </c>
      <c r="H98" s="15">
        <f t="shared" si="13"/>
        <v>35934.294143900042</v>
      </c>
      <c r="I98" s="15">
        <f t="shared" si="10"/>
        <v>2694.4523367550491</v>
      </c>
      <c r="J98" s="15">
        <f t="shared" si="8"/>
        <v>33950.099443113621</v>
      </c>
      <c r="K98" s="15">
        <f>K99+J98</f>
        <v>185725.23880264879</v>
      </c>
      <c r="L98" s="22">
        <f t="shared" si="12"/>
        <v>5.1684677054989887</v>
      </c>
    </row>
    <row r="99" spans="1:12" x14ac:dyDescent="0.25">
      <c r="A99" s="18">
        <v>90</v>
      </c>
      <c r="B99" s="10">
        <v>7</v>
      </c>
      <c r="C99" s="59">
        <v>46</v>
      </c>
      <c r="D99" s="10">
        <v>52</v>
      </c>
      <c r="E99" s="78" t="s">
        <v>191</v>
      </c>
      <c r="F99" s="24">
        <f t="shared" si="9"/>
        <v>0.14285714285714285</v>
      </c>
      <c r="G99" s="24">
        <f t="shared" si="7"/>
        <v>0.13717421124828533</v>
      </c>
      <c r="H99" s="25">
        <f t="shared" si="13"/>
        <v>33239.841807144992</v>
      </c>
      <c r="I99" s="25">
        <f t="shared" si="10"/>
        <v>4559.6490819128931</v>
      </c>
      <c r="J99" s="25">
        <f t="shared" si="8"/>
        <v>31917.543573390256</v>
      </c>
      <c r="K99" s="25">
        <f t="shared" ref="K99:K102" si="14">K100+J99</f>
        <v>151775.13935953518</v>
      </c>
      <c r="L99" s="26">
        <f t="shared" si="12"/>
        <v>4.5660608206297395</v>
      </c>
    </row>
    <row r="100" spans="1:12" x14ac:dyDescent="0.25">
      <c r="A100" s="18">
        <v>91</v>
      </c>
      <c r="B100" s="10">
        <v>3</v>
      </c>
      <c r="C100" s="59">
        <v>30</v>
      </c>
      <c r="D100" s="10">
        <v>37</v>
      </c>
      <c r="E100" s="78" t="s">
        <v>192</v>
      </c>
      <c r="F100" s="24">
        <f t="shared" si="9"/>
        <v>8.9552238805970144E-2</v>
      </c>
      <c r="G100" s="24">
        <f t="shared" si="7"/>
        <v>8.5217588910351097E-2</v>
      </c>
      <c r="H100" s="25">
        <f t="shared" si="13"/>
        <v>28680.1927252321</v>
      </c>
      <c r="I100" s="25">
        <f t="shared" si="10"/>
        <v>2444.0568735284714</v>
      </c>
      <c r="J100" s="25">
        <f t="shared" si="8"/>
        <v>27291.968421067926</v>
      </c>
      <c r="K100" s="25">
        <f t="shared" si="14"/>
        <v>119857.59578614491</v>
      </c>
      <c r="L100" s="26">
        <f t="shared" si="12"/>
        <v>4.179107056023974</v>
      </c>
    </row>
    <row r="101" spans="1:12" x14ac:dyDescent="0.25">
      <c r="A101" s="18">
        <v>92</v>
      </c>
      <c r="B101" s="10">
        <v>4</v>
      </c>
      <c r="C101" s="59">
        <v>33</v>
      </c>
      <c r="D101" s="10">
        <v>27</v>
      </c>
      <c r="E101" s="78" t="s">
        <v>193</v>
      </c>
      <c r="F101" s="24">
        <f t="shared" si="9"/>
        <v>0.13333333333333333</v>
      </c>
      <c r="G101" s="24">
        <f t="shared" si="7"/>
        <v>0.12574345819658733</v>
      </c>
      <c r="H101" s="25">
        <f t="shared" si="13"/>
        <v>26236.135851703628</v>
      </c>
      <c r="I101" s="25">
        <f t="shared" si="10"/>
        <v>3299.0224517086813</v>
      </c>
      <c r="J101" s="25">
        <f t="shared" si="8"/>
        <v>24742.668387815105</v>
      </c>
      <c r="K101" s="25">
        <f t="shared" si="14"/>
        <v>92565.627365076987</v>
      </c>
      <c r="L101" s="26">
        <f t="shared" si="12"/>
        <v>3.5281730468348025</v>
      </c>
    </row>
    <row r="102" spans="1:12" x14ac:dyDescent="0.25">
      <c r="A102" s="18">
        <v>93</v>
      </c>
      <c r="B102" s="10">
        <v>5</v>
      </c>
      <c r="C102" s="59">
        <v>19</v>
      </c>
      <c r="D102" s="10">
        <v>29</v>
      </c>
      <c r="E102" s="78" t="s">
        <v>194</v>
      </c>
      <c r="F102" s="24">
        <f t="shared" si="9"/>
        <v>0.20833333333333334</v>
      </c>
      <c r="G102" s="24">
        <f t="shared" si="7"/>
        <v>0.2005052732886875</v>
      </c>
      <c r="H102" s="25">
        <f t="shared" si="13"/>
        <v>22937.113399994945</v>
      </c>
      <c r="I102" s="25">
        <f t="shared" si="10"/>
        <v>4599.0121907196026</v>
      </c>
      <c r="J102" s="25">
        <f t="shared" si="8"/>
        <v>22075.258515454094</v>
      </c>
      <c r="K102" s="25">
        <f t="shared" si="14"/>
        <v>67822.958977261878</v>
      </c>
      <c r="L102" s="26">
        <f t="shared" si="12"/>
        <v>2.9569090841778212</v>
      </c>
    </row>
    <row r="103" spans="1:12" x14ac:dyDescent="0.25">
      <c r="A103" s="18">
        <v>94</v>
      </c>
      <c r="B103" s="10">
        <v>6</v>
      </c>
      <c r="C103" s="59">
        <v>18</v>
      </c>
      <c r="D103" s="10">
        <v>14</v>
      </c>
      <c r="E103" s="78" t="s">
        <v>195</v>
      </c>
      <c r="F103" s="24">
        <f t="shared" si="9"/>
        <v>0.375</v>
      </c>
      <c r="G103" s="24">
        <f t="shared" si="7"/>
        <v>0.31205467197853065</v>
      </c>
      <c r="H103" s="25">
        <f t="shared" si="13"/>
        <v>18338.101209275344</v>
      </c>
      <c r="I103" s="25">
        <f t="shared" si="10"/>
        <v>5722.4901575695139</v>
      </c>
      <c r="J103" s="25">
        <f t="shared" si="8"/>
        <v>15259.973753518701</v>
      </c>
      <c r="K103" s="25">
        <f>K104+J103</f>
        <v>45747.700461807792</v>
      </c>
      <c r="L103" s="26">
        <f t="shared" si="12"/>
        <v>2.4946803346612993</v>
      </c>
    </row>
    <row r="104" spans="1:12" x14ac:dyDescent="0.25">
      <c r="A104" s="18" t="s">
        <v>31</v>
      </c>
      <c r="B104" s="10">
        <v>12</v>
      </c>
      <c r="C104" s="10">
        <v>27</v>
      </c>
      <c r="D104" s="10">
        <v>31</v>
      </c>
      <c r="E104" s="78"/>
      <c r="F104" s="24">
        <f>B104/((C104+D104)/2)</f>
        <v>0.41379310344827586</v>
      </c>
      <c r="G104" s="24">
        <v>1</v>
      </c>
      <c r="H104" s="25">
        <f t="shared" si="13"/>
        <v>12615.61105170583</v>
      </c>
      <c r="I104" s="25">
        <f>H104*G104</f>
        <v>12615.61105170583</v>
      </c>
      <c r="J104" s="25">
        <f>H104/F104</f>
        <v>30487.72670828909</v>
      </c>
      <c r="K104" s="25">
        <f>J104</f>
        <v>30487.72670828909</v>
      </c>
      <c r="L104" s="26">
        <f>K104/H104</f>
        <v>2.416666666666667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5">
      <c r="A107" s="29" t="s">
        <v>11</v>
      </c>
      <c r="B107" s="15"/>
      <c r="C107" s="15"/>
      <c r="D107" s="15"/>
      <c r="E107" s="16"/>
      <c r="F107" s="31"/>
      <c r="G107" s="31"/>
      <c r="H107" s="30"/>
      <c r="I107" s="30"/>
      <c r="J107" s="30"/>
      <c r="K107" s="30"/>
      <c r="L107" s="31"/>
    </row>
    <row r="108" spans="1:12" s="32" customFormat="1" x14ac:dyDescent="0.25">
      <c r="A108" s="33" t="s">
        <v>32</v>
      </c>
      <c r="B108" s="11"/>
      <c r="C108" s="11"/>
      <c r="D108" s="11"/>
      <c r="E108" s="12"/>
      <c r="H108" s="34"/>
      <c r="I108" s="34"/>
      <c r="J108" s="34"/>
      <c r="K108" s="34"/>
      <c r="L108" s="31"/>
    </row>
    <row r="109" spans="1:12" s="32" customFormat="1" x14ac:dyDescent="0.25">
      <c r="A109" s="35" t="s">
        <v>12</v>
      </c>
      <c r="B109" s="60"/>
      <c r="C109" s="60"/>
      <c r="D109" s="60"/>
      <c r="E109" s="61"/>
      <c r="F109" s="37"/>
      <c r="G109" s="37"/>
      <c r="H109" s="36"/>
      <c r="I109" s="36"/>
      <c r="J109" s="36"/>
      <c r="K109" s="36"/>
      <c r="L109" s="31"/>
    </row>
    <row r="110" spans="1:12" s="32" customFormat="1" x14ac:dyDescent="0.25">
      <c r="A110" s="33" t="s">
        <v>33</v>
      </c>
      <c r="B110" s="60"/>
      <c r="C110" s="60"/>
      <c r="D110" s="60"/>
      <c r="E110" s="61"/>
      <c r="F110" s="37"/>
      <c r="G110" s="37"/>
      <c r="H110" s="36"/>
      <c r="I110" s="36"/>
      <c r="J110" s="36"/>
      <c r="K110" s="36"/>
      <c r="L110" s="31"/>
    </row>
    <row r="111" spans="1:12" s="32" customFormat="1" x14ac:dyDescent="0.25">
      <c r="A111" s="33" t="s">
        <v>13</v>
      </c>
      <c r="B111" s="60"/>
      <c r="C111" s="60"/>
      <c r="D111" s="60"/>
      <c r="E111" s="61"/>
      <c r="F111" s="37"/>
      <c r="G111" s="37"/>
      <c r="H111" s="36"/>
      <c r="I111" s="36"/>
      <c r="J111" s="36"/>
      <c r="K111" s="36"/>
      <c r="L111" s="31"/>
    </row>
    <row r="112" spans="1:12" s="32" customFormat="1" x14ac:dyDescent="0.25">
      <c r="A112" s="33" t="s">
        <v>14</v>
      </c>
      <c r="B112" s="60"/>
      <c r="C112" s="60"/>
      <c r="D112" s="60"/>
      <c r="E112" s="61"/>
      <c r="F112" s="37"/>
      <c r="G112" s="37"/>
      <c r="H112" s="36"/>
      <c r="I112" s="36"/>
      <c r="J112" s="36"/>
      <c r="K112" s="36"/>
      <c r="L112" s="31"/>
    </row>
    <row r="113" spans="1:12" s="32" customFormat="1" x14ac:dyDescent="0.25">
      <c r="A113" s="33" t="s">
        <v>15</v>
      </c>
      <c r="B113" s="60"/>
      <c r="C113" s="60"/>
      <c r="D113" s="60"/>
      <c r="E113" s="61"/>
      <c r="F113" s="37"/>
      <c r="G113" s="37"/>
      <c r="H113" s="36"/>
      <c r="I113" s="36"/>
      <c r="J113" s="36"/>
      <c r="K113" s="36"/>
      <c r="L113" s="31"/>
    </row>
    <row r="114" spans="1:12" s="32" customFormat="1" x14ac:dyDescent="0.25">
      <c r="A114" s="33" t="s">
        <v>16</v>
      </c>
      <c r="B114" s="60"/>
      <c r="C114" s="60"/>
      <c r="D114" s="60"/>
      <c r="E114" s="61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17</v>
      </c>
      <c r="B115" s="60"/>
      <c r="C115" s="60"/>
      <c r="D115" s="60"/>
      <c r="E115" s="61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18</v>
      </c>
      <c r="B116" s="60"/>
      <c r="C116" s="60"/>
      <c r="D116" s="60"/>
      <c r="E116" s="61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34</v>
      </c>
      <c r="B117" s="60"/>
      <c r="C117" s="60"/>
      <c r="D117" s="60"/>
      <c r="E117" s="61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19</v>
      </c>
      <c r="B118" s="60"/>
      <c r="C118" s="60"/>
      <c r="D118" s="60"/>
      <c r="E118" s="61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20</v>
      </c>
      <c r="B119" s="60"/>
      <c r="C119" s="60"/>
      <c r="D119" s="60"/>
      <c r="E119" s="61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0"/>
      <c r="B120" s="15"/>
      <c r="C120" s="15"/>
      <c r="D120" s="15"/>
      <c r="E120" s="16"/>
      <c r="F120" s="31"/>
      <c r="G120" s="31"/>
      <c r="H120" s="30"/>
      <c r="I120" s="30"/>
      <c r="J120" s="30"/>
      <c r="K120" s="30"/>
      <c r="L120" s="31"/>
    </row>
    <row r="121" spans="1:12" s="32" customFormat="1" x14ac:dyDescent="0.25">
      <c r="A121" s="8" t="s">
        <v>208</v>
      </c>
      <c r="B121" s="11"/>
      <c r="C121" s="11"/>
      <c r="D121" s="11"/>
      <c r="E121" s="12"/>
      <c r="H121" s="34"/>
      <c r="I121" s="34"/>
      <c r="J121" s="34"/>
      <c r="K121" s="34"/>
      <c r="L121" s="31"/>
    </row>
    <row r="122" spans="1:12" s="32" customFormat="1" x14ac:dyDescent="0.25">
      <c r="A122" s="34"/>
      <c r="B122" s="11"/>
      <c r="C122" s="11"/>
      <c r="D122" s="11"/>
      <c r="E122" s="12"/>
      <c r="H122" s="34"/>
      <c r="I122" s="34"/>
      <c r="J122" s="34"/>
      <c r="K122" s="34"/>
      <c r="L122" s="31"/>
    </row>
    <row r="123" spans="1:12" s="32" customFormat="1" x14ac:dyDescent="0.25">
      <c r="A123" s="34"/>
      <c r="B123" s="11"/>
      <c r="C123" s="11"/>
      <c r="D123" s="11"/>
      <c r="E123" s="12"/>
      <c r="H123" s="34"/>
      <c r="I123" s="34"/>
      <c r="J123" s="34"/>
      <c r="K123" s="34"/>
      <c r="L123" s="31"/>
    </row>
    <row r="124" spans="1:12" s="32" customFormat="1" x14ac:dyDescent="0.25">
      <c r="A124" s="34"/>
      <c r="B124" s="11"/>
      <c r="C124" s="11"/>
      <c r="D124" s="11"/>
      <c r="E124" s="12"/>
      <c r="H124" s="34"/>
      <c r="I124" s="34"/>
      <c r="J124" s="34"/>
      <c r="K124" s="34"/>
      <c r="L124" s="31"/>
    </row>
    <row r="125" spans="1:12" s="32" customFormat="1" x14ac:dyDescent="0.25">
      <c r="A125" s="34"/>
      <c r="B125" s="11"/>
      <c r="C125" s="11"/>
      <c r="D125" s="11"/>
      <c r="E125" s="12"/>
      <c r="H125" s="34"/>
      <c r="I125" s="34"/>
      <c r="J125" s="34"/>
      <c r="K125" s="34"/>
      <c r="L125" s="31"/>
    </row>
    <row r="126" spans="1:12" s="32" customFormat="1" x14ac:dyDescent="0.25">
      <c r="A126" s="34"/>
      <c r="B126" s="11"/>
      <c r="C126" s="11"/>
      <c r="D126" s="11"/>
      <c r="E126" s="12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E127" s="12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E128" s="12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E129" s="12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E130" s="12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E131" s="12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E132" s="12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E133" s="12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E134" s="12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E135" s="12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E136" s="12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E137" s="12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E138" s="12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E139" s="12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E140" s="12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E141" s="12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E142" s="12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E143" s="12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E144" s="12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E145" s="12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E146" s="12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E147" s="12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E148" s="12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E149" s="12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E150" s="12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E151" s="12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E152" s="12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E153" s="12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E154" s="12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E155" s="12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E156" s="12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E157" s="12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E158" s="12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E159" s="12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E160" s="12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E161" s="12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E162" s="12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E163" s="12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E164" s="12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E165" s="12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E166" s="12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E167" s="12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E168" s="12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E169" s="12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E170" s="12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E171" s="12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E172" s="12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E173" s="12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E174" s="12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E175" s="12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E176" s="12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E177" s="12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E178" s="12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E179" s="12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E180" s="12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E181" s="12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E182" s="12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E183" s="12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E184" s="12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E185" s="12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E186" s="12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E187" s="12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E188" s="12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E189" s="12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E190" s="12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E191" s="12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E192" s="12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1">
    <mergeCell ref="C6:D6"/>
  </mergeCells>
  <pageMargins left="0.7" right="0.7" top="0.75" bottom="0.75" header="0.3" footer="0.3"/>
  <ignoredErrors>
    <ignoredError sqref="E9:E103" numberStoredAsText="1"/>
  </ignoredErrors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2:M608"/>
  <sheetViews>
    <sheetView workbookViewId="0">
      <pane ySplit="8" topLeftCell="A9" activePane="bottomLeft" state="frozen"/>
      <selection pane="bottomLeft" activeCell="A9" sqref="A9"/>
    </sheetView>
  </sheetViews>
  <sheetFormatPr baseColWidth="10" defaultRowHeight="12.5" x14ac:dyDescent="0.25"/>
  <cols>
    <col min="1" max="1" width="8.7265625" style="11" customWidth="1"/>
    <col min="2" max="4" width="12.7265625" style="11" customWidth="1"/>
    <col min="5" max="7" width="11.453125" style="12"/>
    <col min="8" max="11" width="11.453125" style="11"/>
    <col min="12" max="256" width="11.453125" style="12"/>
    <col min="257" max="257" width="8.7265625" style="12" customWidth="1"/>
    <col min="258" max="260" width="12.7265625" style="12" customWidth="1"/>
    <col min="261" max="512" width="11.453125" style="12"/>
    <col min="513" max="513" width="8.7265625" style="12" customWidth="1"/>
    <col min="514" max="516" width="12.7265625" style="12" customWidth="1"/>
    <col min="517" max="768" width="11.453125" style="12"/>
    <col min="769" max="769" width="8.7265625" style="12" customWidth="1"/>
    <col min="770" max="772" width="12.7265625" style="12" customWidth="1"/>
    <col min="773" max="1024" width="11.453125" style="12"/>
    <col min="1025" max="1025" width="8.7265625" style="12" customWidth="1"/>
    <col min="1026" max="1028" width="12.7265625" style="12" customWidth="1"/>
    <col min="1029" max="1280" width="11.453125" style="12"/>
    <col min="1281" max="1281" width="8.7265625" style="12" customWidth="1"/>
    <col min="1282" max="1284" width="12.7265625" style="12" customWidth="1"/>
    <col min="1285" max="1536" width="11.453125" style="12"/>
    <col min="1537" max="1537" width="8.7265625" style="12" customWidth="1"/>
    <col min="1538" max="1540" width="12.7265625" style="12" customWidth="1"/>
    <col min="1541" max="1792" width="11.453125" style="12"/>
    <col min="1793" max="1793" width="8.7265625" style="12" customWidth="1"/>
    <col min="1794" max="1796" width="12.7265625" style="12" customWidth="1"/>
    <col min="1797" max="2048" width="11.453125" style="12"/>
    <col min="2049" max="2049" width="8.7265625" style="12" customWidth="1"/>
    <col min="2050" max="2052" width="12.7265625" style="12" customWidth="1"/>
    <col min="2053" max="2304" width="11.453125" style="12"/>
    <col min="2305" max="2305" width="8.7265625" style="12" customWidth="1"/>
    <col min="2306" max="2308" width="12.7265625" style="12" customWidth="1"/>
    <col min="2309" max="2560" width="11.453125" style="12"/>
    <col min="2561" max="2561" width="8.7265625" style="12" customWidth="1"/>
    <col min="2562" max="2564" width="12.7265625" style="12" customWidth="1"/>
    <col min="2565" max="2816" width="11.453125" style="12"/>
    <col min="2817" max="2817" width="8.7265625" style="12" customWidth="1"/>
    <col min="2818" max="2820" width="12.7265625" style="12" customWidth="1"/>
    <col min="2821" max="3072" width="11.453125" style="12"/>
    <col min="3073" max="3073" width="8.7265625" style="12" customWidth="1"/>
    <col min="3074" max="3076" width="12.7265625" style="12" customWidth="1"/>
    <col min="3077" max="3328" width="11.453125" style="12"/>
    <col min="3329" max="3329" width="8.7265625" style="12" customWidth="1"/>
    <col min="3330" max="3332" width="12.7265625" style="12" customWidth="1"/>
    <col min="3333" max="3584" width="11.453125" style="12"/>
    <col min="3585" max="3585" width="8.7265625" style="12" customWidth="1"/>
    <col min="3586" max="3588" width="12.7265625" style="12" customWidth="1"/>
    <col min="3589" max="3840" width="11.453125" style="12"/>
    <col min="3841" max="3841" width="8.7265625" style="12" customWidth="1"/>
    <col min="3842" max="3844" width="12.7265625" style="12" customWidth="1"/>
    <col min="3845" max="4096" width="11.453125" style="12"/>
    <col min="4097" max="4097" width="8.7265625" style="12" customWidth="1"/>
    <col min="4098" max="4100" width="12.7265625" style="12" customWidth="1"/>
    <col min="4101" max="4352" width="11.453125" style="12"/>
    <col min="4353" max="4353" width="8.7265625" style="12" customWidth="1"/>
    <col min="4354" max="4356" width="12.7265625" style="12" customWidth="1"/>
    <col min="4357" max="4608" width="11.453125" style="12"/>
    <col min="4609" max="4609" width="8.7265625" style="12" customWidth="1"/>
    <col min="4610" max="4612" width="12.7265625" style="12" customWidth="1"/>
    <col min="4613" max="4864" width="11.453125" style="12"/>
    <col min="4865" max="4865" width="8.7265625" style="12" customWidth="1"/>
    <col min="4866" max="4868" width="12.7265625" style="12" customWidth="1"/>
    <col min="4869" max="5120" width="11.453125" style="12"/>
    <col min="5121" max="5121" width="8.7265625" style="12" customWidth="1"/>
    <col min="5122" max="5124" width="12.7265625" style="12" customWidth="1"/>
    <col min="5125" max="5376" width="11.453125" style="12"/>
    <col min="5377" max="5377" width="8.7265625" style="12" customWidth="1"/>
    <col min="5378" max="5380" width="12.7265625" style="12" customWidth="1"/>
    <col min="5381" max="5632" width="11.453125" style="12"/>
    <col min="5633" max="5633" width="8.7265625" style="12" customWidth="1"/>
    <col min="5634" max="5636" width="12.7265625" style="12" customWidth="1"/>
    <col min="5637" max="5888" width="11.453125" style="12"/>
    <col min="5889" max="5889" width="8.7265625" style="12" customWidth="1"/>
    <col min="5890" max="5892" width="12.7265625" style="12" customWidth="1"/>
    <col min="5893" max="6144" width="11.453125" style="12"/>
    <col min="6145" max="6145" width="8.7265625" style="12" customWidth="1"/>
    <col min="6146" max="6148" width="12.7265625" style="12" customWidth="1"/>
    <col min="6149" max="6400" width="11.453125" style="12"/>
    <col min="6401" max="6401" width="8.7265625" style="12" customWidth="1"/>
    <col min="6402" max="6404" width="12.7265625" style="12" customWidth="1"/>
    <col min="6405" max="6656" width="11.453125" style="12"/>
    <col min="6657" max="6657" width="8.7265625" style="12" customWidth="1"/>
    <col min="6658" max="6660" width="12.7265625" style="12" customWidth="1"/>
    <col min="6661" max="6912" width="11.453125" style="12"/>
    <col min="6913" max="6913" width="8.7265625" style="12" customWidth="1"/>
    <col min="6914" max="6916" width="12.7265625" style="12" customWidth="1"/>
    <col min="6917" max="7168" width="11.453125" style="12"/>
    <col min="7169" max="7169" width="8.7265625" style="12" customWidth="1"/>
    <col min="7170" max="7172" width="12.7265625" style="12" customWidth="1"/>
    <col min="7173" max="7424" width="11.453125" style="12"/>
    <col min="7425" max="7425" width="8.7265625" style="12" customWidth="1"/>
    <col min="7426" max="7428" width="12.7265625" style="12" customWidth="1"/>
    <col min="7429" max="7680" width="11.453125" style="12"/>
    <col min="7681" max="7681" width="8.7265625" style="12" customWidth="1"/>
    <col min="7682" max="7684" width="12.7265625" style="12" customWidth="1"/>
    <col min="7685" max="7936" width="11.453125" style="12"/>
    <col min="7937" max="7937" width="8.7265625" style="12" customWidth="1"/>
    <col min="7938" max="7940" width="12.7265625" style="12" customWidth="1"/>
    <col min="7941" max="8192" width="11.453125" style="12"/>
    <col min="8193" max="8193" width="8.7265625" style="12" customWidth="1"/>
    <col min="8194" max="8196" width="12.7265625" style="12" customWidth="1"/>
    <col min="8197" max="8448" width="11.453125" style="12"/>
    <col min="8449" max="8449" width="8.7265625" style="12" customWidth="1"/>
    <col min="8450" max="8452" width="12.7265625" style="12" customWidth="1"/>
    <col min="8453" max="8704" width="11.453125" style="12"/>
    <col min="8705" max="8705" width="8.7265625" style="12" customWidth="1"/>
    <col min="8706" max="8708" width="12.7265625" style="12" customWidth="1"/>
    <col min="8709" max="8960" width="11.453125" style="12"/>
    <col min="8961" max="8961" width="8.7265625" style="12" customWidth="1"/>
    <col min="8962" max="8964" width="12.7265625" style="12" customWidth="1"/>
    <col min="8965" max="9216" width="11.453125" style="12"/>
    <col min="9217" max="9217" width="8.7265625" style="12" customWidth="1"/>
    <col min="9218" max="9220" width="12.7265625" style="12" customWidth="1"/>
    <col min="9221" max="9472" width="11.453125" style="12"/>
    <col min="9473" max="9473" width="8.7265625" style="12" customWidth="1"/>
    <col min="9474" max="9476" width="12.7265625" style="12" customWidth="1"/>
    <col min="9477" max="9728" width="11.453125" style="12"/>
    <col min="9729" max="9729" width="8.7265625" style="12" customWidth="1"/>
    <col min="9730" max="9732" width="12.7265625" style="12" customWidth="1"/>
    <col min="9733" max="9984" width="11.453125" style="12"/>
    <col min="9985" max="9985" width="8.7265625" style="12" customWidth="1"/>
    <col min="9986" max="9988" width="12.7265625" style="12" customWidth="1"/>
    <col min="9989" max="10240" width="11.453125" style="12"/>
    <col min="10241" max="10241" width="8.7265625" style="12" customWidth="1"/>
    <col min="10242" max="10244" width="12.7265625" style="12" customWidth="1"/>
    <col min="10245" max="10496" width="11.453125" style="12"/>
    <col min="10497" max="10497" width="8.7265625" style="12" customWidth="1"/>
    <col min="10498" max="10500" width="12.7265625" style="12" customWidth="1"/>
    <col min="10501" max="10752" width="11.453125" style="12"/>
    <col min="10753" max="10753" width="8.7265625" style="12" customWidth="1"/>
    <col min="10754" max="10756" width="12.7265625" style="12" customWidth="1"/>
    <col min="10757" max="11008" width="11.453125" style="12"/>
    <col min="11009" max="11009" width="8.7265625" style="12" customWidth="1"/>
    <col min="11010" max="11012" width="12.7265625" style="12" customWidth="1"/>
    <col min="11013" max="11264" width="11.453125" style="12"/>
    <col min="11265" max="11265" width="8.7265625" style="12" customWidth="1"/>
    <col min="11266" max="11268" width="12.7265625" style="12" customWidth="1"/>
    <col min="11269" max="11520" width="11.453125" style="12"/>
    <col min="11521" max="11521" width="8.7265625" style="12" customWidth="1"/>
    <col min="11522" max="11524" width="12.7265625" style="12" customWidth="1"/>
    <col min="11525" max="11776" width="11.453125" style="12"/>
    <col min="11777" max="11777" width="8.7265625" style="12" customWidth="1"/>
    <col min="11778" max="11780" width="12.7265625" style="12" customWidth="1"/>
    <col min="11781" max="12032" width="11.453125" style="12"/>
    <col min="12033" max="12033" width="8.7265625" style="12" customWidth="1"/>
    <col min="12034" max="12036" width="12.7265625" style="12" customWidth="1"/>
    <col min="12037" max="12288" width="11.453125" style="12"/>
    <col min="12289" max="12289" width="8.7265625" style="12" customWidth="1"/>
    <col min="12290" max="12292" width="12.7265625" style="12" customWidth="1"/>
    <col min="12293" max="12544" width="11.453125" style="12"/>
    <col min="12545" max="12545" width="8.7265625" style="12" customWidth="1"/>
    <col min="12546" max="12548" width="12.7265625" style="12" customWidth="1"/>
    <col min="12549" max="12800" width="11.453125" style="12"/>
    <col min="12801" max="12801" width="8.7265625" style="12" customWidth="1"/>
    <col min="12802" max="12804" width="12.7265625" style="12" customWidth="1"/>
    <col min="12805" max="13056" width="11.453125" style="12"/>
    <col min="13057" max="13057" width="8.7265625" style="12" customWidth="1"/>
    <col min="13058" max="13060" width="12.7265625" style="12" customWidth="1"/>
    <col min="13061" max="13312" width="11.453125" style="12"/>
    <col min="13313" max="13313" width="8.7265625" style="12" customWidth="1"/>
    <col min="13314" max="13316" width="12.7265625" style="12" customWidth="1"/>
    <col min="13317" max="13568" width="11.453125" style="12"/>
    <col min="13569" max="13569" width="8.7265625" style="12" customWidth="1"/>
    <col min="13570" max="13572" width="12.7265625" style="12" customWidth="1"/>
    <col min="13573" max="13824" width="11.453125" style="12"/>
    <col min="13825" max="13825" width="8.7265625" style="12" customWidth="1"/>
    <col min="13826" max="13828" width="12.7265625" style="12" customWidth="1"/>
    <col min="13829" max="14080" width="11.453125" style="12"/>
    <col min="14081" max="14081" width="8.7265625" style="12" customWidth="1"/>
    <col min="14082" max="14084" width="12.7265625" style="12" customWidth="1"/>
    <col min="14085" max="14336" width="11.453125" style="12"/>
    <col min="14337" max="14337" width="8.7265625" style="12" customWidth="1"/>
    <col min="14338" max="14340" width="12.7265625" style="12" customWidth="1"/>
    <col min="14341" max="14592" width="11.453125" style="12"/>
    <col min="14593" max="14593" width="8.7265625" style="12" customWidth="1"/>
    <col min="14594" max="14596" width="12.7265625" style="12" customWidth="1"/>
    <col min="14597" max="14848" width="11.453125" style="12"/>
    <col min="14849" max="14849" width="8.7265625" style="12" customWidth="1"/>
    <col min="14850" max="14852" width="12.7265625" style="12" customWidth="1"/>
    <col min="14853" max="15104" width="11.453125" style="12"/>
    <col min="15105" max="15105" width="8.7265625" style="12" customWidth="1"/>
    <col min="15106" max="15108" width="12.7265625" style="12" customWidth="1"/>
    <col min="15109" max="15360" width="11.453125" style="12"/>
    <col min="15361" max="15361" width="8.7265625" style="12" customWidth="1"/>
    <col min="15362" max="15364" width="12.7265625" style="12" customWidth="1"/>
    <col min="15365" max="15616" width="11.453125" style="12"/>
    <col min="15617" max="15617" width="8.7265625" style="12" customWidth="1"/>
    <col min="15618" max="15620" width="12.7265625" style="12" customWidth="1"/>
    <col min="15621" max="15872" width="11.453125" style="12"/>
    <col min="15873" max="15873" width="8.7265625" style="12" customWidth="1"/>
    <col min="15874" max="15876" width="12.7265625" style="12" customWidth="1"/>
    <col min="15877" max="16128" width="11.453125" style="12"/>
    <col min="16129" max="16129" width="8.7265625" style="12" customWidth="1"/>
    <col min="16130" max="16132" width="12.7265625" style="12" customWidth="1"/>
    <col min="16133" max="16384" width="11.453125" style="12"/>
  </cols>
  <sheetData>
    <row r="2" spans="1:13" ht="13" x14ac:dyDescent="0.3">
      <c r="G2" s="3"/>
      <c r="H2" s="13"/>
      <c r="I2" s="13"/>
      <c r="J2" s="13"/>
      <c r="K2" s="13"/>
      <c r="L2" s="14"/>
      <c r="M2" s="14"/>
    </row>
    <row r="4" spans="1:13" s="5" customFormat="1" ht="15.5" x14ac:dyDescent="0.35">
      <c r="A4" s="9" t="s">
        <v>28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3" x14ac:dyDescent="0.25">
      <c r="A5" s="15"/>
    </row>
    <row r="6" spans="1:13" s="43" customFormat="1" ht="14.5" x14ac:dyDescent="0.25">
      <c r="A6" s="40" t="s">
        <v>0</v>
      </c>
      <c r="B6" s="41" t="s">
        <v>1</v>
      </c>
      <c r="C6" s="88" t="s">
        <v>2</v>
      </c>
      <c r="D6" s="88"/>
      <c r="E6" s="56" t="s">
        <v>3</v>
      </c>
      <c r="F6" s="55" t="s">
        <v>4</v>
      </c>
      <c r="G6" s="55" t="s">
        <v>5</v>
      </c>
      <c r="H6" s="41" t="s">
        <v>6</v>
      </c>
      <c r="I6" s="41" t="s">
        <v>7</v>
      </c>
      <c r="J6" s="41" t="s">
        <v>8</v>
      </c>
      <c r="K6" s="41" t="s">
        <v>9</v>
      </c>
      <c r="L6" s="55" t="s">
        <v>10</v>
      </c>
    </row>
    <row r="7" spans="1:13" s="43" customFormat="1" x14ac:dyDescent="0.25">
      <c r="A7" s="44"/>
      <c r="B7" s="45"/>
      <c r="C7" s="46">
        <v>42370</v>
      </c>
      <c r="D7" s="47">
        <v>42736</v>
      </c>
      <c r="E7" s="48"/>
      <c r="F7" s="48"/>
      <c r="G7" s="48"/>
      <c r="H7" s="49"/>
      <c r="I7" s="49"/>
      <c r="J7" s="49"/>
      <c r="K7" s="49"/>
      <c r="L7" s="48"/>
    </row>
    <row r="8" spans="1:13" x14ac:dyDescent="0.25">
      <c r="A8" s="15"/>
      <c r="B8" s="15"/>
      <c r="C8" s="15"/>
      <c r="D8" s="15"/>
      <c r="E8" s="16"/>
      <c r="F8" s="16"/>
      <c r="G8" s="16"/>
      <c r="H8" s="15"/>
      <c r="I8" s="15"/>
      <c r="J8" s="15"/>
      <c r="K8" s="15"/>
      <c r="L8" s="17"/>
    </row>
    <row r="9" spans="1:13" x14ac:dyDescent="0.25">
      <c r="A9" s="18">
        <v>0</v>
      </c>
      <c r="B9" s="58">
        <v>4</v>
      </c>
      <c r="C9" s="59">
        <v>627</v>
      </c>
      <c r="D9" s="59">
        <v>558</v>
      </c>
      <c r="E9" s="77" t="s">
        <v>89</v>
      </c>
      <c r="F9" s="20">
        <f>B9/((C9+D9)/2)</f>
        <v>6.7510548523206752E-3</v>
      </c>
      <c r="G9" s="20">
        <f t="shared" ref="G9:G72" si="0">F9/((1+(1-E9)*F9))</f>
        <v>6.7100853925467063E-3</v>
      </c>
      <c r="H9" s="15">
        <v>100000</v>
      </c>
      <c r="I9" s="15">
        <f>H9*G9</f>
        <v>671.00853925467061</v>
      </c>
      <c r="J9" s="15">
        <f t="shared" ref="J9:J72" si="1">H10+I9*E9</f>
        <v>99393.139877098074</v>
      </c>
      <c r="K9" s="15">
        <f>K10+J9</f>
        <v>8319195.148670081</v>
      </c>
      <c r="L9" s="21">
        <f>K9/H9</f>
        <v>83.191951486700816</v>
      </c>
    </row>
    <row r="10" spans="1:13" x14ac:dyDescent="0.25">
      <c r="A10" s="18">
        <v>1</v>
      </c>
      <c r="B10" s="58">
        <v>0</v>
      </c>
      <c r="C10" s="59">
        <v>645</v>
      </c>
      <c r="D10" s="59">
        <v>684</v>
      </c>
      <c r="E10" s="77" t="s">
        <v>36</v>
      </c>
      <c r="F10" s="20">
        <f t="shared" ref="F10:F73" si="2">B10/((C10+D10)/2)</f>
        <v>0</v>
      </c>
      <c r="G10" s="20">
        <f t="shared" si="0"/>
        <v>0</v>
      </c>
      <c r="H10" s="15">
        <f>H9-I9</f>
        <v>99328.991460745325</v>
      </c>
      <c r="I10" s="15">
        <f t="shared" ref="I10:I73" si="3">H10*G10</f>
        <v>0</v>
      </c>
      <c r="J10" s="15">
        <f t="shared" si="1"/>
        <v>99328.991460745325</v>
      </c>
      <c r="K10" s="15">
        <f t="shared" ref="K10:K73" si="4">K11+J10</f>
        <v>8219802.0087929834</v>
      </c>
      <c r="L10" s="22">
        <f t="shared" ref="L10:L73" si="5">K10/H10</f>
        <v>82.753301809587356</v>
      </c>
    </row>
    <row r="11" spans="1:13" x14ac:dyDescent="0.25">
      <c r="A11" s="18">
        <v>2</v>
      </c>
      <c r="B11" s="58">
        <v>0</v>
      </c>
      <c r="C11" s="59">
        <v>635</v>
      </c>
      <c r="D11" s="59">
        <v>650</v>
      </c>
      <c r="E11" s="77" t="s">
        <v>36</v>
      </c>
      <c r="F11" s="20">
        <f t="shared" si="2"/>
        <v>0</v>
      </c>
      <c r="G11" s="20">
        <f t="shared" si="0"/>
        <v>0</v>
      </c>
      <c r="H11" s="15">
        <f t="shared" ref="H11:H74" si="6">H10-I10</f>
        <v>99328.991460745325</v>
      </c>
      <c r="I11" s="15">
        <f t="shared" si="3"/>
        <v>0</v>
      </c>
      <c r="J11" s="15">
        <f t="shared" si="1"/>
        <v>99328.991460745325</v>
      </c>
      <c r="K11" s="15">
        <f t="shared" si="4"/>
        <v>8120473.0173322381</v>
      </c>
      <c r="L11" s="22">
        <f t="shared" si="5"/>
        <v>81.753301809587356</v>
      </c>
    </row>
    <row r="12" spans="1:13" x14ac:dyDescent="0.25">
      <c r="A12" s="18">
        <v>3</v>
      </c>
      <c r="B12" s="58">
        <v>0</v>
      </c>
      <c r="C12" s="59">
        <v>634</v>
      </c>
      <c r="D12" s="59">
        <v>645</v>
      </c>
      <c r="E12" s="77" t="s">
        <v>36</v>
      </c>
      <c r="F12" s="20">
        <f t="shared" si="2"/>
        <v>0</v>
      </c>
      <c r="G12" s="20">
        <f t="shared" si="0"/>
        <v>0</v>
      </c>
      <c r="H12" s="15">
        <f t="shared" si="6"/>
        <v>99328.991460745325</v>
      </c>
      <c r="I12" s="15">
        <f t="shared" si="3"/>
        <v>0</v>
      </c>
      <c r="J12" s="15">
        <f t="shared" si="1"/>
        <v>99328.991460745325</v>
      </c>
      <c r="K12" s="15">
        <f t="shared" si="4"/>
        <v>8021144.0258714929</v>
      </c>
      <c r="L12" s="22">
        <f t="shared" si="5"/>
        <v>80.753301809587356</v>
      </c>
    </row>
    <row r="13" spans="1:13" x14ac:dyDescent="0.25">
      <c r="A13" s="18">
        <v>4</v>
      </c>
      <c r="B13" s="58">
        <v>0</v>
      </c>
      <c r="C13" s="59">
        <v>629</v>
      </c>
      <c r="D13" s="59">
        <v>667</v>
      </c>
      <c r="E13" s="77" t="s">
        <v>36</v>
      </c>
      <c r="F13" s="20">
        <f t="shared" si="2"/>
        <v>0</v>
      </c>
      <c r="G13" s="20">
        <f t="shared" si="0"/>
        <v>0</v>
      </c>
      <c r="H13" s="15">
        <f t="shared" si="6"/>
        <v>99328.991460745325</v>
      </c>
      <c r="I13" s="15">
        <f t="shared" si="3"/>
        <v>0</v>
      </c>
      <c r="J13" s="15">
        <f t="shared" si="1"/>
        <v>99328.991460745325</v>
      </c>
      <c r="K13" s="15">
        <f t="shared" si="4"/>
        <v>7921815.0344107477</v>
      </c>
      <c r="L13" s="22">
        <f t="shared" si="5"/>
        <v>79.753301809587356</v>
      </c>
    </row>
    <row r="14" spans="1:13" x14ac:dyDescent="0.25">
      <c r="A14" s="18">
        <v>5</v>
      </c>
      <c r="B14" s="58">
        <v>0</v>
      </c>
      <c r="C14" s="59">
        <v>672</v>
      </c>
      <c r="D14" s="59">
        <v>652</v>
      </c>
      <c r="E14" s="77" t="s">
        <v>36</v>
      </c>
      <c r="F14" s="20">
        <f t="shared" si="2"/>
        <v>0</v>
      </c>
      <c r="G14" s="20">
        <f t="shared" si="0"/>
        <v>0</v>
      </c>
      <c r="H14" s="15">
        <f t="shared" si="6"/>
        <v>99328.991460745325</v>
      </c>
      <c r="I14" s="15">
        <f t="shared" si="3"/>
        <v>0</v>
      </c>
      <c r="J14" s="15">
        <f t="shared" si="1"/>
        <v>99328.991460745325</v>
      </c>
      <c r="K14" s="15">
        <f t="shared" si="4"/>
        <v>7822486.0429500025</v>
      </c>
      <c r="L14" s="22">
        <f t="shared" si="5"/>
        <v>78.753301809587356</v>
      </c>
    </row>
    <row r="15" spans="1:13" x14ac:dyDescent="0.25">
      <c r="A15" s="18">
        <v>6</v>
      </c>
      <c r="B15" s="58">
        <v>0</v>
      </c>
      <c r="C15" s="59">
        <v>697</v>
      </c>
      <c r="D15" s="59">
        <v>692</v>
      </c>
      <c r="E15" s="77" t="s">
        <v>36</v>
      </c>
      <c r="F15" s="20">
        <f t="shared" si="2"/>
        <v>0</v>
      </c>
      <c r="G15" s="20">
        <f t="shared" si="0"/>
        <v>0</v>
      </c>
      <c r="H15" s="15">
        <f t="shared" si="6"/>
        <v>99328.991460745325</v>
      </c>
      <c r="I15" s="15">
        <f t="shared" si="3"/>
        <v>0</v>
      </c>
      <c r="J15" s="15">
        <f t="shared" si="1"/>
        <v>99328.991460745325</v>
      </c>
      <c r="K15" s="15">
        <f t="shared" si="4"/>
        <v>7723157.0514892573</v>
      </c>
      <c r="L15" s="22">
        <f t="shared" si="5"/>
        <v>77.75330180958737</v>
      </c>
    </row>
    <row r="16" spans="1:13" x14ac:dyDescent="0.25">
      <c r="A16" s="18">
        <v>7</v>
      </c>
      <c r="B16" s="58">
        <v>0</v>
      </c>
      <c r="C16" s="59">
        <v>685</v>
      </c>
      <c r="D16" s="59">
        <v>703</v>
      </c>
      <c r="E16" s="77" t="s">
        <v>36</v>
      </c>
      <c r="F16" s="20">
        <f t="shared" si="2"/>
        <v>0</v>
      </c>
      <c r="G16" s="20">
        <f t="shared" si="0"/>
        <v>0</v>
      </c>
      <c r="H16" s="15">
        <f t="shared" si="6"/>
        <v>99328.991460745325</v>
      </c>
      <c r="I16" s="15">
        <f t="shared" si="3"/>
        <v>0</v>
      </c>
      <c r="J16" s="15">
        <f t="shared" si="1"/>
        <v>99328.991460745325</v>
      </c>
      <c r="K16" s="15">
        <f t="shared" si="4"/>
        <v>7623828.060028512</v>
      </c>
      <c r="L16" s="22">
        <f t="shared" si="5"/>
        <v>76.75330180958737</v>
      </c>
    </row>
    <row r="17" spans="1:12" x14ac:dyDescent="0.25">
      <c r="A17" s="18">
        <v>8</v>
      </c>
      <c r="B17" s="58">
        <v>0</v>
      </c>
      <c r="C17" s="59">
        <v>696</v>
      </c>
      <c r="D17" s="59">
        <v>699</v>
      </c>
      <c r="E17" s="77" t="s">
        <v>36</v>
      </c>
      <c r="F17" s="20">
        <f t="shared" si="2"/>
        <v>0</v>
      </c>
      <c r="G17" s="20">
        <f t="shared" si="0"/>
        <v>0</v>
      </c>
      <c r="H17" s="15">
        <f t="shared" si="6"/>
        <v>99328.991460745325</v>
      </c>
      <c r="I17" s="15">
        <f t="shared" si="3"/>
        <v>0</v>
      </c>
      <c r="J17" s="15">
        <f t="shared" si="1"/>
        <v>99328.991460745325</v>
      </c>
      <c r="K17" s="15">
        <f t="shared" si="4"/>
        <v>7524499.0685677668</v>
      </c>
      <c r="L17" s="22">
        <f t="shared" si="5"/>
        <v>75.75330180958737</v>
      </c>
    </row>
    <row r="18" spans="1:12" x14ac:dyDescent="0.25">
      <c r="A18" s="18">
        <v>9</v>
      </c>
      <c r="B18" s="58">
        <v>0</v>
      </c>
      <c r="C18" s="59">
        <v>714</v>
      </c>
      <c r="D18" s="59">
        <v>708</v>
      </c>
      <c r="E18" s="77" t="s">
        <v>36</v>
      </c>
      <c r="F18" s="20">
        <f t="shared" si="2"/>
        <v>0</v>
      </c>
      <c r="G18" s="20">
        <f t="shared" si="0"/>
        <v>0</v>
      </c>
      <c r="H18" s="15">
        <f t="shared" si="6"/>
        <v>99328.991460745325</v>
      </c>
      <c r="I18" s="15">
        <f t="shared" si="3"/>
        <v>0</v>
      </c>
      <c r="J18" s="15">
        <f t="shared" si="1"/>
        <v>99328.991460745325</v>
      </c>
      <c r="K18" s="15">
        <f t="shared" si="4"/>
        <v>7425170.0771070216</v>
      </c>
      <c r="L18" s="22">
        <f t="shared" si="5"/>
        <v>74.75330180958737</v>
      </c>
    </row>
    <row r="19" spans="1:12" x14ac:dyDescent="0.25">
      <c r="A19" s="18">
        <v>10</v>
      </c>
      <c r="B19" s="58">
        <v>0</v>
      </c>
      <c r="C19" s="59">
        <v>675</v>
      </c>
      <c r="D19" s="59">
        <v>727</v>
      </c>
      <c r="E19" s="77" t="s">
        <v>36</v>
      </c>
      <c r="F19" s="20">
        <f t="shared" si="2"/>
        <v>0</v>
      </c>
      <c r="G19" s="20">
        <f t="shared" si="0"/>
        <v>0</v>
      </c>
      <c r="H19" s="15">
        <f t="shared" si="6"/>
        <v>99328.991460745325</v>
      </c>
      <c r="I19" s="15">
        <f t="shared" si="3"/>
        <v>0</v>
      </c>
      <c r="J19" s="15">
        <f t="shared" si="1"/>
        <v>99328.991460745325</v>
      </c>
      <c r="K19" s="15">
        <f t="shared" si="4"/>
        <v>7325841.0856462764</v>
      </c>
      <c r="L19" s="22">
        <f t="shared" si="5"/>
        <v>73.75330180958737</v>
      </c>
    </row>
    <row r="20" spans="1:12" x14ac:dyDescent="0.25">
      <c r="A20" s="18">
        <v>11</v>
      </c>
      <c r="B20" s="58">
        <v>0</v>
      </c>
      <c r="C20" s="59">
        <v>734</v>
      </c>
      <c r="D20" s="59">
        <v>703</v>
      </c>
      <c r="E20" s="77" t="s">
        <v>36</v>
      </c>
      <c r="F20" s="20">
        <f t="shared" si="2"/>
        <v>0</v>
      </c>
      <c r="G20" s="20">
        <f t="shared" si="0"/>
        <v>0</v>
      </c>
      <c r="H20" s="15">
        <f t="shared" si="6"/>
        <v>99328.991460745325</v>
      </c>
      <c r="I20" s="15">
        <f t="shared" si="3"/>
        <v>0</v>
      </c>
      <c r="J20" s="15">
        <f t="shared" si="1"/>
        <v>99328.991460745325</v>
      </c>
      <c r="K20" s="15">
        <f t="shared" si="4"/>
        <v>7226512.0941855311</v>
      </c>
      <c r="L20" s="22">
        <f t="shared" si="5"/>
        <v>72.75330180958737</v>
      </c>
    </row>
    <row r="21" spans="1:12" x14ac:dyDescent="0.25">
      <c r="A21" s="18">
        <v>12</v>
      </c>
      <c r="B21" s="58">
        <v>0</v>
      </c>
      <c r="C21" s="59">
        <v>649</v>
      </c>
      <c r="D21" s="59">
        <v>742</v>
      </c>
      <c r="E21" s="77" t="s">
        <v>36</v>
      </c>
      <c r="F21" s="20">
        <f t="shared" si="2"/>
        <v>0</v>
      </c>
      <c r="G21" s="20">
        <f t="shared" si="0"/>
        <v>0</v>
      </c>
      <c r="H21" s="15">
        <f t="shared" si="6"/>
        <v>99328.991460745325</v>
      </c>
      <c r="I21" s="15">
        <f t="shared" si="3"/>
        <v>0</v>
      </c>
      <c r="J21" s="15">
        <f t="shared" si="1"/>
        <v>99328.991460745325</v>
      </c>
      <c r="K21" s="15">
        <f t="shared" si="4"/>
        <v>7127183.1027247859</v>
      </c>
      <c r="L21" s="22">
        <f t="shared" si="5"/>
        <v>71.75330180958737</v>
      </c>
    </row>
    <row r="22" spans="1:12" x14ac:dyDescent="0.25">
      <c r="A22" s="18">
        <v>13</v>
      </c>
      <c r="B22" s="58">
        <v>0</v>
      </c>
      <c r="C22" s="59">
        <v>656</v>
      </c>
      <c r="D22" s="59">
        <v>671</v>
      </c>
      <c r="E22" s="77" t="s">
        <v>36</v>
      </c>
      <c r="F22" s="20">
        <f t="shared" si="2"/>
        <v>0</v>
      </c>
      <c r="G22" s="20">
        <f t="shared" si="0"/>
        <v>0</v>
      </c>
      <c r="H22" s="15">
        <f t="shared" si="6"/>
        <v>99328.991460745325</v>
      </c>
      <c r="I22" s="15">
        <f t="shared" si="3"/>
        <v>0</v>
      </c>
      <c r="J22" s="15">
        <f t="shared" si="1"/>
        <v>99328.991460745325</v>
      </c>
      <c r="K22" s="15">
        <f t="shared" si="4"/>
        <v>7027854.1112640407</v>
      </c>
      <c r="L22" s="22">
        <f t="shared" si="5"/>
        <v>70.75330180958737</v>
      </c>
    </row>
    <row r="23" spans="1:12" x14ac:dyDescent="0.25">
      <c r="A23" s="18">
        <v>14</v>
      </c>
      <c r="B23" s="58">
        <v>0</v>
      </c>
      <c r="C23" s="59">
        <v>614</v>
      </c>
      <c r="D23" s="59">
        <v>666</v>
      </c>
      <c r="E23" s="77" t="s">
        <v>36</v>
      </c>
      <c r="F23" s="20">
        <f t="shared" si="2"/>
        <v>0</v>
      </c>
      <c r="G23" s="20">
        <f t="shared" si="0"/>
        <v>0</v>
      </c>
      <c r="H23" s="15">
        <f t="shared" si="6"/>
        <v>99328.991460745325</v>
      </c>
      <c r="I23" s="15">
        <f t="shared" si="3"/>
        <v>0</v>
      </c>
      <c r="J23" s="15">
        <f t="shared" si="1"/>
        <v>99328.991460745325</v>
      </c>
      <c r="K23" s="15">
        <f t="shared" si="4"/>
        <v>6928525.1198032955</v>
      </c>
      <c r="L23" s="22">
        <f t="shared" si="5"/>
        <v>69.75330180958737</v>
      </c>
    </row>
    <row r="24" spans="1:12" x14ac:dyDescent="0.25">
      <c r="A24" s="18">
        <v>15</v>
      </c>
      <c r="B24" s="58">
        <v>0</v>
      </c>
      <c r="C24" s="59">
        <v>688</v>
      </c>
      <c r="D24" s="59">
        <v>621</v>
      </c>
      <c r="E24" s="77" t="s">
        <v>36</v>
      </c>
      <c r="F24" s="20">
        <f t="shared" si="2"/>
        <v>0</v>
      </c>
      <c r="G24" s="20">
        <f t="shared" si="0"/>
        <v>0</v>
      </c>
      <c r="H24" s="15">
        <f t="shared" si="6"/>
        <v>99328.991460745325</v>
      </c>
      <c r="I24" s="15">
        <f t="shared" si="3"/>
        <v>0</v>
      </c>
      <c r="J24" s="15">
        <f t="shared" si="1"/>
        <v>99328.991460745325</v>
      </c>
      <c r="K24" s="15">
        <f t="shared" si="4"/>
        <v>6829196.1283425502</v>
      </c>
      <c r="L24" s="22">
        <f t="shared" si="5"/>
        <v>68.75330180958737</v>
      </c>
    </row>
    <row r="25" spans="1:12" x14ac:dyDescent="0.25">
      <c r="A25" s="18">
        <v>16</v>
      </c>
      <c r="B25" s="58">
        <v>1</v>
      </c>
      <c r="C25" s="59">
        <v>588</v>
      </c>
      <c r="D25" s="59">
        <v>682</v>
      </c>
      <c r="E25" s="77" t="s">
        <v>90</v>
      </c>
      <c r="F25" s="20">
        <f t="shared" si="2"/>
        <v>1.5748031496062992E-3</v>
      </c>
      <c r="G25" s="20">
        <f t="shared" si="0"/>
        <v>1.5723609140637148E-3</v>
      </c>
      <c r="H25" s="15">
        <f t="shared" si="6"/>
        <v>99328.991460745325</v>
      </c>
      <c r="I25" s="15">
        <f t="shared" si="3"/>
        <v>156.18102380624444</v>
      </c>
      <c r="J25" s="15">
        <f t="shared" si="1"/>
        <v>99174.950116965221</v>
      </c>
      <c r="K25" s="15">
        <f t="shared" si="4"/>
        <v>6729867.136881805</v>
      </c>
      <c r="L25" s="22">
        <f t="shared" si="5"/>
        <v>67.75330180958737</v>
      </c>
    </row>
    <row r="26" spans="1:12" x14ac:dyDescent="0.25">
      <c r="A26" s="18">
        <v>17</v>
      </c>
      <c r="B26" s="58">
        <v>0</v>
      </c>
      <c r="C26" s="59">
        <v>582</v>
      </c>
      <c r="D26" s="59">
        <v>595</v>
      </c>
      <c r="E26" s="77" t="s">
        <v>36</v>
      </c>
      <c r="F26" s="20">
        <f t="shared" si="2"/>
        <v>0</v>
      </c>
      <c r="G26" s="20">
        <f t="shared" si="0"/>
        <v>0</v>
      </c>
      <c r="H26" s="15">
        <f t="shared" si="6"/>
        <v>99172.810436939078</v>
      </c>
      <c r="I26" s="15">
        <f t="shared" si="3"/>
        <v>0</v>
      </c>
      <c r="J26" s="15">
        <f t="shared" si="1"/>
        <v>99172.810436939078</v>
      </c>
      <c r="K26" s="15">
        <f t="shared" si="4"/>
        <v>6630692.18676484</v>
      </c>
      <c r="L26" s="22">
        <f t="shared" si="5"/>
        <v>66.859980649445163</v>
      </c>
    </row>
    <row r="27" spans="1:12" x14ac:dyDescent="0.25">
      <c r="A27" s="18">
        <v>18</v>
      </c>
      <c r="B27" s="58">
        <v>0</v>
      </c>
      <c r="C27" s="59">
        <v>607</v>
      </c>
      <c r="D27" s="59">
        <v>598</v>
      </c>
      <c r="E27" s="77" t="s">
        <v>36</v>
      </c>
      <c r="F27" s="20">
        <f t="shared" si="2"/>
        <v>0</v>
      </c>
      <c r="G27" s="20">
        <f t="shared" si="0"/>
        <v>0</v>
      </c>
      <c r="H27" s="15">
        <f t="shared" si="6"/>
        <v>99172.810436939078</v>
      </c>
      <c r="I27" s="15">
        <f t="shared" si="3"/>
        <v>0</v>
      </c>
      <c r="J27" s="15">
        <f t="shared" si="1"/>
        <v>99172.810436939078</v>
      </c>
      <c r="K27" s="15">
        <f t="shared" si="4"/>
        <v>6531519.3763279011</v>
      </c>
      <c r="L27" s="22">
        <f t="shared" si="5"/>
        <v>65.859980649445163</v>
      </c>
    </row>
    <row r="28" spans="1:12" x14ac:dyDescent="0.25">
      <c r="A28" s="18">
        <v>19</v>
      </c>
      <c r="B28" s="58">
        <v>0</v>
      </c>
      <c r="C28" s="59">
        <v>599</v>
      </c>
      <c r="D28" s="59">
        <v>624</v>
      </c>
      <c r="E28" s="77" t="s">
        <v>36</v>
      </c>
      <c r="F28" s="20">
        <f t="shared" si="2"/>
        <v>0</v>
      </c>
      <c r="G28" s="20">
        <f t="shared" si="0"/>
        <v>0</v>
      </c>
      <c r="H28" s="15">
        <f t="shared" si="6"/>
        <v>99172.810436939078</v>
      </c>
      <c r="I28" s="15">
        <f t="shared" si="3"/>
        <v>0</v>
      </c>
      <c r="J28" s="15">
        <f t="shared" si="1"/>
        <v>99172.810436939078</v>
      </c>
      <c r="K28" s="15">
        <f t="shared" si="4"/>
        <v>6432346.5658909623</v>
      </c>
      <c r="L28" s="22">
        <f t="shared" si="5"/>
        <v>64.859980649445163</v>
      </c>
    </row>
    <row r="29" spans="1:12" x14ac:dyDescent="0.25">
      <c r="A29" s="18">
        <v>20</v>
      </c>
      <c r="B29" s="58">
        <v>0</v>
      </c>
      <c r="C29" s="59">
        <v>592</v>
      </c>
      <c r="D29" s="59">
        <v>598</v>
      </c>
      <c r="E29" s="77" t="s">
        <v>36</v>
      </c>
      <c r="F29" s="20">
        <f t="shared" si="2"/>
        <v>0</v>
      </c>
      <c r="G29" s="20">
        <f t="shared" si="0"/>
        <v>0</v>
      </c>
      <c r="H29" s="15">
        <f t="shared" si="6"/>
        <v>99172.810436939078</v>
      </c>
      <c r="I29" s="15">
        <f t="shared" si="3"/>
        <v>0</v>
      </c>
      <c r="J29" s="15">
        <f t="shared" si="1"/>
        <v>99172.810436939078</v>
      </c>
      <c r="K29" s="15">
        <f t="shared" si="4"/>
        <v>6333173.7554540234</v>
      </c>
      <c r="L29" s="22">
        <f t="shared" si="5"/>
        <v>63.85998064944517</v>
      </c>
    </row>
    <row r="30" spans="1:12" x14ac:dyDescent="0.25">
      <c r="A30" s="18">
        <v>21</v>
      </c>
      <c r="B30" s="58">
        <v>0</v>
      </c>
      <c r="C30" s="59">
        <v>570</v>
      </c>
      <c r="D30" s="59">
        <v>595</v>
      </c>
      <c r="E30" s="77" t="s">
        <v>36</v>
      </c>
      <c r="F30" s="20">
        <f t="shared" si="2"/>
        <v>0</v>
      </c>
      <c r="G30" s="20">
        <f t="shared" si="0"/>
        <v>0</v>
      </c>
      <c r="H30" s="15">
        <f t="shared" si="6"/>
        <v>99172.810436939078</v>
      </c>
      <c r="I30" s="15">
        <f t="shared" si="3"/>
        <v>0</v>
      </c>
      <c r="J30" s="15">
        <f t="shared" si="1"/>
        <v>99172.810436939078</v>
      </c>
      <c r="K30" s="15">
        <f t="shared" si="4"/>
        <v>6234000.9450170845</v>
      </c>
      <c r="L30" s="22">
        <f t="shared" si="5"/>
        <v>62.85998064944517</v>
      </c>
    </row>
    <row r="31" spans="1:12" x14ac:dyDescent="0.25">
      <c r="A31" s="18">
        <v>22</v>
      </c>
      <c r="B31" s="58">
        <v>1</v>
      </c>
      <c r="C31" s="59">
        <v>601</v>
      </c>
      <c r="D31" s="59">
        <v>584</v>
      </c>
      <c r="E31" s="77" t="s">
        <v>91</v>
      </c>
      <c r="F31" s="20">
        <f t="shared" si="2"/>
        <v>1.6877637130801688E-3</v>
      </c>
      <c r="G31" s="20">
        <f t="shared" si="0"/>
        <v>1.6867835281540195E-3</v>
      </c>
      <c r="H31" s="15">
        <f t="shared" si="6"/>
        <v>99172.810436939078</v>
      </c>
      <c r="I31" s="15">
        <f t="shared" si="3"/>
        <v>167.28306308576987</v>
      </c>
      <c r="J31" s="15">
        <f t="shared" si="1"/>
        <v>99115.214878318657</v>
      </c>
      <c r="K31" s="15">
        <f t="shared" si="4"/>
        <v>6134828.1345801456</v>
      </c>
      <c r="L31" s="22">
        <f t="shared" si="5"/>
        <v>61.85998064944517</v>
      </c>
    </row>
    <row r="32" spans="1:12" x14ac:dyDescent="0.25">
      <c r="A32" s="18">
        <v>23</v>
      </c>
      <c r="B32" s="58">
        <v>0</v>
      </c>
      <c r="C32" s="59">
        <v>636</v>
      </c>
      <c r="D32" s="59">
        <v>612</v>
      </c>
      <c r="E32" s="77" t="s">
        <v>36</v>
      </c>
      <c r="F32" s="20">
        <f t="shared" si="2"/>
        <v>0</v>
      </c>
      <c r="G32" s="20">
        <f t="shared" si="0"/>
        <v>0</v>
      </c>
      <c r="H32" s="15">
        <f t="shared" si="6"/>
        <v>99005.527373853314</v>
      </c>
      <c r="I32" s="15">
        <f t="shared" si="3"/>
        <v>0</v>
      </c>
      <c r="J32" s="15">
        <f t="shared" si="1"/>
        <v>99005.527373853314</v>
      </c>
      <c r="K32" s="15">
        <f t="shared" si="4"/>
        <v>6035712.9197018268</v>
      </c>
      <c r="L32" s="22">
        <f t="shared" si="5"/>
        <v>60.963393456917409</v>
      </c>
    </row>
    <row r="33" spans="1:12" x14ac:dyDescent="0.25">
      <c r="A33" s="18">
        <v>24</v>
      </c>
      <c r="B33" s="58">
        <v>0</v>
      </c>
      <c r="C33" s="59">
        <v>614</v>
      </c>
      <c r="D33" s="59">
        <v>655</v>
      </c>
      <c r="E33" s="77" t="s">
        <v>36</v>
      </c>
      <c r="F33" s="20">
        <f t="shared" si="2"/>
        <v>0</v>
      </c>
      <c r="G33" s="20">
        <f t="shared" si="0"/>
        <v>0</v>
      </c>
      <c r="H33" s="15">
        <f t="shared" si="6"/>
        <v>99005.527373853314</v>
      </c>
      <c r="I33" s="15">
        <f t="shared" si="3"/>
        <v>0</v>
      </c>
      <c r="J33" s="15">
        <f t="shared" si="1"/>
        <v>99005.527373853314</v>
      </c>
      <c r="K33" s="15">
        <f t="shared" si="4"/>
        <v>5936707.3923279736</v>
      </c>
      <c r="L33" s="22">
        <f t="shared" si="5"/>
        <v>59.963393456917416</v>
      </c>
    </row>
    <row r="34" spans="1:12" x14ac:dyDescent="0.25">
      <c r="A34" s="18">
        <v>25</v>
      </c>
      <c r="B34" s="58">
        <v>0</v>
      </c>
      <c r="C34" s="59">
        <v>638</v>
      </c>
      <c r="D34" s="59">
        <v>632</v>
      </c>
      <c r="E34" s="77" t="s">
        <v>36</v>
      </c>
      <c r="F34" s="20">
        <f t="shared" si="2"/>
        <v>0</v>
      </c>
      <c r="G34" s="20">
        <f t="shared" si="0"/>
        <v>0</v>
      </c>
      <c r="H34" s="15">
        <f t="shared" si="6"/>
        <v>99005.527373853314</v>
      </c>
      <c r="I34" s="15">
        <f t="shared" si="3"/>
        <v>0</v>
      </c>
      <c r="J34" s="15">
        <f t="shared" si="1"/>
        <v>99005.527373853314</v>
      </c>
      <c r="K34" s="15">
        <f t="shared" si="4"/>
        <v>5837701.8649541205</v>
      </c>
      <c r="L34" s="22">
        <f t="shared" si="5"/>
        <v>58.963393456917416</v>
      </c>
    </row>
    <row r="35" spans="1:12" x14ac:dyDescent="0.25">
      <c r="A35" s="18">
        <v>26</v>
      </c>
      <c r="B35" s="58">
        <v>0</v>
      </c>
      <c r="C35" s="59">
        <v>602</v>
      </c>
      <c r="D35" s="59">
        <v>627</v>
      </c>
      <c r="E35" s="77" t="s">
        <v>36</v>
      </c>
      <c r="F35" s="20">
        <f t="shared" si="2"/>
        <v>0</v>
      </c>
      <c r="G35" s="20">
        <f t="shared" si="0"/>
        <v>0</v>
      </c>
      <c r="H35" s="15">
        <f t="shared" si="6"/>
        <v>99005.527373853314</v>
      </c>
      <c r="I35" s="15">
        <f t="shared" si="3"/>
        <v>0</v>
      </c>
      <c r="J35" s="15">
        <f t="shared" si="1"/>
        <v>99005.527373853314</v>
      </c>
      <c r="K35" s="15">
        <f t="shared" si="4"/>
        <v>5738696.3375802673</v>
      </c>
      <c r="L35" s="22">
        <f t="shared" si="5"/>
        <v>57.963393456917416</v>
      </c>
    </row>
    <row r="36" spans="1:12" x14ac:dyDescent="0.25">
      <c r="A36" s="18">
        <v>27</v>
      </c>
      <c r="B36" s="58">
        <v>0</v>
      </c>
      <c r="C36" s="59">
        <v>624</v>
      </c>
      <c r="D36" s="59">
        <v>626</v>
      </c>
      <c r="E36" s="77" t="s">
        <v>36</v>
      </c>
      <c r="F36" s="20">
        <f t="shared" si="2"/>
        <v>0</v>
      </c>
      <c r="G36" s="20">
        <f t="shared" si="0"/>
        <v>0</v>
      </c>
      <c r="H36" s="15">
        <f t="shared" si="6"/>
        <v>99005.527373853314</v>
      </c>
      <c r="I36" s="15">
        <f t="shared" si="3"/>
        <v>0</v>
      </c>
      <c r="J36" s="15">
        <f t="shared" si="1"/>
        <v>99005.527373853314</v>
      </c>
      <c r="K36" s="15">
        <f t="shared" si="4"/>
        <v>5639690.8102064142</v>
      </c>
      <c r="L36" s="22">
        <f t="shared" si="5"/>
        <v>56.963393456917416</v>
      </c>
    </row>
    <row r="37" spans="1:12" x14ac:dyDescent="0.25">
      <c r="A37" s="18">
        <v>28</v>
      </c>
      <c r="B37" s="58">
        <v>0</v>
      </c>
      <c r="C37" s="59">
        <v>666</v>
      </c>
      <c r="D37" s="59">
        <v>624</v>
      </c>
      <c r="E37" s="77" t="s">
        <v>36</v>
      </c>
      <c r="F37" s="20">
        <f t="shared" si="2"/>
        <v>0</v>
      </c>
      <c r="G37" s="20">
        <f t="shared" si="0"/>
        <v>0</v>
      </c>
      <c r="H37" s="15">
        <f t="shared" si="6"/>
        <v>99005.527373853314</v>
      </c>
      <c r="I37" s="15">
        <f t="shared" si="3"/>
        <v>0</v>
      </c>
      <c r="J37" s="15">
        <f t="shared" si="1"/>
        <v>99005.527373853314</v>
      </c>
      <c r="K37" s="15">
        <f t="shared" si="4"/>
        <v>5540685.2828325611</v>
      </c>
      <c r="L37" s="22">
        <f t="shared" si="5"/>
        <v>55.963393456917423</v>
      </c>
    </row>
    <row r="38" spans="1:12" x14ac:dyDescent="0.25">
      <c r="A38" s="18">
        <v>29</v>
      </c>
      <c r="B38" s="58">
        <v>0</v>
      </c>
      <c r="C38" s="59">
        <v>691</v>
      </c>
      <c r="D38" s="59">
        <v>654</v>
      </c>
      <c r="E38" s="77" t="s">
        <v>36</v>
      </c>
      <c r="F38" s="20">
        <f t="shared" si="2"/>
        <v>0</v>
      </c>
      <c r="G38" s="20">
        <f t="shared" si="0"/>
        <v>0</v>
      </c>
      <c r="H38" s="15">
        <f t="shared" si="6"/>
        <v>99005.527373853314</v>
      </c>
      <c r="I38" s="15">
        <f t="shared" si="3"/>
        <v>0</v>
      </c>
      <c r="J38" s="15">
        <f t="shared" si="1"/>
        <v>99005.527373853314</v>
      </c>
      <c r="K38" s="15">
        <f t="shared" si="4"/>
        <v>5441679.7554587079</v>
      </c>
      <c r="L38" s="22">
        <f t="shared" si="5"/>
        <v>54.963393456917423</v>
      </c>
    </row>
    <row r="39" spans="1:12" x14ac:dyDescent="0.25">
      <c r="A39" s="18">
        <v>30</v>
      </c>
      <c r="B39" s="58">
        <v>0</v>
      </c>
      <c r="C39" s="59">
        <v>722</v>
      </c>
      <c r="D39" s="59">
        <v>682</v>
      </c>
      <c r="E39" s="77" t="s">
        <v>36</v>
      </c>
      <c r="F39" s="20">
        <f t="shared" si="2"/>
        <v>0</v>
      </c>
      <c r="G39" s="20">
        <f t="shared" si="0"/>
        <v>0</v>
      </c>
      <c r="H39" s="15">
        <f t="shared" si="6"/>
        <v>99005.527373853314</v>
      </c>
      <c r="I39" s="15">
        <f t="shared" si="3"/>
        <v>0</v>
      </c>
      <c r="J39" s="15">
        <f t="shared" si="1"/>
        <v>99005.527373853314</v>
      </c>
      <c r="K39" s="15">
        <f t="shared" si="4"/>
        <v>5342674.2280848548</v>
      </c>
      <c r="L39" s="22">
        <f t="shared" si="5"/>
        <v>53.963393456917423</v>
      </c>
    </row>
    <row r="40" spans="1:12" x14ac:dyDescent="0.25">
      <c r="A40" s="18">
        <v>31</v>
      </c>
      <c r="B40" s="58">
        <v>0</v>
      </c>
      <c r="C40" s="59">
        <v>796</v>
      </c>
      <c r="D40" s="59">
        <v>707</v>
      </c>
      <c r="E40" s="77" t="s">
        <v>36</v>
      </c>
      <c r="F40" s="20">
        <f t="shared" si="2"/>
        <v>0</v>
      </c>
      <c r="G40" s="20">
        <f t="shared" si="0"/>
        <v>0</v>
      </c>
      <c r="H40" s="15">
        <f t="shared" si="6"/>
        <v>99005.527373853314</v>
      </c>
      <c r="I40" s="15">
        <f t="shared" si="3"/>
        <v>0</v>
      </c>
      <c r="J40" s="15">
        <f t="shared" si="1"/>
        <v>99005.527373853314</v>
      </c>
      <c r="K40" s="15">
        <f t="shared" si="4"/>
        <v>5243668.7007110016</v>
      </c>
      <c r="L40" s="22">
        <f t="shared" si="5"/>
        <v>52.963393456917423</v>
      </c>
    </row>
    <row r="41" spans="1:12" x14ac:dyDescent="0.25">
      <c r="A41" s="18">
        <v>32</v>
      </c>
      <c r="B41" s="58">
        <v>0</v>
      </c>
      <c r="C41" s="59">
        <v>744</v>
      </c>
      <c r="D41" s="59">
        <v>800</v>
      </c>
      <c r="E41" s="77" t="s">
        <v>36</v>
      </c>
      <c r="F41" s="20">
        <f t="shared" si="2"/>
        <v>0</v>
      </c>
      <c r="G41" s="20">
        <f t="shared" si="0"/>
        <v>0</v>
      </c>
      <c r="H41" s="15">
        <f t="shared" si="6"/>
        <v>99005.527373853314</v>
      </c>
      <c r="I41" s="15">
        <f t="shared" si="3"/>
        <v>0</v>
      </c>
      <c r="J41" s="15">
        <f t="shared" si="1"/>
        <v>99005.527373853314</v>
      </c>
      <c r="K41" s="15">
        <f t="shared" si="4"/>
        <v>5144663.1733371485</v>
      </c>
      <c r="L41" s="22">
        <f t="shared" si="5"/>
        <v>51.96339345691743</v>
      </c>
    </row>
    <row r="42" spans="1:12" x14ac:dyDescent="0.25">
      <c r="A42" s="18">
        <v>33</v>
      </c>
      <c r="B42" s="58">
        <v>0</v>
      </c>
      <c r="C42" s="59">
        <v>853</v>
      </c>
      <c r="D42" s="59">
        <v>719</v>
      </c>
      <c r="E42" s="77" t="s">
        <v>36</v>
      </c>
      <c r="F42" s="20">
        <f t="shared" si="2"/>
        <v>0</v>
      </c>
      <c r="G42" s="20">
        <f t="shared" si="0"/>
        <v>0</v>
      </c>
      <c r="H42" s="15">
        <f t="shared" si="6"/>
        <v>99005.527373853314</v>
      </c>
      <c r="I42" s="15">
        <f t="shared" si="3"/>
        <v>0</v>
      </c>
      <c r="J42" s="15">
        <f t="shared" si="1"/>
        <v>99005.527373853314</v>
      </c>
      <c r="K42" s="15">
        <f t="shared" si="4"/>
        <v>5045657.6459632954</v>
      </c>
      <c r="L42" s="22">
        <f t="shared" si="5"/>
        <v>50.96339345691743</v>
      </c>
    </row>
    <row r="43" spans="1:12" x14ac:dyDescent="0.25">
      <c r="A43" s="18">
        <v>34</v>
      </c>
      <c r="B43" s="58">
        <v>0</v>
      </c>
      <c r="C43" s="59">
        <v>840</v>
      </c>
      <c r="D43" s="59">
        <v>861</v>
      </c>
      <c r="E43" s="77" t="s">
        <v>36</v>
      </c>
      <c r="F43" s="20">
        <f t="shared" si="2"/>
        <v>0</v>
      </c>
      <c r="G43" s="20">
        <f t="shared" si="0"/>
        <v>0</v>
      </c>
      <c r="H43" s="15">
        <f t="shared" si="6"/>
        <v>99005.527373853314</v>
      </c>
      <c r="I43" s="15">
        <f t="shared" si="3"/>
        <v>0</v>
      </c>
      <c r="J43" s="15">
        <f t="shared" si="1"/>
        <v>99005.527373853314</v>
      </c>
      <c r="K43" s="15">
        <f t="shared" si="4"/>
        <v>4946652.1185894422</v>
      </c>
      <c r="L43" s="22">
        <f t="shared" si="5"/>
        <v>49.96339345691743</v>
      </c>
    </row>
    <row r="44" spans="1:12" x14ac:dyDescent="0.25">
      <c r="A44" s="18">
        <v>35</v>
      </c>
      <c r="B44" s="58">
        <v>0</v>
      </c>
      <c r="C44" s="59">
        <v>880</v>
      </c>
      <c r="D44" s="59">
        <v>851</v>
      </c>
      <c r="E44" s="77" t="s">
        <v>36</v>
      </c>
      <c r="F44" s="20">
        <f t="shared" si="2"/>
        <v>0</v>
      </c>
      <c r="G44" s="20">
        <f t="shared" si="0"/>
        <v>0</v>
      </c>
      <c r="H44" s="15">
        <f t="shared" si="6"/>
        <v>99005.527373853314</v>
      </c>
      <c r="I44" s="15">
        <f t="shared" si="3"/>
        <v>0</v>
      </c>
      <c r="J44" s="15">
        <f t="shared" si="1"/>
        <v>99005.527373853314</v>
      </c>
      <c r="K44" s="15">
        <f t="shared" si="4"/>
        <v>4847646.5912155891</v>
      </c>
      <c r="L44" s="22">
        <f t="shared" si="5"/>
        <v>48.96339345691743</v>
      </c>
    </row>
    <row r="45" spans="1:12" x14ac:dyDescent="0.25">
      <c r="A45" s="18">
        <v>36</v>
      </c>
      <c r="B45" s="58">
        <v>0</v>
      </c>
      <c r="C45" s="59">
        <v>952</v>
      </c>
      <c r="D45" s="59">
        <v>900</v>
      </c>
      <c r="E45" s="77" t="s">
        <v>36</v>
      </c>
      <c r="F45" s="20">
        <f t="shared" si="2"/>
        <v>0</v>
      </c>
      <c r="G45" s="20">
        <f t="shared" si="0"/>
        <v>0</v>
      </c>
      <c r="H45" s="15">
        <f t="shared" si="6"/>
        <v>99005.527373853314</v>
      </c>
      <c r="I45" s="15">
        <f t="shared" si="3"/>
        <v>0</v>
      </c>
      <c r="J45" s="15">
        <f t="shared" si="1"/>
        <v>99005.527373853314</v>
      </c>
      <c r="K45" s="15">
        <f t="shared" si="4"/>
        <v>4748641.0638417359</v>
      </c>
      <c r="L45" s="22">
        <f t="shared" si="5"/>
        <v>47.963393456917437</v>
      </c>
    </row>
    <row r="46" spans="1:12" x14ac:dyDescent="0.25">
      <c r="A46" s="18">
        <v>37</v>
      </c>
      <c r="B46" s="58">
        <v>0</v>
      </c>
      <c r="C46" s="59">
        <v>1002</v>
      </c>
      <c r="D46" s="59">
        <v>977</v>
      </c>
      <c r="E46" s="77" t="s">
        <v>36</v>
      </c>
      <c r="F46" s="20">
        <f t="shared" si="2"/>
        <v>0</v>
      </c>
      <c r="G46" s="20">
        <f t="shared" si="0"/>
        <v>0</v>
      </c>
      <c r="H46" s="15">
        <f t="shared" si="6"/>
        <v>99005.527373853314</v>
      </c>
      <c r="I46" s="15">
        <f t="shared" si="3"/>
        <v>0</v>
      </c>
      <c r="J46" s="15">
        <f t="shared" si="1"/>
        <v>99005.527373853314</v>
      </c>
      <c r="K46" s="15">
        <f t="shared" si="4"/>
        <v>4649635.5364678828</v>
      </c>
      <c r="L46" s="22">
        <f t="shared" si="5"/>
        <v>46.963393456917437</v>
      </c>
    </row>
    <row r="47" spans="1:12" x14ac:dyDescent="0.25">
      <c r="A47" s="18">
        <v>38</v>
      </c>
      <c r="B47" s="58">
        <v>0</v>
      </c>
      <c r="C47" s="59">
        <v>1019</v>
      </c>
      <c r="D47" s="59">
        <v>987</v>
      </c>
      <c r="E47" s="77" t="s">
        <v>36</v>
      </c>
      <c r="F47" s="20">
        <f t="shared" si="2"/>
        <v>0</v>
      </c>
      <c r="G47" s="20">
        <f t="shared" si="0"/>
        <v>0</v>
      </c>
      <c r="H47" s="15">
        <f t="shared" si="6"/>
        <v>99005.527373853314</v>
      </c>
      <c r="I47" s="15">
        <f t="shared" si="3"/>
        <v>0</v>
      </c>
      <c r="J47" s="15">
        <f t="shared" si="1"/>
        <v>99005.527373853314</v>
      </c>
      <c r="K47" s="15">
        <f t="shared" si="4"/>
        <v>4550630.0090940297</v>
      </c>
      <c r="L47" s="22">
        <f t="shared" si="5"/>
        <v>45.963393456917437</v>
      </c>
    </row>
    <row r="48" spans="1:12" x14ac:dyDescent="0.25">
      <c r="A48" s="18">
        <v>39</v>
      </c>
      <c r="B48" s="58">
        <v>0</v>
      </c>
      <c r="C48" s="59">
        <v>1044</v>
      </c>
      <c r="D48" s="59">
        <v>1043</v>
      </c>
      <c r="E48" s="77" t="s">
        <v>36</v>
      </c>
      <c r="F48" s="20">
        <f t="shared" si="2"/>
        <v>0</v>
      </c>
      <c r="G48" s="20">
        <f t="shared" si="0"/>
        <v>0</v>
      </c>
      <c r="H48" s="15">
        <f t="shared" si="6"/>
        <v>99005.527373853314</v>
      </c>
      <c r="I48" s="15">
        <f t="shared" si="3"/>
        <v>0</v>
      </c>
      <c r="J48" s="15">
        <f t="shared" si="1"/>
        <v>99005.527373853314</v>
      </c>
      <c r="K48" s="15">
        <f t="shared" si="4"/>
        <v>4451624.4817201765</v>
      </c>
      <c r="L48" s="22">
        <f t="shared" si="5"/>
        <v>44.963393456917437</v>
      </c>
    </row>
    <row r="49" spans="1:12" x14ac:dyDescent="0.25">
      <c r="A49" s="18">
        <v>40</v>
      </c>
      <c r="B49" s="58">
        <v>0</v>
      </c>
      <c r="C49" s="59">
        <v>1057</v>
      </c>
      <c r="D49" s="59">
        <v>1047</v>
      </c>
      <c r="E49" s="77" t="s">
        <v>36</v>
      </c>
      <c r="F49" s="20">
        <f t="shared" si="2"/>
        <v>0</v>
      </c>
      <c r="G49" s="20">
        <f t="shared" si="0"/>
        <v>0</v>
      </c>
      <c r="H49" s="15">
        <f t="shared" si="6"/>
        <v>99005.527373853314</v>
      </c>
      <c r="I49" s="15">
        <f t="shared" si="3"/>
        <v>0</v>
      </c>
      <c r="J49" s="15">
        <f t="shared" si="1"/>
        <v>99005.527373853314</v>
      </c>
      <c r="K49" s="15">
        <f t="shared" si="4"/>
        <v>4352618.9543463234</v>
      </c>
      <c r="L49" s="22">
        <f t="shared" si="5"/>
        <v>43.963393456917444</v>
      </c>
    </row>
    <row r="50" spans="1:12" x14ac:dyDescent="0.25">
      <c r="A50" s="18">
        <v>41</v>
      </c>
      <c r="B50" s="58">
        <v>0</v>
      </c>
      <c r="C50" s="59">
        <v>1066</v>
      </c>
      <c r="D50" s="59">
        <v>1059</v>
      </c>
      <c r="E50" s="77" t="s">
        <v>36</v>
      </c>
      <c r="F50" s="20">
        <f t="shared" si="2"/>
        <v>0</v>
      </c>
      <c r="G50" s="20">
        <f t="shared" si="0"/>
        <v>0</v>
      </c>
      <c r="H50" s="15">
        <f t="shared" si="6"/>
        <v>99005.527373853314</v>
      </c>
      <c r="I50" s="15">
        <f t="shared" si="3"/>
        <v>0</v>
      </c>
      <c r="J50" s="15">
        <f t="shared" si="1"/>
        <v>99005.527373853314</v>
      </c>
      <c r="K50" s="15">
        <f t="shared" si="4"/>
        <v>4253613.4269724702</v>
      </c>
      <c r="L50" s="22">
        <f t="shared" si="5"/>
        <v>42.963393456917444</v>
      </c>
    </row>
    <row r="51" spans="1:12" x14ac:dyDescent="0.25">
      <c r="A51" s="18">
        <v>42</v>
      </c>
      <c r="B51" s="58">
        <v>2</v>
      </c>
      <c r="C51" s="59">
        <v>1041</v>
      </c>
      <c r="D51" s="59">
        <v>1061</v>
      </c>
      <c r="E51" s="77" t="s">
        <v>92</v>
      </c>
      <c r="F51" s="20">
        <f t="shared" si="2"/>
        <v>1.9029495718363464E-3</v>
      </c>
      <c r="G51" s="20">
        <f t="shared" si="0"/>
        <v>1.9013875756110539E-3</v>
      </c>
      <c r="H51" s="15">
        <f t="shared" si="6"/>
        <v>99005.527373853314</v>
      </c>
      <c r="I51" s="15">
        <f t="shared" si="3"/>
        <v>188.24787966546478</v>
      </c>
      <c r="J51" s="15">
        <f t="shared" si="1"/>
        <v>98924.260764201739</v>
      </c>
      <c r="K51" s="15">
        <f t="shared" si="4"/>
        <v>4154607.8995986171</v>
      </c>
      <c r="L51" s="22">
        <f t="shared" si="5"/>
        <v>41.963393456917444</v>
      </c>
    </row>
    <row r="52" spans="1:12" x14ac:dyDescent="0.25">
      <c r="A52" s="18">
        <v>43</v>
      </c>
      <c r="B52" s="58">
        <v>1</v>
      </c>
      <c r="C52" s="59">
        <v>999</v>
      </c>
      <c r="D52" s="59">
        <v>1060</v>
      </c>
      <c r="E52" s="77" t="s">
        <v>93</v>
      </c>
      <c r="F52" s="20">
        <f t="shared" si="2"/>
        <v>9.7134531325886349E-4</v>
      </c>
      <c r="G52" s="20">
        <f t="shared" si="0"/>
        <v>9.7099228517499652E-4</v>
      </c>
      <c r="H52" s="15">
        <f t="shared" si="6"/>
        <v>98817.279494187853</v>
      </c>
      <c r="I52" s="15">
        <f t="shared" si="3"/>
        <v>95.950816030837785</v>
      </c>
      <c r="J52" s="15">
        <f t="shared" si="1"/>
        <v>98781.365103747521</v>
      </c>
      <c r="K52" s="15">
        <f t="shared" si="4"/>
        <v>4055683.6388344155</v>
      </c>
      <c r="L52" s="22">
        <f t="shared" si="5"/>
        <v>41.042251513035822</v>
      </c>
    </row>
    <row r="53" spans="1:12" x14ac:dyDescent="0.25">
      <c r="A53" s="18">
        <v>44</v>
      </c>
      <c r="B53" s="58">
        <v>0</v>
      </c>
      <c r="C53" s="59">
        <v>978</v>
      </c>
      <c r="D53" s="59">
        <v>1008</v>
      </c>
      <c r="E53" s="77" t="s">
        <v>36</v>
      </c>
      <c r="F53" s="20">
        <f t="shared" si="2"/>
        <v>0</v>
      </c>
      <c r="G53" s="20">
        <f t="shared" si="0"/>
        <v>0</v>
      </c>
      <c r="H53" s="15">
        <f t="shared" si="6"/>
        <v>98721.32867815702</v>
      </c>
      <c r="I53" s="15">
        <f t="shared" si="3"/>
        <v>0</v>
      </c>
      <c r="J53" s="15">
        <f t="shared" si="1"/>
        <v>98721.32867815702</v>
      </c>
      <c r="K53" s="15">
        <f t="shared" si="4"/>
        <v>3956902.2737306678</v>
      </c>
      <c r="L53" s="22">
        <f t="shared" si="5"/>
        <v>40.081533815561052</v>
      </c>
    </row>
    <row r="54" spans="1:12" x14ac:dyDescent="0.25">
      <c r="A54" s="18">
        <v>45</v>
      </c>
      <c r="B54" s="58">
        <v>1</v>
      </c>
      <c r="C54" s="59">
        <v>896</v>
      </c>
      <c r="D54" s="59">
        <v>968</v>
      </c>
      <c r="E54" s="77" t="s">
        <v>94</v>
      </c>
      <c r="F54" s="20">
        <f t="shared" si="2"/>
        <v>1.0729613733905579E-3</v>
      </c>
      <c r="G54" s="20">
        <f t="shared" si="0"/>
        <v>1.0718804073016923E-3</v>
      </c>
      <c r="H54" s="15">
        <f t="shared" si="6"/>
        <v>98721.32867815702</v>
      </c>
      <c r="I54" s="15">
        <f t="shared" si="3"/>
        <v>105.81745799290718</v>
      </c>
      <c r="J54" s="15">
        <f t="shared" si="1"/>
        <v>98621.870849389496</v>
      </c>
      <c r="K54" s="15">
        <f t="shared" si="4"/>
        <v>3858180.9450525106</v>
      </c>
      <c r="L54" s="22">
        <f t="shared" si="5"/>
        <v>39.081533815561052</v>
      </c>
    </row>
    <row r="55" spans="1:12" x14ac:dyDescent="0.25">
      <c r="A55" s="18">
        <v>46</v>
      </c>
      <c r="B55" s="58">
        <v>2</v>
      </c>
      <c r="C55" s="59">
        <v>906</v>
      </c>
      <c r="D55" s="59">
        <v>868</v>
      </c>
      <c r="E55" s="77" t="s">
        <v>95</v>
      </c>
      <c r="F55" s="20">
        <f t="shared" si="2"/>
        <v>2.2547914317925591E-3</v>
      </c>
      <c r="G55" s="20">
        <f t="shared" si="0"/>
        <v>2.2531951433730603E-3</v>
      </c>
      <c r="H55" s="15">
        <f t="shared" si="6"/>
        <v>98615.511220164117</v>
      </c>
      <c r="I55" s="15">
        <f t="shared" si="3"/>
        <v>222.19999094252532</v>
      </c>
      <c r="J55" s="15">
        <f t="shared" si="1"/>
        <v>98545.69598300998</v>
      </c>
      <c r="K55" s="15">
        <f t="shared" si="4"/>
        <v>3759559.074203121</v>
      </c>
      <c r="L55" s="22">
        <f t="shared" si="5"/>
        <v>38.123405006842333</v>
      </c>
    </row>
    <row r="56" spans="1:12" x14ac:dyDescent="0.25">
      <c r="A56" s="18">
        <v>47</v>
      </c>
      <c r="B56" s="58">
        <v>1</v>
      </c>
      <c r="C56" s="59">
        <v>856</v>
      </c>
      <c r="D56" s="59">
        <v>907</v>
      </c>
      <c r="E56" s="77" t="s">
        <v>96</v>
      </c>
      <c r="F56" s="20">
        <f t="shared" si="2"/>
        <v>1.1344299489506524E-3</v>
      </c>
      <c r="G56" s="20">
        <f t="shared" si="0"/>
        <v>1.134363161147971E-3</v>
      </c>
      <c r="H56" s="15">
        <f t="shared" si="6"/>
        <v>98393.311229221596</v>
      </c>
      <c r="I56" s="15">
        <f t="shared" si="3"/>
        <v>111.61374756179596</v>
      </c>
      <c r="J56" s="15">
        <f t="shared" si="1"/>
        <v>98387.518475723133</v>
      </c>
      <c r="K56" s="15">
        <f t="shared" si="4"/>
        <v>3661013.3782201111</v>
      </c>
      <c r="L56" s="22">
        <f t="shared" si="5"/>
        <v>37.207949732388265</v>
      </c>
    </row>
    <row r="57" spans="1:12" x14ac:dyDescent="0.25">
      <c r="A57" s="18">
        <v>48</v>
      </c>
      <c r="B57" s="58">
        <v>0</v>
      </c>
      <c r="C57" s="59">
        <v>858</v>
      </c>
      <c r="D57" s="59">
        <v>850</v>
      </c>
      <c r="E57" s="77" t="s">
        <v>36</v>
      </c>
      <c r="F57" s="20">
        <f t="shared" si="2"/>
        <v>0</v>
      </c>
      <c r="G57" s="20">
        <f t="shared" si="0"/>
        <v>0</v>
      </c>
      <c r="H57" s="15">
        <f t="shared" si="6"/>
        <v>98281.697481659794</v>
      </c>
      <c r="I57" s="15">
        <f t="shared" si="3"/>
        <v>0</v>
      </c>
      <c r="J57" s="15">
        <f t="shared" si="1"/>
        <v>98281.697481659794</v>
      </c>
      <c r="K57" s="15">
        <f t="shared" si="4"/>
        <v>3562625.8597443881</v>
      </c>
      <c r="L57" s="22">
        <f t="shared" si="5"/>
        <v>36.249128281582692</v>
      </c>
    </row>
    <row r="58" spans="1:12" x14ac:dyDescent="0.25">
      <c r="A58" s="18">
        <v>49</v>
      </c>
      <c r="B58" s="58">
        <v>1</v>
      </c>
      <c r="C58" s="59">
        <v>813</v>
      </c>
      <c r="D58" s="59">
        <v>856</v>
      </c>
      <c r="E58" s="77" t="s">
        <v>97</v>
      </c>
      <c r="F58" s="20">
        <f t="shared" si="2"/>
        <v>1.1983223487118035E-3</v>
      </c>
      <c r="G58" s="20">
        <f t="shared" si="0"/>
        <v>1.1976009179371515E-3</v>
      </c>
      <c r="H58" s="15">
        <f t="shared" si="6"/>
        <v>98281.697481659794</v>
      </c>
      <c r="I58" s="15">
        <f t="shared" si="3"/>
        <v>117.70225112045719</v>
      </c>
      <c r="J58" s="15">
        <f t="shared" si="1"/>
        <v>98222.528560021543</v>
      </c>
      <c r="K58" s="15">
        <f t="shared" si="4"/>
        <v>3464344.1622627284</v>
      </c>
      <c r="L58" s="22">
        <f t="shared" si="5"/>
        <v>35.249128281582692</v>
      </c>
    </row>
    <row r="59" spans="1:12" x14ac:dyDescent="0.25">
      <c r="A59" s="18">
        <v>50</v>
      </c>
      <c r="B59" s="58">
        <v>0</v>
      </c>
      <c r="C59" s="59">
        <v>858</v>
      </c>
      <c r="D59" s="59">
        <v>818</v>
      </c>
      <c r="E59" s="77" t="s">
        <v>36</v>
      </c>
      <c r="F59" s="20">
        <f t="shared" si="2"/>
        <v>0</v>
      </c>
      <c r="G59" s="20">
        <f t="shared" si="0"/>
        <v>0</v>
      </c>
      <c r="H59" s="15">
        <f t="shared" si="6"/>
        <v>98163.995230539338</v>
      </c>
      <c r="I59" s="15">
        <f t="shared" si="3"/>
        <v>0</v>
      </c>
      <c r="J59" s="15">
        <f t="shared" si="1"/>
        <v>98163.995230539338</v>
      </c>
      <c r="K59" s="15">
        <f t="shared" si="4"/>
        <v>3366121.633702707</v>
      </c>
      <c r="L59" s="22">
        <f t="shared" si="5"/>
        <v>34.290797005534763</v>
      </c>
    </row>
    <row r="60" spans="1:12" x14ac:dyDescent="0.25">
      <c r="A60" s="18">
        <v>51</v>
      </c>
      <c r="B60" s="58">
        <v>3</v>
      </c>
      <c r="C60" s="59">
        <v>808</v>
      </c>
      <c r="D60" s="59">
        <v>840</v>
      </c>
      <c r="E60" s="77" t="s">
        <v>98</v>
      </c>
      <c r="F60" s="20">
        <f t="shared" si="2"/>
        <v>3.6407766990291263E-3</v>
      </c>
      <c r="G60" s="20">
        <f t="shared" si="0"/>
        <v>3.6347991307014399E-3</v>
      </c>
      <c r="H60" s="15">
        <f t="shared" si="6"/>
        <v>98163.995230539338</v>
      </c>
      <c r="I60" s="15">
        <f t="shared" si="3"/>
        <v>356.80640453014468</v>
      </c>
      <c r="J60" s="15">
        <f t="shared" si="1"/>
        <v>98002.825777613078</v>
      </c>
      <c r="K60" s="15">
        <f t="shared" si="4"/>
        <v>3267957.6384721678</v>
      </c>
      <c r="L60" s="22">
        <f t="shared" si="5"/>
        <v>33.290797005534763</v>
      </c>
    </row>
    <row r="61" spans="1:12" x14ac:dyDescent="0.25">
      <c r="A61" s="18">
        <v>52</v>
      </c>
      <c r="B61" s="58">
        <v>1</v>
      </c>
      <c r="C61" s="59">
        <v>786</v>
      </c>
      <c r="D61" s="59">
        <v>802</v>
      </c>
      <c r="E61" s="77" t="s">
        <v>36</v>
      </c>
      <c r="F61" s="20">
        <f t="shared" si="2"/>
        <v>1.2594458438287153E-3</v>
      </c>
      <c r="G61" s="20">
        <f t="shared" si="0"/>
        <v>1.2578616352201259E-3</v>
      </c>
      <c r="H61" s="15">
        <f t="shared" si="6"/>
        <v>97807.188826009195</v>
      </c>
      <c r="I61" s="15">
        <f t="shared" si="3"/>
        <v>123.02791047296756</v>
      </c>
      <c r="J61" s="15">
        <f t="shared" si="1"/>
        <v>97684.160915536224</v>
      </c>
      <c r="K61" s="15">
        <f t="shared" si="4"/>
        <v>3169954.8126945547</v>
      </c>
      <c r="L61" s="22">
        <f t="shared" si="5"/>
        <v>32.410243569454174</v>
      </c>
    </row>
    <row r="62" spans="1:12" x14ac:dyDescent="0.25">
      <c r="A62" s="18">
        <v>53</v>
      </c>
      <c r="B62" s="58">
        <v>1</v>
      </c>
      <c r="C62" s="59">
        <v>777</v>
      </c>
      <c r="D62" s="59">
        <v>772</v>
      </c>
      <c r="E62" s="77" t="s">
        <v>99</v>
      </c>
      <c r="F62" s="20">
        <f t="shared" si="2"/>
        <v>1.2911555842479018E-3</v>
      </c>
      <c r="G62" s="20">
        <f t="shared" si="0"/>
        <v>1.2903225806451613E-3</v>
      </c>
      <c r="H62" s="15">
        <f t="shared" si="6"/>
        <v>97684.160915536224</v>
      </c>
      <c r="I62" s="15">
        <f t="shared" si="3"/>
        <v>126.0440786006919</v>
      </c>
      <c r="J62" s="15">
        <f t="shared" si="1"/>
        <v>97621.138876235869</v>
      </c>
      <c r="K62" s="15">
        <f t="shared" si="4"/>
        <v>3072270.6517790183</v>
      </c>
      <c r="L62" s="22">
        <f t="shared" si="5"/>
        <v>31.451062516015199</v>
      </c>
    </row>
    <row r="63" spans="1:12" x14ac:dyDescent="0.25">
      <c r="A63" s="18">
        <v>54</v>
      </c>
      <c r="B63" s="58">
        <v>2</v>
      </c>
      <c r="C63" s="59">
        <v>675</v>
      </c>
      <c r="D63" s="59">
        <v>776</v>
      </c>
      <c r="E63" s="77" t="s">
        <v>100</v>
      </c>
      <c r="F63" s="20">
        <f t="shared" si="2"/>
        <v>2.7567195037904893E-3</v>
      </c>
      <c r="G63" s="20">
        <f t="shared" si="0"/>
        <v>2.7548315613338454E-3</v>
      </c>
      <c r="H63" s="15">
        <f t="shared" si="6"/>
        <v>97558.116836935529</v>
      </c>
      <c r="I63" s="15">
        <f t="shared" si="3"/>
        <v>268.75617932668484</v>
      </c>
      <c r="J63" s="15">
        <f t="shared" si="1"/>
        <v>97491.304050754916</v>
      </c>
      <c r="K63" s="15">
        <f t="shared" si="4"/>
        <v>2974649.5129027823</v>
      </c>
      <c r="L63" s="22">
        <f t="shared" si="5"/>
        <v>30.491050968878266</v>
      </c>
    </row>
    <row r="64" spans="1:12" x14ac:dyDescent="0.25">
      <c r="A64" s="18">
        <v>55</v>
      </c>
      <c r="B64" s="58">
        <v>2</v>
      </c>
      <c r="C64" s="59">
        <v>642</v>
      </c>
      <c r="D64" s="59">
        <v>658</v>
      </c>
      <c r="E64" s="77" t="s">
        <v>101</v>
      </c>
      <c r="F64" s="20">
        <f t="shared" si="2"/>
        <v>3.0769230769230769E-3</v>
      </c>
      <c r="G64" s="20">
        <f t="shared" si="0"/>
        <v>3.0702893624912574E-3</v>
      </c>
      <c r="H64" s="15">
        <f t="shared" si="6"/>
        <v>97289.36065760885</v>
      </c>
      <c r="I64" s="15">
        <f t="shared" si="3"/>
        <v>298.70648911063188</v>
      </c>
      <c r="J64" s="15">
        <f t="shared" si="1"/>
        <v>97079.608960955375</v>
      </c>
      <c r="K64" s="15">
        <f t="shared" si="4"/>
        <v>2877158.2088520275</v>
      </c>
      <c r="L64" s="22">
        <f t="shared" si="5"/>
        <v>29.573205018559339</v>
      </c>
    </row>
    <row r="65" spans="1:12" x14ac:dyDescent="0.25">
      <c r="A65" s="18">
        <v>56</v>
      </c>
      <c r="B65" s="58">
        <v>3</v>
      </c>
      <c r="C65" s="59">
        <v>617</v>
      </c>
      <c r="D65" s="59">
        <v>644</v>
      </c>
      <c r="E65" s="77" t="s">
        <v>102</v>
      </c>
      <c r="F65" s="20">
        <f t="shared" si="2"/>
        <v>4.7581284694686752E-3</v>
      </c>
      <c r="G65" s="20">
        <f t="shared" si="0"/>
        <v>4.7488484438261095E-3</v>
      </c>
      <c r="H65" s="15">
        <f t="shared" si="6"/>
        <v>96990.654168498222</v>
      </c>
      <c r="I65" s="15">
        <f t="shared" si="3"/>
        <v>460.59391711374917</v>
      </c>
      <c r="J65" s="15">
        <f t="shared" si="1"/>
        <v>96801.488246739609</v>
      </c>
      <c r="K65" s="15">
        <f t="shared" si="4"/>
        <v>2780078.5998910721</v>
      </c>
      <c r="L65" s="22">
        <f t="shared" si="5"/>
        <v>28.663365802867418</v>
      </c>
    </row>
    <row r="66" spans="1:12" x14ac:dyDescent="0.25">
      <c r="A66" s="18">
        <v>57</v>
      </c>
      <c r="B66" s="58">
        <v>1</v>
      </c>
      <c r="C66" s="59">
        <v>592</v>
      </c>
      <c r="D66" s="59">
        <v>612</v>
      </c>
      <c r="E66" s="77" t="s">
        <v>103</v>
      </c>
      <c r="F66" s="20">
        <f t="shared" si="2"/>
        <v>1.6611295681063123E-3</v>
      </c>
      <c r="G66" s="20">
        <f t="shared" si="0"/>
        <v>1.660714941103575E-3</v>
      </c>
      <c r="H66" s="15">
        <f t="shared" si="6"/>
        <v>96530.060251384479</v>
      </c>
      <c r="I66" s="15">
        <f t="shared" si="3"/>
        <v>160.30891332510254</v>
      </c>
      <c r="J66" s="15">
        <f t="shared" si="1"/>
        <v>96505.96582171171</v>
      </c>
      <c r="K66" s="15">
        <f t="shared" si="4"/>
        <v>2683277.1116443323</v>
      </c>
      <c r="L66" s="22">
        <f t="shared" si="5"/>
        <v>27.79732142149831</v>
      </c>
    </row>
    <row r="67" spans="1:12" x14ac:dyDescent="0.25">
      <c r="A67" s="18">
        <v>58</v>
      </c>
      <c r="B67" s="58">
        <v>3</v>
      </c>
      <c r="C67" s="59">
        <v>555</v>
      </c>
      <c r="D67" s="59">
        <v>576</v>
      </c>
      <c r="E67" s="77" t="s">
        <v>104</v>
      </c>
      <c r="F67" s="20">
        <f t="shared" si="2"/>
        <v>5.3050397877984082E-3</v>
      </c>
      <c r="G67" s="20">
        <f t="shared" si="0"/>
        <v>5.289857755724949E-3</v>
      </c>
      <c r="H67" s="15">
        <f t="shared" si="6"/>
        <v>96369.751338059374</v>
      </c>
      <c r="I67" s="15">
        <f t="shared" si="3"/>
        <v>509.78227653291816</v>
      </c>
      <c r="J67" s="15">
        <f t="shared" si="1"/>
        <v>96093.959126455069</v>
      </c>
      <c r="K67" s="15">
        <f t="shared" si="4"/>
        <v>2586771.1458226205</v>
      </c>
      <c r="L67" s="22">
        <f t="shared" si="5"/>
        <v>26.842148183493602</v>
      </c>
    </row>
    <row r="68" spans="1:12" x14ac:dyDescent="0.25">
      <c r="A68" s="18">
        <v>59</v>
      </c>
      <c r="B68" s="58">
        <v>4</v>
      </c>
      <c r="C68" s="59">
        <v>549</v>
      </c>
      <c r="D68" s="59">
        <v>552</v>
      </c>
      <c r="E68" s="77" t="s">
        <v>105</v>
      </c>
      <c r="F68" s="20">
        <f t="shared" si="2"/>
        <v>7.266121707538601E-3</v>
      </c>
      <c r="G68" s="20">
        <f t="shared" si="0"/>
        <v>7.2403222233002251E-3</v>
      </c>
      <c r="H68" s="15">
        <f t="shared" si="6"/>
        <v>95859.969061526455</v>
      </c>
      <c r="I68" s="15">
        <f t="shared" si="3"/>
        <v>694.05706432104205</v>
      </c>
      <c r="J68" s="15">
        <f t="shared" si="1"/>
        <v>95519.603477183424</v>
      </c>
      <c r="K68" s="15">
        <f t="shared" si="4"/>
        <v>2490677.1866961652</v>
      </c>
      <c r="L68" s="22">
        <f t="shared" si="5"/>
        <v>25.982453479591225</v>
      </c>
    </row>
    <row r="69" spans="1:12" x14ac:dyDescent="0.25">
      <c r="A69" s="18">
        <v>60</v>
      </c>
      <c r="B69" s="58">
        <v>2</v>
      </c>
      <c r="C69" s="59">
        <v>510</v>
      </c>
      <c r="D69" s="59">
        <v>534</v>
      </c>
      <c r="E69" s="77" t="s">
        <v>106</v>
      </c>
      <c r="F69" s="20">
        <f t="shared" si="2"/>
        <v>3.8314176245210726E-3</v>
      </c>
      <c r="G69" s="20">
        <f t="shared" si="0"/>
        <v>3.8270714789794273E-3</v>
      </c>
      <c r="H69" s="15">
        <f t="shared" si="6"/>
        <v>95165.911997205418</v>
      </c>
      <c r="I69" s="15">
        <f t="shared" si="3"/>
        <v>364.20674757557094</v>
      </c>
      <c r="J69" s="15">
        <f t="shared" si="1"/>
        <v>95057.961117224011</v>
      </c>
      <c r="K69" s="15">
        <f t="shared" si="4"/>
        <v>2395157.583218982</v>
      </c>
      <c r="L69" s="22">
        <f t="shared" si="5"/>
        <v>25.168230230266868</v>
      </c>
    </row>
    <row r="70" spans="1:12" x14ac:dyDescent="0.25">
      <c r="A70" s="18">
        <v>61</v>
      </c>
      <c r="B70" s="58">
        <v>3</v>
      </c>
      <c r="C70" s="59">
        <v>478</v>
      </c>
      <c r="D70" s="59">
        <v>505</v>
      </c>
      <c r="E70" s="77" t="s">
        <v>107</v>
      </c>
      <c r="F70" s="20">
        <f t="shared" si="2"/>
        <v>6.1037639877924718E-3</v>
      </c>
      <c r="G70" s="20">
        <f t="shared" si="0"/>
        <v>6.0973255097872244E-3</v>
      </c>
      <c r="H70" s="15">
        <f t="shared" si="6"/>
        <v>94801.705249629842</v>
      </c>
      <c r="I70" s="15">
        <f t="shared" si="3"/>
        <v>578.03685578989746</v>
      </c>
      <c r="J70" s="15">
        <f t="shared" si="1"/>
        <v>94701.704873578201</v>
      </c>
      <c r="K70" s="15">
        <f t="shared" si="4"/>
        <v>2300099.6221017581</v>
      </c>
      <c r="L70" s="22">
        <f t="shared" si="5"/>
        <v>24.262217816073925</v>
      </c>
    </row>
    <row r="71" spans="1:12" x14ac:dyDescent="0.25">
      <c r="A71" s="18">
        <v>62</v>
      </c>
      <c r="B71" s="58">
        <v>3</v>
      </c>
      <c r="C71" s="59">
        <v>506</v>
      </c>
      <c r="D71" s="59">
        <v>469</v>
      </c>
      <c r="E71" s="77" t="s">
        <v>108</v>
      </c>
      <c r="F71" s="20">
        <f t="shared" si="2"/>
        <v>6.1538461538461538E-3</v>
      </c>
      <c r="G71" s="20">
        <f t="shared" si="0"/>
        <v>6.1381928178233479E-3</v>
      </c>
      <c r="H71" s="15">
        <f t="shared" si="6"/>
        <v>94223.668393839951</v>
      </c>
      <c r="I71" s="15">
        <f t="shared" si="3"/>
        <v>578.36304460403721</v>
      </c>
      <c r="J71" s="15">
        <f t="shared" si="1"/>
        <v>93983.994748156038</v>
      </c>
      <c r="K71" s="15">
        <f t="shared" si="4"/>
        <v>2205397.91722818</v>
      </c>
      <c r="L71" s="22">
        <f t="shared" si="5"/>
        <v>23.405986572396728</v>
      </c>
    </row>
    <row r="72" spans="1:12" x14ac:dyDescent="0.25">
      <c r="A72" s="18">
        <v>63</v>
      </c>
      <c r="B72" s="58">
        <v>3</v>
      </c>
      <c r="C72" s="59">
        <v>525</v>
      </c>
      <c r="D72" s="59">
        <v>498</v>
      </c>
      <c r="E72" s="77" t="s">
        <v>109</v>
      </c>
      <c r="F72" s="20">
        <f t="shared" si="2"/>
        <v>5.8651026392961877E-3</v>
      </c>
      <c r="G72" s="20">
        <f t="shared" si="0"/>
        <v>5.8491983088797854E-3</v>
      </c>
      <c r="H72" s="15">
        <f t="shared" si="6"/>
        <v>93645.305349235918</v>
      </c>
      <c r="I72" s="15">
        <f t="shared" si="3"/>
        <v>547.74996168328187</v>
      </c>
      <c r="J72" s="15">
        <f t="shared" si="1"/>
        <v>93391.368466999556</v>
      </c>
      <c r="K72" s="15">
        <f t="shared" si="4"/>
        <v>2111413.9224800239</v>
      </c>
      <c r="L72" s="22">
        <f t="shared" si="5"/>
        <v>22.546927628735119</v>
      </c>
    </row>
    <row r="73" spans="1:12" x14ac:dyDescent="0.25">
      <c r="A73" s="18">
        <v>64</v>
      </c>
      <c r="B73" s="58">
        <v>4</v>
      </c>
      <c r="C73" s="59">
        <v>537</v>
      </c>
      <c r="D73" s="59">
        <v>522</v>
      </c>
      <c r="E73" s="77" t="s">
        <v>110</v>
      </c>
      <c r="F73" s="20">
        <f t="shared" si="2"/>
        <v>7.5542965061378663E-3</v>
      </c>
      <c r="G73" s="20">
        <f t="shared" ref="G73:G103" si="7">F73/((1+(1-E73)*F73))</f>
        <v>7.5352442210328257E-3</v>
      </c>
      <c r="H73" s="15">
        <f t="shared" si="6"/>
        <v>93097.555387552638</v>
      </c>
      <c r="I73" s="15">
        <f t="shared" si="3"/>
        <v>701.5128162263394</v>
      </c>
      <c r="J73" s="15">
        <f t="shared" ref="J73:J103" si="8">H74+I73*E73</f>
        <v>92862.759047961677</v>
      </c>
      <c r="K73" s="15">
        <f t="shared" si="4"/>
        <v>2018022.5540130245</v>
      </c>
      <c r="L73" s="22">
        <f t="shared" si="5"/>
        <v>21.676429049208298</v>
      </c>
    </row>
    <row r="74" spans="1:12" x14ac:dyDescent="0.25">
      <c r="A74" s="18">
        <v>65</v>
      </c>
      <c r="B74" s="58">
        <v>5</v>
      </c>
      <c r="C74" s="59">
        <v>540</v>
      </c>
      <c r="D74" s="59">
        <v>540</v>
      </c>
      <c r="E74" s="77" t="s">
        <v>111</v>
      </c>
      <c r="F74" s="20">
        <f t="shared" ref="F74:F104" si="9">B74/((C74+D74)/2)</f>
        <v>9.2592592592592587E-3</v>
      </c>
      <c r="G74" s="20">
        <f t="shared" si="7"/>
        <v>9.2191474316838107E-3</v>
      </c>
      <c r="H74" s="15">
        <f t="shared" si="6"/>
        <v>92396.042571326296</v>
      </c>
      <c r="I74" s="15">
        <f t="shared" ref="I74:I104" si="10">H74*G74</f>
        <v>851.81273856919086</v>
      </c>
      <c r="J74" s="15">
        <f t="shared" si="8"/>
        <v>91995.77576547263</v>
      </c>
      <c r="K74" s="15">
        <f t="shared" ref="K74:K97" si="11">K75+J74</f>
        <v>1925159.7949650628</v>
      </c>
      <c r="L74" s="22">
        <f t="shared" ref="L74:L104" si="12">K74/H74</f>
        <v>20.835955105749374</v>
      </c>
    </row>
    <row r="75" spans="1:12" x14ac:dyDescent="0.25">
      <c r="A75" s="18">
        <v>66</v>
      </c>
      <c r="B75" s="58">
        <v>5</v>
      </c>
      <c r="C75" s="59">
        <v>526</v>
      </c>
      <c r="D75" s="59">
        <v>522</v>
      </c>
      <c r="E75" s="77" t="s">
        <v>112</v>
      </c>
      <c r="F75" s="20">
        <f t="shared" si="9"/>
        <v>9.5419847328244278E-3</v>
      </c>
      <c r="G75" s="20">
        <f t="shared" si="7"/>
        <v>9.4761669662714789E-3</v>
      </c>
      <c r="H75" s="15">
        <f t="shared" ref="H75:H104" si="13">H74-I74</f>
        <v>91544.229832757104</v>
      </c>
      <c r="I75" s="15">
        <f t="shared" si="10"/>
        <v>867.48840669393689</v>
      </c>
      <c r="J75" s="15">
        <f t="shared" si="8"/>
        <v>90912.785021524585</v>
      </c>
      <c r="K75" s="15">
        <f t="shared" si="11"/>
        <v>1833164.0191995902</v>
      </c>
      <c r="L75" s="22">
        <f t="shared" si="12"/>
        <v>20.024899685634065</v>
      </c>
    </row>
    <row r="76" spans="1:12" x14ac:dyDescent="0.25">
      <c r="A76" s="18">
        <v>67</v>
      </c>
      <c r="B76" s="58">
        <v>3</v>
      </c>
      <c r="C76" s="59">
        <v>655</v>
      </c>
      <c r="D76" s="59">
        <v>515</v>
      </c>
      <c r="E76" s="77" t="s">
        <v>113</v>
      </c>
      <c r="F76" s="20">
        <f t="shared" si="9"/>
        <v>5.1282051282051282E-3</v>
      </c>
      <c r="G76" s="20">
        <f t="shared" si="7"/>
        <v>5.1139934714759345E-3</v>
      </c>
      <c r="H76" s="15">
        <f t="shared" si="13"/>
        <v>90676.741426063163</v>
      </c>
      <c r="I76" s="15">
        <f t="shared" si="10"/>
        <v>463.72026366759843</v>
      </c>
      <c r="J76" s="15">
        <f t="shared" si="8"/>
        <v>90425.451415181698</v>
      </c>
      <c r="K76" s="15">
        <f t="shared" si="11"/>
        <v>1742251.2341780656</v>
      </c>
      <c r="L76" s="22">
        <f t="shared" si="12"/>
        <v>19.213871239502783</v>
      </c>
    </row>
    <row r="77" spans="1:12" x14ac:dyDescent="0.25">
      <c r="A77" s="18">
        <v>68</v>
      </c>
      <c r="B77" s="58">
        <v>8</v>
      </c>
      <c r="C77" s="59">
        <v>545</v>
      </c>
      <c r="D77" s="59">
        <v>648</v>
      </c>
      <c r="E77" s="77" t="s">
        <v>114</v>
      </c>
      <c r="F77" s="20">
        <f t="shared" si="9"/>
        <v>1.3411567476948869E-2</v>
      </c>
      <c r="G77" s="20">
        <f t="shared" si="7"/>
        <v>1.3338063899996533E-2</v>
      </c>
      <c r="H77" s="15">
        <f t="shared" si="13"/>
        <v>90213.021162395569</v>
      </c>
      <c r="I77" s="15">
        <f t="shared" si="10"/>
        <v>1203.2670408757715</v>
      </c>
      <c r="J77" s="15">
        <f t="shared" si="8"/>
        <v>89718.598735299718</v>
      </c>
      <c r="K77" s="15">
        <f t="shared" si="11"/>
        <v>1651825.7827628839</v>
      </c>
      <c r="L77" s="22">
        <f t="shared" si="12"/>
        <v>18.310281170934022</v>
      </c>
    </row>
    <row r="78" spans="1:12" x14ac:dyDescent="0.25">
      <c r="A78" s="18">
        <v>69</v>
      </c>
      <c r="B78" s="58">
        <v>7</v>
      </c>
      <c r="C78" s="59">
        <v>547</v>
      </c>
      <c r="D78" s="59">
        <v>540</v>
      </c>
      <c r="E78" s="77" t="s">
        <v>115</v>
      </c>
      <c r="F78" s="20">
        <f t="shared" si="9"/>
        <v>1.2879484820607176E-2</v>
      </c>
      <c r="G78" s="20">
        <f t="shared" si="7"/>
        <v>1.2822311701605025E-2</v>
      </c>
      <c r="H78" s="15">
        <f t="shared" si="13"/>
        <v>89009.7541215198</v>
      </c>
      <c r="I78" s="15">
        <f t="shared" si="10"/>
        <v>1141.3108118293494</v>
      </c>
      <c r="J78" s="15">
        <f t="shared" si="8"/>
        <v>88614.632318464486</v>
      </c>
      <c r="K78" s="15">
        <f t="shared" si="11"/>
        <v>1562107.1840275843</v>
      </c>
      <c r="L78" s="22">
        <f t="shared" si="12"/>
        <v>17.549842704822339</v>
      </c>
    </row>
    <row r="79" spans="1:12" x14ac:dyDescent="0.25">
      <c r="A79" s="18">
        <v>70</v>
      </c>
      <c r="B79" s="58">
        <v>3</v>
      </c>
      <c r="C79" s="59">
        <v>505</v>
      </c>
      <c r="D79" s="59">
        <v>539</v>
      </c>
      <c r="E79" s="77" t="s">
        <v>116</v>
      </c>
      <c r="F79" s="20">
        <f t="shared" si="9"/>
        <v>5.7471264367816091E-3</v>
      </c>
      <c r="G79" s="20">
        <f t="shared" si="7"/>
        <v>5.7368561454637246E-3</v>
      </c>
      <c r="H79" s="15">
        <f t="shared" si="13"/>
        <v>87868.443309690454</v>
      </c>
      <c r="I79" s="15">
        <f t="shared" si="10"/>
        <v>504.0886189935286</v>
      </c>
      <c r="J79" s="15">
        <f t="shared" si="8"/>
        <v>87711.419704873973</v>
      </c>
      <c r="K79" s="15">
        <f t="shared" si="11"/>
        <v>1473492.5517091197</v>
      </c>
      <c r="L79" s="22">
        <f t="shared" si="12"/>
        <v>16.769303019467714</v>
      </c>
    </row>
    <row r="80" spans="1:12" x14ac:dyDescent="0.25">
      <c r="A80" s="18">
        <v>71</v>
      </c>
      <c r="B80" s="58">
        <v>4</v>
      </c>
      <c r="C80" s="59">
        <v>525</v>
      </c>
      <c r="D80" s="59">
        <v>502</v>
      </c>
      <c r="E80" s="77" t="s">
        <v>117</v>
      </c>
      <c r="F80" s="20">
        <f t="shared" si="9"/>
        <v>7.7896786757546254E-3</v>
      </c>
      <c r="G80" s="20">
        <f t="shared" si="7"/>
        <v>7.7703700250205919E-3</v>
      </c>
      <c r="H80" s="15">
        <f t="shared" si="13"/>
        <v>87364.354690696928</v>
      </c>
      <c r="I80" s="15">
        <f t="shared" si="10"/>
        <v>678.85336294385854</v>
      </c>
      <c r="J80" s="15">
        <f t="shared" si="8"/>
        <v>87147.800467917841</v>
      </c>
      <c r="K80" s="15">
        <f t="shared" si="11"/>
        <v>1385781.1320042457</v>
      </c>
      <c r="L80" s="22">
        <f t="shared" si="12"/>
        <v>15.862088570452313</v>
      </c>
    </row>
    <row r="81" spans="1:12" x14ac:dyDescent="0.25">
      <c r="A81" s="18">
        <v>72</v>
      </c>
      <c r="B81" s="58">
        <v>9</v>
      </c>
      <c r="C81" s="59">
        <v>473</v>
      </c>
      <c r="D81" s="59">
        <v>515</v>
      </c>
      <c r="E81" s="77" t="s">
        <v>118</v>
      </c>
      <c r="F81" s="20">
        <f t="shared" si="9"/>
        <v>1.8218623481781375E-2</v>
      </c>
      <c r="G81" s="20">
        <f t="shared" si="7"/>
        <v>1.809264156185331E-2</v>
      </c>
      <c r="H81" s="15">
        <f t="shared" si="13"/>
        <v>86685.501327753067</v>
      </c>
      <c r="I81" s="15">
        <f t="shared" si="10"/>
        <v>1568.3697041325954</v>
      </c>
      <c r="J81" s="15">
        <f t="shared" si="8"/>
        <v>86086.070426833598</v>
      </c>
      <c r="K81" s="15">
        <f t="shared" si="11"/>
        <v>1298633.3315363277</v>
      </c>
      <c r="L81" s="22">
        <f t="shared" si="12"/>
        <v>14.980975037870142</v>
      </c>
    </row>
    <row r="82" spans="1:12" x14ac:dyDescent="0.25">
      <c r="A82" s="18">
        <v>73</v>
      </c>
      <c r="B82" s="58">
        <v>7</v>
      </c>
      <c r="C82" s="59">
        <v>348</v>
      </c>
      <c r="D82" s="59">
        <v>460</v>
      </c>
      <c r="E82" s="77" t="s">
        <v>119</v>
      </c>
      <c r="F82" s="20">
        <f t="shared" si="9"/>
        <v>1.7326732673267328E-2</v>
      </c>
      <c r="G82" s="20">
        <f t="shared" si="7"/>
        <v>1.71136507768864E-2</v>
      </c>
      <c r="H82" s="15">
        <f t="shared" si="13"/>
        <v>85117.131623620473</v>
      </c>
      <c r="I82" s="15">
        <f t="shared" si="10"/>
        <v>1456.6648657369144</v>
      </c>
      <c r="J82" s="15">
        <f t="shared" si="8"/>
        <v>84070.37225110193</v>
      </c>
      <c r="K82" s="15">
        <f t="shared" si="11"/>
        <v>1212547.2611094941</v>
      </c>
      <c r="L82" s="22">
        <f t="shared" si="12"/>
        <v>14.245631143578217</v>
      </c>
    </row>
    <row r="83" spans="1:12" x14ac:dyDescent="0.25">
      <c r="A83" s="18">
        <v>74</v>
      </c>
      <c r="B83" s="58">
        <v>9</v>
      </c>
      <c r="C83" s="59">
        <v>357</v>
      </c>
      <c r="D83" s="59">
        <v>341</v>
      </c>
      <c r="E83" s="77" t="s">
        <v>120</v>
      </c>
      <c r="F83" s="20">
        <f t="shared" si="9"/>
        <v>2.5787965616045846E-2</v>
      </c>
      <c r="G83" s="20">
        <f t="shared" si="7"/>
        <v>2.5492984755478374E-2</v>
      </c>
      <c r="H83" s="15">
        <f t="shared" si="13"/>
        <v>83660.466757883565</v>
      </c>
      <c r="I83" s="15">
        <f t="shared" si="10"/>
        <v>2132.755003694931</v>
      </c>
      <c r="J83" s="15">
        <f t="shared" si="8"/>
        <v>82703.499587725659</v>
      </c>
      <c r="K83" s="15">
        <f t="shared" si="11"/>
        <v>1128476.8888583921</v>
      </c>
      <c r="L83" s="22">
        <f t="shared" si="12"/>
        <v>13.488771131581721</v>
      </c>
    </row>
    <row r="84" spans="1:12" x14ac:dyDescent="0.25">
      <c r="A84" s="18">
        <v>75</v>
      </c>
      <c r="B84" s="58">
        <v>8</v>
      </c>
      <c r="C84" s="59">
        <v>377</v>
      </c>
      <c r="D84" s="59">
        <v>347</v>
      </c>
      <c r="E84" s="77" t="s">
        <v>121</v>
      </c>
      <c r="F84" s="20">
        <f t="shared" si="9"/>
        <v>2.2099447513812154E-2</v>
      </c>
      <c r="G84" s="20">
        <f t="shared" si="7"/>
        <v>2.190076762190515E-2</v>
      </c>
      <c r="H84" s="15">
        <f t="shared" si="13"/>
        <v>81527.71175418864</v>
      </c>
      <c r="I84" s="15">
        <f t="shared" si="10"/>
        <v>1785.5194698741504</v>
      </c>
      <c r="J84" s="15">
        <f t="shared" si="8"/>
        <v>80794.756011805293</v>
      </c>
      <c r="K84" s="15">
        <f t="shared" si="11"/>
        <v>1045773.3892706664</v>
      </c>
      <c r="L84" s="22">
        <f t="shared" si="12"/>
        <v>12.827213799692322</v>
      </c>
    </row>
    <row r="85" spans="1:12" x14ac:dyDescent="0.25">
      <c r="A85" s="18">
        <v>76</v>
      </c>
      <c r="B85" s="58">
        <v>14</v>
      </c>
      <c r="C85" s="59">
        <v>233</v>
      </c>
      <c r="D85" s="59">
        <v>360</v>
      </c>
      <c r="E85" s="77" t="s">
        <v>122</v>
      </c>
      <c r="F85" s="20">
        <f t="shared" si="9"/>
        <v>4.7217537942664416E-2</v>
      </c>
      <c r="G85" s="20">
        <f t="shared" si="7"/>
        <v>4.6029132495515448E-2</v>
      </c>
      <c r="H85" s="15">
        <f t="shared" si="13"/>
        <v>79742.192284314486</v>
      </c>
      <c r="I85" s="15">
        <f t="shared" si="10"/>
        <v>3670.463934137581</v>
      </c>
      <c r="J85" s="15">
        <f t="shared" si="8"/>
        <v>77735.182605128051</v>
      </c>
      <c r="K85" s="15">
        <f t="shared" si="11"/>
        <v>964978.63325886114</v>
      </c>
      <c r="L85" s="22">
        <f t="shared" si="12"/>
        <v>12.101230297485502</v>
      </c>
    </row>
    <row r="86" spans="1:12" x14ac:dyDescent="0.25">
      <c r="A86" s="18">
        <v>77</v>
      </c>
      <c r="B86" s="58">
        <v>8</v>
      </c>
      <c r="C86" s="59">
        <v>230</v>
      </c>
      <c r="D86" s="59">
        <v>224</v>
      </c>
      <c r="E86" s="77" t="s">
        <v>123</v>
      </c>
      <c r="F86" s="20">
        <f t="shared" si="9"/>
        <v>3.5242290748898682E-2</v>
      </c>
      <c r="G86" s="20">
        <f t="shared" si="7"/>
        <v>3.4572288927533029E-2</v>
      </c>
      <c r="H86" s="15">
        <f t="shared" si="13"/>
        <v>76071.728350176898</v>
      </c>
      <c r="I86" s="15">
        <f t="shared" si="10"/>
        <v>2629.9737717391213</v>
      </c>
      <c r="J86" s="15">
        <f t="shared" si="8"/>
        <v>74625.505773097553</v>
      </c>
      <c r="K86" s="15">
        <f t="shared" si="11"/>
        <v>887243.4506537331</v>
      </c>
      <c r="L86" s="22">
        <f t="shared" si="12"/>
        <v>11.663248225011177</v>
      </c>
    </row>
    <row r="87" spans="1:12" x14ac:dyDescent="0.25">
      <c r="A87" s="18">
        <v>78</v>
      </c>
      <c r="B87" s="58">
        <v>10</v>
      </c>
      <c r="C87" s="59">
        <v>212</v>
      </c>
      <c r="D87" s="59">
        <v>224</v>
      </c>
      <c r="E87" s="77" t="s">
        <v>124</v>
      </c>
      <c r="F87" s="20">
        <f t="shared" si="9"/>
        <v>4.5871559633027525E-2</v>
      </c>
      <c r="G87" s="20">
        <f t="shared" si="7"/>
        <v>4.48909598585037E-2</v>
      </c>
      <c r="H87" s="15">
        <f t="shared" si="13"/>
        <v>73441.754578437773</v>
      </c>
      <c r="I87" s="15">
        <f t="shared" si="10"/>
        <v>3296.8708567187305</v>
      </c>
      <c r="J87" s="15">
        <f t="shared" si="8"/>
        <v>71871.78467646832</v>
      </c>
      <c r="K87" s="15">
        <f t="shared" si="11"/>
        <v>812617.94488063559</v>
      </c>
      <c r="L87" s="22">
        <f t="shared" si="12"/>
        <v>11.064794809780011</v>
      </c>
    </row>
    <row r="88" spans="1:12" x14ac:dyDescent="0.25">
      <c r="A88" s="18">
        <v>79</v>
      </c>
      <c r="B88" s="58">
        <v>6</v>
      </c>
      <c r="C88" s="59">
        <v>207</v>
      </c>
      <c r="D88" s="59">
        <v>201</v>
      </c>
      <c r="E88" s="77" t="s">
        <v>125</v>
      </c>
      <c r="F88" s="20">
        <f t="shared" si="9"/>
        <v>2.9411764705882353E-2</v>
      </c>
      <c r="G88" s="20">
        <f t="shared" si="7"/>
        <v>2.8933594507246418E-2</v>
      </c>
      <c r="H88" s="15">
        <f t="shared" si="13"/>
        <v>70144.883721719045</v>
      </c>
      <c r="I88" s="15">
        <f t="shared" si="10"/>
        <v>2029.5436223621689</v>
      </c>
      <c r="J88" s="15">
        <f t="shared" si="8"/>
        <v>69004.483160313743</v>
      </c>
      <c r="K88" s="15">
        <f t="shared" si="11"/>
        <v>740746.16020416724</v>
      </c>
      <c r="L88" s="22">
        <f t="shared" si="12"/>
        <v>10.560230780948734</v>
      </c>
    </row>
    <row r="89" spans="1:12" x14ac:dyDescent="0.25">
      <c r="A89" s="18">
        <v>80</v>
      </c>
      <c r="B89" s="58">
        <v>6</v>
      </c>
      <c r="C89" s="59">
        <v>194</v>
      </c>
      <c r="D89" s="59">
        <v>198</v>
      </c>
      <c r="E89" s="77" t="s">
        <v>126</v>
      </c>
      <c r="F89" s="20">
        <f t="shared" si="9"/>
        <v>3.0612244897959183E-2</v>
      </c>
      <c r="G89" s="20">
        <f t="shared" si="7"/>
        <v>3.0171858908341915E-2</v>
      </c>
      <c r="H89" s="15">
        <f t="shared" si="13"/>
        <v>68115.340099356879</v>
      </c>
      <c r="I89" s="15">
        <f t="shared" si="10"/>
        <v>2055.1664309715202</v>
      </c>
      <c r="J89" s="15">
        <f t="shared" si="8"/>
        <v>67135.436745069659</v>
      </c>
      <c r="K89" s="15">
        <f t="shared" si="11"/>
        <v>671741.67704385344</v>
      </c>
      <c r="L89" s="22">
        <f t="shared" si="12"/>
        <v>9.8618266614247698</v>
      </c>
    </row>
    <row r="90" spans="1:12" x14ac:dyDescent="0.25">
      <c r="A90" s="18">
        <v>81</v>
      </c>
      <c r="B90" s="58">
        <v>9</v>
      </c>
      <c r="C90" s="59">
        <v>183</v>
      </c>
      <c r="D90" s="59">
        <v>187</v>
      </c>
      <c r="E90" s="77" t="s">
        <v>127</v>
      </c>
      <c r="F90" s="20">
        <f t="shared" si="9"/>
        <v>4.8648648648648651E-2</v>
      </c>
      <c r="G90" s="20">
        <f t="shared" si="7"/>
        <v>4.7550991834438013E-2</v>
      </c>
      <c r="H90" s="15">
        <f t="shared" si="13"/>
        <v>66060.173668385352</v>
      </c>
      <c r="I90" s="15">
        <f t="shared" si="10"/>
        <v>3141.2267786869488</v>
      </c>
      <c r="J90" s="15">
        <f t="shared" si="8"/>
        <v>64569.661561898392</v>
      </c>
      <c r="K90" s="15">
        <f t="shared" si="11"/>
        <v>604606.24029878376</v>
      </c>
      <c r="L90" s="22">
        <f t="shared" si="12"/>
        <v>9.1523562038125892</v>
      </c>
    </row>
    <row r="91" spans="1:12" x14ac:dyDescent="0.25">
      <c r="A91" s="18">
        <v>82</v>
      </c>
      <c r="B91" s="58">
        <v>8</v>
      </c>
      <c r="C91" s="59">
        <v>180</v>
      </c>
      <c r="D91" s="59">
        <v>178</v>
      </c>
      <c r="E91" s="77" t="s">
        <v>128</v>
      </c>
      <c r="F91" s="20">
        <f t="shared" si="9"/>
        <v>4.4692737430167599E-2</v>
      </c>
      <c r="G91" s="20">
        <f t="shared" si="7"/>
        <v>4.4059268528023894E-2</v>
      </c>
      <c r="H91" s="15">
        <f t="shared" si="13"/>
        <v>62918.946889698404</v>
      </c>
      <c r="I91" s="15">
        <f t="shared" si="10"/>
        <v>2772.1627765136959</v>
      </c>
      <c r="J91" s="15">
        <f t="shared" si="8"/>
        <v>62027.142124493948</v>
      </c>
      <c r="K91" s="15">
        <f t="shared" si="11"/>
        <v>540036.57873688533</v>
      </c>
      <c r="L91" s="22">
        <f t="shared" si="12"/>
        <v>8.5830517742709471</v>
      </c>
    </row>
    <row r="92" spans="1:12" x14ac:dyDescent="0.25">
      <c r="A92" s="18">
        <v>83</v>
      </c>
      <c r="B92" s="58">
        <v>10</v>
      </c>
      <c r="C92" s="59">
        <v>128</v>
      </c>
      <c r="D92" s="59">
        <v>167</v>
      </c>
      <c r="E92" s="77" t="s">
        <v>129</v>
      </c>
      <c r="F92" s="20">
        <f t="shared" si="9"/>
        <v>6.7796610169491525E-2</v>
      </c>
      <c r="G92" s="20">
        <f t="shared" si="7"/>
        <v>6.5579790931626497E-2</v>
      </c>
      <c r="H92" s="15">
        <f t="shared" si="13"/>
        <v>60146.784113184709</v>
      </c>
      <c r="I92" s="15">
        <f t="shared" si="10"/>
        <v>3944.413527352327</v>
      </c>
      <c r="J92" s="15">
        <f t="shared" si="8"/>
        <v>58180.099528446837</v>
      </c>
      <c r="K92" s="15">
        <f t="shared" si="11"/>
        <v>478009.43661239138</v>
      </c>
      <c r="L92" s="22">
        <f t="shared" si="12"/>
        <v>7.9473814545573926</v>
      </c>
    </row>
    <row r="93" spans="1:12" x14ac:dyDescent="0.25">
      <c r="A93" s="18">
        <v>84</v>
      </c>
      <c r="B93" s="58">
        <v>6</v>
      </c>
      <c r="C93" s="59">
        <v>118</v>
      </c>
      <c r="D93" s="59">
        <v>125</v>
      </c>
      <c r="E93" s="77" t="s">
        <v>130</v>
      </c>
      <c r="F93" s="20">
        <f t="shared" si="9"/>
        <v>4.9382716049382713E-2</v>
      </c>
      <c r="G93" s="20">
        <f t="shared" si="7"/>
        <v>4.8325287173019024E-2</v>
      </c>
      <c r="H93" s="15">
        <f t="shared" si="13"/>
        <v>56202.370585832381</v>
      </c>
      <c r="I93" s="15">
        <f t="shared" si="10"/>
        <v>2715.9956983647871</v>
      </c>
      <c r="J93" s="15">
        <f t="shared" si="8"/>
        <v>54998.912891886946</v>
      </c>
      <c r="K93" s="15">
        <f t="shared" si="11"/>
        <v>419829.33708394453</v>
      </c>
      <c r="L93" s="22">
        <f t="shared" si="12"/>
        <v>7.4699578097471928</v>
      </c>
    </row>
    <row r="94" spans="1:12" x14ac:dyDescent="0.25">
      <c r="A94" s="18">
        <v>85</v>
      </c>
      <c r="B94" s="58">
        <v>12</v>
      </c>
      <c r="C94" s="59">
        <v>100</v>
      </c>
      <c r="D94" s="59">
        <v>106</v>
      </c>
      <c r="E94" s="77" t="s">
        <v>131</v>
      </c>
      <c r="F94" s="20">
        <f t="shared" si="9"/>
        <v>0.11650485436893204</v>
      </c>
      <c r="G94" s="20">
        <f t="shared" si="7"/>
        <v>0.1107808201473385</v>
      </c>
      <c r="H94" s="15">
        <f t="shared" si="13"/>
        <v>53486.374887467595</v>
      </c>
      <c r="I94" s="15">
        <f t="shared" si="10"/>
        <v>5925.2644767416705</v>
      </c>
      <c r="J94" s="15">
        <f t="shared" si="8"/>
        <v>50858.520092032661</v>
      </c>
      <c r="K94" s="15">
        <f t="shared" si="11"/>
        <v>364830.42419205757</v>
      </c>
      <c r="L94" s="22">
        <f t="shared" si="12"/>
        <v>6.8209974027897911</v>
      </c>
    </row>
    <row r="95" spans="1:12" x14ac:dyDescent="0.25">
      <c r="A95" s="18">
        <v>86</v>
      </c>
      <c r="B95" s="58">
        <v>9</v>
      </c>
      <c r="C95" s="59">
        <v>88</v>
      </c>
      <c r="D95" s="59">
        <v>93</v>
      </c>
      <c r="E95" s="77" t="s">
        <v>132</v>
      </c>
      <c r="F95" s="20">
        <f t="shared" si="9"/>
        <v>9.9447513812154692E-2</v>
      </c>
      <c r="G95" s="20">
        <f t="shared" si="7"/>
        <v>9.3683348201227659E-2</v>
      </c>
      <c r="H95" s="15">
        <f t="shared" si="13"/>
        <v>47561.110410725923</v>
      </c>
      <c r="I95" s="15">
        <f t="shared" si="10"/>
        <v>4455.6840674450705</v>
      </c>
      <c r="J95" s="15">
        <f t="shared" si="8"/>
        <v>44804.37867819766</v>
      </c>
      <c r="K95" s="15">
        <f t="shared" si="11"/>
        <v>313971.9041000249</v>
      </c>
      <c r="L95" s="22">
        <f t="shared" si="12"/>
        <v>6.6014418374306576</v>
      </c>
    </row>
    <row r="96" spans="1:12" x14ac:dyDescent="0.25">
      <c r="A96" s="18">
        <v>87</v>
      </c>
      <c r="B96" s="58">
        <v>7</v>
      </c>
      <c r="C96" s="59">
        <v>80</v>
      </c>
      <c r="D96" s="59">
        <v>85</v>
      </c>
      <c r="E96" s="77" t="s">
        <v>133</v>
      </c>
      <c r="F96" s="20">
        <f t="shared" si="9"/>
        <v>8.4848484848484854E-2</v>
      </c>
      <c r="G96" s="20">
        <f t="shared" si="7"/>
        <v>8.1527404272268914E-2</v>
      </c>
      <c r="H96" s="15">
        <f t="shared" si="13"/>
        <v>43105.426343280851</v>
      </c>
      <c r="I96" s="15">
        <f t="shared" si="10"/>
        <v>3514.2735198171681</v>
      </c>
      <c r="J96" s="15">
        <f t="shared" si="8"/>
        <v>41418.223626416635</v>
      </c>
      <c r="K96" s="15">
        <f t="shared" si="11"/>
        <v>269167.52542182722</v>
      </c>
      <c r="L96" s="22">
        <f t="shared" si="12"/>
        <v>6.2444000269999478</v>
      </c>
    </row>
    <row r="97" spans="1:12" x14ac:dyDescent="0.25">
      <c r="A97" s="18">
        <v>88</v>
      </c>
      <c r="B97" s="58">
        <v>6</v>
      </c>
      <c r="C97" s="59">
        <v>66</v>
      </c>
      <c r="D97" s="59">
        <v>74</v>
      </c>
      <c r="E97" s="77" t="s">
        <v>134</v>
      </c>
      <c r="F97" s="20">
        <f t="shared" si="9"/>
        <v>8.5714285714285715E-2</v>
      </c>
      <c r="G97" s="20">
        <f t="shared" si="7"/>
        <v>8.3175530867825767E-2</v>
      </c>
      <c r="H97" s="15">
        <f t="shared" si="13"/>
        <v>39591.152823463686</v>
      </c>
      <c r="I97" s="15">
        <f t="shared" si="10"/>
        <v>3293.0151537608112</v>
      </c>
      <c r="J97" s="15">
        <f t="shared" si="8"/>
        <v>38418.510127209462</v>
      </c>
      <c r="K97" s="15">
        <f t="shared" si="11"/>
        <v>227749.30179541057</v>
      </c>
      <c r="L97" s="22">
        <f t="shared" si="12"/>
        <v>5.7525301880180413</v>
      </c>
    </row>
    <row r="98" spans="1:12" x14ac:dyDescent="0.25">
      <c r="A98" s="18">
        <v>89</v>
      </c>
      <c r="B98" s="58">
        <v>7</v>
      </c>
      <c r="C98" s="59">
        <v>57</v>
      </c>
      <c r="D98" s="59">
        <v>59</v>
      </c>
      <c r="E98" s="77" t="s">
        <v>135</v>
      </c>
      <c r="F98" s="20">
        <f t="shared" si="9"/>
        <v>0.1206896551724138</v>
      </c>
      <c r="G98" s="20">
        <f t="shared" si="7"/>
        <v>0.11293291623442939</v>
      </c>
      <c r="H98" s="15">
        <f t="shared" si="13"/>
        <v>36298.137669702875</v>
      </c>
      <c r="I98" s="15">
        <f t="shared" si="10"/>
        <v>4099.2545409183404</v>
      </c>
      <c r="J98" s="15">
        <f t="shared" si="8"/>
        <v>33965.25191046625</v>
      </c>
      <c r="K98" s="15">
        <f>K99+J98</f>
        <v>189330.7916682011</v>
      </c>
      <c r="L98" s="22">
        <f t="shared" si="12"/>
        <v>5.2159918889235648</v>
      </c>
    </row>
    <row r="99" spans="1:12" x14ac:dyDescent="0.25">
      <c r="A99" s="18">
        <v>90</v>
      </c>
      <c r="B99" s="58">
        <v>2</v>
      </c>
      <c r="C99" s="59">
        <v>28</v>
      </c>
      <c r="D99" s="59">
        <v>46</v>
      </c>
      <c r="E99" s="78" t="s">
        <v>136</v>
      </c>
      <c r="F99" s="24">
        <f t="shared" si="9"/>
        <v>5.4054054054054057E-2</v>
      </c>
      <c r="G99" s="24">
        <f t="shared" si="7"/>
        <v>5.1992346726561854E-2</v>
      </c>
      <c r="H99" s="25">
        <f t="shared" si="13"/>
        <v>32198.883128784535</v>
      </c>
      <c r="I99" s="25">
        <f t="shared" si="10"/>
        <v>1674.0954958398083</v>
      </c>
      <c r="J99" s="25">
        <f t="shared" si="8"/>
        <v>30970.766673036454</v>
      </c>
      <c r="K99" s="25">
        <f t="shared" ref="K99:K103" si="14">K100+J99</f>
        <v>155365.53975773486</v>
      </c>
      <c r="L99" s="26">
        <f t="shared" si="12"/>
        <v>4.8251841263041877</v>
      </c>
    </row>
    <row r="100" spans="1:12" x14ac:dyDescent="0.25">
      <c r="A100" s="18">
        <v>91</v>
      </c>
      <c r="B100" s="58">
        <v>3</v>
      </c>
      <c r="C100" s="59">
        <v>37</v>
      </c>
      <c r="D100" s="59">
        <v>30</v>
      </c>
      <c r="E100" s="78" t="s">
        <v>137</v>
      </c>
      <c r="F100" s="24">
        <f t="shared" si="9"/>
        <v>8.9552238805970144E-2</v>
      </c>
      <c r="G100" s="24">
        <f t="shared" si="7"/>
        <v>8.5882123922179351E-2</v>
      </c>
      <c r="H100" s="25">
        <f t="shared" si="13"/>
        <v>30524.787632944728</v>
      </c>
      <c r="I100" s="25">
        <f t="shared" si="10"/>
        <v>2621.533594190767</v>
      </c>
      <c r="J100" s="25">
        <f t="shared" si="8"/>
        <v>29273.791801796895</v>
      </c>
      <c r="K100" s="25">
        <f t="shared" si="14"/>
        <v>124394.77308469841</v>
      </c>
      <c r="L100" s="26">
        <f t="shared" si="12"/>
        <v>4.0752051932522502</v>
      </c>
    </row>
    <row r="101" spans="1:12" x14ac:dyDescent="0.25">
      <c r="A101" s="18">
        <v>92</v>
      </c>
      <c r="B101" s="58">
        <v>4</v>
      </c>
      <c r="C101" s="59">
        <v>25</v>
      </c>
      <c r="D101" s="59">
        <v>33</v>
      </c>
      <c r="E101" s="78" t="s">
        <v>138</v>
      </c>
      <c r="F101" s="24">
        <f t="shared" si="9"/>
        <v>0.13793103448275862</v>
      </c>
      <c r="G101" s="24">
        <f t="shared" si="7"/>
        <v>0.12854461783685117</v>
      </c>
      <c r="H101" s="25">
        <f t="shared" si="13"/>
        <v>27903.254038753963</v>
      </c>
      <c r="I101" s="25">
        <f t="shared" si="10"/>
        <v>3586.8131268162024</v>
      </c>
      <c r="J101" s="25">
        <f t="shared" si="8"/>
        <v>26004.395169417465</v>
      </c>
      <c r="K101" s="25">
        <f t="shared" si="14"/>
        <v>95120.981282901514</v>
      </c>
      <c r="L101" s="26">
        <f t="shared" si="12"/>
        <v>3.4089565736953453</v>
      </c>
    </row>
    <row r="102" spans="1:12" x14ac:dyDescent="0.25">
      <c r="A102" s="18">
        <v>93</v>
      </c>
      <c r="B102" s="58">
        <v>4</v>
      </c>
      <c r="C102" s="59">
        <v>21</v>
      </c>
      <c r="D102" s="59">
        <v>19</v>
      </c>
      <c r="E102" s="78" t="s">
        <v>139</v>
      </c>
      <c r="F102" s="24">
        <f t="shared" si="9"/>
        <v>0.2</v>
      </c>
      <c r="G102" s="24">
        <f t="shared" si="7"/>
        <v>0.17617420104999823</v>
      </c>
      <c r="H102" s="25">
        <f t="shared" si="13"/>
        <v>24316.44091193776</v>
      </c>
      <c r="I102" s="25">
        <f t="shared" si="10"/>
        <v>4283.9295500401249</v>
      </c>
      <c r="J102" s="25">
        <f t="shared" si="8"/>
        <v>21419.647750200627</v>
      </c>
      <c r="K102" s="25">
        <f t="shared" si="14"/>
        <v>69116.586113484052</v>
      </c>
      <c r="L102" s="26">
        <f t="shared" si="12"/>
        <v>2.8423808551502452</v>
      </c>
    </row>
    <row r="103" spans="1:12" x14ac:dyDescent="0.25">
      <c r="A103" s="18">
        <v>94</v>
      </c>
      <c r="B103" s="58">
        <v>4</v>
      </c>
      <c r="C103" s="59">
        <v>17</v>
      </c>
      <c r="D103" s="59">
        <v>18</v>
      </c>
      <c r="E103" s="78" t="s">
        <v>140</v>
      </c>
      <c r="F103" s="24">
        <f t="shared" si="9"/>
        <v>0.22857142857142856</v>
      </c>
      <c r="G103" s="24">
        <f t="shared" si="7"/>
        <v>0.21223762124074114</v>
      </c>
      <c r="H103" s="25">
        <f t="shared" si="13"/>
        <v>20032.511361897636</v>
      </c>
      <c r="I103" s="25">
        <f t="shared" si="10"/>
        <v>4251.6525589272742</v>
      </c>
      <c r="J103" s="25">
        <f t="shared" si="8"/>
        <v>18600.979945306823</v>
      </c>
      <c r="K103" s="25">
        <f t="shared" si="14"/>
        <v>47696.938363283421</v>
      </c>
      <c r="L103" s="26">
        <f t="shared" si="12"/>
        <v>2.3809764787656258</v>
      </c>
    </row>
    <row r="104" spans="1:12" x14ac:dyDescent="0.25">
      <c r="A104" s="18" t="s">
        <v>31</v>
      </c>
      <c r="B104" s="58">
        <v>16</v>
      </c>
      <c r="C104" s="59">
        <v>32</v>
      </c>
      <c r="D104" s="59">
        <v>27</v>
      </c>
      <c r="E104" s="78"/>
      <c r="F104" s="24">
        <f t="shared" si="9"/>
        <v>0.5423728813559322</v>
      </c>
      <c r="G104" s="24">
        <v>1</v>
      </c>
      <c r="H104" s="25">
        <f t="shared" si="13"/>
        <v>15780.858802970361</v>
      </c>
      <c r="I104" s="25">
        <f t="shared" si="10"/>
        <v>15780.858802970361</v>
      </c>
      <c r="J104" s="25">
        <f>H104/F104</f>
        <v>29095.958417976603</v>
      </c>
      <c r="K104" s="25">
        <f>J104</f>
        <v>29095.958417976603</v>
      </c>
      <c r="L104" s="26">
        <f t="shared" si="12"/>
        <v>1.84375</v>
      </c>
    </row>
    <row r="105" spans="1:12" x14ac:dyDescent="0.25">
      <c r="A105" s="27"/>
      <c r="B105" s="27"/>
      <c r="C105" s="27"/>
      <c r="D105" s="27"/>
      <c r="E105" s="28"/>
      <c r="F105" s="28"/>
      <c r="G105" s="28"/>
      <c r="H105" s="27"/>
      <c r="I105" s="27"/>
      <c r="J105" s="27"/>
      <c r="K105" s="27"/>
      <c r="L105" s="28"/>
    </row>
    <row r="106" spans="1:12" x14ac:dyDescent="0.25">
      <c r="A106" s="15"/>
      <c r="B106" s="15"/>
      <c r="C106" s="15"/>
      <c r="D106" s="15"/>
      <c r="E106" s="16"/>
      <c r="F106" s="16"/>
      <c r="G106" s="16"/>
      <c r="H106" s="15"/>
      <c r="I106" s="15"/>
      <c r="J106" s="15"/>
      <c r="K106" s="15"/>
      <c r="L106" s="16"/>
    </row>
    <row r="107" spans="1:12" s="32" customFormat="1" x14ac:dyDescent="0.25">
      <c r="A107" s="29" t="s">
        <v>11</v>
      </c>
      <c r="B107" s="15"/>
      <c r="C107" s="15"/>
      <c r="D107" s="15"/>
      <c r="E107" s="16"/>
      <c r="F107" s="31"/>
      <c r="G107" s="31"/>
      <c r="H107" s="30"/>
      <c r="I107" s="30"/>
      <c r="J107" s="30"/>
      <c r="K107" s="30"/>
      <c r="L107" s="31"/>
    </row>
    <row r="108" spans="1:12" s="32" customFormat="1" x14ac:dyDescent="0.25">
      <c r="A108" s="33" t="s">
        <v>32</v>
      </c>
      <c r="B108" s="11"/>
      <c r="C108" s="11"/>
      <c r="D108" s="11"/>
      <c r="E108" s="12"/>
      <c r="H108" s="34"/>
      <c r="I108" s="34"/>
      <c r="J108" s="34"/>
      <c r="K108" s="34"/>
      <c r="L108" s="31"/>
    </row>
    <row r="109" spans="1:12" s="32" customFormat="1" x14ac:dyDescent="0.25">
      <c r="A109" s="35" t="s">
        <v>12</v>
      </c>
      <c r="B109" s="60"/>
      <c r="C109" s="60"/>
      <c r="D109" s="60"/>
      <c r="E109" s="61"/>
      <c r="F109" s="37"/>
      <c r="G109" s="37"/>
      <c r="H109" s="36"/>
      <c r="I109" s="36"/>
      <c r="J109" s="36"/>
      <c r="K109" s="36"/>
      <c r="L109" s="31"/>
    </row>
    <row r="110" spans="1:12" s="32" customFormat="1" x14ac:dyDescent="0.25">
      <c r="A110" s="33" t="s">
        <v>33</v>
      </c>
      <c r="B110" s="60"/>
      <c r="C110" s="60"/>
      <c r="D110" s="60"/>
      <c r="E110" s="61"/>
      <c r="F110" s="37"/>
      <c r="G110" s="37"/>
      <c r="H110" s="36"/>
      <c r="I110" s="36"/>
      <c r="J110" s="36"/>
      <c r="K110" s="36"/>
      <c r="L110" s="31"/>
    </row>
    <row r="111" spans="1:12" s="32" customFormat="1" x14ac:dyDescent="0.25">
      <c r="A111" s="33" t="s">
        <v>13</v>
      </c>
      <c r="B111" s="60"/>
      <c r="C111" s="60"/>
      <c r="D111" s="60"/>
      <c r="E111" s="61"/>
      <c r="F111" s="37"/>
      <c r="G111" s="37"/>
      <c r="H111" s="36"/>
      <c r="I111" s="36"/>
      <c r="J111" s="36"/>
      <c r="K111" s="36"/>
      <c r="L111" s="31"/>
    </row>
    <row r="112" spans="1:12" s="32" customFormat="1" x14ac:dyDescent="0.25">
      <c r="A112" s="33" t="s">
        <v>14</v>
      </c>
      <c r="B112" s="60"/>
      <c r="C112" s="60"/>
      <c r="D112" s="60"/>
      <c r="E112" s="61"/>
      <c r="F112" s="37"/>
      <c r="G112" s="37"/>
      <c r="H112" s="36"/>
      <c r="I112" s="36"/>
      <c r="J112" s="36"/>
      <c r="K112" s="36"/>
      <c r="L112" s="31"/>
    </row>
    <row r="113" spans="1:12" s="32" customFormat="1" x14ac:dyDescent="0.25">
      <c r="A113" s="33" t="s">
        <v>15</v>
      </c>
      <c r="B113" s="60"/>
      <c r="C113" s="60"/>
      <c r="D113" s="60"/>
      <c r="E113" s="61"/>
      <c r="F113" s="37"/>
      <c r="G113" s="37"/>
      <c r="H113" s="36"/>
      <c r="I113" s="36"/>
      <c r="J113" s="36"/>
      <c r="K113" s="36"/>
      <c r="L113" s="31"/>
    </row>
    <row r="114" spans="1:12" s="32" customFormat="1" x14ac:dyDescent="0.25">
      <c r="A114" s="33" t="s">
        <v>16</v>
      </c>
      <c r="B114" s="60"/>
      <c r="C114" s="60"/>
      <c r="D114" s="60"/>
      <c r="E114" s="61"/>
      <c r="F114" s="37"/>
      <c r="G114" s="37"/>
      <c r="H114" s="36"/>
      <c r="I114" s="36"/>
      <c r="J114" s="36"/>
      <c r="K114" s="36"/>
      <c r="L114" s="31"/>
    </row>
    <row r="115" spans="1:12" s="32" customFormat="1" x14ac:dyDescent="0.25">
      <c r="A115" s="33" t="s">
        <v>17</v>
      </c>
      <c r="B115" s="60"/>
      <c r="C115" s="60"/>
      <c r="D115" s="60"/>
      <c r="E115" s="61"/>
      <c r="F115" s="37"/>
      <c r="G115" s="37"/>
      <c r="H115" s="36"/>
      <c r="I115" s="36"/>
      <c r="J115" s="36"/>
      <c r="K115" s="36"/>
      <c r="L115" s="31"/>
    </row>
    <row r="116" spans="1:12" s="32" customFormat="1" x14ac:dyDescent="0.25">
      <c r="A116" s="33" t="s">
        <v>18</v>
      </c>
      <c r="B116" s="60"/>
      <c r="C116" s="60"/>
      <c r="D116" s="60"/>
      <c r="E116" s="61"/>
      <c r="F116" s="37"/>
      <c r="G116" s="37"/>
      <c r="H116" s="36"/>
      <c r="I116" s="36"/>
      <c r="J116" s="36"/>
      <c r="K116" s="36"/>
      <c r="L116" s="31"/>
    </row>
    <row r="117" spans="1:12" s="32" customFormat="1" x14ac:dyDescent="0.25">
      <c r="A117" s="33" t="s">
        <v>34</v>
      </c>
      <c r="B117" s="60"/>
      <c r="C117" s="60"/>
      <c r="D117" s="60"/>
      <c r="E117" s="61"/>
      <c r="F117" s="37"/>
      <c r="G117" s="37"/>
      <c r="H117" s="36"/>
      <c r="I117" s="36"/>
      <c r="J117" s="36"/>
      <c r="K117" s="36"/>
      <c r="L117" s="31"/>
    </row>
    <row r="118" spans="1:12" s="32" customFormat="1" x14ac:dyDescent="0.25">
      <c r="A118" s="33" t="s">
        <v>19</v>
      </c>
      <c r="B118" s="60"/>
      <c r="C118" s="60"/>
      <c r="D118" s="60"/>
      <c r="E118" s="61"/>
      <c r="F118" s="37"/>
      <c r="G118" s="37"/>
      <c r="H118" s="36"/>
      <c r="I118" s="36"/>
      <c r="J118" s="36"/>
      <c r="K118" s="36"/>
      <c r="L118" s="31"/>
    </row>
    <row r="119" spans="1:12" s="32" customFormat="1" x14ac:dyDescent="0.25">
      <c r="A119" s="33" t="s">
        <v>20</v>
      </c>
      <c r="B119" s="60"/>
      <c r="C119" s="60"/>
      <c r="D119" s="60"/>
      <c r="E119" s="61"/>
      <c r="F119" s="37"/>
      <c r="G119" s="37"/>
      <c r="H119" s="36"/>
      <c r="I119" s="36"/>
      <c r="J119" s="36"/>
      <c r="K119" s="36"/>
      <c r="L119" s="31"/>
    </row>
    <row r="120" spans="1:12" s="32" customFormat="1" x14ac:dyDescent="0.25">
      <c r="A120" s="30"/>
      <c r="B120" s="15"/>
      <c r="C120" s="15"/>
      <c r="D120" s="15"/>
      <c r="E120" s="16"/>
      <c r="F120" s="31"/>
      <c r="G120" s="31"/>
      <c r="H120" s="30"/>
      <c r="I120" s="30"/>
      <c r="J120" s="30"/>
      <c r="K120" s="30"/>
      <c r="L120" s="31"/>
    </row>
    <row r="121" spans="1:12" s="32" customFormat="1" x14ac:dyDescent="0.25">
      <c r="A121" s="8" t="s">
        <v>208</v>
      </c>
      <c r="B121" s="11"/>
      <c r="C121" s="11"/>
      <c r="D121" s="11"/>
      <c r="E121" s="12"/>
      <c r="H121" s="34"/>
      <c r="I121" s="34"/>
      <c r="J121" s="34"/>
      <c r="K121" s="34"/>
      <c r="L121" s="31"/>
    </row>
    <row r="122" spans="1:12" s="32" customFormat="1" x14ac:dyDescent="0.25">
      <c r="A122" s="34"/>
      <c r="B122" s="11"/>
      <c r="C122" s="11"/>
      <c r="D122" s="11"/>
      <c r="E122" s="12"/>
      <c r="H122" s="34"/>
      <c r="I122" s="34"/>
      <c r="J122" s="34"/>
      <c r="K122" s="34"/>
      <c r="L122" s="31"/>
    </row>
    <row r="123" spans="1:12" s="32" customFormat="1" x14ac:dyDescent="0.25">
      <c r="A123" s="34"/>
      <c r="B123" s="11"/>
      <c r="C123" s="11"/>
      <c r="D123" s="11"/>
      <c r="E123" s="12"/>
      <c r="H123" s="34"/>
      <c r="I123" s="34"/>
      <c r="J123" s="34"/>
      <c r="K123" s="34"/>
      <c r="L123" s="31"/>
    </row>
    <row r="124" spans="1:12" s="32" customFormat="1" x14ac:dyDescent="0.25">
      <c r="A124" s="34"/>
      <c r="B124" s="11"/>
      <c r="C124" s="11"/>
      <c r="D124" s="11"/>
      <c r="E124" s="12"/>
      <c r="H124" s="34"/>
      <c r="I124" s="34"/>
      <c r="J124" s="34"/>
      <c r="K124" s="34"/>
      <c r="L124" s="31"/>
    </row>
    <row r="125" spans="1:12" s="32" customFormat="1" x14ac:dyDescent="0.25">
      <c r="A125" s="34"/>
      <c r="B125" s="11"/>
      <c r="C125" s="11"/>
      <c r="D125" s="11"/>
      <c r="E125" s="12"/>
      <c r="H125" s="34"/>
      <c r="I125" s="34"/>
      <c r="J125" s="34"/>
      <c r="K125" s="34"/>
      <c r="L125" s="31"/>
    </row>
    <row r="126" spans="1:12" s="32" customFormat="1" x14ac:dyDescent="0.25">
      <c r="A126" s="34"/>
      <c r="B126" s="11"/>
      <c r="C126" s="11"/>
      <c r="D126" s="11"/>
      <c r="E126" s="12"/>
      <c r="H126" s="34"/>
      <c r="I126" s="34"/>
      <c r="J126" s="34"/>
      <c r="K126" s="34"/>
      <c r="L126" s="31"/>
    </row>
    <row r="127" spans="1:12" s="32" customFormat="1" x14ac:dyDescent="0.25">
      <c r="A127" s="34"/>
      <c r="B127" s="11"/>
      <c r="C127" s="11"/>
      <c r="D127" s="11"/>
      <c r="E127" s="12"/>
      <c r="H127" s="34"/>
      <c r="I127" s="34"/>
      <c r="J127" s="34"/>
      <c r="K127" s="34"/>
      <c r="L127" s="31"/>
    </row>
    <row r="128" spans="1:12" s="32" customFormat="1" x14ac:dyDescent="0.25">
      <c r="A128" s="34"/>
      <c r="B128" s="11"/>
      <c r="C128" s="11"/>
      <c r="D128" s="11"/>
      <c r="E128" s="12"/>
      <c r="H128" s="34"/>
      <c r="I128" s="34"/>
      <c r="J128" s="34"/>
      <c r="K128" s="34"/>
      <c r="L128" s="31"/>
    </row>
    <row r="129" spans="1:12" s="32" customFormat="1" x14ac:dyDescent="0.25">
      <c r="A129" s="34"/>
      <c r="B129" s="11"/>
      <c r="C129" s="11"/>
      <c r="D129" s="11"/>
      <c r="E129" s="12"/>
      <c r="H129" s="34"/>
      <c r="I129" s="34"/>
      <c r="J129" s="34"/>
      <c r="K129" s="34"/>
      <c r="L129" s="31"/>
    </row>
    <row r="130" spans="1:12" s="32" customFormat="1" x14ac:dyDescent="0.25">
      <c r="A130" s="34"/>
      <c r="B130" s="11"/>
      <c r="C130" s="11"/>
      <c r="D130" s="11"/>
      <c r="E130" s="12"/>
      <c r="H130" s="34"/>
      <c r="I130" s="34"/>
      <c r="J130" s="34"/>
      <c r="K130" s="34"/>
      <c r="L130" s="31"/>
    </row>
    <row r="131" spans="1:12" s="32" customFormat="1" x14ac:dyDescent="0.25">
      <c r="A131" s="34"/>
      <c r="B131" s="11"/>
      <c r="C131" s="11"/>
      <c r="D131" s="11"/>
      <c r="E131" s="12"/>
      <c r="H131" s="34"/>
      <c r="I131" s="34"/>
      <c r="J131" s="34"/>
      <c r="K131" s="34"/>
      <c r="L131" s="31"/>
    </row>
    <row r="132" spans="1:12" s="32" customFormat="1" x14ac:dyDescent="0.25">
      <c r="A132" s="34"/>
      <c r="B132" s="11"/>
      <c r="C132" s="11"/>
      <c r="D132" s="11"/>
      <c r="E132" s="12"/>
      <c r="H132" s="34"/>
      <c r="I132" s="34"/>
      <c r="J132" s="34"/>
      <c r="K132" s="34"/>
      <c r="L132" s="31"/>
    </row>
    <row r="133" spans="1:12" s="32" customFormat="1" x14ac:dyDescent="0.25">
      <c r="A133" s="34"/>
      <c r="B133" s="11"/>
      <c r="C133" s="11"/>
      <c r="D133" s="11"/>
      <c r="E133" s="12"/>
      <c r="H133" s="34"/>
      <c r="I133" s="34"/>
      <c r="J133" s="34"/>
      <c r="K133" s="34"/>
      <c r="L133" s="31"/>
    </row>
    <row r="134" spans="1:12" s="32" customFormat="1" x14ac:dyDescent="0.25">
      <c r="A134" s="34"/>
      <c r="B134" s="11"/>
      <c r="C134" s="11"/>
      <c r="D134" s="11"/>
      <c r="E134" s="12"/>
      <c r="H134" s="34"/>
      <c r="I134" s="34"/>
      <c r="J134" s="34"/>
      <c r="K134" s="34"/>
      <c r="L134" s="31"/>
    </row>
    <row r="135" spans="1:12" s="32" customFormat="1" x14ac:dyDescent="0.25">
      <c r="A135" s="34"/>
      <c r="B135" s="11"/>
      <c r="C135" s="11"/>
      <c r="D135" s="11"/>
      <c r="E135" s="12"/>
      <c r="H135" s="34"/>
      <c r="I135" s="34"/>
      <c r="J135" s="34"/>
      <c r="K135" s="34"/>
      <c r="L135" s="31"/>
    </row>
    <row r="136" spans="1:12" s="32" customFormat="1" x14ac:dyDescent="0.25">
      <c r="A136" s="34"/>
      <c r="B136" s="11"/>
      <c r="C136" s="11"/>
      <c r="D136" s="11"/>
      <c r="E136" s="12"/>
      <c r="H136" s="34"/>
      <c r="I136" s="34"/>
      <c r="J136" s="34"/>
      <c r="K136" s="34"/>
      <c r="L136" s="31"/>
    </row>
    <row r="137" spans="1:12" s="32" customFormat="1" x14ac:dyDescent="0.25">
      <c r="A137" s="34"/>
      <c r="B137" s="11"/>
      <c r="C137" s="11"/>
      <c r="D137" s="11"/>
      <c r="E137" s="12"/>
      <c r="H137" s="34"/>
      <c r="I137" s="34"/>
      <c r="J137" s="34"/>
      <c r="K137" s="34"/>
      <c r="L137" s="31"/>
    </row>
    <row r="138" spans="1:12" s="32" customFormat="1" x14ac:dyDescent="0.25">
      <c r="A138" s="34"/>
      <c r="B138" s="11"/>
      <c r="C138" s="11"/>
      <c r="D138" s="11"/>
      <c r="E138" s="12"/>
      <c r="H138" s="34"/>
      <c r="I138" s="34"/>
      <c r="J138" s="34"/>
      <c r="K138" s="34"/>
      <c r="L138" s="31"/>
    </row>
    <row r="139" spans="1:12" s="32" customFormat="1" x14ac:dyDescent="0.25">
      <c r="A139" s="34"/>
      <c r="B139" s="11"/>
      <c r="C139" s="11"/>
      <c r="D139" s="11"/>
      <c r="E139" s="12"/>
      <c r="H139" s="34"/>
      <c r="I139" s="34"/>
      <c r="J139" s="34"/>
      <c r="K139" s="34"/>
      <c r="L139" s="31"/>
    </row>
    <row r="140" spans="1:12" s="32" customFormat="1" x14ac:dyDescent="0.25">
      <c r="A140" s="34"/>
      <c r="B140" s="11"/>
      <c r="C140" s="11"/>
      <c r="D140" s="11"/>
      <c r="E140" s="12"/>
      <c r="H140" s="34"/>
      <c r="I140" s="34"/>
      <c r="J140" s="34"/>
      <c r="K140" s="34"/>
      <c r="L140" s="31"/>
    </row>
    <row r="141" spans="1:12" s="32" customFormat="1" x14ac:dyDescent="0.25">
      <c r="A141" s="34"/>
      <c r="B141" s="11"/>
      <c r="C141" s="11"/>
      <c r="D141" s="11"/>
      <c r="E141" s="12"/>
      <c r="H141" s="34"/>
      <c r="I141" s="34"/>
      <c r="J141" s="34"/>
      <c r="K141" s="34"/>
      <c r="L141" s="31"/>
    </row>
    <row r="142" spans="1:12" s="32" customFormat="1" x14ac:dyDescent="0.25">
      <c r="A142" s="34"/>
      <c r="B142" s="11"/>
      <c r="C142" s="11"/>
      <c r="D142" s="11"/>
      <c r="E142" s="12"/>
      <c r="H142" s="34"/>
      <c r="I142" s="34"/>
      <c r="J142" s="34"/>
      <c r="K142" s="34"/>
      <c r="L142" s="31"/>
    </row>
    <row r="143" spans="1:12" s="32" customFormat="1" x14ac:dyDescent="0.25">
      <c r="A143" s="34"/>
      <c r="B143" s="11"/>
      <c r="C143" s="11"/>
      <c r="D143" s="11"/>
      <c r="E143" s="12"/>
      <c r="H143" s="34"/>
      <c r="I143" s="34"/>
      <c r="J143" s="34"/>
      <c r="K143" s="34"/>
      <c r="L143" s="31"/>
    </row>
    <row r="144" spans="1:12" s="32" customFormat="1" x14ac:dyDescent="0.25">
      <c r="A144" s="34"/>
      <c r="B144" s="11"/>
      <c r="C144" s="11"/>
      <c r="D144" s="11"/>
      <c r="E144" s="12"/>
      <c r="H144" s="34"/>
      <c r="I144" s="34"/>
      <c r="J144" s="34"/>
      <c r="K144" s="34"/>
      <c r="L144" s="31"/>
    </row>
    <row r="145" spans="1:12" s="32" customFormat="1" x14ac:dyDescent="0.25">
      <c r="A145" s="34"/>
      <c r="B145" s="11"/>
      <c r="C145" s="11"/>
      <c r="D145" s="11"/>
      <c r="E145" s="12"/>
      <c r="H145" s="34"/>
      <c r="I145" s="34"/>
      <c r="J145" s="34"/>
      <c r="K145" s="34"/>
      <c r="L145" s="31"/>
    </row>
    <row r="146" spans="1:12" s="32" customFormat="1" x14ac:dyDescent="0.25">
      <c r="A146" s="34"/>
      <c r="B146" s="11"/>
      <c r="C146" s="11"/>
      <c r="D146" s="11"/>
      <c r="E146" s="12"/>
      <c r="H146" s="34"/>
      <c r="I146" s="34"/>
      <c r="J146" s="34"/>
      <c r="K146" s="34"/>
      <c r="L146" s="31"/>
    </row>
    <row r="147" spans="1:12" s="32" customFormat="1" x14ac:dyDescent="0.25">
      <c r="A147" s="34"/>
      <c r="B147" s="11"/>
      <c r="C147" s="11"/>
      <c r="D147" s="11"/>
      <c r="E147" s="12"/>
      <c r="H147" s="34"/>
      <c r="I147" s="34"/>
      <c r="J147" s="34"/>
      <c r="K147" s="34"/>
      <c r="L147" s="31"/>
    </row>
    <row r="148" spans="1:12" s="32" customFormat="1" x14ac:dyDescent="0.25">
      <c r="A148" s="34"/>
      <c r="B148" s="11"/>
      <c r="C148" s="11"/>
      <c r="D148" s="11"/>
      <c r="E148" s="12"/>
      <c r="H148" s="34"/>
      <c r="I148" s="34"/>
      <c r="J148" s="34"/>
      <c r="K148" s="34"/>
      <c r="L148" s="31"/>
    </row>
    <row r="149" spans="1:12" s="32" customFormat="1" x14ac:dyDescent="0.25">
      <c r="A149" s="34"/>
      <c r="B149" s="11"/>
      <c r="C149" s="11"/>
      <c r="D149" s="11"/>
      <c r="E149" s="12"/>
      <c r="H149" s="34"/>
      <c r="I149" s="34"/>
      <c r="J149" s="34"/>
      <c r="K149" s="34"/>
      <c r="L149" s="31"/>
    </row>
    <row r="150" spans="1:12" s="32" customFormat="1" x14ac:dyDescent="0.25">
      <c r="A150" s="34"/>
      <c r="B150" s="11"/>
      <c r="C150" s="11"/>
      <c r="D150" s="11"/>
      <c r="E150" s="12"/>
      <c r="H150" s="34"/>
      <c r="I150" s="34"/>
      <c r="J150" s="34"/>
      <c r="K150" s="34"/>
      <c r="L150" s="31"/>
    </row>
    <row r="151" spans="1:12" s="32" customFormat="1" x14ac:dyDescent="0.25">
      <c r="A151" s="34"/>
      <c r="B151" s="11"/>
      <c r="C151" s="11"/>
      <c r="D151" s="11"/>
      <c r="E151" s="12"/>
      <c r="H151" s="34"/>
      <c r="I151" s="34"/>
      <c r="J151" s="34"/>
      <c r="K151" s="34"/>
      <c r="L151" s="31"/>
    </row>
    <row r="152" spans="1:12" s="32" customFormat="1" x14ac:dyDescent="0.25">
      <c r="A152" s="34"/>
      <c r="B152" s="11"/>
      <c r="C152" s="11"/>
      <c r="D152" s="11"/>
      <c r="E152" s="12"/>
      <c r="H152" s="34"/>
      <c r="I152" s="34"/>
      <c r="J152" s="34"/>
      <c r="K152" s="34"/>
      <c r="L152" s="31"/>
    </row>
    <row r="153" spans="1:12" s="32" customFormat="1" x14ac:dyDescent="0.25">
      <c r="A153" s="34"/>
      <c r="B153" s="11"/>
      <c r="C153" s="11"/>
      <c r="D153" s="11"/>
      <c r="E153" s="12"/>
      <c r="H153" s="34"/>
      <c r="I153" s="34"/>
      <c r="J153" s="34"/>
      <c r="K153" s="34"/>
      <c r="L153" s="31"/>
    </row>
    <row r="154" spans="1:12" s="32" customFormat="1" x14ac:dyDescent="0.25">
      <c r="A154" s="34"/>
      <c r="B154" s="11"/>
      <c r="C154" s="11"/>
      <c r="D154" s="11"/>
      <c r="E154" s="12"/>
      <c r="H154" s="34"/>
      <c r="I154" s="34"/>
      <c r="J154" s="34"/>
      <c r="K154" s="34"/>
      <c r="L154" s="31"/>
    </row>
    <row r="155" spans="1:12" s="32" customFormat="1" x14ac:dyDescent="0.25">
      <c r="A155" s="34"/>
      <c r="B155" s="11"/>
      <c r="C155" s="11"/>
      <c r="D155" s="11"/>
      <c r="E155" s="12"/>
      <c r="H155" s="34"/>
      <c r="I155" s="34"/>
      <c r="J155" s="34"/>
      <c r="K155" s="34"/>
      <c r="L155" s="31"/>
    </row>
    <row r="156" spans="1:12" s="32" customFormat="1" x14ac:dyDescent="0.25">
      <c r="A156" s="34"/>
      <c r="B156" s="11"/>
      <c r="C156" s="11"/>
      <c r="D156" s="11"/>
      <c r="E156" s="12"/>
      <c r="H156" s="34"/>
      <c r="I156" s="34"/>
      <c r="J156" s="34"/>
      <c r="K156" s="34"/>
      <c r="L156" s="31"/>
    </row>
    <row r="157" spans="1:12" s="32" customFormat="1" x14ac:dyDescent="0.25">
      <c r="A157" s="34"/>
      <c r="B157" s="11"/>
      <c r="C157" s="11"/>
      <c r="D157" s="11"/>
      <c r="E157" s="12"/>
      <c r="H157" s="34"/>
      <c r="I157" s="34"/>
      <c r="J157" s="34"/>
      <c r="K157" s="34"/>
      <c r="L157" s="31"/>
    </row>
    <row r="158" spans="1:12" s="32" customFormat="1" x14ac:dyDescent="0.25">
      <c r="A158" s="34"/>
      <c r="B158" s="11"/>
      <c r="C158" s="11"/>
      <c r="D158" s="11"/>
      <c r="E158" s="12"/>
      <c r="H158" s="34"/>
      <c r="I158" s="34"/>
      <c r="J158" s="34"/>
      <c r="K158" s="34"/>
      <c r="L158" s="31"/>
    </row>
    <row r="159" spans="1:12" s="32" customFormat="1" x14ac:dyDescent="0.25">
      <c r="A159" s="34"/>
      <c r="B159" s="11"/>
      <c r="C159" s="11"/>
      <c r="D159" s="11"/>
      <c r="E159" s="12"/>
      <c r="H159" s="34"/>
      <c r="I159" s="34"/>
      <c r="J159" s="34"/>
      <c r="K159" s="34"/>
      <c r="L159" s="31"/>
    </row>
    <row r="160" spans="1:12" s="32" customFormat="1" x14ac:dyDescent="0.25">
      <c r="A160" s="34"/>
      <c r="B160" s="11"/>
      <c r="C160" s="11"/>
      <c r="D160" s="11"/>
      <c r="E160" s="12"/>
      <c r="H160" s="34"/>
      <c r="I160" s="34"/>
      <c r="J160" s="34"/>
      <c r="K160" s="34"/>
      <c r="L160" s="31"/>
    </row>
    <row r="161" spans="1:12" s="32" customFormat="1" x14ac:dyDescent="0.25">
      <c r="A161" s="34"/>
      <c r="B161" s="11"/>
      <c r="C161" s="11"/>
      <c r="D161" s="11"/>
      <c r="E161" s="12"/>
      <c r="H161" s="34"/>
      <c r="I161" s="34"/>
      <c r="J161" s="34"/>
      <c r="K161" s="34"/>
      <c r="L161" s="31"/>
    </row>
    <row r="162" spans="1:12" s="32" customFormat="1" x14ac:dyDescent="0.25">
      <c r="A162" s="34"/>
      <c r="B162" s="11"/>
      <c r="C162" s="11"/>
      <c r="D162" s="11"/>
      <c r="E162" s="12"/>
      <c r="H162" s="34"/>
      <c r="I162" s="34"/>
      <c r="J162" s="34"/>
      <c r="K162" s="34"/>
      <c r="L162" s="31"/>
    </row>
    <row r="163" spans="1:12" s="32" customFormat="1" x14ac:dyDescent="0.25">
      <c r="A163" s="34"/>
      <c r="B163" s="11"/>
      <c r="C163" s="11"/>
      <c r="D163" s="11"/>
      <c r="E163" s="12"/>
      <c r="H163" s="34"/>
      <c r="I163" s="34"/>
      <c r="J163" s="34"/>
      <c r="K163" s="34"/>
      <c r="L163" s="31"/>
    </row>
    <row r="164" spans="1:12" s="32" customFormat="1" x14ac:dyDescent="0.25">
      <c r="A164" s="34"/>
      <c r="B164" s="11"/>
      <c r="C164" s="11"/>
      <c r="D164" s="11"/>
      <c r="E164" s="12"/>
      <c r="H164" s="34"/>
      <c r="I164" s="34"/>
      <c r="J164" s="34"/>
      <c r="K164" s="34"/>
      <c r="L164" s="31"/>
    </row>
    <row r="165" spans="1:12" s="32" customFormat="1" x14ac:dyDescent="0.25">
      <c r="A165" s="34"/>
      <c r="B165" s="11"/>
      <c r="C165" s="11"/>
      <c r="D165" s="11"/>
      <c r="E165" s="12"/>
      <c r="H165" s="34"/>
      <c r="I165" s="34"/>
      <c r="J165" s="34"/>
      <c r="K165" s="34"/>
      <c r="L165" s="31"/>
    </row>
    <row r="166" spans="1:12" s="32" customFormat="1" x14ac:dyDescent="0.25">
      <c r="A166" s="34"/>
      <c r="B166" s="11"/>
      <c r="C166" s="11"/>
      <c r="D166" s="11"/>
      <c r="E166" s="12"/>
      <c r="H166" s="34"/>
      <c r="I166" s="34"/>
      <c r="J166" s="34"/>
      <c r="K166" s="34"/>
      <c r="L166" s="31"/>
    </row>
    <row r="167" spans="1:12" s="32" customFormat="1" x14ac:dyDescent="0.25">
      <c r="A167" s="34"/>
      <c r="B167" s="11"/>
      <c r="C167" s="11"/>
      <c r="D167" s="11"/>
      <c r="E167" s="12"/>
      <c r="H167" s="34"/>
      <c r="I167" s="34"/>
      <c r="J167" s="34"/>
      <c r="K167" s="34"/>
      <c r="L167" s="31"/>
    </row>
    <row r="168" spans="1:12" s="32" customFormat="1" x14ac:dyDescent="0.25">
      <c r="A168" s="34"/>
      <c r="B168" s="11"/>
      <c r="C168" s="11"/>
      <c r="D168" s="11"/>
      <c r="E168" s="12"/>
      <c r="H168" s="34"/>
      <c r="I168" s="34"/>
      <c r="J168" s="34"/>
      <c r="K168" s="34"/>
      <c r="L168" s="31"/>
    </row>
    <row r="169" spans="1:12" s="32" customFormat="1" x14ac:dyDescent="0.25">
      <c r="A169" s="34"/>
      <c r="B169" s="11"/>
      <c r="C169" s="11"/>
      <c r="D169" s="11"/>
      <c r="E169" s="12"/>
      <c r="H169" s="34"/>
      <c r="I169" s="34"/>
      <c r="J169" s="34"/>
      <c r="K169" s="34"/>
      <c r="L169" s="31"/>
    </row>
    <row r="170" spans="1:12" s="32" customFormat="1" x14ac:dyDescent="0.25">
      <c r="A170" s="34"/>
      <c r="B170" s="11"/>
      <c r="C170" s="11"/>
      <c r="D170" s="11"/>
      <c r="E170" s="12"/>
      <c r="H170" s="34"/>
      <c r="I170" s="34"/>
      <c r="J170" s="34"/>
      <c r="K170" s="34"/>
      <c r="L170" s="31"/>
    </row>
    <row r="171" spans="1:12" s="32" customFormat="1" x14ac:dyDescent="0.25">
      <c r="A171" s="34"/>
      <c r="B171" s="11"/>
      <c r="C171" s="11"/>
      <c r="D171" s="11"/>
      <c r="E171" s="12"/>
      <c r="H171" s="34"/>
      <c r="I171" s="34"/>
      <c r="J171" s="34"/>
      <c r="K171" s="34"/>
      <c r="L171" s="31"/>
    </row>
    <row r="172" spans="1:12" s="32" customFormat="1" x14ac:dyDescent="0.25">
      <c r="A172" s="34"/>
      <c r="B172" s="11"/>
      <c r="C172" s="11"/>
      <c r="D172" s="11"/>
      <c r="E172" s="12"/>
      <c r="H172" s="34"/>
      <c r="I172" s="34"/>
      <c r="J172" s="34"/>
      <c r="K172" s="34"/>
      <c r="L172" s="31"/>
    </row>
    <row r="173" spans="1:12" s="32" customFormat="1" x14ac:dyDescent="0.25">
      <c r="A173" s="34"/>
      <c r="B173" s="11"/>
      <c r="C173" s="11"/>
      <c r="D173" s="11"/>
      <c r="E173" s="12"/>
      <c r="H173" s="34"/>
      <c r="I173" s="34"/>
      <c r="J173" s="34"/>
      <c r="K173" s="34"/>
      <c r="L173" s="31"/>
    </row>
    <row r="174" spans="1:12" s="32" customFormat="1" x14ac:dyDescent="0.25">
      <c r="A174" s="34"/>
      <c r="B174" s="11"/>
      <c r="C174" s="11"/>
      <c r="D174" s="11"/>
      <c r="E174" s="12"/>
      <c r="H174" s="34"/>
      <c r="I174" s="34"/>
      <c r="J174" s="34"/>
      <c r="K174" s="34"/>
      <c r="L174" s="31"/>
    </row>
    <row r="175" spans="1:12" s="32" customFormat="1" x14ac:dyDescent="0.25">
      <c r="A175" s="34"/>
      <c r="B175" s="11"/>
      <c r="C175" s="11"/>
      <c r="D175" s="11"/>
      <c r="E175" s="12"/>
      <c r="H175" s="34"/>
      <c r="I175" s="34"/>
      <c r="J175" s="34"/>
      <c r="K175" s="34"/>
      <c r="L175" s="31"/>
    </row>
    <row r="176" spans="1:12" s="32" customFormat="1" x14ac:dyDescent="0.25">
      <c r="A176" s="34"/>
      <c r="B176" s="11"/>
      <c r="C176" s="11"/>
      <c r="D176" s="11"/>
      <c r="E176" s="12"/>
      <c r="H176" s="34"/>
      <c r="I176" s="34"/>
      <c r="J176" s="34"/>
      <c r="K176" s="34"/>
      <c r="L176" s="31"/>
    </row>
    <row r="177" spans="1:12" s="32" customFormat="1" x14ac:dyDescent="0.25">
      <c r="A177" s="34"/>
      <c r="B177" s="11"/>
      <c r="C177" s="11"/>
      <c r="D177" s="11"/>
      <c r="E177" s="12"/>
      <c r="H177" s="34"/>
      <c r="I177" s="34"/>
      <c r="J177" s="34"/>
      <c r="K177" s="34"/>
      <c r="L177" s="31"/>
    </row>
    <row r="178" spans="1:12" s="32" customFormat="1" x14ac:dyDescent="0.25">
      <c r="A178" s="34"/>
      <c r="B178" s="11"/>
      <c r="C178" s="11"/>
      <c r="D178" s="11"/>
      <c r="E178" s="12"/>
      <c r="H178" s="34"/>
      <c r="I178" s="34"/>
      <c r="J178" s="34"/>
      <c r="K178" s="34"/>
      <c r="L178" s="31"/>
    </row>
    <row r="179" spans="1:12" s="32" customFormat="1" x14ac:dyDescent="0.25">
      <c r="A179" s="34"/>
      <c r="B179" s="11"/>
      <c r="C179" s="11"/>
      <c r="D179" s="11"/>
      <c r="E179" s="12"/>
      <c r="H179" s="34"/>
      <c r="I179" s="34"/>
      <c r="J179" s="34"/>
      <c r="K179" s="34"/>
      <c r="L179" s="31"/>
    </row>
    <row r="180" spans="1:12" s="32" customFormat="1" x14ac:dyDescent="0.25">
      <c r="A180" s="34"/>
      <c r="B180" s="11"/>
      <c r="C180" s="11"/>
      <c r="D180" s="11"/>
      <c r="E180" s="12"/>
      <c r="H180" s="34"/>
      <c r="I180" s="34"/>
      <c r="J180" s="34"/>
      <c r="K180" s="34"/>
      <c r="L180" s="31"/>
    </row>
    <row r="181" spans="1:12" s="32" customFormat="1" x14ac:dyDescent="0.25">
      <c r="A181" s="34"/>
      <c r="B181" s="11"/>
      <c r="C181" s="11"/>
      <c r="D181" s="11"/>
      <c r="E181" s="12"/>
      <c r="H181" s="34"/>
      <c r="I181" s="34"/>
      <c r="J181" s="34"/>
      <c r="K181" s="34"/>
      <c r="L181" s="31"/>
    </row>
    <row r="182" spans="1:12" s="32" customFormat="1" x14ac:dyDescent="0.25">
      <c r="A182" s="34"/>
      <c r="B182" s="11"/>
      <c r="C182" s="11"/>
      <c r="D182" s="11"/>
      <c r="E182" s="12"/>
      <c r="H182" s="34"/>
      <c r="I182" s="34"/>
      <c r="J182" s="34"/>
      <c r="K182" s="34"/>
      <c r="L182" s="31"/>
    </row>
    <row r="183" spans="1:12" s="32" customFormat="1" x14ac:dyDescent="0.25">
      <c r="A183" s="34"/>
      <c r="B183" s="11"/>
      <c r="C183" s="11"/>
      <c r="D183" s="11"/>
      <c r="E183" s="12"/>
      <c r="H183" s="34"/>
      <c r="I183" s="34"/>
      <c r="J183" s="34"/>
      <c r="K183" s="34"/>
      <c r="L183" s="31"/>
    </row>
    <row r="184" spans="1:12" s="32" customFormat="1" x14ac:dyDescent="0.25">
      <c r="A184" s="34"/>
      <c r="B184" s="11"/>
      <c r="C184" s="11"/>
      <c r="D184" s="11"/>
      <c r="E184" s="12"/>
      <c r="H184" s="34"/>
      <c r="I184" s="34"/>
      <c r="J184" s="34"/>
      <c r="K184" s="34"/>
      <c r="L184" s="31"/>
    </row>
    <row r="185" spans="1:12" s="32" customFormat="1" x14ac:dyDescent="0.25">
      <c r="A185" s="34"/>
      <c r="B185" s="11"/>
      <c r="C185" s="11"/>
      <c r="D185" s="11"/>
      <c r="E185" s="12"/>
      <c r="H185" s="34"/>
      <c r="I185" s="34"/>
      <c r="J185" s="34"/>
      <c r="K185" s="34"/>
      <c r="L185" s="31"/>
    </row>
    <row r="186" spans="1:12" s="32" customFormat="1" x14ac:dyDescent="0.25">
      <c r="A186" s="34"/>
      <c r="B186" s="11"/>
      <c r="C186" s="11"/>
      <c r="D186" s="11"/>
      <c r="E186" s="12"/>
      <c r="H186" s="34"/>
      <c r="I186" s="34"/>
      <c r="J186" s="34"/>
      <c r="K186" s="34"/>
      <c r="L186" s="31"/>
    </row>
    <row r="187" spans="1:12" s="32" customFormat="1" x14ac:dyDescent="0.25">
      <c r="A187" s="34"/>
      <c r="B187" s="11"/>
      <c r="C187" s="11"/>
      <c r="D187" s="11"/>
      <c r="E187" s="12"/>
      <c r="H187" s="34"/>
      <c r="I187" s="34"/>
      <c r="J187" s="34"/>
      <c r="K187" s="34"/>
      <c r="L187" s="31"/>
    </row>
    <row r="188" spans="1:12" s="32" customFormat="1" x14ac:dyDescent="0.25">
      <c r="A188" s="34"/>
      <c r="B188" s="11"/>
      <c r="C188" s="11"/>
      <c r="D188" s="11"/>
      <c r="E188" s="12"/>
      <c r="H188" s="34"/>
      <c r="I188" s="34"/>
      <c r="J188" s="34"/>
      <c r="K188" s="34"/>
      <c r="L188" s="31"/>
    </row>
    <row r="189" spans="1:12" s="32" customFormat="1" x14ac:dyDescent="0.25">
      <c r="A189" s="34"/>
      <c r="B189" s="11"/>
      <c r="C189" s="11"/>
      <c r="D189" s="11"/>
      <c r="E189" s="12"/>
      <c r="H189" s="34"/>
      <c r="I189" s="34"/>
      <c r="J189" s="34"/>
      <c r="K189" s="34"/>
      <c r="L189" s="31"/>
    </row>
    <row r="190" spans="1:12" s="32" customFormat="1" x14ac:dyDescent="0.25">
      <c r="A190" s="34"/>
      <c r="B190" s="11"/>
      <c r="C190" s="11"/>
      <c r="D190" s="11"/>
      <c r="E190" s="12"/>
      <c r="H190" s="34"/>
      <c r="I190" s="34"/>
      <c r="J190" s="34"/>
      <c r="K190" s="34"/>
      <c r="L190" s="31"/>
    </row>
    <row r="191" spans="1:12" s="32" customFormat="1" x14ac:dyDescent="0.25">
      <c r="A191" s="34"/>
      <c r="B191" s="11"/>
      <c r="C191" s="11"/>
      <c r="D191" s="11"/>
      <c r="E191" s="12"/>
      <c r="H191" s="34"/>
      <c r="I191" s="34"/>
      <c r="J191" s="34"/>
      <c r="K191" s="34"/>
      <c r="L191" s="31"/>
    </row>
    <row r="192" spans="1:12" s="32" customFormat="1" x14ac:dyDescent="0.25">
      <c r="A192" s="34"/>
      <c r="B192" s="11"/>
      <c r="C192" s="11"/>
      <c r="D192" s="11"/>
      <c r="E192" s="12"/>
      <c r="H192" s="34"/>
      <c r="I192" s="34"/>
      <c r="J192" s="34"/>
      <c r="K192" s="34"/>
      <c r="L192" s="31"/>
    </row>
    <row r="193" spans="12:12" x14ac:dyDescent="0.25">
      <c r="L193" s="16"/>
    </row>
    <row r="194" spans="12:12" x14ac:dyDescent="0.25">
      <c r="L194" s="16"/>
    </row>
    <row r="195" spans="12:12" x14ac:dyDescent="0.25">
      <c r="L195" s="16"/>
    </row>
    <row r="196" spans="12:12" x14ac:dyDescent="0.25">
      <c r="L196" s="16"/>
    </row>
    <row r="197" spans="12:12" x14ac:dyDescent="0.25">
      <c r="L197" s="16"/>
    </row>
    <row r="198" spans="12:12" x14ac:dyDescent="0.25">
      <c r="L198" s="16"/>
    </row>
    <row r="199" spans="12:12" x14ac:dyDescent="0.25">
      <c r="L199" s="16"/>
    </row>
    <row r="200" spans="12:12" x14ac:dyDescent="0.25">
      <c r="L200" s="16"/>
    </row>
    <row r="201" spans="12:12" x14ac:dyDescent="0.25">
      <c r="L201" s="16"/>
    </row>
    <row r="202" spans="12:12" x14ac:dyDescent="0.25">
      <c r="L202" s="16"/>
    </row>
    <row r="203" spans="12:12" x14ac:dyDescent="0.25">
      <c r="L203" s="16"/>
    </row>
    <row r="204" spans="12:12" x14ac:dyDescent="0.25">
      <c r="L204" s="16"/>
    </row>
    <row r="205" spans="12:12" x14ac:dyDescent="0.25">
      <c r="L205" s="16"/>
    </row>
    <row r="206" spans="12:12" x14ac:dyDescent="0.25">
      <c r="L206" s="16"/>
    </row>
    <row r="207" spans="12:12" x14ac:dyDescent="0.25">
      <c r="L207" s="16"/>
    </row>
    <row r="208" spans="12:12" x14ac:dyDescent="0.25">
      <c r="L208" s="16"/>
    </row>
    <row r="209" spans="12:12" x14ac:dyDescent="0.25">
      <c r="L209" s="16"/>
    </row>
    <row r="210" spans="12:12" x14ac:dyDescent="0.25">
      <c r="L210" s="16"/>
    </row>
    <row r="211" spans="12:12" x14ac:dyDescent="0.25">
      <c r="L211" s="16"/>
    </row>
    <row r="212" spans="12:12" x14ac:dyDescent="0.25">
      <c r="L212" s="16"/>
    </row>
    <row r="213" spans="12:12" x14ac:dyDescent="0.25">
      <c r="L213" s="16"/>
    </row>
    <row r="214" spans="12:12" x14ac:dyDescent="0.25">
      <c r="L214" s="16"/>
    </row>
    <row r="215" spans="12:12" x14ac:dyDescent="0.25">
      <c r="L215" s="16"/>
    </row>
    <row r="216" spans="12:12" x14ac:dyDescent="0.25">
      <c r="L216" s="16"/>
    </row>
    <row r="217" spans="12:12" x14ac:dyDescent="0.25">
      <c r="L217" s="16"/>
    </row>
    <row r="218" spans="12:12" x14ac:dyDescent="0.25">
      <c r="L218" s="16"/>
    </row>
    <row r="219" spans="12:12" x14ac:dyDescent="0.25">
      <c r="L219" s="16"/>
    </row>
    <row r="220" spans="12:12" x14ac:dyDescent="0.25">
      <c r="L220" s="16"/>
    </row>
    <row r="221" spans="12:12" x14ac:dyDescent="0.25">
      <c r="L221" s="16"/>
    </row>
    <row r="222" spans="12:12" x14ac:dyDescent="0.25">
      <c r="L222" s="16"/>
    </row>
    <row r="223" spans="12:12" x14ac:dyDescent="0.25">
      <c r="L223" s="16"/>
    </row>
    <row r="224" spans="12:12" x14ac:dyDescent="0.25">
      <c r="L224" s="16"/>
    </row>
    <row r="225" spans="12:12" x14ac:dyDescent="0.25">
      <c r="L225" s="16"/>
    </row>
    <row r="226" spans="12:12" x14ac:dyDescent="0.25">
      <c r="L226" s="16"/>
    </row>
    <row r="227" spans="12:12" x14ac:dyDescent="0.25">
      <c r="L227" s="16"/>
    </row>
    <row r="228" spans="12:12" x14ac:dyDescent="0.25">
      <c r="L228" s="16"/>
    </row>
    <row r="229" spans="12:12" x14ac:dyDescent="0.25">
      <c r="L229" s="16"/>
    </row>
    <row r="230" spans="12:12" x14ac:dyDescent="0.25">
      <c r="L230" s="16"/>
    </row>
    <row r="231" spans="12:12" x14ac:dyDescent="0.25">
      <c r="L231" s="16"/>
    </row>
    <row r="232" spans="12:12" x14ac:dyDescent="0.25">
      <c r="L232" s="16"/>
    </row>
    <row r="233" spans="12:12" x14ac:dyDescent="0.25">
      <c r="L233" s="16"/>
    </row>
    <row r="234" spans="12:12" x14ac:dyDescent="0.25">
      <c r="L234" s="16"/>
    </row>
    <row r="235" spans="12:12" x14ac:dyDescent="0.25">
      <c r="L235" s="16"/>
    </row>
    <row r="236" spans="12:12" x14ac:dyDescent="0.25">
      <c r="L236" s="16"/>
    </row>
    <row r="237" spans="12:12" x14ac:dyDescent="0.25">
      <c r="L237" s="16"/>
    </row>
    <row r="238" spans="12:12" x14ac:dyDescent="0.25">
      <c r="L238" s="16"/>
    </row>
    <row r="239" spans="12:12" x14ac:dyDescent="0.25">
      <c r="L239" s="16"/>
    </row>
    <row r="240" spans="12:12" x14ac:dyDescent="0.25">
      <c r="L240" s="16"/>
    </row>
    <row r="241" spans="12:12" x14ac:dyDescent="0.25">
      <c r="L241" s="16"/>
    </row>
    <row r="242" spans="12:12" x14ac:dyDescent="0.25">
      <c r="L242" s="16"/>
    </row>
    <row r="243" spans="12:12" x14ac:dyDescent="0.25">
      <c r="L243" s="16"/>
    </row>
    <row r="244" spans="12:12" x14ac:dyDescent="0.25">
      <c r="L244" s="16"/>
    </row>
    <row r="245" spans="12:12" x14ac:dyDescent="0.25">
      <c r="L245" s="16"/>
    </row>
    <row r="246" spans="12:12" x14ac:dyDescent="0.25">
      <c r="L246" s="16"/>
    </row>
    <row r="247" spans="12:12" x14ac:dyDescent="0.25">
      <c r="L247" s="16"/>
    </row>
    <row r="248" spans="12:12" x14ac:dyDescent="0.25">
      <c r="L248" s="16"/>
    </row>
    <row r="249" spans="12:12" x14ac:dyDescent="0.25">
      <c r="L249" s="16"/>
    </row>
    <row r="250" spans="12:12" x14ac:dyDescent="0.25">
      <c r="L250" s="16"/>
    </row>
    <row r="251" spans="12:12" x14ac:dyDescent="0.25">
      <c r="L251" s="16"/>
    </row>
    <row r="252" spans="12:12" x14ac:dyDescent="0.25">
      <c r="L252" s="16"/>
    </row>
    <row r="253" spans="12:12" x14ac:dyDescent="0.25">
      <c r="L253" s="16"/>
    </row>
    <row r="254" spans="12:12" x14ac:dyDescent="0.25">
      <c r="L254" s="16"/>
    </row>
    <row r="255" spans="12:12" x14ac:dyDescent="0.25">
      <c r="L255" s="16"/>
    </row>
    <row r="256" spans="12:12" x14ac:dyDescent="0.25">
      <c r="L256" s="16"/>
    </row>
    <row r="257" spans="12:12" x14ac:dyDescent="0.25">
      <c r="L257" s="16"/>
    </row>
    <row r="258" spans="12:12" x14ac:dyDescent="0.25">
      <c r="L258" s="16"/>
    </row>
    <row r="259" spans="12:12" x14ac:dyDescent="0.25">
      <c r="L259" s="16"/>
    </row>
    <row r="260" spans="12:12" x14ac:dyDescent="0.25">
      <c r="L260" s="16"/>
    </row>
    <row r="261" spans="12:12" x14ac:dyDescent="0.25">
      <c r="L261" s="16"/>
    </row>
    <row r="262" spans="12:12" x14ac:dyDescent="0.25">
      <c r="L262" s="16"/>
    </row>
    <row r="263" spans="12:12" x14ac:dyDescent="0.25">
      <c r="L263" s="16"/>
    </row>
    <row r="264" spans="12:12" x14ac:dyDescent="0.25">
      <c r="L264" s="16"/>
    </row>
    <row r="265" spans="12:12" x14ac:dyDescent="0.25">
      <c r="L265" s="16"/>
    </row>
    <row r="266" spans="12:12" x14ac:dyDescent="0.25">
      <c r="L266" s="16"/>
    </row>
    <row r="267" spans="12:12" x14ac:dyDescent="0.25">
      <c r="L267" s="16"/>
    </row>
    <row r="268" spans="12:12" x14ac:dyDescent="0.25">
      <c r="L268" s="16"/>
    </row>
    <row r="269" spans="12:12" x14ac:dyDescent="0.25">
      <c r="L269" s="16"/>
    </row>
    <row r="270" spans="12:12" x14ac:dyDescent="0.25">
      <c r="L270" s="16"/>
    </row>
    <row r="271" spans="12:12" x14ac:dyDescent="0.25">
      <c r="L271" s="16"/>
    </row>
    <row r="272" spans="12:12" x14ac:dyDescent="0.25">
      <c r="L272" s="16"/>
    </row>
    <row r="273" spans="12:12" x14ac:dyDescent="0.25">
      <c r="L273" s="16"/>
    </row>
    <row r="274" spans="12:12" x14ac:dyDescent="0.25">
      <c r="L274" s="16"/>
    </row>
    <row r="275" spans="12:12" x14ac:dyDescent="0.25">
      <c r="L275" s="16"/>
    </row>
    <row r="276" spans="12:12" x14ac:dyDescent="0.25">
      <c r="L276" s="16"/>
    </row>
    <row r="277" spans="12:12" x14ac:dyDescent="0.25">
      <c r="L277" s="16"/>
    </row>
    <row r="278" spans="12:12" x14ac:dyDescent="0.25">
      <c r="L278" s="16"/>
    </row>
    <row r="279" spans="12:12" x14ac:dyDescent="0.25">
      <c r="L279" s="16"/>
    </row>
    <row r="280" spans="12:12" x14ac:dyDescent="0.25">
      <c r="L280" s="16"/>
    </row>
    <row r="281" spans="12:12" x14ac:dyDescent="0.25">
      <c r="L281" s="16"/>
    </row>
    <row r="282" spans="12:12" x14ac:dyDescent="0.25">
      <c r="L282" s="16"/>
    </row>
    <row r="283" spans="12:12" x14ac:dyDescent="0.25">
      <c r="L283" s="16"/>
    </row>
    <row r="284" spans="12:12" x14ac:dyDescent="0.25">
      <c r="L284" s="16"/>
    </row>
    <row r="285" spans="12:12" x14ac:dyDescent="0.25">
      <c r="L285" s="16"/>
    </row>
    <row r="286" spans="12:12" x14ac:dyDescent="0.25">
      <c r="L286" s="16"/>
    </row>
    <row r="287" spans="12:12" x14ac:dyDescent="0.25">
      <c r="L287" s="16"/>
    </row>
    <row r="288" spans="12:12" x14ac:dyDescent="0.25">
      <c r="L288" s="16"/>
    </row>
    <row r="289" spans="12:12" x14ac:dyDescent="0.25">
      <c r="L289" s="16"/>
    </row>
    <row r="290" spans="12:12" x14ac:dyDescent="0.25">
      <c r="L290" s="16"/>
    </row>
    <row r="291" spans="12:12" x14ac:dyDescent="0.25">
      <c r="L291" s="16"/>
    </row>
    <row r="292" spans="12:12" x14ac:dyDescent="0.25">
      <c r="L292" s="16"/>
    </row>
    <row r="293" spans="12:12" x14ac:dyDescent="0.25">
      <c r="L293" s="16"/>
    </row>
    <row r="294" spans="12:12" x14ac:dyDescent="0.25">
      <c r="L294" s="16"/>
    </row>
    <row r="295" spans="12:12" x14ac:dyDescent="0.25">
      <c r="L295" s="16"/>
    </row>
    <row r="296" spans="12:12" x14ac:dyDescent="0.25">
      <c r="L296" s="16"/>
    </row>
    <row r="297" spans="12:12" x14ac:dyDescent="0.25">
      <c r="L297" s="16"/>
    </row>
    <row r="298" spans="12:12" x14ac:dyDescent="0.25">
      <c r="L298" s="16"/>
    </row>
    <row r="299" spans="12:12" x14ac:dyDescent="0.25">
      <c r="L299" s="16"/>
    </row>
    <row r="300" spans="12:12" x14ac:dyDescent="0.25">
      <c r="L300" s="16"/>
    </row>
    <row r="301" spans="12:12" x14ac:dyDescent="0.25">
      <c r="L301" s="16"/>
    </row>
    <row r="302" spans="12:12" x14ac:dyDescent="0.25">
      <c r="L302" s="16"/>
    </row>
    <row r="303" spans="12:12" x14ac:dyDescent="0.25">
      <c r="L303" s="16"/>
    </row>
    <row r="304" spans="12:12" x14ac:dyDescent="0.25">
      <c r="L304" s="16"/>
    </row>
    <row r="305" spans="12:12" x14ac:dyDescent="0.25">
      <c r="L305" s="16"/>
    </row>
    <row r="306" spans="12:12" x14ac:dyDescent="0.25">
      <c r="L306" s="16"/>
    </row>
    <row r="307" spans="12:12" x14ac:dyDescent="0.25">
      <c r="L307" s="16"/>
    </row>
    <row r="308" spans="12:12" x14ac:dyDescent="0.25">
      <c r="L308" s="16"/>
    </row>
    <row r="309" spans="12:12" x14ac:dyDescent="0.25">
      <c r="L309" s="16"/>
    </row>
    <row r="310" spans="12:12" x14ac:dyDescent="0.25">
      <c r="L310" s="16"/>
    </row>
    <row r="311" spans="12:12" x14ac:dyDescent="0.25">
      <c r="L311" s="16"/>
    </row>
    <row r="312" spans="12:12" x14ac:dyDescent="0.25">
      <c r="L312" s="16"/>
    </row>
    <row r="313" spans="12:12" x14ac:dyDescent="0.25">
      <c r="L313" s="16"/>
    </row>
    <row r="314" spans="12:12" x14ac:dyDescent="0.25">
      <c r="L314" s="16"/>
    </row>
    <row r="315" spans="12:12" x14ac:dyDescent="0.25">
      <c r="L315" s="16"/>
    </row>
    <row r="316" spans="12:12" x14ac:dyDescent="0.25">
      <c r="L316" s="16"/>
    </row>
    <row r="317" spans="12:12" x14ac:dyDescent="0.25">
      <c r="L317" s="16"/>
    </row>
    <row r="318" spans="12:12" x14ac:dyDescent="0.25">
      <c r="L318" s="16"/>
    </row>
    <row r="319" spans="12:12" x14ac:dyDescent="0.25">
      <c r="L319" s="16"/>
    </row>
    <row r="320" spans="12:12" x14ac:dyDescent="0.25">
      <c r="L320" s="16"/>
    </row>
    <row r="321" spans="12:12" x14ac:dyDescent="0.25">
      <c r="L321" s="16"/>
    </row>
    <row r="322" spans="12:12" x14ac:dyDescent="0.25">
      <c r="L322" s="16"/>
    </row>
    <row r="323" spans="12:12" x14ac:dyDescent="0.25">
      <c r="L323" s="16"/>
    </row>
    <row r="324" spans="12:12" x14ac:dyDescent="0.25">
      <c r="L324" s="16"/>
    </row>
    <row r="325" spans="12:12" x14ac:dyDescent="0.25">
      <c r="L325" s="16"/>
    </row>
    <row r="326" spans="12:12" x14ac:dyDescent="0.25">
      <c r="L326" s="16"/>
    </row>
    <row r="327" spans="12:12" x14ac:dyDescent="0.25">
      <c r="L327" s="16"/>
    </row>
    <row r="328" spans="12:12" x14ac:dyDescent="0.25">
      <c r="L328" s="16"/>
    </row>
    <row r="329" spans="12:12" x14ac:dyDescent="0.25">
      <c r="L329" s="16"/>
    </row>
    <row r="330" spans="12:12" x14ac:dyDescent="0.25">
      <c r="L330" s="16"/>
    </row>
    <row r="331" spans="12:12" x14ac:dyDescent="0.25">
      <c r="L331" s="16"/>
    </row>
    <row r="332" spans="12:12" x14ac:dyDescent="0.25">
      <c r="L332" s="16"/>
    </row>
    <row r="333" spans="12:12" x14ac:dyDescent="0.25">
      <c r="L333" s="16"/>
    </row>
    <row r="334" spans="12:12" x14ac:dyDescent="0.25">
      <c r="L334" s="16"/>
    </row>
    <row r="335" spans="12:12" x14ac:dyDescent="0.25">
      <c r="L335" s="16"/>
    </row>
    <row r="336" spans="12:12" x14ac:dyDescent="0.25">
      <c r="L336" s="16"/>
    </row>
    <row r="337" spans="12:12" x14ac:dyDescent="0.25">
      <c r="L337" s="16"/>
    </row>
    <row r="338" spans="12:12" x14ac:dyDescent="0.25">
      <c r="L338" s="16"/>
    </row>
    <row r="339" spans="12:12" x14ac:dyDescent="0.25">
      <c r="L339" s="16"/>
    </row>
    <row r="340" spans="12:12" x14ac:dyDescent="0.25">
      <c r="L340" s="16"/>
    </row>
    <row r="341" spans="12:12" x14ac:dyDescent="0.25">
      <c r="L341" s="16"/>
    </row>
    <row r="342" spans="12:12" x14ac:dyDescent="0.25">
      <c r="L342" s="16"/>
    </row>
    <row r="343" spans="12:12" x14ac:dyDescent="0.25">
      <c r="L343" s="16"/>
    </row>
    <row r="344" spans="12:12" x14ac:dyDescent="0.25">
      <c r="L344" s="16"/>
    </row>
    <row r="345" spans="12:12" x14ac:dyDescent="0.25">
      <c r="L345" s="16"/>
    </row>
    <row r="346" spans="12:12" x14ac:dyDescent="0.25">
      <c r="L346" s="16"/>
    </row>
    <row r="347" spans="12:12" x14ac:dyDescent="0.25">
      <c r="L347" s="16"/>
    </row>
    <row r="348" spans="12:12" x14ac:dyDescent="0.25">
      <c r="L348" s="16"/>
    </row>
    <row r="349" spans="12:12" x14ac:dyDescent="0.25">
      <c r="L349" s="16"/>
    </row>
    <row r="350" spans="12:12" x14ac:dyDescent="0.25">
      <c r="L350" s="16"/>
    </row>
    <row r="351" spans="12:12" x14ac:dyDescent="0.25">
      <c r="L351" s="16"/>
    </row>
    <row r="352" spans="12:12" x14ac:dyDescent="0.25">
      <c r="L352" s="16"/>
    </row>
    <row r="353" spans="12:12" x14ac:dyDescent="0.25">
      <c r="L353" s="16"/>
    </row>
    <row r="354" spans="12:12" x14ac:dyDescent="0.25">
      <c r="L354" s="16"/>
    </row>
    <row r="355" spans="12:12" x14ac:dyDescent="0.25">
      <c r="L355" s="16"/>
    </row>
    <row r="356" spans="12:12" x14ac:dyDescent="0.25">
      <c r="L356" s="16"/>
    </row>
    <row r="357" spans="12:12" x14ac:dyDescent="0.25">
      <c r="L357" s="16"/>
    </row>
    <row r="358" spans="12:12" x14ac:dyDescent="0.25">
      <c r="L358" s="16"/>
    </row>
    <row r="359" spans="12:12" x14ac:dyDescent="0.25">
      <c r="L359" s="16"/>
    </row>
    <row r="360" spans="12:12" x14ac:dyDescent="0.25">
      <c r="L360" s="16"/>
    </row>
    <row r="361" spans="12:12" x14ac:dyDescent="0.25">
      <c r="L361" s="16"/>
    </row>
    <row r="362" spans="12:12" x14ac:dyDescent="0.25">
      <c r="L362" s="16"/>
    </row>
    <row r="363" spans="12:12" x14ac:dyDescent="0.25">
      <c r="L363" s="16"/>
    </row>
    <row r="364" spans="12:12" x14ac:dyDescent="0.25">
      <c r="L364" s="16"/>
    </row>
    <row r="365" spans="12:12" x14ac:dyDescent="0.25">
      <c r="L365" s="16"/>
    </row>
    <row r="366" spans="12:12" x14ac:dyDescent="0.25">
      <c r="L366" s="16"/>
    </row>
    <row r="367" spans="12:12" x14ac:dyDescent="0.25">
      <c r="L367" s="16"/>
    </row>
    <row r="368" spans="12:12" x14ac:dyDescent="0.25">
      <c r="L368" s="16"/>
    </row>
    <row r="369" spans="12:12" x14ac:dyDescent="0.25">
      <c r="L369" s="16"/>
    </row>
    <row r="370" spans="12:12" x14ac:dyDescent="0.25">
      <c r="L370" s="16"/>
    </row>
    <row r="371" spans="12:12" x14ac:dyDescent="0.25">
      <c r="L371" s="16"/>
    </row>
    <row r="372" spans="12:12" x14ac:dyDescent="0.25">
      <c r="L372" s="16"/>
    </row>
    <row r="373" spans="12:12" x14ac:dyDescent="0.25">
      <c r="L373" s="16"/>
    </row>
    <row r="374" spans="12:12" x14ac:dyDescent="0.25">
      <c r="L374" s="16"/>
    </row>
    <row r="375" spans="12:12" x14ac:dyDescent="0.25">
      <c r="L375" s="16"/>
    </row>
    <row r="376" spans="12:12" x14ac:dyDescent="0.25">
      <c r="L376" s="16"/>
    </row>
    <row r="377" spans="12:12" x14ac:dyDescent="0.25">
      <c r="L377" s="16"/>
    </row>
    <row r="378" spans="12:12" x14ac:dyDescent="0.25">
      <c r="L378" s="16"/>
    </row>
    <row r="379" spans="12:12" x14ac:dyDescent="0.25">
      <c r="L379" s="16"/>
    </row>
    <row r="380" spans="12:12" x14ac:dyDescent="0.25">
      <c r="L380" s="16"/>
    </row>
    <row r="381" spans="12:12" x14ac:dyDescent="0.25">
      <c r="L381" s="16"/>
    </row>
    <row r="382" spans="12:12" x14ac:dyDescent="0.25">
      <c r="L382" s="16"/>
    </row>
    <row r="383" spans="12:12" x14ac:dyDescent="0.25">
      <c r="L383" s="16"/>
    </row>
    <row r="384" spans="12:12" x14ac:dyDescent="0.25">
      <c r="L384" s="16"/>
    </row>
    <row r="385" spans="12:12" x14ac:dyDescent="0.25">
      <c r="L385" s="16"/>
    </row>
    <row r="386" spans="12:12" x14ac:dyDescent="0.25">
      <c r="L386" s="16"/>
    </row>
    <row r="387" spans="12:12" x14ac:dyDescent="0.25">
      <c r="L387" s="16"/>
    </row>
    <row r="388" spans="12:12" x14ac:dyDescent="0.25">
      <c r="L388" s="16"/>
    </row>
    <row r="389" spans="12:12" x14ac:dyDescent="0.25">
      <c r="L389" s="16"/>
    </row>
    <row r="390" spans="12:12" x14ac:dyDescent="0.25">
      <c r="L390" s="16"/>
    </row>
    <row r="391" spans="12:12" x14ac:dyDescent="0.25">
      <c r="L391" s="16"/>
    </row>
    <row r="392" spans="12:12" x14ac:dyDescent="0.25">
      <c r="L392" s="16"/>
    </row>
    <row r="393" spans="12:12" x14ac:dyDescent="0.25">
      <c r="L393" s="16"/>
    </row>
    <row r="394" spans="12:12" x14ac:dyDescent="0.25">
      <c r="L394" s="16"/>
    </row>
    <row r="395" spans="12:12" x14ac:dyDescent="0.25">
      <c r="L395" s="16"/>
    </row>
    <row r="396" spans="12:12" x14ac:dyDescent="0.25">
      <c r="L396" s="16"/>
    </row>
    <row r="397" spans="12:12" x14ac:dyDescent="0.25">
      <c r="L397" s="16"/>
    </row>
    <row r="398" spans="12:12" x14ac:dyDescent="0.25">
      <c r="L398" s="16"/>
    </row>
    <row r="399" spans="12:12" x14ac:dyDescent="0.25">
      <c r="L399" s="16"/>
    </row>
    <row r="400" spans="12:12" x14ac:dyDescent="0.25">
      <c r="L400" s="16"/>
    </row>
    <row r="401" spans="12:12" x14ac:dyDescent="0.25">
      <c r="L401" s="16"/>
    </row>
    <row r="402" spans="12:12" x14ac:dyDescent="0.25">
      <c r="L402" s="16"/>
    </row>
    <row r="403" spans="12:12" x14ac:dyDescent="0.25">
      <c r="L403" s="16"/>
    </row>
    <row r="404" spans="12:12" x14ac:dyDescent="0.25">
      <c r="L404" s="16"/>
    </row>
    <row r="405" spans="12:12" x14ac:dyDescent="0.25">
      <c r="L405" s="16"/>
    </row>
    <row r="406" spans="12:12" x14ac:dyDescent="0.25">
      <c r="L406" s="16"/>
    </row>
    <row r="407" spans="12:12" x14ac:dyDescent="0.25">
      <c r="L407" s="16"/>
    </row>
    <row r="408" spans="12:12" x14ac:dyDescent="0.25">
      <c r="L408" s="16"/>
    </row>
    <row r="409" spans="12:12" x14ac:dyDescent="0.25">
      <c r="L409" s="16"/>
    </row>
    <row r="410" spans="12:12" x14ac:dyDescent="0.25">
      <c r="L410" s="16"/>
    </row>
    <row r="411" spans="12:12" x14ac:dyDescent="0.25">
      <c r="L411" s="16"/>
    </row>
    <row r="412" spans="12:12" x14ac:dyDescent="0.25">
      <c r="L412" s="16"/>
    </row>
    <row r="413" spans="12:12" x14ac:dyDescent="0.25">
      <c r="L413" s="16"/>
    </row>
    <row r="414" spans="12:12" x14ac:dyDescent="0.25">
      <c r="L414" s="16"/>
    </row>
    <row r="415" spans="12:12" x14ac:dyDescent="0.25">
      <c r="L415" s="16"/>
    </row>
    <row r="416" spans="12:12" x14ac:dyDescent="0.25">
      <c r="L416" s="16"/>
    </row>
    <row r="417" spans="12:12" x14ac:dyDescent="0.25">
      <c r="L417" s="16"/>
    </row>
    <row r="418" spans="12:12" x14ac:dyDescent="0.25">
      <c r="L418" s="16"/>
    </row>
    <row r="419" spans="12:12" x14ac:dyDescent="0.25">
      <c r="L419" s="16"/>
    </row>
    <row r="420" spans="12:12" x14ac:dyDescent="0.25">
      <c r="L420" s="16"/>
    </row>
    <row r="421" spans="12:12" x14ac:dyDescent="0.25">
      <c r="L421" s="16"/>
    </row>
    <row r="422" spans="12:12" x14ac:dyDescent="0.25">
      <c r="L422" s="16"/>
    </row>
    <row r="423" spans="12:12" x14ac:dyDescent="0.25">
      <c r="L423" s="16"/>
    </row>
    <row r="424" spans="12:12" x14ac:dyDescent="0.25">
      <c r="L424" s="16"/>
    </row>
    <row r="425" spans="12:12" x14ac:dyDescent="0.25">
      <c r="L425" s="16"/>
    </row>
    <row r="426" spans="12:12" x14ac:dyDescent="0.25">
      <c r="L426" s="16"/>
    </row>
    <row r="427" spans="12:12" x14ac:dyDescent="0.25">
      <c r="L427" s="16"/>
    </row>
    <row r="428" spans="12:12" x14ac:dyDescent="0.25">
      <c r="L428" s="16"/>
    </row>
    <row r="429" spans="12:12" x14ac:dyDescent="0.25">
      <c r="L429" s="16"/>
    </row>
    <row r="430" spans="12:12" x14ac:dyDescent="0.25">
      <c r="L430" s="16"/>
    </row>
    <row r="431" spans="12:12" x14ac:dyDescent="0.25">
      <c r="L431" s="16"/>
    </row>
    <row r="432" spans="12:12" x14ac:dyDescent="0.25">
      <c r="L432" s="16"/>
    </row>
    <row r="433" spans="12:12" x14ac:dyDescent="0.25">
      <c r="L433" s="16"/>
    </row>
    <row r="434" spans="12:12" x14ac:dyDescent="0.25">
      <c r="L434" s="16"/>
    </row>
    <row r="435" spans="12:12" x14ac:dyDescent="0.25">
      <c r="L435" s="16"/>
    </row>
    <row r="436" spans="12:12" x14ac:dyDescent="0.25">
      <c r="L436" s="16"/>
    </row>
    <row r="437" spans="12:12" x14ac:dyDescent="0.25">
      <c r="L437" s="16"/>
    </row>
    <row r="438" spans="12:12" x14ac:dyDescent="0.25">
      <c r="L438" s="16"/>
    </row>
    <row r="439" spans="12:12" x14ac:dyDescent="0.25">
      <c r="L439" s="16"/>
    </row>
    <row r="440" spans="12:12" x14ac:dyDescent="0.25">
      <c r="L440" s="16"/>
    </row>
    <row r="441" spans="12:12" x14ac:dyDescent="0.25">
      <c r="L441" s="16"/>
    </row>
    <row r="442" spans="12:12" x14ac:dyDescent="0.25">
      <c r="L442" s="16"/>
    </row>
    <row r="443" spans="12:12" x14ac:dyDescent="0.25">
      <c r="L443" s="16"/>
    </row>
    <row r="444" spans="12:12" x14ac:dyDescent="0.25">
      <c r="L444" s="16"/>
    </row>
    <row r="445" spans="12:12" x14ac:dyDescent="0.25">
      <c r="L445" s="16"/>
    </row>
    <row r="446" spans="12:12" x14ac:dyDescent="0.25">
      <c r="L446" s="16"/>
    </row>
    <row r="447" spans="12:12" x14ac:dyDescent="0.25">
      <c r="L447" s="16"/>
    </row>
    <row r="448" spans="12:12" x14ac:dyDescent="0.25">
      <c r="L448" s="16"/>
    </row>
    <row r="449" spans="12:12" x14ac:dyDescent="0.25">
      <c r="L449" s="16"/>
    </row>
    <row r="450" spans="12:12" x14ac:dyDescent="0.25">
      <c r="L450" s="16"/>
    </row>
    <row r="451" spans="12:12" x14ac:dyDescent="0.25">
      <c r="L451" s="16"/>
    </row>
    <row r="452" spans="12:12" x14ac:dyDescent="0.25">
      <c r="L452" s="16"/>
    </row>
    <row r="453" spans="12:12" x14ac:dyDescent="0.25">
      <c r="L453" s="16"/>
    </row>
    <row r="454" spans="12:12" x14ac:dyDescent="0.25">
      <c r="L454" s="16"/>
    </row>
    <row r="455" spans="12:12" x14ac:dyDescent="0.25">
      <c r="L455" s="16"/>
    </row>
    <row r="456" spans="12:12" x14ac:dyDescent="0.25">
      <c r="L456" s="16"/>
    </row>
    <row r="457" spans="12:12" x14ac:dyDescent="0.25">
      <c r="L457" s="16"/>
    </row>
    <row r="458" spans="12:12" x14ac:dyDescent="0.25">
      <c r="L458" s="16"/>
    </row>
    <row r="459" spans="12:12" x14ac:dyDescent="0.25">
      <c r="L459" s="16"/>
    </row>
    <row r="460" spans="12:12" x14ac:dyDescent="0.25">
      <c r="L460" s="16"/>
    </row>
    <row r="461" spans="12:12" x14ac:dyDescent="0.25">
      <c r="L461" s="16"/>
    </row>
    <row r="462" spans="12:12" x14ac:dyDescent="0.25">
      <c r="L462" s="16"/>
    </row>
    <row r="463" spans="12:12" x14ac:dyDescent="0.25">
      <c r="L463" s="16"/>
    </row>
    <row r="464" spans="12:12" x14ac:dyDescent="0.25">
      <c r="L464" s="16"/>
    </row>
    <row r="465" spans="12:12" x14ac:dyDescent="0.25">
      <c r="L465" s="16"/>
    </row>
    <row r="466" spans="12:12" x14ac:dyDescent="0.25">
      <c r="L466" s="16"/>
    </row>
    <row r="467" spans="12:12" x14ac:dyDescent="0.25">
      <c r="L467" s="16"/>
    </row>
    <row r="468" spans="12:12" x14ac:dyDescent="0.25">
      <c r="L468" s="16"/>
    </row>
    <row r="469" spans="12:12" x14ac:dyDescent="0.25">
      <c r="L469" s="16"/>
    </row>
    <row r="470" spans="12:12" x14ac:dyDescent="0.25">
      <c r="L470" s="16"/>
    </row>
    <row r="471" spans="12:12" x14ac:dyDescent="0.25">
      <c r="L471" s="16"/>
    </row>
    <row r="472" spans="12:12" x14ac:dyDescent="0.25">
      <c r="L472" s="16"/>
    </row>
    <row r="473" spans="12:12" x14ac:dyDescent="0.25">
      <c r="L473" s="16"/>
    </row>
    <row r="474" spans="12:12" x14ac:dyDescent="0.25">
      <c r="L474" s="16"/>
    </row>
    <row r="475" spans="12:12" x14ac:dyDescent="0.25">
      <c r="L475" s="16"/>
    </row>
    <row r="476" spans="12:12" x14ac:dyDescent="0.25">
      <c r="L476" s="16"/>
    </row>
    <row r="477" spans="12:12" x14ac:dyDescent="0.25">
      <c r="L477" s="16"/>
    </row>
    <row r="478" spans="12:12" x14ac:dyDescent="0.25">
      <c r="L478" s="16"/>
    </row>
    <row r="479" spans="12:12" x14ac:dyDescent="0.25">
      <c r="L479" s="16"/>
    </row>
    <row r="480" spans="12:12" x14ac:dyDescent="0.25">
      <c r="L480" s="16"/>
    </row>
    <row r="481" spans="12:12" x14ac:dyDescent="0.25">
      <c r="L481" s="16"/>
    </row>
    <row r="482" spans="12:12" x14ac:dyDescent="0.25">
      <c r="L482" s="16"/>
    </row>
    <row r="483" spans="12:12" x14ac:dyDescent="0.25">
      <c r="L483" s="16"/>
    </row>
    <row r="484" spans="12:12" x14ac:dyDescent="0.25">
      <c r="L484" s="16"/>
    </row>
    <row r="485" spans="12:12" x14ac:dyDescent="0.25">
      <c r="L485" s="16"/>
    </row>
    <row r="486" spans="12:12" x14ac:dyDescent="0.25">
      <c r="L486" s="16"/>
    </row>
    <row r="487" spans="12:12" x14ac:dyDescent="0.25">
      <c r="L487" s="16"/>
    </row>
    <row r="488" spans="12:12" x14ac:dyDescent="0.25">
      <c r="L488" s="16"/>
    </row>
    <row r="489" spans="12:12" x14ac:dyDescent="0.25">
      <c r="L489" s="16"/>
    </row>
    <row r="490" spans="12:12" x14ac:dyDescent="0.25">
      <c r="L490" s="16"/>
    </row>
    <row r="491" spans="12:12" x14ac:dyDescent="0.25">
      <c r="L491" s="16"/>
    </row>
    <row r="492" spans="12:12" x14ac:dyDescent="0.25">
      <c r="L492" s="16"/>
    </row>
    <row r="493" spans="12:12" x14ac:dyDescent="0.25">
      <c r="L493" s="16"/>
    </row>
    <row r="494" spans="12:12" x14ac:dyDescent="0.25">
      <c r="L494" s="16"/>
    </row>
    <row r="495" spans="12:12" x14ac:dyDescent="0.25">
      <c r="L495" s="16"/>
    </row>
    <row r="496" spans="12:12" x14ac:dyDescent="0.25">
      <c r="L496" s="16"/>
    </row>
    <row r="497" spans="12:12" x14ac:dyDescent="0.25">
      <c r="L497" s="16"/>
    </row>
    <row r="498" spans="12:12" x14ac:dyDescent="0.25">
      <c r="L498" s="16"/>
    </row>
    <row r="499" spans="12:12" x14ac:dyDescent="0.25">
      <c r="L499" s="16"/>
    </row>
    <row r="500" spans="12:12" x14ac:dyDescent="0.25">
      <c r="L500" s="16"/>
    </row>
    <row r="501" spans="12:12" x14ac:dyDescent="0.25">
      <c r="L501" s="16"/>
    </row>
    <row r="502" spans="12:12" x14ac:dyDescent="0.25">
      <c r="L502" s="16"/>
    </row>
    <row r="503" spans="12:12" x14ac:dyDescent="0.25">
      <c r="L503" s="16"/>
    </row>
    <row r="504" spans="12:12" x14ac:dyDescent="0.25">
      <c r="L504" s="16"/>
    </row>
    <row r="505" spans="12:12" x14ac:dyDescent="0.25">
      <c r="L505" s="16"/>
    </row>
    <row r="506" spans="12:12" x14ac:dyDescent="0.25">
      <c r="L506" s="16"/>
    </row>
    <row r="507" spans="12:12" x14ac:dyDescent="0.25">
      <c r="L507" s="16"/>
    </row>
    <row r="508" spans="12:12" x14ac:dyDescent="0.25">
      <c r="L508" s="16"/>
    </row>
    <row r="509" spans="12:12" x14ac:dyDescent="0.25">
      <c r="L509" s="16"/>
    </row>
    <row r="510" spans="12:12" x14ac:dyDescent="0.25">
      <c r="L510" s="16"/>
    </row>
    <row r="511" spans="12:12" x14ac:dyDescent="0.25">
      <c r="L511" s="16"/>
    </row>
    <row r="512" spans="12:12" x14ac:dyDescent="0.25">
      <c r="L512" s="16"/>
    </row>
    <row r="513" spans="12:12" x14ac:dyDescent="0.25">
      <c r="L513" s="16"/>
    </row>
    <row r="514" spans="12:12" x14ac:dyDescent="0.25">
      <c r="L514" s="16"/>
    </row>
    <row r="515" spans="12:12" x14ac:dyDescent="0.25">
      <c r="L515" s="16"/>
    </row>
    <row r="516" spans="12:12" x14ac:dyDescent="0.25">
      <c r="L516" s="16"/>
    </row>
    <row r="517" spans="12:12" x14ac:dyDescent="0.25">
      <c r="L517" s="16"/>
    </row>
    <row r="518" spans="12:12" x14ac:dyDescent="0.25">
      <c r="L518" s="16"/>
    </row>
    <row r="519" spans="12:12" x14ac:dyDescent="0.25">
      <c r="L519" s="16"/>
    </row>
    <row r="520" spans="12:12" x14ac:dyDescent="0.25">
      <c r="L520" s="16"/>
    </row>
    <row r="521" spans="12:12" x14ac:dyDescent="0.25">
      <c r="L521" s="16"/>
    </row>
    <row r="522" spans="12:12" x14ac:dyDescent="0.25">
      <c r="L522" s="16"/>
    </row>
    <row r="523" spans="12:12" x14ac:dyDescent="0.25">
      <c r="L523" s="16"/>
    </row>
    <row r="524" spans="12:12" x14ac:dyDescent="0.25">
      <c r="L524" s="16"/>
    </row>
    <row r="525" spans="12:12" x14ac:dyDescent="0.25">
      <c r="L525" s="16"/>
    </row>
    <row r="526" spans="12:12" x14ac:dyDescent="0.25">
      <c r="L526" s="16"/>
    </row>
    <row r="527" spans="12:12" x14ac:dyDescent="0.25">
      <c r="L527" s="16"/>
    </row>
    <row r="528" spans="12:12" x14ac:dyDescent="0.25">
      <c r="L528" s="16"/>
    </row>
    <row r="529" spans="12:12" x14ac:dyDescent="0.25">
      <c r="L529" s="16"/>
    </row>
    <row r="530" spans="12:12" x14ac:dyDescent="0.25">
      <c r="L530" s="16"/>
    </row>
    <row r="531" spans="12:12" x14ac:dyDescent="0.25">
      <c r="L531" s="16"/>
    </row>
    <row r="532" spans="12:12" x14ac:dyDescent="0.25">
      <c r="L532" s="16"/>
    </row>
    <row r="533" spans="12:12" x14ac:dyDescent="0.25">
      <c r="L533" s="16"/>
    </row>
    <row r="534" spans="12:12" x14ac:dyDescent="0.25">
      <c r="L534" s="16"/>
    </row>
    <row r="535" spans="12:12" x14ac:dyDescent="0.25">
      <c r="L535" s="16"/>
    </row>
    <row r="536" spans="12:12" x14ac:dyDescent="0.25">
      <c r="L536" s="16"/>
    </row>
    <row r="537" spans="12:12" x14ac:dyDescent="0.25">
      <c r="L537" s="16"/>
    </row>
    <row r="538" spans="12:12" x14ac:dyDescent="0.25">
      <c r="L538" s="16"/>
    </row>
    <row r="539" spans="12:12" x14ac:dyDescent="0.25">
      <c r="L539" s="16"/>
    </row>
    <row r="540" spans="12:12" x14ac:dyDescent="0.25">
      <c r="L540" s="16"/>
    </row>
    <row r="541" spans="12:12" x14ac:dyDescent="0.25">
      <c r="L541" s="16"/>
    </row>
    <row r="542" spans="12:12" x14ac:dyDescent="0.25">
      <c r="L542" s="16"/>
    </row>
    <row r="543" spans="12:12" x14ac:dyDescent="0.25">
      <c r="L543" s="16"/>
    </row>
    <row r="544" spans="12:12" x14ac:dyDescent="0.25">
      <c r="L544" s="16"/>
    </row>
    <row r="545" spans="12:12" x14ac:dyDescent="0.25">
      <c r="L545" s="16"/>
    </row>
    <row r="546" spans="12:12" x14ac:dyDescent="0.25">
      <c r="L546" s="16"/>
    </row>
    <row r="547" spans="12:12" x14ac:dyDescent="0.25">
      <c r="L547" s="16"/>
    </row>
    <row r="548" spans="12:12" x14ac:dyDescent="0.25">
      <c r="L548" s="16"/>
    </row>
    <row r="549" spans="12:12" x14ac:dyDescent="0.25">
      <c r="L549" s="16"/>
    </row>
    <row r="550" spans="12:12" x14ac:dyDescent="0.25">
      <c r="L550" s="16"/>
    </row>
    <row r="551" spans="12:12" x14ac:dyDescent="0.25">
      <c r="L551" s="16"/>
    </row>
    <row r="552" spans="12:12" x14ac:dyDescent="0.25">
      <c r="L552" s="16"/>
    </row>
    <row r="553" spans="12:12" x14ac:dyDescent="0.25">
      <c r="L553" s="16"/>
    </row>
    <row r="554" spans="12:12" x14ac:dyDescent="0.25">
      <c r="L554" s="16"/>
    </row>
    <row r="555" spans="12:12" x14ac:dyDescent="0.25">
      <c r="L555" s="16"/>
    </row>
    <row r="556" spans="12:12" x14ac:dyDescent="0.25">
      <c r="L556" s="16"/>
    </row>
    <row r="557" spans="12:12" x14ac:dyDescent="0.25">
      <c r="L557" s="16"/>
    </row>
    <row r="558" spans="12:12" x14ac:dyDescent="0.25">
      <c r="L558" s="16"/>
    </row>
    <row r="559" spans="12:12" x14ac:dyDescent="0.25">
      <c r="L559" s="16"/>
    </row>
    <row r="560" spans="12:12" x14ac:dyDescent="0.25">
      <c r="L560" s="16"/>
    </row>
    <row r="561" spans="12:12" x14ac:dyDescent="0.25">
      <c r="L561" s="16"/>
    </row>
    <row r="562" spans="12:12" x14ac:dyDescent="0.25">
      <c r="L562" s="16"/>
    </row>
    <row r="563" spans="12:12" x14ac:dyDescent="0.25">
      <c r="L563" s="16"/>
    </row>
    <row r="564" spans="12:12" x14ac:dyDescent="0.25">
      <c r="L564" s="16"/>
    </row>
    <row r="565" spans="12:12" x14ac:dyDescent="0.25">
      <c r="L565" s="16"/>
    </row>
    <row r="566" spans="12:12" x14ac:dyDescent="0.25">
      <c r="L566" s="16"/>
    </row>
    <row r="567" spans="12:12" x14ac:dyDescent="0.25">
      <c r="L567" s="16"/>
    </row>
    <row r="568" spans="12:12" x14ac:dyDescent="0.25">
      <c r="L568" s="16"/>
    </row>
    <row r="569" spans="12:12" x14ac:dyDescent="0.25">
      <c r="L569" s="16"/>
    </row>
    <row r="570" spans="12:12" x14ac:dyDescent="0.25">
      <c r="L570" s="16"/>
    </row>
    <row r="571" spans="12:12" x14ac:dyDescent="0.25">
      <c r="L571" s="16"/>
    </row>
    <row r="572" spans="12:12" x14ac:dyDescent="0.25">
      <c r="L572" s="16"/>
    </row>
    <row r="573" spans="12:12" x14ac:dyDescent="0.25">
      <c r="L573" s="16"/>
    </row>
    <row r="574" spans="12:12" x14ac:dyDescent="0.25">
      <c r="L574" s="16"/>
    </row>
    <row r="575" spans="12:12" x14ac:dyDescent="0.25">
      <c r="L575" s="16"/>
    </row>
    <row r="576" spans="12:12" x14ac:dyDescent="0.25">
      <c r="L576" s="16"/>
    </row>
    <row r="577" spans="12:12" x14ac:dyDescent="0.25">
      <c r="L577" s="16"/>
    </row>
    <row r="578" spans="12:12" x14ac:dyDescent="0.25">
      <c r="L578" s="16"/>
    </row>
    <row r="579" spans="12:12" x14ac:dyDescent="0.25">
      <c r="L579" s="16"/>
    </row>
    <row r="580" spans="12:12" x14ac:dyDescent="0.25">
      <c r="L580" s="16"/>
    </row>
    <row r="581" spans="12:12" x14ac:dyDescent="0.25">
      <c r="L581" s="16"/>
    </row>
    <row r="582" spans="12:12" x14ac:dyDescent="0.25">
      <c r="L582" s="16"/>
    </row>
    <row r="583" spans="12:12" x14ac:dyDescent="0.25">
      <c r="L583" s="16"/>
    </row>
    <row r="584" spans="12:12" x14ac:dyDescent="0.25">
      <c r="L584" s="16"/>
    </row>
    <row r="585" spans="12:12" x14ac:dyDescent="0.25">
      <c r="L585" s="16"/>
    </row>
    <row r="586" spans="12:12" x14ac:dyDescent="0.25">
      <c r="L586" s="16"/>
    </row>
    <row r="587" spans="12:12" x14ac:dyDescent="0.25">
      <c r="L587" s="16"/>
    </row>
    <row r="588" spans="12:12" x14ac:dyDescent="0.25">
      <c r="L588" s="16"/>
    </row>
    <row r="589" spans="12:12" x14ac:dyDescent="0.25">
      <c r="L589" s="16"/>
    </row>
    <row r="590" spans="12:12" x14ac:dyDescent="0.25">
      <c r="L590" s="16"/>
    </row>
    <row r="591" spans="12:12" x14ac:dyDescent="0.25">
      <c r="L591" s="16"/>
    </row>
    <row r="592" spans="12:12" x14ac:dyDescent="0.25">
      <c r="L592" s="16"/>
    </row>
    <row r="593" spans="12:12" x14ac:dyDescent="0.25">
      <c r="L593" s="16"/>
    </row>
    <row r="594" spans="12:12" x14ac:dyDescent="0.25">
      <c r="L594" s="16"/>
    </row>
    <row r="595" spans="12:12" x14ac:dyDescent="0.25">
      <c r="L595" s="16"/>
    </row>
    <row r="596" spans="12:12" x14ac:dyDescent="0.25">
      <c r="L596" s="16"/>
    </row>
    <row r="597" spans="12:12" x14ac:dyDescent="0.25">
      <c r="L597" s="16"/>
    </row>
    <row r="598" spans="12:12" x14ac:dyDescent="0.25">
      <c r="L598" s="16"/>
    </row>
    <row r="599" spans="12:12" x14ac:dyDescent="0.25">
      <c r="L599" s="16"/>
    </row>
    <row r="600" spans="12:12" x14ac:dyDescent="0.25">
      <c r="L600" s="16"/>
    </row>
    <row r="601" spans="12:12" x14ac:dyDescent="0.25">
      <c r="L601" s="16"/>
    </row>
    <row r="602" spans="12:12" x14ac:dyDescent="0.25">
      <c r="L602" s="16"/>
    </row>
    <row r="603" spans="12:12" x14ac:dyDescent="0.25">
      <c r="L603" s="16"/>
    </row>
    <row r="604" spans="12:12" x14ac:dyDescent="0.25">
      <c r="L604" s="16"/>
    </row>
    <row r="605" spans="12:12" x14ac:dyDescent="0.25">
      <c r="L605" s="16"/>
    </row>
    <row r="606" spans="12:12" x14ac:dyDescent="0.25">
      <c r="L606" s="16"/>
    </row>
    <row r="607" spans="12:12" x14ac:dyDescent="0.25">
      <c r="L607" s="16"/>
    </row>
    <row r="608" spans="12:12" x14ac:dyDescent="0.25">
      <c r="L608" s="16"/>
    </row>
  </sheetData>
  <mergeCells count="1">
    <mergeCell ref="C6:D6"/>
  </mergeCells>
  <pageMargins left="0.7" right="0.7" top="0.75" bottom="0.75" header="0.3" footer="0.3"/>
  <pageSetup paperSize="9" orientation="portrait" verticalDpi="0" r:id="rId1"/>
  <ignoredErrors>
    <ignoredError sqref="E9:E103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Alcobendas H </vt:lpstr>
      <vt:lpstr>Esperanza Vida 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Alcobendas 2010-2022 por edad. Hombres</dc:title>
  <dc:creator>Dirección General de Economía. Comunidad de Madrid</dc:creator>
  <cp:keywords>Defunciones, Mortalidad, Esperanza de vida, Alcobendas, 2022</cp:keywords>
  <cp:lastModifiedBy>Madrid Digital</cp:lastModifiedBy>
  <dcterms:created xsi:type="dcterms:W3CDTF">2018-03-23T07:16:28Z</dcterms:created>
  <dcterms:modified xsi:type="dcterms:W3CDTF">2024-01-22T11:44:23Z</dcterms:modified>
</cp:coreProperties>
</file>