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53Alcala\"/>
    </mc:Choice>
  </mc:AlternateContent>
  <bookViews>
    <workbookView xWindow="800" yWindow="-230" windowWidth="5880" windowHeight="11640"/>
  </bookViews>
  <sheets>
    <sheet name="Esperanza de vida Alcalá H " sheetId="36" r:id="rId1"/>
    <sheet name="Esperanza de vida " sheetId="32" r:id="rId2"/>
    <sheet name="2022" sheetId="41" r:id="rId3"/>
    <sheet name="2021" sheetId="40" r:id="rId4"/>
    <sheet name="2020" sheetId="39" r:id="rId5"/>
    <sheet name="2019" sheetId="38" r:id="rId6"/>
    <sheet name="2018" sheetId="37" r:id="rId7"/>
    <sheet name="2017" sheetId="35" r:id="rId8"/>
    <sheet name="2016" sheetId="34" r:id="rId9"/>
    <sheet name="2015" sheetId="33" r:id="rId10"/>
    <sheet name="2014" sheetId="30" r:id="rId11"/>
    <sheet name="2013" sheetId="29" r:id="rId12"/>
    <sheet name="2012" sheetId="28" r:id="rId13"/>
    <sheet name="2011" sheetId="27" r:id="rId14"/>
    <sheet name="2010" sheetId="26" r:id="rId15"/>
  </sheets>
  <calcPr calcId="162913" concurrentCalc="0"/>
</workbook>
</file>

<file path=xl/calcChain.xml><?xml version="1.0" encoding="utf-8"?>
<calcChain xmlns="http://schemas.openxmlformats.org/spreadsheetml/2006/main">
  <c r="F9" i="41" l="1"/>
  <c r="G9" i="41"/>
  <c r="I9" i="41"/>
  <c r="H10" i="41"/>
  <c r="F10" i="41"/>
  <c r="G10" i="41"/>
  <c r="I10" i="41"/>
  <c r="H11" i="41"/>
  <c r="F11" i="41"/>
  <c r="G11" i="41"/>
  <c r="I11" i="41"/>
  <c r="H12" i="41"/>
  <c r="F12" i="41"/>
  <c r="G12" i="41"/>
  <c r="I12" i="41"/>
  <c r="H13" i="41"/>
  <c r="F13" i="41"/>
  <c r="G13" i="41"/>
  <c r="I13" i="41"/>
  <c r="H14" i="41"/>
  <c r="F14" i="41"/>
  <c r="G14" i="41"/>
  <c r="I14" i="41"/>
  <c r="H15" i="41"/>
  <c r="F15" i="41"/>
  <c r="G15" i="41"/>
  <c r="I15" i="41"/>
  <c r="H16" i="41"/>
  <c r="F16" i="41"/>
  <c r="G16" i="41"/>
  <c r="I16" i="41"/>
  <c r="H17" i="41"/>
  <c r="F17" i="41"/>
  <c r="G17" i="41"/>
  <c r="I17" i="41"/>
  <c r="H18" i="41"/>
  <c r="F18" i="41"/>
  <c r="G18" i="41"/>
  <c r="I18" i="41"/>
  <c r="H19" i="41"/>
  <c r="F19" i="41"/>
  <c r="G19" i="41"/>
  <c r="I19" i="41"/>
  <c r="H20" i="41"/>
  <c r="F20" i="41"/>
  <c r="G20" i="41"/>
  <c r="I20" i="41"/>
  <c r="H21" i="41"/>
  <c r="F21" i="41"/>
  <c r="G21" i="41"/>
  <c r="I21" i="41"/>
  <c r="H22" i="41"/>
  <c r="F22" i="41"/>
  <c r="G22" i="41"/>
  <c r="I22" i="41"/>
  <c r="H23" i="41"/>
  <c r="F23" i="41"/>
  <c r="G23" i="41"/>
  <c r="I23" i="41"/>
  <c r="H24" i="41"/>
  <c r="F24" i="41"/>
  <c r="G24" i="41"/>
  <c r="I24" i="41"/>
  <c r="H25" i="41"/>
  <c r="F25" i="41"/>
  <c r="G25" i="41"/>
  <c r="I25" i="41"/>
  <c r="H26" i="41"/>
  <c r="F26" i="41"/>
  <c r="G26" i="41"/>
  <c r="I26" i="41"/>
  <c r="H27" i="41"/>
  <c r="F27" i="41"/>
  <c r="G27" i="41"/>
  <c r="I27" i="41"/>
  <c r="H28" i="41"/>
  <c r="F28" i="41"/>
  <c r="G28" i="41"/>
  <c r="I28" i="41"/>
  <c r="H29" i="41"/>
  <c r="F29" i="41"/>
  <c r="G29" i="41"/>
  <c r="I29" i="41"/>
  <c r="H30" i="41"/>
  <c r="F30" i="41"/>
  <c r="G30" i="41"/>
  <c r="I30" i="41"/>
  <c r="H31" i="41"/>
  <c r="F31" i="41"/>
  <c r="G31" i="41"/>
  <c r="I31" i="41"/>
  <c r="H32" i="41"/>
  <c r="F32" i="41"/>
  <c r="G32" i="41"/>
  <c r="I32" i="41"/>
  <c r="H33" i="41"/>
  <c r="F33" i="41"/>
  <c r="G33" i="41"/>
  <c r="I33" i="41"/>
  <c r="H34" i="41"/>
  <c r="F34" i="41"/>
  <c r="G34" i="41"/>
  <c r="I34" i="41"/>
  <c r="H35" i="41"/>
  <c r="F35" i="41"/>
  <c r="G35" i="41"/>
  <c r="I35" i="41"/>
  <c r="H36" i="41"/>
  <c r="F36" i="41"/>
  <c r="G36" i="41"/>
  <c r="I36" i="41"/>
  <c r="H37" i="41"/>
  <c r="F37" i="41"/>
  <c r="G37" i="41"/>
  <c r="I37" i="41"/>
  <c r="H38" i="41"/>
  <c r="F38" i="41"/>
  <c r="G38" i="41"/>
  <c r="I38" i="41"/>
  <c r="H39" i="41"/>
  <c r="F39" i="41"/>
  <c r="G39" i="41"/>
  <c r="I39" i="41"/>
  <c r="H40" i="41"/>
  <c r="F40" i="41"/>
  <c r="G40" i="41"/>
  <c r="I40" i="41"/>
  <c r="H41" i="41"/>
  <c r="F41" i="41"/>
  <c r="G41" i="41"/>
  <c r="I41" i="41"/>
  <c r="H42" i="41"/>
  <c r="F42" i="41"/>
  <c r="G42" i="41"/>
  <c r="I42" i="41"/>
  <c r="H43" i="41"/>
  <c r="F43" i="41"/>
  <c r="G43" i="41"/>
  <c r="I43" i="41"/>
  <c r="H44" i="41"/>
  <c r="F44" i="41"/>
  <c r="G44" i="41"/>
  <c r="I44" i="41"/>
  <c r="H45" i="41"/>
  <c r="F45" i="41"/>
  <c r="G45" i="41"/>
  <c r="I45" i="41"/>
  <c r="H46" i="41"/>
  <c r="F46" i="41"/>
  <c r="G46" i="41"/>
  <c r="I46" i="41"/>
  <c r="H47" i="41"/>
  <c r="F47" i="41"/>
  <c r="G47" i="41"/>
  <c r="I47" i="41"/>
  <c r="H48" i="41"/>
  <c r="F48" i="41"/>
  <c r="G48" i="41"/>
  <c r="I48" i="41"/>
  <c r="H49" i="41"/>
  <c r="F49" i="41"/>
  <c r="G49" i="41"/>
  <c r="I49" i="41"/>
  <c r="H50" i="41"/>
  <c r="F50" i="41"/>
  <c r="G50" i="41"/>
  <c r="I50" i="41"/>
  <c r="H51" i="41"/>
  <c r="F51" i="41"/>
  <c r="G51" i="41"/>
  <c r="I51" i="41"/>
  <c r="H52" i="41"/>
  <c r="F52" i="41"/>
  <c r="G52" i="41"/>
  <c r="I52" i="41"/>
  <c r="H53" i="41"/>
  <c r="F53" i="41"/>
  <c r="G53" i="41"/>
  <c r="I53" i="41"/>
  <c r="H54" i="41"/>
  <c r="F54" i="41"/>
  <c r="G54" i="41"/>
  <c r="I54" i="41"/>
  <c r="H55" i="41"/>
  <c r="F55" i="41"/>
  <c r="G55" i="41"/>
  <c r="I55" i="41"/>
  <c r="H56" i="41"/>
  <c r="F56" i="41"/>
  <c r="G56" i="41"/>
  <c r="I56" i="41"/>
  <c r="H57" i="41"/>
  <c r="F57" i="41"/>
  <c r="G57" i="41"/>
  <c r="I57" i="41"/>
  <c r="H58" i="41"/>
  <c r="F58" i="41"/>
  <c r="G58" i="41"/>
  <c r="I58" i="41"/>
  <c r="H59" i="41"/>
  <c r="F59" i="41"/>
  <c r="G59" i="41"/>
  <c r="I59" i="41"/>
  <c r="H60" i="41"/>
  <c r="F60" i="41"/>
  <c r="G60" i="41"/>
  <c r="I60" i="41"/>
  <c r="H61" i="41"/>
  <c r="F61" i="41"/>
  <c r="G61" i="41"/>
  <c r="I61" i="41"/>
  <c r="H62" i="41"/>
  <c r="F62" i="41"/>
  <c r="G62" i="41"/>
  <c r="I62" i="41"/>
  <c r="H63" i="41"/>
  <c r="F63" i="41"/>
  <c r="G63" i="41"/>
  <c r="I63" i="41"/>
  <c r="H64" i="41"/>
  <c r="F64" i="41"/>
  <c r="G64" i="41"/>
  <c r="I64" i="41"/>
  <c r="H65" i="41"/>
  <c r="F65" i="41"/>
  <c r="G65" i="41"/>
  <c r="I65" i="41"/>
  <c r="H66" i="41"/>
  <c r="F66" i="41"/>
  <c r="G66" i="41"/>
  <c r="I66" i="41"/>
  <c r="H67" i="41"/>
  <c r="F67" i="41"/>
  <c r="G67" i="41"/>
  <c r="I67" i="41"/>
  <c r="H68" i="41"/>
  <c r="F68" i="41"/>
  <c r="G68" i="41"/>
  <c r="I68" i="41"/>
  <c r="H69" i="41"/>
  <c r="F69" i="41"/>
  <c r="G69" i="41"/>
  <c r="I69" i="41"/>
  <c r="H70" i="41"/>
  <c r="F70" i="41"/>
  <c r="G70" i="41"/>
  <c r="I70" i="41"/>
  <c r="H71" i="41"/>
  <c r="F71" i="41"/>
  <c r="G71" i="41"/>
  <c r="I71" i="41"/>
  <c r="H72" i="41"/>
  <c r="F72" i="41"/>
  <c r="G72" i="41"/>
  <c r="I72" i="41"/>
  <c r="H73" i="41"/>
  <c r="F73" i="41"/>
  <c r="G73" i="41"/>
  <c r="I73" i="41"/>
  <c r="H74" i="41"/>
  <c r="F74" i="41"/>
  <c r="G74" i="41"/>
  <c r="I74" i="41"/>
  <c r="H75" i="41"/>
  <c r="F75" i="41"/>
  <c r="G75" i="41"/>
  <c r="I75" i="41"/>
  <c r="H76" i="41"/>
  <c r="F76" i="41"/>
  <c r="G76" i="41"/>
  <c r="I76" i="41"/>
  <c r="H77" i="41"/>
  <c r="F77" i="41"/>
  <c r="G77" i="41"/>
  <c r="I77" i="41"/>
  <c r="H78" i="41"/>
  <c r="F78" i="41"/>
  <c r="G78" i="41"/>
  <c r="I78" i="41"/>
  <c r="H79" i="41"/>
  <c r="F79" i="41"/>
  <c r="G79" i="41"/>
  <c r="I79" i="41"/>
  <c r="H80" i="41"/>
  <c r="F80" i="41"/>
  <c r="G80" i="41"/>
  <c r="I80" i="41"/>
  <c r="H81" i="41"/>
  <c r="F81" i="41"/>
  <c r="G81" i="41"/>
  <c r="I81" i="41"/>
  <c r="H82" i="41"/>
  <c r="F82" i="41"/>
  <c r="G82" i="41"/>
  <c r="I82" i="41"/>
  <c r="H83" i="41"/>
  <c r="F83" i="41"/>
  <c r="G83" i="41"/>
  <c r="I83" i="41"/>
  <c r="H84" i="41"/>
  <c r="F84" i="41"/>
  <c r="G84" i="41"/>
  <c r="I84" i="41"/>
  <c r="H85" i="41"/>
  <c r="F85" i="41"/>
  <c r="G85" i="41"/>
  <c r="I85" i="41"/>
  <c r="H86" i="41"/>
  <c r="F86" i="41"/>
  <c r="G86" i="41"/>
  <c r="I86" i="41"/>
  <c r="H87" i="41"/>
  <c r="F87" i="41"/>
  <c r="G87" i="41"/>
  <c r="I87" i="41"/>
  <c r="H88" i="41"/>
  <c r="F88" i="41"/>
  <c r="G88" i="41"/>
  <c r="I88" i="41"/>
  <c r="H89" i="41"/>
  <c r="F89" i="41"/>
  <c r="G89" i="41"/>
  <c r="I89" i="41"/>
  <c r="H90" i="41"/>
  <c r="F90" i="41"/>
  <c r="G90" i="41"/>
  <c r="I90" i="41"/>
  <c r="H91" i="41"/>
  <c r="F91" i="41"/>
  <c r="G91" i="41"/>
  <c r="I91" i="41"/>
  <c r="H92" i="41"/>
  <c r="F92" i="41"/>
  <c r="G92" i="41"/>
  <c r="I92" i="41"/>
  <c r="H93" i="41"/>
  <c r="F93" i="41"/>
  <c r="G93" i="41"/>
  <c r="I93" i="41"/>
  <c r="H94" i="41"/>
  <c r="F94" i="41"/>
  <c r="G94" i="41"/>
  <c r="I94" i="41"/>
  <c r="H95" i="41"/>
  <c r="F95" i="41"/>
  <c r="G95" i="41"/>
  <c r="I95" i="41"/>
  <c r="H96" i="41"/>
  <c r="F96" i="41"/>
  <c r="G96" i="41"/>
  <c r="I96" i="41"/>
  <c r="H97" i="41"/>
  <c r="F97" i="41"/>
  <c r="G97" i="41"/>
  <c r="I97" i="41"/>
  <c r="H98" i="41"/>
  <c r="F98" i="41"/>
  <c r="G98" i="41"/>
  <c r="I98" i="41"/>
  <c r="H99" i="41"/>
  <c r="F99" i="41"/>
  <c r="G99" i="41"/>
  <c r="I99" i="41"/>
  <c r="H100" i="41"/>
  <c r="F100" i="41"/>
  <c r="G100" i="41"/>
  <c r="I100" i="41"/>
  <c r="H101" i="41"/>
  <c r="F101" i="41"/>
  <c r="G101" i="41"/>
  <c r="I101" i="41"/>
  <c r="H102" i="41"/>
  <c r="F102" i="41"/>
  <c r="G102" i="41"/>
  <c r="I102" i="41"/>
  <c r="H103" i="41"/>
  <c r="F103" i="41"/>
  <c r="G103" i="41"/>
  <c r="I103" i="41"/>
  <c r="H104" i="41"/>
  <c r="F104" i="41"/>
  <c r="G104" i="41"/>
  <c r="I104" i="41"/>
  <c r="H105" i="41"/>
  <c r="F105" i="41"/>
  <c r="G105" i="41"/>
  <c r="I105" i="41"/>
  <c r="H106" i="41"/>
  <c r="F106" i="41"/>
  <c r="G106" i="41"/>
  <c r="I106" i="41"/>
  <c r="H107" i="41"/>
  <c r="F107" i="41"/>
  <c r="G107" i="41"/>
  <c r="I107" i="41"/>
  <c r="H108" i="41"/>
  <c r="F108" i="41"/>
  <c r="G108" i="41"/>
  <c r="I108" i="41"/>
  <c r="H109" i="41"/>
  <c r="F109" i="41"/>
  <c r="J109" i="41"/>
  <c r="K109" i="41"/>
  <c r="L109" i="41"/>
  <c r="I109" i="41"/>
  <c r="J108" i="41"/>
  <c r="K108" i="41"/>
  <c r="L108" i="41"/>
  <c r="J107" i="41"/>
  <c r="K107" i="41"/>
  <c r="L107" i="41"/>
  <c r="J106" i="41"/>
  <c r="K106" i="41"/>
  <c r="L106" i="41"/>
  <c r="J105" i="41"/>
  <c r="K105" i="41"/>
  <c r="L105" i="41"/>
  <c r="J104" i="41"/>
  <c r="K104" i="41"/>
  <c r="L104" i="41"/>
  <c r="J103" i="41"/>
  <c r="K103" i="41"/>
  <c r="L103" i="41"/>
  <c r="J102" i="41"/>
  <c r="K102" i="41"/>
  <c r="L102" i="41"/>
  <c r="J101" i="41"/>
  <c r="K101" i="41"/>
  <c r="L101" i="41"/>
  <c r="J100" i="41"/>
  <c r="K100" i="41"/>
  <c r="L100" i="41"/>
  <c r="J99" i="41"/>
  <c r="K99" i="41"/>
  <c r="L99" i="41"/>
  <c r="J98" i="41"/>
  <c r="K98" i="41"/>
  <c r="L98" i="41"/>
  <c r="J97" i="41"/>
  <c r="K97" i="41"/>
  <c r="L97" i="41"/>
  <c r="J96" i="41"/>
  <c r="K96" i="41"/>
  <c r="L96" i="41"/>
  <c r="J95" i="41"/>
  <c r="K95" i="41"/>
  <c r="L95" i="41"/>
  <c r="J94" i="41"/>
  <c r="K94" i="41"/>
  <c r="L94" i="41"/>
  <c r="J93" i="41"/>
  <c r="K93" i="41"/>
  <c r="L93" i="41"/>
  <c r="J92" i="41"/>
  <c r="K92" i="41"/>
  <c r="L92" i="41"/>
  <c r="J91" i="41"/>
  <c r="K91" i="41"/>
  <c r="L91" i="41"/>
  <c r="J90" i="41"/>
  <c r="K90" i="41"/>
  <c r="L90" i="41"/>
  <c r="J89" i="41"/>
  <c r="K89" i="41"/>
  <c r="L89" i="41"/>
  <c r="J88" i="41"/>
  <c r="K88" i="41"/>
  <c r="L88" i="41"/>
  <c r="J87" i="41"/>
  <c r="K87" i="41"/>
  <c r="L87" i="41"/>
  <c r="J86" i="41"/>
  <c r="K86" i="41"/>
  <c r="L86" i="41"/>
  <c r="J85" i="41"/>
  <c r="K85" i="41"/>
  <c r="L85" i="41"/>
  <c r="J84" i="41"/>
  <c r="K84" i="41"/>
  <c r="L84" i="41"/>
  <c r="J83" i="41"/>
  <c r="K83" i="41"/>
  <c r="L83" i="41"/>
  <c r="J82" i="41"/>
  <c r="K82" i="41"/>
  <c r="L82" i="41"/>
  <c r="J81" i="41"/>
  <c r="K81" i="41"/>
  <c r="L81" i="41"/>
  <c r="J80" i="41"/>
  <c r="K80" i="41"/>
  <c r="L80" i="41"/>
  <c r="J79" i="41"/>
  <c r="K79" i="41"/>
  <c r="L79" i="41"/>
  <c r="J78" i="41"/>
  <c r="K78" i="41"/>
  <c r="L78" i="41"/>
  <c r="J77" i="41"/>
  <c r="K77" i="41"/>
  <c r="L77" i="41"/>
  <c r="J76" i="41"/>
  <c r="K76" i="41"/>
  <c r="L76" i="41"/>
  <c r="J75" i="41"/>
  <c r="K75" i="41"/>
  <c r="L75" i="41"/>
  <c r="J74" i="41"/>
  <c r="K74" i="41"/>
  <c r="L74" i="41"/>
  <c r="J73" i="41"/>
  <c r="K73" i="41"/>
  <c r="L73" i="41"/>
  <c r="J72" i="41"/>
  <c r="K72" i="41"/>
  <c r="L72" i="41"/>
  <c r="J71" i="41"/>
  <c r="K71" i="41"/>
  <c r="L71" i="41"/>
  <c r="J70" i="41"/>
  <c r="K70" i="41"/>
  <c r="L70" i="41"/>
  <c r="J69" i="41"/>
  <c r="K69" i="41"/>
  <c r="L69" i="41"/>
  <c r="J68" i="41"/>
  <c r="K68" i="41"/>
  <c r="L68" i="41"/>
  <c r="J67" i="41"/>
  <c r="K67" i="41"/>
  <c r="L67" i="41"/>
  <c r="J66" i="41"/>
  <c r="K66" i="41"/>
  <c r="L66" i="41"/>
  <c r="J65" i="41"/>
  <c r="K65" i="41"/>
  <c r="L65" i="41"/>
  <c r="J64" i="41"/>
  <c r="K64" i="41"/>
  <c r="L64" i="41"/>
  <c r="J63" i="41"/>
  <c r="K63" i="41"/>
  <c r="L63" i="41"/>
  <c r="J62" i="41"/>
  <c r="K62" i="41"/>
  <c r="L62" i="41"/>
  <c r="J61" i="41"/>
  <c r="K61" i="41"/>
  <c r="L61" i="41"/>
  <c r="J60" i="41"/>
  <c r="K60" i="41"/>
  <c r="L60" i="41"/>
  <c r="J59" i="41"/>
  <c r="K59" i="41"/>
  <c r="L59" i="41"/>
  <c r="J58" i="41"/>
  <c r="K58" i="41"/>
  <c r="L58" i="41"/>
  <c r="J57" i="41"/>
  <c r="K57" i="41"/>
  <c r="L57" i="41"/>
  <c r="J56" i="41"/>
  <c r="K56" i="41"/>
  <c r="L56" i="41"/>
  <c r="J55" i="41"/>
  <c r="K55" i="41"/>
  <c r="L55" i="41"/>
  <c r="J54" i="41"/>
  <c r="K54" i="41"/>
  <c r="L54" i="41"/>
  <c r="J53" i="41"/>
  <c r="K53" i="41"/>
  <c r="L53" i="41"/>
  <c r="J52" i="41"/>
  <c r="K52" i="41"/>
  <c r="L52" i="41"/>
  <c r="J51" i="41"/>
  <c r="K51" i="41"/>
  <c r="L51" i="41"/>
  <c r="J50" i="41"/>
  <c r="K50" i="41"/>
  <c r="L50" i="41"/>
  <c r="J49" i="41"/>
  <c r="K49" i="41"/>
  <c r="L49" i="41"/>
  <c r="J48" i="41"/>
  <c r="K48" i="41"/>
  <c r="L48" i="41"/>
  <c r="J47" i="41"/>
  <c r="K47" i="41"/>
  <c r="L47" i="41"/>
  <c r="J46" i="41"/>
  <c r="K46" i="41"/>
  <c r="L46" i="41"/>
  <c r="J45" i="41"/>
  <c r="K45" i="41"/>
  <c r="L45" i="41"/>
  <c r="J44" i="41"/>
  <c r="K44" i="41"/>
  <c r="L44" i="41"/>
  <c r="J43" i="41"/>
  <c r="K43" i="41"/>
  <c r="L43" i="41"/>
  <c r="J42" i="41"/>
  <c r="K42" i="41"/>
  <c r="L42" i="41"/>
  <c r="J41" i="41"/>
  <c r="K41" i="41"/>
  <c r="L41" i="41"/>
  <c r="J40" i="41"/>
  <c r="K40" i="41"/>
  <c r="L40" i="41"/>
  <c r="J39" i="41"/>
  <c r="K39" i="41"/>
  <c r="L39" i="41"/>
  <c r="J38" i="41"/>
  <c r="K38" i="41"/>
  <c r="L38" i="41"/>
  <c r="J37" i="41"/>
  <c r="K37" i="41"/>
  <c r="L37" i="41"/>
  <c r="J36" i="41"/>
  <c r="K36" i="41"/>
  <c r="L36" i="41"/>
  <c r="J35" i="41"/>
  <c r="K35" i="41"/>
  <c r="L35" i="41"/>
  <c r="J34" i="41"/>
  <c r="K34" i="41"/>
  <c r="L34" i="41"/>
  <c r="J33" i="41"/>
  <c r="K33" i="41"/>
  <c r="L33" i="41"/>
  <c r="J32" i="41"/>
  <c r="K32" i="41"/>
  <c r="L32" i="41"/>
  <c r="J31" i="41"/>
  <c r="K31" i="41"/>
  <c r="L31" i="41"/>
  <c r="J30" i="41"/>
  <c r="K30" i="41"/>
  <c r="L30" i="41"/>
  <c r="J29" i="41"/>
  <c r="K29" i="41"/>
  <c r="L29" i="41"/>
  <c r="J28" i="41"/>
  <c r="K28" i="41"/>
  <c r="L28" i="41"/>
  <c r="J27" i="41"/>
  <c r="K27" i="41"/>
  <c r="L27" i="41"/>
  <c r="J26" i="41"/>
  <c r="K26" i="41"/>
  <c r="L26" i="41"/>
  <c r="J25" i="41"/>
  <c r="K25" i="41"/>
  <c r="L25" i="41"/>
  <c r="J24" i="41"/>
  <c r="K24" i="41"/>
  <c r="L24" i="41"/>
  <c r="J23" i="41"/>
  <c r="K23" i="41"/>
  <c r="L23" i="41"/>
  <c r="J22" i="41"/>
  <c r="K22" i="41"/>
  <c r="L22" i="41"/>
  <c r="J21" i="41"/>
  <c r="K21" i="41"/>
  <c r="L21" i="41"/>
  <c r="J20" i="41"/>
  <c r="K20" i="41"/>
  <c r="L20" i="41"/>
  <c r="J19" i="41"/>
  <c r="K19" i="41"/>
  <c r="L19" i="41"/>
  <c r="J18" i="41"/>
  <c r="K18" i="41"/>
  <c r="L18" i="41"/>
  <c r="J17" i="41"/>
  <c r="K17" i="41"/>
  <c r="L17" i="41"/>
  <c r="J16" i="41"/>
  <c r="K16" i="41"/>
  <c r="L16" i="41"/>
  <c r="J15" i="41"/>
  <c r="K15" i="41"/>
  <c r="L15" i="41"/>
  <c r="J14" i="41"/>
  <c r="K14" i="41"/>
  <c r="L14" i="41"/>
  <c r="J13" i="41"/>
  <c r="K13" i="41"/>
  <c r="L13" i="41"/>
  <c r="J12" i="41"/>
  <c r="K12" i="41"/>
  <c r="L12" i="41"/>
  <c r="J11" i="41"/>
  <c r="K11" i="41"/>
  <c r="L11" i="41"/>
  <c r="J10" i="41"/>
  <c r="K10" i="41"/>
  <c r="L10" i="41"/>
  <c r="J9" i="41"/>
  <c r="K9" i="41"/>
  <c r="L9" i="41"/>
  <c r="F9" i="40"/>
  <c r="G9" i="40"/>
  <c r="I9" i="40"/>
  <c r="H10" i="40"/>
  <c r="F10" i="40"/>
  <c r="G10" i="40"/>
  <c r="I10" i="40"/>
  <c r="H11" i="40"/>
  <c r="F11" i="40"/>
  <c r="G11" i="40"/>
  <c r="I11" i="40"/>
  <c r="H12" i="40"/>
  <c r="F12" i="40"/>
  <c r="G12" i="40"/>
  <c r="I12" i="40"/>
  <c r="H13" i="40"/>
  <c r="F13" i="40"/>
  <c r="G13" i="40"/>
  <c r="I13" i="40"/>
  <c r="H14" i="40"/>
  <c r="F14" i="40"/>
  <c r="G14" i="40"/>
  <c r="I14" i="40"/>
  <c r="H15" i="40"/>
  <c r="F15" i="40"/>
  <c r="G15" i="40"/>
  <c r="I15" i="40"/>
  <c r="H16" i="40"/>
  <c r="F16" i="40"/>
  <c r="G16" i="40"/>
  <c r="I16" i="40"/>
  <c r="H17" i="40"/>
  <c r="F17" i="40"/>
  <c r="G17" i="40"/>
  <c r="I17" i="40"/>
  <c r="H18" i="40"/>
  <c r="F18" i="40"/>
  <c r="G18" i="40"/>
  <c r="I18" i="40"/>
  <c r="H19" i="40"/>
  <c r="F19" i="40"/>
  <c r="G19" i="40"/>
  <c r="I19" i="40"/>
  <c r="H20" i="40"/>
  <c r="F20" i="40"/>
  <c r="G20" i="40"/>
  <c r="I20" i="40"/>
  <c r="H21" i="40"/>
  <c r="F21" i="40"/>
  <c r="G21" i="40"/>
  <c r="I21" i="40"/>
  <c r="H22" i="40"/>
  <c r="F22" i="40"/>
  <c r="G22" i="40"/>
  <c r="I22" i="40"/>
  <c r="H23" i="40"/>
  <c r="F23" i="40"/>
  <c r="G23" i="40"/>
  <c r="I23" i="40"/>
  <c r="H24" i="40"/>
  <c r="F24" i="40"/>
  <c r="G24" i="40"/>
  <c r="I24" i="40"/>
  <c r="H25" i="40"/>
  <c r="F25" i="40"/>
  <c r="G25" i="40"/>
  <c r="I25" i="40"/>
  <c r="H26" i="40"/>
  <c r="F26" i="40"/>
  <c r="G26" i="40"/>
  <c r="I26" i="40"/>
  <c r="H27" i="40"/>
  <c r="F27" i="40"/>
  <c r="G27" i="40"/>
  <c r="I27" i="40"/>
  <c r="H28" i="40"/>
  <c r="F28" i="40"/>
  <c r="G28" i="40"/>
  <c r="I28" i="40"/>
  <c r="H29" i="40"/>
  <c r="F29" i="40"/>
  <c r="G29" i="40"/>
  <c r="I29" i="40"/>
  <c r="H30" i="40"/>
  <c r="F30" i="40"/>
  <c r="G30" i="40"/>
  <c r="I30" i="40"/>
  <c r="H31" i="40"/>
  <c r="F31" i="40"/>
  <c r="G31" i="40"/>
  <c r="I31" i="40"/>
  <c r="H32" i="40"/>
  <c r="F32" i="40"/>
  <c r="G32" i="40"/>
  <c r="I32" i="40"/>
  <c r="H33" i="40"/>
  <c r="F33" i="40"/>
  <c r="G33" i="40"/>
  <c r="I33" i="40"/>
  <c r="H34" i="40"/>
  <c r="F34" i="40"/>
  <c r="G34" i="40"/>
  <c r="I34" i="40"/>
  <c r="H35" i="40"/>
  <c r="F35" i="40"/>
  <c r="G35" i="40"/>
  <c r="I35" i="40"/>
  <c r="H36" i="40"/>
  <c r="F36" i="40"/>
  <c r="G36" i="40"/>
  <c r="I36" i="40"/>
  <c r="H37" i="40"/>
  <c r="F37" i="40"/>
  <c r="G37" i="40"/>
  <c r="I37" i="40"/>
  <c r="H38" i="40"/>
  <c r="F38" i="40"/>
  <c r="G38" i="40"/>
  <c r="I38" i="40"/>
  <c r="H39" i="40"/>
  <c r="F39" i="40"/>
  <c r="G39" i="40"/>
  <c r="I39" i="40"/>
  <c r="H40" i="40"/>
  <c r="F40" i="40"/>
  <c r="G40" i="40"/>
  <c r="I40" i="40"/>
  <c r="H41" i="40"/>
  <c r="F41" i="40"/>
  <c r="G41" i="40"/>
  <c r="I41" i="40"/>
  <c r="H42" i="40"/>
  <c r="F42" i="40"/>
  <c r="G42" i="40"/>
  <c r="I42" i="40"/>
  <c r="H43" i="40"/>
  <c r="F43" i="40"/>
  <c r="G43" i="40"/>
  <c r="I43" i="40"/>
  <c r="H44" i="40"/>
  <c r="F44" i="40"/>
  <c r="G44" i="40"/>
  <c r="I44" i="40"/>
  <c r="H45" i="40"/>
  <c r="F45" i="40"/>
  <c r="G45" i="40"/>
  <c r="I45" i="40"/>
  <c r="H46" i="40"/>
  <c r="F46" i="40"/>
  <c r="G46" i="40"/>
  <c r="I46" i="40"/>
  <c r="H47" i="40"/>
  <c r="F47" i="40"/>
  <c r="G47" i="40"/>
  <c r="I47" i="40"/>
  <c r="H48" i="40"/>
  <c r="F48" i="40"/>
  <c r="G48" i="40"/>
  <c r="I48" i="40"/>
  <c r="H49" i="40"/>
  <c r="F49" i="40"/>
  <c r="G49" i="40"/>
  <c r="I49" i="40"/>
  <c r="H50" i="40"/>
  <c r="F50" i="40"/>
  <c r="G50" i="40"/>
  <c r="I50" i="40"/>
  <c r="H51" i="40"/>
  <c r="F51" i="40"/>
  <c r="G51" i="40"/>
  <c r="I51" i="40"/>
  <c r="H52" i="40"/>
  <c r="F52" i="40"/>
  <c r="G52" i="40"/>
  <c r="I52" i="40"/>
  <c r="H53" i="40"/>
  <c r="F53" i="40"/>
  <c r="G53" i="40"/>
  <c r="I53" i="40"/>
  <c r="H54" i="40"/>
  <c r="F54" i="40"/>
  <c r="G54" i="40"/>
  <c r="I54" i="40"/>
  <c r="H55" i="40"/>
  <c r="F55" i="40"/>
  <c r="G55" i="40"/>
  <c r="I55" i="40"/>
  <c r="H56" i="40"/>
  <c r="F56" i="40"/>
  <c r="G56" i="40"/>
  <c r="I56" i="40"/>
  <c r="H57" i="40"/>
  <c r="F57" i="40"/>
  <c r="G57" i="40"/>
  <c r="I57" i="40"/>
  <c r="H58" i="40"/>
  <c r="F58" i="40"/>
  <c r="G58" i="40"/>
  <c r="I58" i="40"/>
  <c r="H59" i="40"/>
  <c r="F59" i="40"/>
  <c r="G59" i="40"/>
  <c r="I59" i="40"/>
  <c r="H60" i="40"/>
  <c r="F60" i="40"/>
  <c r="G60" i="40"/>
  <c r="I60" i="40"/>
  <c r="H61" i="40"/>
  <c r="F61" i="40"/>
  <c r="G61" i="40"/>
  <c r="I61" i="40"/>
  <c r="H62" i="40"/>
  <c r="F62" i="40"/>
  <c r="G62" i="40"/>
  <c r="I62" i="40"/>
  <c r="H63" i="40"/>
  <c r="F63" i="40"/>
  <c r="G63" i="40"/>
  <c r="I63" i="40"/>
  <c r="H64" i="40"/>
  <c r="F64" i="40"/>
  <c r="G64" i="40"/>
  <c r="I64" i="40"/>
  <c r="H65" i="40"/>
  <c r="F65" i="40"/>
  <c r="G65" i="40"/>
  <c r="I65" i="40"/>
  <c r="H66" i="40"/>
  <c r="F66" i="40"/>
  <c r="G66" i="40"/>
  <c r="I66" i="40"/>
  <c r="H67" i="40"/>
  <c r="F67" i="40"/>
  <c r="G67" i="40"/>
  <c r="I67" i="40"/>
  <c r="H68" i="40"/>
  <c r="F68" i="40"/>
  <c r="G68" i="40"/>
  <c r="I68" i="40"/>
  <c r="H69" i="40"/>
  <c r="F69" i="40"/>
  <c r="G69" i="40"/>
  <c r="I69" i="40"/>
  <c r="H70" i="40"/>
  <c r="F70" i="40"/>
  <c r="G70" i="40"/>
  <c r="I70" i="40"/>
  <c r="H71" i="40"/>
  <c r="F71" i="40"/>
  <c r="G71" i="40"/>
  <c r="I71" i="40"/>
  <c r="H72" i="40"/>
  <c r="F72" i="40"/>
  <c r="G72" i="40"/>
  <c r="I72" i="40"/>
  <c r="H73" i="40"/>
  <c r="F73" i="40"/>
  <c r="G73" i="40"/>
  <c r="I73" i="40"/>
  <c r="H74" i="40"/>
  <c r="F74" i="40"/>
  <c r="G74" i="40"/>
  <c r="I74" i="40"/>
  <c r="H75" i="40"/>
  <c r="F75" i="40"/>
  <c r="G75" i="40"/>
  <c r="I75" i="40"/>
  <c r="H76" i="40"/>
  <c r="F76" i="40"/>
  <c r="G76" i="40"/>
  <c r="I76" i="40"/>
  <c r="H77" i="40"/>
  <c r="F77" i="40"/>
  <c r="G77" i="40"/>
  <c r="I77" i="40"/>
  <c r="H78" i="40"/>
  <c r="F78" i="40"/>
  <c r="G78" i="40"/>
  <c r="I78" i="40"/>
  <c r="H79" i="40"/>
  <c r="F79" i="40"/>
  <c r="G79" i="40"/>
  <c r="I79" i="40"/>
  <c r="H80" i="40"/>
  <c r="F80" i="40"/>
  <c r="G80" i="40"/>
  <c r="I80" i="40"/>
  <c r="H81" i="40"/>
  <c r="F81" i="40"/>
  <c r="G81" i="40"/>
  <c r="I81" i="40"/>
  <c r="H82" i="40"/>
  <c r="F82" i="40"/>
  <c r="G82" i="40"/>
  <c r="I82" i="40"/>
  <c r="H83" i="40"/>
  <c r="F83" i="40"/>
  <c r="G83" i="40"/>
  <c r="I83" i="40"/>
  <c r="H84" i="40"/>
  <c r="F84" i="40"/>
  <c r="G84" i="40"/>
  <c r="I84" i="40"/>
  <c r="H85" i="40"/>
  <c r="F85" i="40"/>
  <c r="G85" i="40"/>
  <c r="I85" i="40"/>
  <c r="H86" i="40"/>
  <c r="F86" i="40"/>
  <c r="G86" i="40"/>
  <c r="I86" i="40"/>
  <c r="H87" i="40"/>
  <c r="F87" i="40"/>
  <c r="G87" i="40"/>
  <c r="I87" i="40"/>
  <c r="H88" i="40"/>
  <c r="F88" i="40"/>
  <c r="G88" i="40"/>
  <c r="I88" i="40"/>
  <c r="H89" i="40"/>
  <c r="F89" i="40"/>
  <c r="G89" i="40"/>
  <c r="I89" i="40"/>
  <c r="H90" i="40"/>
  <c r="F90" i="40"/>
  <c r="G90" i="40"/>
  <c r="I90" i="40"/>
  <c r="H91" i="40"/>
  <c r="F91" i="40"/>
  <c r="G91" i="40"/>
  <c r="I91" i="40"/>
  <c r="H92" i="40"/>
  <c r="F92" i="40"/>
  <c r="G92" i="40"/>
  <c r="I92" i="40"/>
  <c r="H93" i="40"/>
  <c r="F93" i="40"/>
  <c r="G93" i="40"/>
  <c r="I93" i="40"/>
  <c r="H94" i="40"/>
  <c r="F94" i="40"/>
  <c r="G94" i="40"/>
  <c r="I94" i="40"/>
  <c r="H95" i="40"/>
  <c r="F95" i="40"/>
  <c r="G95" i="40"/>
  <c r="I95" i="40"/>
  <c r="H96" i="40"/>
  <c r="F96" i="40"/>
  <c r="G96" i="40"/>
  <c r="I96" i="40"/>
  <c r="H97" i="40"/>
  <c r="F97" i="40"/>
  <c r="G97" i="40"/>
  <c r="I97" i="40"/>
  <c r="H98" i="40"/>
  <c r="F98" i="40"/>
  <c r="G98" i="40"/>
  <c r="I98" i="40"/>
  <c r="H99" i="40"/>
  <c r="F99" i="40"/>
  <c r="G99" i="40"/>
  <c r="I99" i="40"/>
  <c r="H100" i="40"/>
  <c r="F100" i="40"/>
  <c r="G100" i="40"/>
  <c r="I100" i="40"/>
  <c r="H101" i="40"/>
  <c r="F101" i="40"/>
  <c r="G101" i="40"/>
  <c r="I101" i="40"/>
  <c r="H102" i="40"/>
  <c r="F102" i="40"/>
  <c r="G102" i="40"/>
  <c r="I102" i="40"/>
  <c r="H103" i="40"/>
  <c r="F103" i="40"/>
  <c r="G103" i="40"/>
  <c r="I103" i="40"/>
  <c r="H104" i="40"/>
  <c r="F104" i="40"/>
  <c r="G104" i="40"/>
  <c r="I104" i="40"/>
  <c r="H105" i="40"/>
  <c r="F105" i="40"/>
  <c r="G105" i="40"/>
  <c r="I105" i="40"/>
  <c r="H106" i="40"/>
  <c r="F106" i="40"/>
  <c r="G106" i="40"/>
  <c r="I106" i="40"/>
  <c r="H107" i="40"/>
  <c r="F107" i="40"/>
  <c r="G107" i="40"/>
  <c r="I107" i="40"/>
  <c r="H108" i="40"/>
  <c r="F108" i="40"/>
  <c r="G108" i="40"/>
  <c r="I108" i="40"/>
  <c r="H109" i="40"/>
  <c r="F109" i="40"/>
  <c r="J109" i="40"/>
  <c r="K109" i="40"/>
  <c r="L109" i="40"/>
  <c r="I109" i="40"/>
  <c r="J108" i="40"/>
  <c r="K108" i="40"/>
  <c r="L108" i="40"/>
  <c r="J107" i="40"/>
  <c r="K107" i="40"/>
  <c r="L107" i="40"/>
  <c r="J106" i="40"/>
  <c r="K106" i="40"/>
  <c r="L106" i="40"/>
  <c r="J105" i="40"/>
  <c r="K105" i="40"/>
  <c r="L105" i="40"/>
  <c r="J104" i="40"/>
  <c r="K104" i="40"/>
  <c r="L104" i="40"/>
  <c r="J103" i="40"/>
  <c r="K103" i="40"/>
  <c r="L103" i="40"/>
  <c r="J102" i="40"/>
  <c r="K102" i="40"/>
  <c r="L102" i="40"/>
  <c r="J101" i="40"/>
  <c r="K101" i="40"/>
  <c r="L101" i="40"/>
  <c r="J100" i="40"/>
  <c r="K100" i="40"/>
  <c r="L100" i="40"/>
  <c r="J99" i="40"/>
  <c r="K99" i="40"/>
  <c r="L99" i="40"/>
  <c r="J98" i="40"/>
  <c r="K98" i="40"/>
  <c r="L98" i="40"/>
  <c r="J97" i="40"/>
  <c r="K97" i="40"/>
  <c r="L97" i="40"/>
  <c r="J96" i="40"/>
  <c r="K96" i="40"/>
  <c r="L96" i="40"/>
  <c r="J95" i="40"/>
  <c r="K95" i="40"/>
  <c r="L95" i="40"/>
  <c r="J94" i="40"/>
  <c r="K94" i="40"/>
  <c r="L94" i="40"/>
  <c r="J93" i="40"/>
  <c r="K93" i="40"/>
  <c r="L93" i="40"/>
  <c r="J92" i="40"/>
  <c r="K92" i="40"/>
  <c r="L92" i="40"/>
  <c r="J91" i="40"/>
  <c r="K91" i="40"/>
  <c r="L91" i="40"/>
  <c r="J90" i="40"/>
  <c r="K90" i="40"/>
  <c r="L90" i="40"/>
  <c r="J89" i="40"/>
  <c r="K89" i="40"/>
  <c r="L89" i="40"/>
  <c r="J88" i="40"/>
  <c r="K88" i="40"/>
  <c r="L88" i="40"/>
  <c r="J87" i="40"/>
  <c r="K87" i="40"/>
  <c r="L87" i="40"/>
  <c r="J86" i="40"/>
  <c r="K86" i="40"/>
  <c r="L86" i="40"/>
  <c r="J85" i="40"/>
  <c r="K85" i="40"/>
  <c r="L85" i="40"/>
  <c r="J84" i="40"/>
  <c r="K84" i="40"/>
  <c r="L84" i="40"/>
  <c r="J83" i="40"/>
  <c r="K83" i="40"/>
  <c r="L83" i="40"/>
  <c r="J82" i="40"/>
  <c r="K82" i="40"/>
  <c r="L82" i="40"/>
  <c r="J81" i="40"/>
  <c r="K81" i="40"/>
  <c r="L81" i="40"/>
  <c r="J80" i="40"/>
  <c r="K80" i="40"/>
  <c r="L80" i="40"/>
  <c r="J79" i="40"/>
  <c r="K79" i="40"/>
  <c r="L79" i="40"/>
  <c r="J78" i="40"/>
  <c r="K78" i="40"/>
  <c r="L78" i="40"/>
  <c r="J77" i="40"/>
  <c r="K77" i="40"/>
  <c r="L77" i="40"/>
  <c r="J76" i="40"/>
  <c r="K76" i="40"/>
  <c r="L76" i="40"/>
  <c r="J75" i="40"/>
  <c r="K75" i="40"/>
  <c r="L75" i="40"/>
  <c r="J74" i="40"/>
  <c r="K74" i="40"/>
  <c r="L74" i="40"/>
  <c r="J73" i="40"/>
  <c r="K73" i="40"/>
  <c r="L73" i="40"/>
  <c r="J72" i="40"/>
  <c r="K72" i="40"/>
  <c r="L72" i="40"/>
  <c r="J71" i="40"/>
  <c r="K71" i="40"/>
  <c r="L71" i="40"/>
  <c r="J70" i="40"/>
  <c r="K70" i="40"/>
  <c r="L70" i="40"/>
  <c r="J69" i="40"/>
  <c r="K69" i="40"/>
  <c r="L69" i="40"/>
  <c r="J68" i="40"/>
  <c r="K68" i="40"/>
  <c r="L68" i="40"/>
  <c r="J67" i="40"/>
  <c r="K67" i="40"/>
  <c r="L67" i="40"/>
  <c r="J66" i="40"/>
  <c r="K66" i="40"/>
  <c r="L66" i="40"/>
  <c r="J65" i="40"/>
  <c r="K65" i="40"/>
  <c r="L65" i="40"/>
  <c r="J64" i="40"/>
  <c r="K64" i="40"/>
  <c r="L64" i="40"/>
  <c r="J63" i="40"/>
  <c r="K63" i="40"/>
  <c r="L63" i="40"/>
  <c r="J62" i="40"/>
  <c r="K62" i="40"/>
  <c r="L62" i="40"/>
  <c r="J61" i="40"/>
  <c r="K61" i="40"/>
  <c r="L61" i="40"/>
  <c r="J60" i="40"/>
  <c r="K60" i="40"/>
  <c r="L60" i="40"/>
  <c r="J59" i="40"/>
  <c r="K59" i="40"/>
  <c r="L59" i="40"/>
  <c r="J58" i="40"/>
  <c r="K58" i="40"/>
  <c r="L58" i="40"/>
  <c r="J57" i="40"/>
  <c r="K57" i="40"/>
  <c r="L57" i="40"/>
  <c r="J56" i="40"/>
  <c r="K56" i="40"/>
  <c r="L56" i="40"/>
  <c r="J55" i="40"/>
  <c r="K55" i="40"/>
  <c r="L55" i="40"/>
  <c r="J54" i="40"/>
  <c r="K54" i="40"/>
  <c r="L54" i="40"/>
  <c r="J53" i="40"/>
  <c r="K53" i="40"/>
  <c r="L53" i="40"/>
  <c r="J52" i="40"/>
  <c r="K52" i="40"/>
  <c r="L52" i="40"/>
  <c r="J51" i="40"/>
  <c r="K51" i="40"/>
  <c r="L51" i="40"/>
  <c r="J50" i="40"/>
  <c r="K50" i="40"/>
  <c r="L50" i="40"/>
  <c r="J49" i="40"/>
  <c r="K49" i="40"/>
  <c r="L49" i="40"/>
  <c r="J48" i="40"/>
  <c r="K48" i="40"/>
  <c r="L48" i="40"/>
  <c r="J47" i="40"/>
  <c r="K47" i="40"/>
  <c r="L47" i="40"/>
  <c r="J46" i="40"/>
  <c r="K46" i="40"/>
  <c r="L46" i="40"/>
  <c r="J45" i="40"/>
  <c r="K45" i="40"/>
  <c r="L45" i="40"/>
  <c r="J44" i="40"/>
  <c r="K44" i="40"/>
  <c r="L44" i="40"/>
  <c r="J43" i="40"/>
  <c r="K43" i="40"/>
  <c r="L43" i="40"/>
  <c r="J42" i="40"/>
  <c r="K42" i="40"/>
  <c r="L42" i="40"/>
  <c r="J41" i="40"/>
  <c r="K41" i="40"/>
  <c r="L41" i="40"/>
  <c r="J40" i="40"/>
  <c r="K40" i="40"/>
  <c r="L40" i="40"/>
  <c r="J39" i="40"/>
  <c r="K39" i="40"/>
  <c r="L39" i="40"/>
  <c r="J38" i="40"/>
  <c r="K38" i="40"/>
  <c r="L38" i="40"/>
  <c r="J37" i="40"/>
  <c r="K37" i="40"/>
  <c r="L37" i="40"/>
  <c r="J36" i="40"/>
  <c r="K36" i="40"/>
  <c r="L36" i="40"/>
  <c r="J35" i="40"/>
  <c r="K35" i="40"/>
  <c r="L35" i="40"/>
  <c r="J34" i="40"/>
  <c r="K34" i="40"/>
  <c r="L34" i="40"/>
  <c r="J33" i="40"/>
  <c r="K33" i="40"/>
  <c r="L33" i="40"/>
  <c r="J32" i="40"/>
  <c r="K32" i="40"/>
  <c r="L32" i="40"/>
  <c r="J31" i="40"/>
  <c r="K31" i="40"/>
  <c r="L31" i="40"/>
  <c r="J30" i="40"/>
  <c r="K30" i="40"/>
  <c r="L30" i="40"/>
  <c r="J29" i="40"/>
  <c r="K29" i="40"/>
  <c r="L29" i="40"/>
  <c r="J28" i="40"/>
  <c r="K28" i="40"/>
  <c r="L28" i="40"/>
  <c r="J27" i="40"/>
  <c r="K27" i="40"/>
  <c r="L27" i="40"/>
  <c r="J26" i="40"/>
  <c r="K26" i="40"/>
  <c r="L26" i="40"/>
  <c r="J25" i="40"/>
  <c r="K25" i="40"/>
  <c r="L25" i="40"/>
  <c r="J24" i="40"/>
  <c r="K24" i="40"/>
  <c r="L24" i="40"/>
  <c r="J23" i="40"/>
  <c r="K23" i="40"/>
  <c r="L23" i="40"/>
  <c r="J22" i="40"/>
  <c r="K22" i="40"/>
  <c r="L22" i="40"/>
  <c r="J21" i="40"/>
  <c r="K21" i="40"/>
  <c r="L21" i="40"/>
  <c r="J20" i="40"/>
  <c r="K20" i="40"/>
  <c r="L20" i="40"/>
  <c r="J19" i="40"/>
  <c r="K19" i="40"/>
  <c r="L19" i="40"/>
  <c r="J18" i="40"/>
  <c r="K18" i="40"/>
  <c r="L18" i="40"/>
  <c r="J17" i="40"/>
  <c r="K17" i="40"/>
  <c r="L17" i="40"/>
  <c r="J16" i="40"/>
  <c r="K16" i="40"/>
  <c r="L16" i="40"/>
  <c r="J15" i="40"/>
  <c r="K15" i="40"/>
  <c r="L15" i="40"/>
  <c r="J14" i="40"/>
  <c r="K14" i="40"/>
  <c r="L14" i="40"/>
  <c r="J13" i="40"/>
  <c r="K13" i="40"/>
  <c r="L13" i="40"/>
  <c r="J12" i="40"/>
  <c r="K12" i="40"/>
  <c r="L12" i="40"/>
  <c r="J11" i="40"/>
  <c r="K11" i="40"/>
  <c r="L11" i="40"/>
  <c r="J10" i="40"/>
  <c r="K10" i="40"/>
  <c r="L10" i="40"/>
  <c r="J9" i="40"/>
  <c r="K9" i="40"/>
  <c r="L9" i="40"/>
  <c r="F9" i="39"/>
  <c r="G9" i="39"/>
  <c r="I9" i="39"/>
  <c r="H10" i="39"/>
  <c r="F10" i="39"/>
  <c r="G10" i="39"/>
  <c r="I10" i="39"/>
  <c r="H11" i="39"/>
  <c r="F11" i="39"/>
  <c r="G11" i="39"/>
  <c r="I11" i="39"/>
  <c r="H12" i="39"/>
  <c r="F12" i="39"/>
  <c r="G12" i="39"/>
  <c r="I12" i="39"/>
  <c r="H13" i="39"/>
  <c r="F13" i="39"/>
  <c r="G13" i="39"/>
  <c r="I13" i="39"/>
  <c r="H14" i="39"/>
  <c r="F14" i="39"/>
  <c r="G14" i="39"/>
  <c r="I14" i="39"/>
  <c r="H15" i="39"/>
  <c r="F15" i="39"/>
  <c r="G15" i="39"/>
  <c r="I15" i="39"/>
  <c r="H16" i="39"/>
  <c r="F16" i="39"/>
  <c r="G16" i="39"/>
  <c r="I16" i="39"/>
  <c r="H17" i="39"/>
  <c r="F17" i="39"/>
  <c r="G17" i="39"/>
  <c r="I17" i="39"/>
  <c r="H18" i="39"/>
  <c r="F18" i="39"/>
  <c r="G18" i="39"/>
  <c r="I18" i="39"/>
  <c r="H19" i="39"/>
  <c r="F19" i="39"/>
  <c r="G19" i="39"/>
  <c r="I19" i="39"/>
  <c r="H20" i="39"/>
  <c r="F20" i="39"/>
  <c r="G20" i="39"/>
  <c r="I20" i="39"/>
  <c r="H21" i="39"/>
  <c r="F21" i="39"/>
  <c r="G21" i="39"/>
  <c r="I21" i="39"/>
  <c r="H22" i="39"/>
  <c r="F22" i="39"/>
  <c r="G22" i="39"/>
  <c r="I22" i="39"/>
  <c r="H23" i="39"/>
  <c r="F23" i="39"/>
  <c r="G23" i="39"/>
  <c r="I23" i="39"/>
  <c r="H24" i="39"/>
  <c r="F24" i="39"/>
  <c r="G24" i="39"/>
  <c r="I24" i="39"/>
  <c r="H25" i="39"/>
  <c r="F25" i="39"/>
  <c r="G25" i="39"/>
  <c r="I25" i="39"/>
  <c r="H26" i="39"/>
  <c r="F26" i="39"/>
  <c r="G26" i="39"/>
  <c r="I26" i="39"/>
  <c r="H27" i="39"/>
  <c r="F27" i="39"/>
  <c r="G27" i="39"/>
  <c r="I27" i="39"/>
  <c r="H28" i="39"/>
  <c r="F28" i="39"/>
  <c r="G28" i="39"/>
  <c r="I28" i="39"/>
  <c r="H29" i="39"/>
  <c r="F29" i="39"/>
  <c r="G29" i="39"/>
  <c r="I29" i="39"/>
  <c r="H30" i="39"/>
  <c r="F30" i="39"/>
  <c r="G30" i="39"/>
  <c r="I30" i="39"/>
  <c r="H31" i="39"/>
  <c r="F31" i="39"/>
  <c r="G31" i="39"/>
  <c r="I31" i="39"/>
  <c r="H32" i="39"/>
  <c r="F32" i="39"/>
  <c r="G32" i="39"/>
  <c r="I32" i="39"/>
  <c r="H33" i="39"/>
  <c r="F33" i="39"/>
  <c r="G33" i="39"/>
  <c r="I33" i="39"/>
  <c r="H34" i="39"/>
  <c r="F34" i="39"/>
  <c r="G34" i="39"/>
  <c r="I34" i="39"/>
  <c r="H35" i="39"/>
  <c r="F35" i="39"/>
  <c r="G35" i="39"/>
  <c r="I35" i="39"/>
  <c r="H36" i="39"/>
  <c r="F36" i="39"/>
  <c r="G36" i="39"/>
  <c r="I36" i="39"/>
  <c r="H37" i="39"/>
  <c r="F37" i="39"/>
  <c r="G37" i="39"/>
  <c r="I37" i="39"/>
  <c r="H38" i="39"/>
  <c r="F38" i="39"/>
  <c r="G38" i="39"/>
  <c r="I38" i="39"/>
  <c r="H39" i="39"/>
  <c r="F39" i="39"/>
  <c r="G39" i="39"/>
  <c r="I39" i="39"/>
  <c r="H40" i="39"/>
  <c r="F40" i="39"/>
  <c r="G40" i="39"/>
  <c r="I40" i="39"/>
  <c r="H41" i="39"/>
  <c r="F41" i="39"/>
  <c r="G41" i="39"/>
  <c r="I41" i="39"/>
  <c r="H42" i="39"/>
  <c r="F42" i="39"/>
  <c r="G42" i="39"/>
  <c r="I42" i="39"/>
  <c r="H43" i="39"/>
  <c r="F43" i="39"/>
  <c r="G43" i="39"/>
  <c r="I43" i="39"/>
  <c r="H44" i="39"/>
  <c r="F44" i="39"/>
  <c r="G44" i="39"/>
  <c r="I44" i="39"/>
  <c r="H45" i="39"/>
  <c r="F45" i="39"/>
  <c r="G45" i="39"/>
  <c r="I45" i="39"/>
  <c r="H46" i="39"/>
  <c r="F46" i="39"/>
  <c r="G46" i="39"/>
  <c r="I46" i="39"/>
  <c r="H47" i="39"/>
  <c r="F47" i="39"/>
  <c r="G47" i="39"/>
  <c r="I47" i="39"/>
  <c r="H48" i="39"/>
  <c r="F48" i="39"/>
  <c r="G48" i="39"/>
  <c r="I48" i="39"/>
  <c r="H49" i="39"/>
  <c r="F49" i="39"/>
  <c r="G49" i="39"/>
  <c r="I49" i="39"/>
  <c r="H50" i="39"/>
  <c r="F50" i="39"/>
  <c r="G50" i="39"/>
  <c r="I50" i="39"/>
  <c r="H51" i="39"/>
  <c r="F51" i="39"/>
  <c r="G51" i="39"/>
  <c r="I51" i="39"/>
  <c r="H52" i="39"/>
  <c r="F52" i="39"/>
  <c r="G52" i="39"/>
  <c r="I52" i="39"/>
  <c r="H53" i="39"/>
  <c r="F53" i="39"/>
  <c r="G53" i="39"/>
  <c r="I53" i="39"/>
  <c r="H54" i="39"/>
  <c r="F54" i="39"/>
  <c r="G54" i="39"/>
  <c r="I54" i="39"/>
  <c r="H55" i="39"/>
  <c r="F55" i="39"/>
  <c r="G55" i="39"/>
  <c r="I55" i="39"/>
  <c r="H56" i="39"/>
  <c r="F56" i="39"/>
  <c r="G56" i="39"/>
  <c r="I56" i="39"/>
  <c r="H57" i="39"/>
  <c r="F57" i="39"/>
  <c r="G57" i="39"/>
  <c r="I57" i="39"/>
  <c r="H58" i="39"/>
  <c r="F58" i="39"/>
  <c r="G58" i="39"/>
  <c r="I58" i="39"/>
  <c r="H59" i="39"/>
  <c r="F59" i="39"/>
  <c r="G59" i="39"/>
  <c r="I59" i="39"/>
  <c r="H60" i="39"/>
  <c r="F60" i="39"/>
  <c r="G60" i="39"/>
  <c r="I60" i="39"/>
  <c r="H61" i="39"/>
  <c r="F61" i="39"/>
  <c r="G61" i="39"/>
  <c r="I61" i="39"/>
  <c r="H62" i="39"/>
  <c r="F62" i="39"/>
  <c r="G62" i="39"/>
  <c r="I62" i="39"/>
  <c r="H63" i="39"/>
  <c r="F63" i="39"/>
  <c r="G63" i="39"/>
  <c r="I63" i="39"/>
  <c r="H64" i="39"/>
  <c r="F64" i="39"/>
  <c r="G64" i="39"/>
  <c r="I64" i="39"/>
  <c r="H65" i="39"/>
  <c r="F65" i="39"/>
  <c r="G65" i="39"/>
  <c r="I65" i="39"/>
  <c r="H66" i="39"/>
  <c r="F66" i="39"/>
  <c r="G66" i="39"/>
  <c r="I66" i="39"/>
  <c r="H67" i="39"/>
  <c r="F67" i="39"/>
  <c r="G67" i="39"/>
  <c r="I67" i="39"/>
  <c r="H68" i="39"/>
  <c r="F68" i="39"/>
  <c r="G68" i="39"/>
  <c r="I68" i="39"/>
  <c r="H69" i="39"/>
  <c r="F69" i="39"/>
  <c r="G69" i="39"/>
  <c r="I69" i="39"/>
  <c r="H70" i="39"/>
  <c r="F70" i="39"/>
  <c r="G70" i="39"/>
  <c r="I70" i="39"/>
  <c r="H71" i="39"/>
  <c r="F71" i="39"/>
  <c r="G71" i="39"/>
  <c r="I71" i="39"/>
  <c r="H72" i="39"/>
  <c r="F72" i="39"/>
  <c r="G72" i="39"/>
  <c r="I72" i="39"/>
  <c r="H73" i="39"/>
  <c r="F73" i="39"/>
  <c r="G73" i="39"/>
  <c r="I73" i="39"/>
  <c r="H74" i="39"/>
  <c r="F74" i="39"/>
  <c r="G74" i="39"/>
  <c r="I74" i="39"/>
  <c r="H75" i="39"/>
  <c r="F75" i="39"/>
  <c r="G75" i="39"/>
  <c r="I75" i="39"/>
  <c r="H76" i="39"/>
  <c r="F76" i="39"/>
  <c r="G76" i="39"/>
  <c r="I76" i="39"/>
  <c r="H77" i="39"/>
  <c r="F77" i="39"/>
  <c r="G77" i="39"/>
  <c r="I77" i="39"/>
  <c r="H78" i="39"/>
  <c r="F78" i="39"/>
  <c r="G78" i="39"/>
  <c r="I78" i="39"/>
  <c r="H79" i="39"/>
  <c r="F79" i="39"/>
  <c r="G79" i="39"/>
  <c r="I79" i="39"/>
  <c r="H80" i="39"/>
  <c r="F80" i="39"/>
  <c r="G80" i="39"/>
  <c r="I80" i="39"/>
  <c r="H81" i="39"/>
  <c r="F81" i="39"/>
  <c r="G81" i="39"/>
  <c r="I81" i="39"/>
  <c r="H82" i="39"/>
  <c r="F82" i="39"/>
  <c r="G82" i="39"/>
  <c r="I82" i="39"/>
  <c r="H83" i="39"/>
  <c r="F83" i="39"/>
  <c r="G83" i="39"/>
  <c r="I83" i="39"/>
  <c r="H84" i="39"/>
  <c r="F84" i="39"/>
  <c r="G84" i="39"/>
  <c r="I84" i="39"/>
  <c r="H85" i="39"/>
  <c r="F85" i="39"/>
  <c r="G85" i="39"/>
  <c r="I85" i="39"/>
  <c r="H86" i="39"/>
  <c r="F86" i="39"/>
  <c r="G86" i="39"/>
  <c r="I86" i="39"/>
  <c r="H87" i="39"/>
  <c r="F87" i="39"/>
  <c r="G87" i="39"/>
  <c r="I87" i="39"/>
  <c r="H88" i="39"/>
  <c r="F88" i="39"/>
  <c r="G88" i="39"/>
  <c r="I88" i="39"/>
  <c r="H89" i="39"/>
  <c r="F89" i="39"/>
  <c r="G89" i="39"/>
  <c r="I89" i="39"/>
  <c r="H90" i="39"/>
  <c r="F90" i="39"/>
  <c r="G90" i="39"/>
  <c r="I90" i="39"/>
  <c r="H91" i="39"/>
  <c r="F91" i="39"/>
  <c r="G91" i="39"/>
  <c r="I91" i="39"/>
  <c r="H92" i="39"/>
  <c r="F92" i="39"/>
  <c r="G92" i="39"/>
  <c r="I92" i="39"/>
  <c r="H93" i="39"/>
  <c r="F93" i="39"/>
  <c r="G93" i="39"/>
  <c r="I93" i="39"/>
  <c r="H94" i="39"/>
  <c r="F94" i="39"/>
  <c r="G94" i="39"/>
  <c r="I94" i="39"/>
  <c r="H95" i="39"/>
  <c r="F95" i="39"/>
  <c r="G95" i="39"/>
  <c r="I95" i="39"/>
  <c r="H96" i="39"/>
  <c r="F96" i="39"/>
  <c r="G96" i="39"/>
  <c r="I96" i="39"/>
  <c r="H97" i="39"/>
  <c r="F97" i="39"/>
  <c r="G97" i="39"/>
  <c r="I97" i="39"/>
  <c r="H98" i="39"/>
  <c r="F98" i="39"/>
  <c r="G98" i="39"/>
  <c r="I98" i="39"/>
  <c r="H99" i="39"/>
  <c r="F99" i="39"/>
  <c r="G99" i="39"/>
  <c r="I99" i="39"/>
  <c r="H100" i="39"/>
  <c r="F100" i="39"/>
  <c r="G100" i="39"/>
  <c r="I100" i="39"/>
  <c r="H101" i="39"/>
  <c r="F101" i="39"/>
  <c r="G101" i="39"/>
  <c r="I101" i="39"/>
  <c r="H102" i="39"/>
  <c r="F102" i="39"/>
  <c r="G102" i="39"/>
  <c r="I102" i="39"/>
  <c r="H103" i="39"/>
  <c r="F103" i="39"/>
  <c r="G103" i="39"/>
  <c r="I103" i="39"/>
  <c r="H104" i="39"/>
  <c r="F104" i="39"/>
  <c r="G104" i="39"/>
  <c r="I104" i="39"/>
  <c r="H105" i="39"/>
  <c r="F105" i="39"/>
  <c r="G105" i="39"/>
  <c r="I105" i="39"/>
  <c r="H106" i="39"/>
  <c r="F106" i="39"/>
  <c r="G106" i="39"/>
  <c r="I106" i="39"/>
  <c r="H107" i="39"/>
  <c r="F107" i="39"/>
  <c r="G107" i="39"/>
  <c r="I107" i="39"/>
  <c r="H108" i="39"/>
  <c r="F108" i="39"/>
  <c r="G108" i="39"/>
  <c r="I108" i="39"/>
  <c r="H109" i="39"/>
  <c r="F109" i="39"/>
  <c r="J109" i="39"/>
  <c r="K109" i="39"/>
  <c r="L109" i="39"/>
  <c r="I109" i="39"/>
  <c r="J108" i="39"/>
  <c r="K108" i="39"/>
  <c r="L108" i="39"/>
  <c r="J107" i="39"/>
  <c r="K107" i="39"/>
  <c r="L107" i="39"/>
  <c r="J106" i="39"/>
  <c r="K106" i="39"/>
  <c r="L106" i="39"/>
  <c r="J105" i="39"/>
  <c r="K105" i="39"/>
  <c r="L105" i="39"/>
  <c r="J104" i="39"/>
  <c r="K104" i="39"/>
  <c r="L104" i="39"/>
  <c r="J103" i="39"/>
  <c r="K103" i="39"/>
  <c r="L103" i="39"/>
  <c r="J102" i="39"/>
  <c r="K102" i="39"/>
  <c r="L102" i="39"/>
  <c r="J101" i="39"/>
  <c r="K101" i="39"/>
  <c r="L101" i="39"/>
  <c r="J100" i="39"/>
  <c r="K100" i="39"/>
  <c r="L100" i="39"/>
  <c r="J99" i="39"/>
  <c r="K99" i="39"/>
  <c r="L99" i="39"/>
  <c r="J98" i="39"/>
  <c r="K98" i="39"/>
  <c r="L98" i="39"/>
  <c r="J97" i="39"/>
  <c r="K97" i="39"/>
  <c r="L97" i="39"/>
  <c r="J96" i="39"/>
  <c r="K96" i="39"/>
  <c r="L96" i="39"/>
  <c r="J95" i="39"/>
  <c r="K95" i="39"/>
  <c r="L95" i="39"/>
  <c r="J94" i="39"/>
  <c r="K94" i="39"/>
  <c r="L94" i="39"/>
  <c r="J93" i="39"/>
  <c r="K93" i="39"/>
  <c r="L93" i="39"/>
  <c r="J92" i="39"/>
  <c r="K92" i="39"/>
  <c r="L92" i="39"/>
  <c r="J91" i="39"/>
  <c r="K91" i="39"/>
  <c r="L91" i="39"/>
  <c r="J90" i="39"/>
  <c r="K90" i="39"/>
  <c r="L90" i="39"/>
  <c r="J89" i="39"/>
  <c r="K89" i="39"/>
  <c r="L89" i="39"/>
  <c r="J88" i="39"/>
  <c r="K88" i="39"/>
  <c r="L88" i="39"/>
  <c r="J87" i="39"/>
  <c r="K87" i="39"/>
  <c r="L87" i="39"/>
  <c r="J86" i="39"/>
  <c r="K86" i="39"/>
  <c r="L86" i="39"/>
  <c r="J85" i="39"/>
  <c r="K85" i="39"/>
  <c r="L85" i="39"/>
  <c r="J84" i="39"/>
  <c r="K84" i="39"/>
  <c r="L84" i="39"/>
  <c r="J83" i="39"/>
  <c r="K83" i="39"/>
  <c r="L83" i="39"/>
  <c r="J82" i="39"/>
  <c r="K82" i="39"/>
  <c r="L82" i="39"/>
  <c r="J81" i="39"/>
  <c r="K81" i="39"/>
  <c r="L81" i="39"/>
  <c r="J80" i="39"/>
  <c r="K80" i="39"/>
  <c r="L80" i="39"/>
  <c r="J79" i="39"/>
  <c r="K79" i="39"/>
  <c r="L79" i="39"/>
  <c r="J78" i="39"/>
  <c r="K78" i="39"/>
  <c r="L78" i="39"/>
  <c r="J77" i="39"/>
  <c r="K77" i="39"/>
  <c r="L77" i="39"/>
  <c r="J76" i="39"/>
  <c r="K76" i="39"/>
  <c r="L76" i="39"/>
  <c r="J75" i="39"/>
  <c r="K75" i="39"/>
  <c r="L75" i="39"/>
  <c r="J74" i="39"/>
  <c r="K74" i="39"/>
  <c r="L74" i="39"/>
  <c r="J73" i="39"/>
  <c r="K73" i="39"/>
  <c r="L73" i="39"/>
  <c r="J72" i="39"/>
  <c r="K72" i="39"/>
  <c r="L72" i="39"/>
  <c r="J71" i="39"/>
  <c r="K71" i="39"/>
  <c r="L71" i="39"/>
  <c r="J70" i="39"/>
  <c r="K70" i="39"/>
  <c r="L70" i="39"/>
  <c r="J69" i="39"/>
  <c r="K69" i="39"/>
  <c r="L69" i="39"/>
  <c r="J68" i="39"/>
  <c r="K68" i="39"/>
  <c r="L68" i="39"/>
  <c r="J67" i="39"/>
  <c r="K67" i="39"/>
  <c r="L67" i="39"/>
  <c r="J66" i="39"/>
  <c r="K66" i="39"/>
  <c r="L66" i="39"/>
  <c r="J65" i="39"/>
  <c r="K65" i="39"/>
  <c r="L65" i="39"/>
  <c r="J64" i="39"/>
  <c r="K64" i="39"/>
  <c r="L64" i="39"/>
  <c r="J63" i="39"/>
  <c r="K63" i="39"/>
  <c r="L63" i="39"/>
  <c r="J62" i="39"/>
  <c r="K62" i="39"/>
  <c r="L62" i="39"/>
  <c r="J61" i="39"/>
  <c r="K61" i="39"/>
  <c r="L61" i="39"/>
  <c r="J60" i="39"/>
  <c r="K60" i="39"/>
  <c r="L60" i="39"/>
  <c r="J59" i="39"/>
  <c r="K59" i="39"/>
  <c r="L59" i="39"/>
  <c r="J58" i="39"/>
  <c r="K58" i="39"/>
  <c r="L58" i="39"/>
  <c r="J57" i="39"/>
  <c r="K57" i="39"/>
  <c r="L57" i="39"/>
  <c r="J56" i="39"/>
  <c r="K56" i="39"/>
  <c r="L56" i="39"/>
  <c r="J55" i="39"/>
  <c r="K55" i="39"/>
  <c r="L55" i="39"/>
  <c r="J54" i="39"/>
  <c r="K54" i="39"/>
  <c r="L54" i="39"/>
  <c r="J53" i="39"/>
  <c r="K53" i="39"/>
  <c r="L53" i="39"/>
  <c r="J52" i="39"/>
  <c r="K52" i="39"/>
  <c r="L52" i="39"/>
  <c r="J51" i="39"/>
  <c r="K51" i="39"/>
  <c r="L51" i="39"/>
  <c r="J50" i="39"/>
  <c r="K50" i="39"/>
  <c r="L50" i="39"/>
  <c r="J49" i="39"/>
  <c r="K49" i="39"/>
  <c r="L49" i="39"/>
  <c r="J48" i="39"/>
  <c r="K48" i="39"/>
  <c r="L48" i="39"/>
  <c r="J47" i="39"/>
  <c r="K47" i="39"/>
  <c r="L47" i="39"/>
  <c r="J46" i="39"/>
  <c r="K46" i="39"/>
  <c r="L46" i="39"/>
  <c r="J45" i="39"/>
  <c r="K45" i="39"/>
  <c r="L45" i="39"/>
  <c r="J44" i="39"/>
  <c r="K44" i="39"/>
  <c r="L44" i="39"/>
  <c r="J43" i="39"/>
  <c r="K43" i="39"/>
  <c r="L43" i="39"/>
  <c r="J42" i="39"/>
  <c r="K42" i="39"/>
  <c r="L42" i="39"/>
  <c r="J41" i="39"/>
  <c r="K41" i="39"/>
  <c r="L41" i="39"/>
  <c r="J40" i="39"/>
  <c r="K40" i="39"/>
  <c r="L40" i="39"/>
  <c r="J39" i="39"/>
  <c r="K39" i="39"/>
  <c r="L39" i="39"/>
  <c r="J38" i="39"/>
  <c r="K38" i="39"/>
  <c r="L38" i="39"/>
  <c r="J37" i="39"/>
  <c r="K37" i="39"/>
  <c r="L37" i="39"/>
  <c r="J36" i="39"/>
  <c r="K36" i="39"/>
  <c r="L36" i="39"/>
  <c r="J35" i="39"/>
  <c r="K35" i="39"/>
  <c r="L35" i="39"/>
  <c r="J34" i="39"/>
  <c r="K34" i="39"/>
  <c r="L34" i="39"/>
  <c r="J33" i="39"/>
  <c r="K33" i="39"/>
  <c r="L33" i="39"/>
  <c r="J32" i="39"/>
  <c r="K32" i="39"/>
  <c r="L32" i="39"/>
  <c r="J31" i="39"/>
  <c r="K31" i="39"/>
  <c r="L31" i="39"/>
  <c r="J30" i="39"/>
  <c r="K30" i="39"/>
  <c r="L30" i="39"/>
  <c r="J29" i="39"/>
  <c r="K29" i="39"/>
  <c r="L29" i="39"/>
  <c r="J28" i="39"/>
  <c r="K28" i="39"/>
  <c r="L28" i="39"/>
  <c r="J27" i="39"/>
  <c r="K27" i="39"/>
  <c r="L27" i="39"/>
  <c r="J26" i="39"/>
  <c r="K26" i="39"/>
  <c r="L26" i="39"/>
  <c r="J25" i="39"/>
  <c r="K25" i="39"/>
  <c r="L25" i="39"/>
  <c r="J24" i="39"/>
  <c r="K24" i="39"/>
  <c r="L24" i="39"/>
  <c r="J23" i="39"/>
  <c r="K23" i="39"/>
  <c r="L23" i="39"/>
  <c r="J22" i="39"/>
  <c r="K22" i="39"/>
  <c r="L22" i="39"/>
  <c r="J21" i="39"/>
  <c r="K21" i="39"/>
  <c r="L21" i="39"/>
  <c r="J20" i="39"/>
  <c r="K20" i="39"/>
  <c r="L20" i="39"/>
  <c r="J19" i="39"/>
  <c r="K19" i="39"/>
  <c r="L19" i="39"/>
  <c r="J18" i="39"/>
  <c r="K18" i="39"/>
  <c r="L18" i="39"/>
  <c r="J17" i="39"/>
  <c r="K17" i="39"/>
  <c r="L17" i="39"/>
  <c r="J16" i="39"/>
  <c r="K16" i="39"/>
  <c r="L16" i="39"/>
  <c r="J15" i="39"/>
  <c r="K15" i="39"/>
  <c r="L15" i="39"/>
  <c r="J14" i="39"/>
  <c r="K14" i="39"/>
  <c r="L14" i="39"/>
  <c r="J13" i="39"/>
  <c r="K13" i="39"/>
  <c r="L13" i="39"/>
  <c r="J12" i="39"/>
  <c r="K12" i="39"/>
  <c r="L12" i="39"/>
  <c r="J11" i="39"/>
  <c r="K11" i="39"/>
  <c r="L11" i="39"/>
  <c r="J10" i="39"/>
  <c r="K10" i="39"/>
  <c r="L10" i="39"/>
  <c r="J9" i="39"/>
  <c r="K9" i="39"/>
  <c r="L9" i="39"/>
  <c r="F109" i="38"/>
  <c r="F108" i="38"/>
  <c r="G108" i="38"/>
  <c r="F107" i="38"/>
  <c r="G107" i="38"/>
  <c r="F106" i="38"/>
  <c r="G106" i="38"/>
  <c r="F105" i="38"/>
  <c r="G105" i="38"/>
  <c r="F104" i="38"/>
  <c r="G104" i="38"/>
  <c r="F103" i="38"/>
  <c r="G103" i="38"/>
  <c r="F102" i="38"/>
  <c r="G102" i="38"/>
  <c r="F101" i="38"/>
  <c r="G101" i="38"/>
  <c r="F100" i="38"/>
  <c r="G100" i="38"/>
  <c r="F99" i="38"/>
  <c r="G99" i="38"/>
  <c r="F98" i="38"/>
  <c r="G98" i="38"/>
  <c r="F97" i="38"/>
  <c r="G97" i="38"/>
  <c r="F96" i="38"/>
  <c r="G96" i="38"/>
  <c r="F95" i="38"/>
  <c r="G95" i="38"/>
  <c r="F94" i="38"/>
  <c r="G94" i="38"/>
  <c r="F93" i="38"/>
  <c r="G93" i="38"/>
  <c r="F92" i="38"/>
  <c r="G92" i="38"/>
  <c r="F91" i="38"/>
  <c r="G91" i="38"/>
  <c r="F90" i="38"/>
  <c r="G90" i="38"/>
  <c r="F89" i="38"/>
  <c r="G89" i="38"/>
  <c r="F88" i="38"/>
  <c r="G88" i="38"/>
  <c r="F87" i="38"/>
  <c r="G87" i="38"/>
  <c r="F86" i="38"/>
  <c r="G86" i="38"/>
  <c r="F85" i="38"/>
  <c r="G85" i="38"/>
  <c r="F84" i="38"/>
  <c r="G84" i="38"/>
  <c r="F83" i="38"/>
  <c r="G83" i="38"/>
  <c r="F82" i="38"/>
  <c r="G82" i="38"/>
  <c r="F81" i="38"/>
  <c r="G81" i="38"/>
  <c r="F80" i="38"/>
  <c r="G80" i="38"/>
  <c r="F79" i="38"/>
  <c r="G79" i="38"/>
  <c r="F78" i="38"/>
  <c r="G78" i="38"/>
  <c r="F77" i="38"/>
  <c r="G77" i="38"/>
  <c r="F76" i="38"/>
  <c r="G76" i="38"/>
  <c r="F75" i="38"/>
  <c r="G75" i="38"/>
  <c r="F74" i="38"/>
  <c r="G74" i="38"/>
  <c r="F73" i="38"/>
  <c r="G73" i="38"/>
  <c r="F72" i="38"/>
  <c r="G72" i="38"/>
  <c r="F71" i="38"/>
  <c r="G71" i="38"/>
  <c r="F70" i="38"/>
  <c r="G70" i="38"/>
  <c r="F69" i="38"/>
  <c r="G69" i="38"/>
  <c r="F68" i="38"/>
  <c r="G68" i="38"/>
  <c r="F67" i="38"/>
  <c r="G67" i="38"/>
  <c r="F66" i="38"/>
  <c r="G66" i="38"/>
  <c r="F65" i="38"/>
  <c r="G65" i="38"/>
  <c r="F64" i="38"/>
  <c r="G64" i="38"/>
  <c r="F63" i="38"/>
  <c r="G63" i="38"/>
  <c r="F62" i="38"/>
  <c r="G62" i="38"/>
  <c r="F61" i="38"/>
  <c r="G61" i="38"/>
  <c r="F60" i="38"/>
  <c r="G60" i="38"/>
  <c r="F59" i="38"/>
  <c r="G59" i="38"/>
  <c r="F58" i="38"/>
  <c r="G58" i="38"/>
  <c r="F57" i="38"/>
  <c r="G57" i="38"/>
  <c r="F56" i="38"/>
  <c r="G56" i="38"/>
  <c r="F55" i="38"/>
  <c r="G55" i="38"/>
  <c r="F54" i="38"/>
  <c r="G54" i="38"/>
  <c r="F53" i="38"/>
  <c r="G53" i="38"/>
  <c r="F52" i="38"/>
  <c r="G52" i="38"/>
  <c r="F51" i="38"/>
  <c r="G51" i="38"/>
  <c r="F50" i="38"/>
  <c r="G50" i="38"/>
  <c r="F49" i="38"/>
  <c r="G49" i="38"/>
  <c r="F48" i="38"/>
  <c r="G48" i="38"/>
  <c r="F47" i="38"/>
  <c r="G47" i="38"/>
  <c r="F46" i="38"/>
  <c r="G46" i="38"/>
  <c r="F45" i="38"/>
  <c r="G45" i="38"/>
  <c r="F44" i="38"/>
  <c r="G44" i="38"/>
  <c r="F43" i="38"/>
  <c r="G43" i="38"/>
  <c r="F42" i="38"/>
  <c r="G42" i="38"/>
  <c r="F41" i="38"/>
  <c r="G41" i="38"/>
  <c r="F40" i="38"/>
  <c r="G40" i="38"/>
  <c r="F39" i="38"/>
  <c r="G39" i="38"/>
  <c r="F38" i="38"/>
  <c r="G38" i="38"/>
  <c r="F37" i="38"/>
  <c r="G37" i="38"/>
  <c r="F36" i="38"/>
  <c r="G36" i="38"/>
  <c r="F35" i="38"/>
  <c r="G35" i="38"/>
  <c r="F34" i="38"/>
  <c r="G34" i="38"/>
  <c r="F33" i="38"/>
  <c r="G33" i="38"/>
  <c r="F32" i="38"/>
  <c r="G32" i="38"/>
  <c r="F31" i="38"/>
  <c r="G31" i="38"/>
  <c r="F30" i="38"/>
  <c r="G30" i="38"/>
  <c r="F29" i="38"/>
  <c r="G29" i="38"/>
  <c r="F28" i="38"/>
  <c r="G28" i="38"/>
  <c r="F27" i="38"/>
  <c r="G27" i="38"/>
  <c r="F26" i="38"/>
  <c r="G26" i="38"/>
  <c r="F25" i="38"/>
  <c r="G25" i="38"/>
  <c r="F24" i="38"/>
  <c r="G24" i="38"/>
  <c r="F23" i="38"/>
  <c r="G23" i="38"/>
  <c r="F22" i="38"/>
  <c r="G22" i="38"/>
  <c r="F21" i="38"/>
  <c r="G21" i="38"/>
  <c r="F20" i="38"/>
  <c r="G20" i="38"/>
  <c r="F19" i="38"/>
  <c r="G19" i="38"/>
  <c r="F18" i="38"/>
  <c r="G18" i="38"/>
  <c r="F17" i="38"/>
  <c r="G17" i="38"/>
  <c r="F16" i="38"/>
  <c r="G16" i="38"/>
  <c r="F15" i="38"/>
  <c r="G15" i="38"/>
  <c r="F14" i="38"/>
  <c r="G14" i="38"/>
  <c r="F13" i="38"/>
  <c r="G13" i="38"/>
  <c r="F12" i="38"/>
  <c r="G12" i="38"/>
  <c r="F11" i="38"/>
  <c r="G11" i="38"/>
  <c r="F10" i="38"/>
  <c r="G10" i="38"/>
  <c r="F9" i="38"/>
  <c r="G9" i="38"/>
  <c r="I9" i="38"/>
  <c r="H10" i="38"/>
  <c r="F109" i="37"/>
  <c r="F108" i="37"/>
  <c r="G108" i="37"/>
  <c r="F107" i="37"/>
  <c r="G107" i="37"/>
  <c r="F106" i="37"/>
  <c r="G106" i="37"/>
  <c r="F105" i="37"/>
  <c r="G105" i="37"/>
  <c r="F104" i="37"/>
  <c r="G104" i="37"/>
  <c r="F103" i="37"/>
  <c r="G103" i="37"/>
  <c r="F102" i="37"/>
  <c r="G102" i="37"/>
  <c r="F101" i="37"/>
  <c r="G101" i="37"/>
  <c r="F100" i="37"/>
  <c r="G100" i="37"/>
  <c r="F99" i="37"/>
  <c r="G99" i="37"/>
  <c r="F98" i="37"/>
  <c r="G98" i="37"/>
  <c r="F97" i="37"/>
  <c r="G97" i="37"/>
  <c r="F96" i="37"/>
  <c r="G96" i="37"/>
  <c r="F95" i="37"/>
  <c r="G95" i="37"/>
  <c r="F94" i="37"/>
  <c r="G94" i="37"/>
  <c r="F93" i="37"/>
  <c r="G93" i="37"/>
  <c r="F92" i="37"/>
  <c r="G92" i="37"/>
  <c r="F91" i="37"/>
  <c r="G91" i="37"/>
  <c r="F90" i="37"/>
  <c r="G90" i="37"/>
  <c r="F89" i="37"/>
  <c r="G89" i="37"/>
  <c r="F88" i="37"/>
  <c r="G88" i="37"/>
  <c r="F87" i="37"/>
  <c r="G87" i="37"/>
  <c r="F86" i="37"/>
  <c r="G86" i="37"/>
  <c r="F85" i="37"/>
  <c r="G85" i="37"/>
  <c r="F84" i="37"/>
  <c r="G84" i="37"/>
  <c r="F83" i="37"/>
  <c r="G83" i="37"/>
  <c r="F82" i="37"/>
  <c r="G82" i="37"/>
  <c r="F81" i="37"/>
  <c r="G81" i="37"/>
  <c r="F80" i="37"/>
  <c r="G80" i="37"/>
  <c r="F79" i="37"/>
  <c r="G79" i="37"/>
  <c r="F78" i="37"/>
  <c r="G78" i="37"/>
  <c r="F77" i="37"/>
  <c r="G77" i="37"/>
  <c r="F76" i="37"/>
  <c r="G76" i="37"/>
  <c r="F75" i="37"/>
  <c r="G75" i="37"/>
  <c r="F74" i="37"/>
  <c r="G74" i="37"/>
  <c r="F73" i="37"/>
  <c r="G73" i="37"/>
  <c r="F72" i="37"/>
  <c r="G72" i="37"/>
  <c r="F71" i="37"/>
  <c r="G71" i="37"/>
  <c r="F70" i="37"/>
  <c r="G70" i="37"/>
  <c r="F69" i="37"/>
  <c r="G69" i="37"/>
  <c r="F68" i="37"/>
  <c r="G68" i="37"/>
  <c r="F67" i="37"/>
  <c r="G67" i="37"/>
  <c r="F66" i="37"/>
  <c r="G66" i="37"/>
  <c r="F65" i="37"/>
  <c r="G65" i="37"/>
  <c r="F64" i="37"/>
  <c r="G64" i="37"/>
  <c r="F63" i="37"/>
  <c r="G63" i="37"/>
  <c r="F62" i="37"/>
  <c r="G62" i="37"/>
  <c r="F61" i="37"/>
  <c r="G61" i="37"/>
  <c r="F60" i="37"/>
  <c r="G60" i="37"/>
  <c r="F59" i="37"/>
  <c r="G59" i="37"/>
  <c r="F58" i="37"/>
  <c r="G58" i="37"/>
  <c r="F57" i="37"/>
  <c r="G57" i="37"/>
  <c r="F56" i="37"/>
  <c r="G56" i="37"/>
  <c r="F55" i="37"/>
  <c r="G55" i="37"/>
  <c r="F54" i="37"/>
  <c r="G54" i="37"/>
  <c r="F53" i="37"/>
  <c r="G53" i="37"/>
  <c r="F52" i="37"/>
  <c r="G52" i="37"/>
  <c r="F51" i="37"/>
  <c r="G51" i="37"/>
  <c r="F50" i="37"/>
  <c r="G50" i="37"/>
  <c r="F49" i="37"/>
  <c r="G49" i="37"/>
  <c r="F48" i="37"/>
  <c r="G48" i="37"/>
  <c r="F47" i="37"/>
  <c r="G47" i="37"/>
  <c r="F46" i="37"/>
  <c r="G46" i="37"/>
  <c r="F45" i="37"/>
  <c r="G45" i="37"/>
  <c r="F44" i="37"/>
  <c r="G44" i="37"/>
  <c r="F43" i="37"/>
  <c r="G43" i="37"/>
  <c r="F42" i="37"/>
  <c r="G42" i="37"/>
  <c r="F41" i="37"/>
  <c r="G41" i="37"/>
  <c r="F40" i="37"/>
  <c r="G40" i="37"/>
  <c r="F39" i="37"/>
  <c r="G39" i="37"/>
  <c r="F38" i="37"/>
  <c r="G38" i="37"/>
  <c r="F37" i="37"/>
  <c r="G37" i="37"/>
  <c r="F36" i="37"/>
  <c r="G36" i="37"/>
  <c r="F35" i="37"/>
  <c r="G35" i="37"/>
  <c r="F34" i="37"/>
  <c r="G34" i="37"/>
  <c r="F33" i="37"/>
  <c r="G33" i="37"/>
  <c r="F32" i="37"/>
  <c r="G32" i="37"/>
  <c r="F31" i="37"/>
  <c r="G31" i="37"/>
  <c r="F30" i="37"/>
  <c r="G30" i="37"/>
  <c r="F29" i="37"/>
  <c r="G29" i="37"/>
  <c r="F28" i="37"/>
  <c r="G28" i="37"/>
  <c r="F27" i="37"/>
  <c r="G27" i="37"/>
  <c r="F26" i="37"/>
  <c r="G26" i="37"/>
  <c r="F25" i="37"/>
  <c r="G25" i="37"/>
  <c r="F24" i="37"/>
  <c r="G24" i="37"/>
  <c r="F23" i="37"/>
  <c r="G23" i="37"/>
  <c r="F22" i="37"/>
  <c r="G22" i="37"/>
  <c r="F21" i="37"/>
  <c r="G21" i="37"/>
  <c r="F20" i="37"/>
  <c r="G20" i="37"/>
  <c r="F19" i="37"/>
  <c r="G19" i="37"/>
  <c r="F18" i="37"/>
  <c r="G18" i="37"/>
  <c r="F17" i="37"/>
  <c r="G17" i="37"/>
  <c r="F16" i="37"/>
  <c r="G16" i="37"/>
  <c r="F15" i="37"/>
  <c r="G15" i="37"/>
  <c r="F14" i="37"/>
  <c r="G14" i="37"/>
  <c r="F13" i="37"/>
  <c r="G13" i="37"/>
  <c r="F12" i="37"/>
  <c r="G12" i="37"/>
  <c r="F11" i="37"/>
  <c r="G11" i="37"/>
  <c r="F10" i="37"/>
  <c r="G10" i="37"/>
  <c r="F9" i="37"/>
  <c r="G9" i="37"/>
  <c r="I9" i="37"/>
  <c r="H10" i="37"/>
  <c r="F109" i="35"/>
  <c r="F108" i="35"/>
  <c r="G108" i="35"/>
  <c r="F107" i="35"/>
  <c r="G107" i="35"/>
  <c r="F106" i="35"/>
  <c r="G106" i="35"/>
  <c r="F105" i="35"/>
  <c r="G105" i="35"/>
  <c r="F104" i="35"/>
  <c r="G104" i="35"/>
  <c r="F103" i="35"/>
  <c r="G103" i="35"/>
  <c r="F102" i="35"/>
  <c r="G102" i="35"/>
  <c r="F101" i="35"/>
  <c r="G101" i="35"/>
  <c r="F100" i="35"/>
  <c r="G100" i="35"/>
  <c r="F99" i="35"/>
  <c r="G99" i="35"/>
  <c r="F98" i="35"/>
  <c r="G98" i="35"/>
  <c r="F97" i="35"/>
  <c r="G97" i="35"/>
  <c r="F96" i="35"/>
  <c r="G96" i="35"/>
  <c r="F95" i="35"/>
  <c r="G95" i="35"/>
  <c r="F94" i="35"/>
  <c r="G94" i="35"/>
  <c r="F93" i="35"/>
  <c r="G93" i="35"/>
  <c r="F92" i="35"/>
  <c r="G92" i="35"/>
  <c r="F91" i="35"/>
  <c r="G91" i="35"/>
  <c r="F90" i="35"/>
  <c r="G90" i="35"/>
  <c r="F89" i="35"/>
  <c r="G89" i="35"/>
  <c r="F88" i="35"/>
  <c r="G88" i="35"/>
  <c r="F87" i="35"/>
  <c r="G87" i="35"/>
  <c r="F86" i="35"/>
  <c r="G86" i="35"/>
  <c r="F85" i="35"/>
  <c r="G85" i="35"/>
  <c r="F84" i="35"/>
  <c r="G84" i="35"/>
  <c r="F83" i="35"/>
  <c r="G83" i="35"/>
  <c r="F82" i="35"/>
  <c r="G82" i="35"/>
  <c r="F81" i="35"/>
  <c r="G81" i="35"/>
  <c r="F80" i="35"/>
  <c r="G80" i="35"/>
  <c r="F79" i="35"/>
  <c r="G79" i="35"/>
  <c r="F78" i="35"/>
  <c r="G78" i="35"/>
  <c r="F77" i="35"/>
  <c r="G77" i="35"/>
  <c r="F76" i="35"/>
  <c r="G76" i="35"/>
  <c r="F75" i="35"/>
  <c r="G75" i="35"/>
  <c r="F74" i="35"/>
  <c r="G74" i="35"/>
  <c r="F73" i="35"/>
  <c r="G73" i="35"/>
  <c r="F72" i="35"/>
  <c r="G72" i="35"/>
  <c r="F71" i="35"/>
  <c r="G71" i="35"/>
  <c r="F70" i="35"/>
  <c r="G70" i="35"/>
  <c r="F69" i="35"/>
  <c r="G69" i="35"/>
  <c r="F68" i="35"/>
  <c r="G68" i="35"/>
  <c r="F67" i="35"/>
  <c r="G67" i="35"/>
  <c r="F66" i="35"/>
  <c r="G66" i="35"/>
  <c r="F65" i="35"/>
  <c r="G65" i="35"/>
  <c r="F64" i="35"/>
  <c r="G64" i="35"/>
  <c r="F63" i="35"/>
  <c r="G63" i="35"/>
  <c r="F62" i="35"/>
  <c r="G62" i="35"/>
  <c r="F61" i="35"/>
  <c r="G61" i="35"/>
  <c r="F60" i="35"/>
  <c r="G60" i="35"/>
  <c r="F59" i="35"/>
  <c r="G59" i="35"/>
  <c r="F58" i="35"/>
  <c r="G58" i="35"/>
  <c r="F57" i="35"/>
  <c r="G57" i="35"/>
  <c r="F56" i="35"/>
  <c r="G56" i="35"/>
  <c r="F55" i="35"/>
  <c r="G55" i="35"/>
  <c r="F54" i="35"/>
  <c r="G54" i="35"/>
  <c r="F53" i="35"/>
  <c r="G53" i="35"/>
  <c r="F52" i="35"/>
  <c r="G52" i="35"/>
  <c r="F51" i="35"/>
  <c r="G51" i="35"/>
  <c r="F50" i="35"/>
  <c r="G50" i="35"/>
  <c r="F49" i="35"/>
  <c r="G49" i="35"/>
  <c r="F48" i="35"/>
  <c r="G48" i="35"/>
  <c r="F47" i="35"/>
  <c r="G47" i="35"/>
  <c r="F46" i="35"/>
  <c r="G46" i="35"/>
  <c r="F45" i="35"/>
  <c r="G45" i="35"/>
  <c r="F44" i="35"/>
  <c r="G44" i="35"/>
  <c r="F43" i="35"/>
  <c r="G43" i="35"/>
  <c r="F42" i="35"/>
  <c r="G42" i="35"/>
  <c r="F41" i="35"/>
  <c r="G41" i="35"/>
  <c r="F40" i="35"/>
  <c r="G40" i="35"/>
  <c r="F39" i="35"/>
  <c r="G39" i="35"/>
  <c r="F38" i="35"/>
  <c r="G38" i="35"/>
  <c r="F37" i="35"/>
  <c r="G37" i="35"/>
  <c r="F36" i="35"/>
  <c r="G36" i="35"/>
  <c r="F35" i="35"/>
  <c r="G35" i="35"/>
  <c r="F34" i="35"/>
  <c r="G34" i="35"/>
  <c r="F33" i="35"/>
  <c r="G33" i="35"/>
  <c r="F32" i="35"/>
  <c r="G32" i="35"/>
  <c r="F31" i="35"/>
  <c r="G31" i="35"/>
  <c r="F30" i="35"/>
  <c r="G30" i="35"/>
  <c r="F29" i="35"/>
  <c r="G29" i="35"/>
  <c r="F28" i="35"/>
  <c r="G28" i="35"/>
  <c r="F27" i="35"/>
  <c r="G27" i="35"/>
  <c r="F26" i="35"/>
  <c r="G26" i="35"/>
  <c r="F25" i="35"/>
  <c r="G25" i="35"/>
  <c r="F24" i="35"/>
  <c r="G24" i="35"/>
  <c r="F23" i="35"/>
  <c r="G23" i="35"/>
  <c r="F22" i="35"/>
  <c r="G22" i="35"/>
  <c r="F21" i="35"/>
  <c r="G21" i="35"/>
  <c r="F20" i="35"/>
  <c r="G20" i="35"/>
  <c r="F19" i="35"/>
  <c r="G19" i="35"/>
  <c r="F18" i="35"/>
  <c r="G18" i="35"/>
  <c r="F17" i="35"/>
  <c r="G17" i="35"/>
  <c r="F16" i="35"/>
  <c r="G16" i="35"/>
  <c r="F15" i="35"/>
  <c r="G15" i="35"/>
  <c r="F14" i="35"/>
  <c r="G14" i="35"/>
  <c r="F13" i="35"/>
  <c r="G13" i="35"/>
  <c r="F12" i="35"/>
  <c r="G12" i="35"/>
  <c r="F11" i="35"/>
  <c r="G11" i="35"/>
  <c r="F10" i="35"/>
  <c r="G10" i="35"/>
  <c r="F9" i="35"/>
  <c r="G9" i="35"/>
  <c r="I9" i="35"/>
  <c r="H10" i="35"/>
  <c r="F109" i="34"/>
  <c r="F108" i="34"/>
  <c r="G108" i="34"/>
  <c r="F107" i="34"/>
  <c r="G107" i="34"/>
  <c r="F106" i="34"/>
  <c r="G106" i="34"/>
  <c r="F105" i="34"/>
  <c r="G105" i="34"/>
  <c r="F104" i="34"/>
  <c r="G104" i="34"/>
  <c r="F103" i="34"/>
  <c r="G103" i="34"/>
  <c r="F102" i="34"/>
  <c r="G102" i="34"/>
  <c r="F101" i="34"/>
  <c r="G101" i="34"/>
  <c r="F100" i="34"/>
  <c r="G100" i="34"/>
  <c r="F99" i="34"/>
  <c r="G99" i="34"/>
  <c r="F98" i="34"/>
  <c r="G98" i="34"/>
  <c r="F97" i="34"/>
  <c r="G97" i="34"/>
  <c r="F96" i="34"/>
  <c r="G96" i="34"/>
  <c r="F95" i="34"/>
  <c r="G95" i="34"/>
  <c r="F94" i="34"/>
  <c r="G94" i="34"/>
  <c r="F93" i="34"/>
  <c r="G93" i="34"/>
  <c r="F92" i="34"/>
  <c r="G92" i="34"/>
  <c r="F91" i="34"/>
  <c r="G91" i="34"/>
  <c r="F90" i="34"/>
  <c r="G90" i="34"/>
  <c r="F89" i="34"/>
  <c r="G89" i="34"/>
  <c r="F88" i="34"/>
  <c r="G88" i="34"/>
  <c r="F87" i="34"/>
  <c r="G87" i="34"/>
  <c r="F86" i="34"/>
  <c r="G86" i="34"/>
  <c r="F85" i="34"/>
  <c r="G85" i="34"/>
  <c r="F84" i="34"/>
  <c r="G84" i="34"/>
  <c r="F83" i="34"/>
  <c r="G83" i="34"/>
  <c r="F82" i="34"/>
  <c r="G82" i="34"/>
  <c r="F81" i="34"/>
  <c r="G81" i="34"/>
  <c r="F80" i="34"/>
  <c r="G80" i="34"/>
  <c r="F79" i="34"/>
  <c r="G79" i="34"/>
  <c r="F78" i="34"/>
  <c r="G78" i="34"/>
  <c r="F77" i="34"/>
  <c r="G77" i="34"/>
  <c r="F76" i="34"/>
  <c r="G76" i="34"/>
  <c r="F75" i="34"/>
  <c r="G75" i="34"/>
  <c r="F74" i="34"/>
  <c r="G74" i="34"/>
  <c r="F73" i="34"/>
  <c r="G73" i="34"/>
  <c r="F72" i="34"/>
  <c r="G72" i="34"/>
  <c r="F71" i="34"/>
  <c r="G71" i="34"/>
  <c r="F70" i="34"/>
  <c r="G70" i="34"/>
  <c r="F69" i="34"/>
  <c r="G69" i="34"/>
  <c r="F68" i="34"/>
  <c r="G68" i="34"/>
  <c r="F67" i="34"/>
  <c r="G67" i="34"/>
  <c r="F66" i="34"/>
  <c r="G66" i="34"/>
  <c r="F65" i="34"/>
  <c r="G65" i="34"/>
  <c r="F64" i="34"/>
  <c r="G64" i="34"/>
  <c r="F63" i="34"/>
  <c r="G63" i="34"/>
  <c r="F62" i="34"/>
  <c r="G62" i="34"/>
  <c r="F61" i="34"/>
  <c r="G61" i="34"/>
  <c r="F60" i="34"/>
  <c r="G60" i="34"/>
  <c r="F59" i="34"/>
  <c r="G59" i="34"/>
  <c r="F58" i="34"/>
  <c r="G58" i="34"/>
  <c r="F57" i="34"/>
  <c r="G57" i="34"/>
  <c r="F56" i="34"/>
  <c r="G56" i="34"/>
  <c r="F55" i="34"/>
  <c r="G55" i="34"/>
  <c r="F54" i="34"/>
  <c r="G54" i="34"/>
  <c r="F53" i="34"/>
  <c r="G53" i="34"/>
  <c r="F52" i="34"/>
  <c r="G52" i="34"/>
  <c r="F51" i="34"/>
  <c r="G51" i="34"/>
  <c r="F50" i="34"/>
  <c r="G50" i="34"/>
  <c r="F49" i="34"/>
  <c r="G49" i="34"/>
  <c r="F48" i="34"/>
  <c r="G48" i="34"/>
  <c r="F47" i="34"/>
  <c r="G47" i="34"/>
  <c r="F46" i="34"/>
  <c r="G46" i="34"/>
  <c r="F45" i="34"/>
  <c r="G45" i="34"/>
  <c r="F44" i="34"/>
  <c r="G44" i="34"/>
  <c r="F43" i="34"/>
  <c r="G43" i="34"/>
  <c r="F42" i="34"/>
  <c r="G42" i="34"/>
  <c r="F41" i="34"/>
  <c r="G41" i="34"/>
  <c r="F40" i="34"/>
  <c r="G40" i="34"/>
  <c r="F39" i="34"/>
  <c r="G39" i="34"/>
  <c r="F38" i="34"/>
  <c r="G38" i="34"/>
  <c r="F37" i="34"/>
  <c r="G37" i="34"/>
  <c r="F36" i="34"/>
  <c r="G36" i="34"/>
  <c r="F35" i="34"/>
  <c r="G35" i="34"/>
  <c r="F34" i="34"/>
  <c r="G34" i="34"/>
  <c r="F33" i="34"/>
  <c r="G33" i="34"/>
  <c r="F32" i="34"/>
  <c r="G32" i="34"/>
  <c r="F31" i="34"/>
  <c r="G31" i="34"/>
  <c r="F30" i="34"/>
  <c r="G30" i="34"/>
  <c r="F29" i="34"/>
  <c r="G29" i="34"/>
  <c r="F28" i="34"/>
  <c r="G28" i="34"/>
  <c r="F27" i="34"/>
  <c r="G27" i="34"/>
  <c r="F26" i="34"/>
  <c r="G26" i="34"/>
  <c r="F25" i="34"/>
  <c r="G25" i="34"/>
  <c r="F24" i="34"/>
  <c r="G24" i="34"/>
  <c r="F23" i="34"/>
  <c r="G23" i="34"/>
  <c r="F22" i="34"/>
  <c r="G22" i="34"/>
  <c r="F21" i="34"/>
  <c r="G21" i="34"/>
  <c r="F20" i="34"/>
  <c r="G20" i="34"/>
  <c r="F19" i="34"/>
  <c r="G19" i="34"/>
  <c r="F18" i="34"/>
  <c r="G18" i="34"/>
  <c r="F17" i="34"/>
  <c r="G17" i="34"/>
  <c r="F16" i="34"/>
  <c r="G16" i="34"/>
  <c r="F15" i="34"/>
  <c r="G15" i="34"/>
  <c r="F14" i="34"/>
  <c r="G14" i="34"/>
  <c r="F13" i="34"/>
  <c r="G13" i="34"/>
  <c r="F12" i="34"/>
  <c r="G12" i="34"/>
  <c r="F11" i="34"/>
  <c r="G11" i="34"/>
  <c r="F10" i="34"/>
  <c r="G10" i="34"/>
  <c r="F9" i="34"/>
  <c r="G9" i="34"/>
  <c r="I9" i="34"/>
  <c r="H10" i="34"/>
  <c r="F109" i="33"/>
  <c r="F108" i="33"/>
  <c r="G108" i="33"/>
  <c r="F107" i="33"/>
  <c r="G107" i="33"/>
  <c r="F106" i="33"/>
  <c r="G106" i="33"/>
  <c r="F105" i="33"/>
  <c r="G105" i="33"/>
  <c r="F104" i="33"/>
  <c r="G104" i="33"/>
  <c r="F103" i="33"/>
  <c r="G103" i="33"/>
  <c r="F102" i="33"/>
  <c r="G102" i="33"/>
  <c r="F101" i="33"/>
  <c r="G101" i="33"/>
  <c r="F100" i="33"/>
  <c r="G100" i="33"/>
  <c r="F99" i="33"/>
  <c r="G99" i="33"/>
  <c r="F98" i="33"/>
  <c r="G98" i="33"/>
  <c r="F97" i="33"/>
  <c r="G97" i="33"/>
  <c r="F96" i="33"/>
  <c r="G96" i="33"/>
  <c r="F95" i="33"/>
  <c r="G95" i="33"/>
  <c r="F94" i="33"/>
  <c r="G94" i="33"/>
  <c r="F93" i="33"/>
  <c r="G93" i="33"/>
  <c r="F92" i="33"/>
  <c r="G92" i="33"/>
  <c r="F91" i="33"/>
  <c r="G91" i="33"/>
  <c r="F90" i="33"/>
  <c r="G90" i="33"/>
  <c r="F89" i="33"/>
  <c r="G89" i="33"/>
  <c r="F88" i="33"/>
  <c r="G88" i="33"/>
  <c r="F87" i="33"/>
  <c r="G87" i="33"/>
  <c r="F86" i="33"/>
  <c r="G86" i="33"/>
  <c r="F85" i="33"/>
  <c r="G85" i="33"/>
  <c r="F84" i="33"/>
  <c r="G84" i="33"/>
  <c r="F83" i="33"/>
  <c r="G83" i="33"/>
  <c r="F82" i="33"/>
  <c r="G82" i="33"/>
  <c r="F81" i="33"/>
  <c r="G81" i="33"/>
  <c r="F80" i="33"/>
  <c r="G80" i="33"/>
  <c r="F79" i="33"/>
  <c r="G79" i="33"/>
  <c r="F78" i="33"/>
  <c r="G78" i="33"/>
  <c r="F77" i="33"/>
  <c r="G77" i="33"/>
  <c r="F76" i="33"/>
  <c r="G76" i="33"/>
  <c r="F75" i="33"/>
  <c r="G75" i="33"/>
  <c r="F74" i="33"/>
  <c r="G74" i="33"/>
  <c r="F73" i="33"/>
  <c r="G73" i="33"/>
  <c r="F72" i="33"/>
  <c r="G72" i="33"/>
  <c r="F71" i="33"/>
  <c r="G71" i="33"/>
  <c r="F70" i="33"/>
  <c r="G70" i="33"/>
  <c r="F69" i="33"/>
  <c r="G69" i="33"/>
  <c r="F68" i="33"/>
  <c r="G68" i="33"/>
  <c r="F67" i="33"/>
  <c r="G67" i="33"/>
  <c r="F66" i="33"/>
  <c r="G66" i="33"/>
  <c r="F65" i="33"/>
  <c r="G65" i="33"/>
  <c r="F64" i="33"/>
  <c r="G64" i="33"/>
  <c r="F63" i="33"/>
  <c r="G63" i="33"/>
  <c r="F62" i="33"/>
  <c r="G62" i="33"/>
  <c r="F61" i="33"/>
  <c r="G61" i="33"/>
  <c r="F60" i="33"/>
  <c r="G60" i="33"/>
  <c r="F59" i="33"/>
  <c r="G59" i="33"/>
  <c r="F58" i="33"/>
  <c r="G58" i="33"/>
  <c r="F57" i="33"/>
  <c r="G57" i="33"/>
  <c r="F56" i="33"/>
  <c r="G56" i="33"/>
  <c r="F55" i="33"/>
  <c r="G55" i="33"/>
  <c r="F54" i="33"/>
  <c r="G54" i="33"/>
  <c r="F53" i="33"/>
  <c r="G53" i="33"/>
  <c r="F52" i="33"/>
  <c r="G52" i="33"/>
  <c r="F51" i="33"/>
  <c r="G51" i="33"/>
  <c r="F50" i="33"/>
  <c r="G50" i="33"/>
  <c r="F49" i="33"/>
  <c r="G49" i="33"/>
  <c r="F48" i="33"/>
  <c r="G48" i="33"/>
  <c r="F47" i="33"/>
  <c r="G47" i="33"/>
  <c r="F46" i="33"/>
  <c r="G46" i="33"/>
  <c r="F45" i="33"/>
  <c r="G45" i="33"/>
  <c r="F44" i="33"/>
  <c r="G44" i="33"/>
  <c r="F43" i="33"/>
  <c r="G43" i="33"/>
  <c r="F42" i="33"/>
  <c r="G42" i="33"/>
  <c r="F41" i="33"/>
  <c r="G41" i="33"/>
  <c r="F40" i="33"/>
  <c r="G40" i="33"/>
  <c r="F39" i="33"/>
  <c r="G39" i="33"/>
  <c r="F38" i="33"/>
  <c r="G38" i="33"/>
  <c r="F37" i="33"/>
  <c r="G37" i="33"/>
  <c r="F36" i="33"/>
  <c r="G36" i="33"/>
  <c r="F35" i="33"/>
  <c r="G35" i="33"/>
  <c r="F34" i="33"/>
  <c r="G34" i="33"/>
  <c r="F33" i="33"/>
  <c r="G33" i="33"/>
  <c r="F32" i="33"/>
  <c r="G32" i="33"/>
  <c r="F31" i="33"/>
  <c r="G31" i="33"/>
  <c r="F30" i="33"/>
  <c r="G30" i="33"/>
  <c r="F29" i="33"/>
  <c r="G29" i="33"/>
  <c r="F28" i="33"/>
  <c r="G28" i="33"/>
  <c r="F27" i="33"/>
  <c r="G27" i="33"/>
  <c r="F26" i="33"/>
  <c r="G26" i="33"/>
  <c r="F25" i="33"/>
  <c r="G25" i="33"/>
  <c r="F24" i="33"/>
  <c r="G24" i="33"/>
  <c r="F23" i="33"/>
  <c r="G23" i="33"/>
  <c r="F22" i="33"/>
  <c r="G22" i="33"/>
  <c r="F21" i="33"/>
  <c r="G21" i="33"/>
  <c r="F20" i="33"/>
  <c r="G20" i="33"/>
  <c r="F19" i="33"/>
  <c r="G19" i="33"/>
  <c r="F18" i="33"/>
  <c r="G18" i="33"/>
  <c r="F17" i="33"/>
  <c r="G17" i="33"/>
  <c r="F16" i="33"/>
  <c r="G16" i="33"/>
  <c r="F15" i="33"/>
  <c r="G15" i="33"/>
  <c r="F14" i="33"/>
  <c r="G14" i="33"/>
  <c r="F13" i="33"/>
  <c r="G13" i="33"/>
  <c r="F12" i="33"/>
  <c r="G12" i="33"/>
  <c r="F11" i="33"/>
  <c r="G11" i="33"/>
  <c r="F10" i="33"/>
  <c r="G10" i="33"/>
  <c r="F9" i="33"/>
  <c r="G9" i="33"/>
  <c r="I9" i="33"/>
  <c r="H10" i="33"/>
  <c r="F109" i="28"/>
  <c r="F99" i="26"/>
  <c r="G99" i="26"/>
  <c r="F100" i="26"/>
  <c r="G100" i="26"/>
  <c r="F101" i="26"/>
  <c r="G101" i="26"/>
  <c r="F102" i="26"/>
  <c r="G102" i="26"/>
  <c r="F103" i="26"/>
  <c r="G103" i="26"/>
  <c r="F104" i="26"/>
  <c r="G104" i="26"/>
  <c r="F105" i="26"/>
  <c r="G105" i="26"/>
  <c r="F106" i="26"/>
  <c r="G106" i="26"/>
  <c r="F107" i="26"/>
  <c r="G107" i="26"/>
  <c r="F108" i="26"/>
  <c r="G108" i="26"/>
  <c r="F109" i="26"/>
  <c r="F99" i="27"/>
  <c r="G99" i="27"/>
  <c r="F100" i="27"/>
  <c r="G100" i="27"/>
  <c r="F101" i="27"/>
  <c r="G101" i="27"/>
  <c r="F102" i="27"/>
  <c r="G102" i="27"/>
  <c r="F103" i="27"/>
  <c r="G103" i="27"/>
  <c r="F104" i="27"/>
  <c r="G104" i="27"/>
  <c r="F105" i="27"/>
  <c r="G105" i="27"/>
  <c r="F106" i="27"/>
  <c r="G106" i="27"/>
  <c r="F107" i="27"/>
  <c r="G107" i="27"/>
  <c r="F108" i="27"/>
  <c r="G108" i="27"/>
  <c r="F109" i="27"/>
  <c r="F99" i="28"/>
  <c r="G99" i="28"/>
  <c r="F100" i="28"/>
  <c r="G100" i="28"/>
  <c r="F101" i="28"/>
  <c r="G101" i="28"/>
  <c r="F102" i="28"/>
  <c r="G102" i="28"/>
  <c r="F103" i="28"/>
  <c r="G103" i="28"/>
  <c r="F104" i="28"/>
  <c r="G104" i="28"/>
  <c r="F105" i="28"/>
  <c r="G105" i="28"/>
  <c r="F106" i="28"/>
  <c r="G106" i="28"/>
  <c r="F107" i="28"/>
  <c r="G107" i="28"/>
  <c r="F108" i="28"/>
  <c r="G108" i="28"/>
  <c r="F99" i="29"/>
  <c r="G99" i="29"/>
  <c r="F100" i="29"/>
  <c r="G100" i="29"/>
  <c r="F101" i="29"/>
  <c r="G101" i="29"/>
  <c r="F102" i="29"/>
  <c r="G102" i="29"/>
  <c r="F103" i="29"/>
  <c r="G103" i="29"/>
  <c r="F104" i="29"/>
  <c r="G104" i="29"/>
  <c r="F105" i="29"/>
  <c r="G105" i="29"/>
  <c r="F106" i="29"/>
  <c r="G106" i="29"/>
  <c r="F107" i="29"/>
  <c r="G107" i="29"/>
  <c r="F108" i="29"/>
  <c r="G108" i="29"/>
  <c r="F109" i="29"/>
  <c r="F99" i="30"/>
  <c r="G99" i="30"/>
  <c r="F100" i="30"/>
  <c r="G100" i="30"/>
  <c r="F101" i="30"/>
  <c r="G101" i="30"/>
  <c r="F102" i="30"/>
  <c r="G102" i="30"/>
  <c r="F103" i="30"/>
  <c r="G103" i="30"/>
  <c r="F104" i="30"/>
  <c r="G104" i="30"/>
  <c r="F105" i="30"/>
  <c r="G105" i="30"/>
  <c r="F106" i="30"/>
  <c r="G106" i="30"/>
  <c r="F107" i="30"/>
  <c r="G107" i="30"/>
  <c r="F108" i="30"/>
  <c r="G108" i="30"/>
  <c r="F109" i="30"/>
  <c r="F98" i="30"/>
  <c r="G98" i="30"/>
  <c r="F97" i="30"/>
  <c r="G97" i="30"/>
  <c r="F96" i="30"/>
  <c r="G96" i="30"/>
  <c r="F95" i="30"/>
  <c r="G95" i="30"/>
  <c r="F94" i="30"/>
  <c r="G94" i="30"/>
  <c r="F93" i="30"/>
  <c r="G93" i="30"/>
  <c r="F92" i="30"/>
  <c r="G92" i="30"/>
  <c r="F91" i="30"/>
  <c r="G91" i="30"/>
  <c r="F90" i="30"/>
  <c r="G90" i="30"/>
  <c r="F89" i="30"/>
  <c r="G89" i="30"/>
  <c r="F88" i="30"/>
  <c r="G88" i="30"/>
  <c r="F87" i="30"/>
  <c r="G87" i="30"/>
  <c r="F86" i="30"/>
  <c r="G86" i="30"/>
  <c r="F85" i="30"/>
  <c r="G85" i="30"/>
  <c r="F84" i="30"/>
  <c r="G84" i="30"/>
  <c r="F83" i="30"/>
  <c r="G83" i="30"/>
  <c r="F82" i="30"/>
  <c r="G82" i="30"/>
  <c r="F81" i="30"/>
  <c r="G81" i="30"/>
  <c r="F80" i="30"/>
  <c r="G80" i="30"/>
  <c r="F79" i="30"/>
  <c r="G79" i="30"/>
  <c r="F78" i="30"/>
  <c r="G78" i="30"/>
  <c r="F77" i="30"/>
  <c r="G77" i="30"/>
  <c r="F76" i="30"/>
  <c r="G76" i="30"/>
  <c r="F75" i="30"/>
  <c r="G75" i="30"/>
  <c r="F74" i="30"/>
  <c r="G74" i="30"/>
  <c r="F73" i="30"/>
  <c r="G73" i="30"/>
  <c r="F72" i="30"/>
  <c r="G72" i="30"/>
  <c r="F71" i="30"/>
  <c r="G71" i="30"/>
  <c r="F70" i="30"/>
  <c r="G70" i="30"/>
  <c r="F69" i="30"/>
  <c r="G69" i="30"/>
  <c r="F68" i="30"/>
  <c r="G68" i="30"/>
  <c r="F67" i="30"/>
  <c r="G67" i="30"/>
  <c r="F66" i="30"/>
  <c r="G66" i="30"/>
  <c r="F65" i="30"/>
  <c r="G65" i="30"/>
  <c r="F64" i="30"/>
  <c r="G64" i="30"/>
  <c r="F63" i="30"/>
  <c r="G63" i="30"/>
  <c r="F62" i="30"/>
  <c r="G62" i="30"/>
  <c r="F61" i="30"/>
  <c r="G61" i="30"/>
  <c r="F60" i="30"/>
  <c r="G60" i="30"/>
  <c r="F59" i="30"/>
  <c r="G59" i="30"/>
  <c r="F58" i="30"/>
  <c r="G58" i="30"/>
  <c r="F57" i="30"/>
  <c r="G57" i="30"/>
  <c r="F56" i="30"/>
  <c r="G56" i="30"/>
  <c r="F55" i="30"/>
  <c r="G55" i="30"/>
  <c r="F54" i="30"/>
  <c r="G54" i="30"/>
  <c r="F53" i="30"/>
  <c r="G53" i="30"/>
  <c r="F52" i="30"/>
  <c r="G52" i="30"/>
  <c r="F51" i="30"/>
  <c r="G51" i="30"/>
  <c r="F50" i="30"/>
  <c r="G50" i="30"/>
  <c r="F49" i="30"/>
  <c r="G49" i="30"/>
  <c r="F48" i="30"/>
  <c r="G48" i="30"/>
  <c r="F47" i="30"/>
  <c r="G47" i="30"/>
  <c r="F46" i="30"/>
  <c r="G46" i="30"/>
  <c r="F45" i="30"/>
  <c r="G45" i="30"/>
  <c r="F44" i="30"/>
  <c r="G44" i="30"/>
  <c r="F43" i="30"/>
  <c r="G43" i="30"/>
  <c r="F42" i="30"/>
  <c r="G42" i="30"/>
  <c r="F41" i="30"/>
  <c r="G41" i="30"/>
  <c r="F40" i="30"/>
  <c r="G40" i="30"/>
  <c r="F39" i="30"/>
  <c r="G39" i="30"/>
  <c r="F38" i="30"/>
  <c r="G38" i="30"/>
  <c r="F37" i="30"/>
  <c r="G37" i="30"/>
  <c r="F36" i="30"/>
  <c r="G36" i="30"/>
  <c r="F35" i="30"/>
  <c r="G35" i="30"/>
  <c r="F34" i="30"/>
  <c r="G34" i="30"/>
  <c r="F33" i="30"/>
  <c r="G33" i="30"/>
  <c r="F32" i="30"/>
  <c r="G32" i="30"/>
  <c r="F31" i="30"/>
  <c r="G31" i="30"/>
  <c r="F30" i="30"/>
  <c r="G30" i="30"/>
  <c r="F29" i="30"/>
  <c r="G29" i="30"/>
  <c r="F28" i="30"/>
  <c r="G28" i="30"/>
  <c r="F27" i="30"/>
  <c r="G27" i="30"/>
  <c r="F26" i="30"/>
  <c r="G26" i="30"/>
  <c r="F25" i="30"/>
  <c r="G25" i="30"/>
  <c r="F24" i="30"/>
  <c r="G24" i="30"/>
  <c r="F23" i="30"/>
  <c r="G23" i="30"/>
  <c r="F22" i="30"/>
  <c r="G22" i="30"/>
  <c r="F21" i="30"/>
  <c r="G21" i="30"/>
  <c r="F20" i="30"/>
  <c r="G20" i="30"/>
  <c r="F19" i="30"/>
  <c r="G19" i="30"/>
  <c r="F18" i="30"/>
  <c r="G18" i="30"/>
  <c r="F17" i="30"/>
  <c r="G17" i="30"/>
  <c r="F16" i="30"/>
  <c r="G16" i="30"/>
  <c r="F15" i="30"/>
  <c r="G15" i="30"/>
  <c r="F14" i="30"/>
  <c r="G14" i="30"/>
  <c r="F13" i="30"/>
  <c r="G13" i="30"/>
  <c r="F12" i="30"/>
  <c r="G12" i="30"/>
  <c r="F11" i="30"/>
  <c r="G11" i="30"/>
  <c r="F10" i="30"/>
  <c r="G10" i="30"/>
  <c r="F9" i="30"/>
  <c r="G9" i="30"/>
  <c r="I9" i="30"/>
  <c r="H10" i="30"/>
  <c r="F98" i="29"/>
  <c r="G98" i="29"/>
  <c r="F97" i="29"/>
  <c r="G97" i="29"/>
  <c r="F96" i="29"/>
  <c r="G96" i="29"/>
  <c r="F95" i="29"/>
  <c r="G95" i="29"/>
  <c r="F94" i="29"/>
  <c r="G94" i="29"/>
  <c r="F93" i="29"/>
  <c r="G93" i="29"/>
  <c r="F92" i="29"/>
  <c r="G92" i="29"/>
  <c r="F91" i="29"/>
  <c r="G91" i="29"/>
  <c r="F90" i="29"/>
  <c r="G90" i="29"/>
  <c r="F89" i="29"/>
  <c r="G89" i="29"/>
  <c r="F88" i="29"/>
  <c r="G88" i="29"/>
  <c r="F87" i="29"/>
  <c r="G87" i="29"/>
  <c r="F86" i="29"/>
  <c r="G86" i="29"/>
  <c r="F85" i="29"/>
  <c r="G85" i="29"/>
  <c r="F84" i="29"/>
  <c r="G84" i="29"/>
  <c r="F83" i="29"/>
  <c r="G83" i="29"/>
  <c r="F82" i="29"/>
  <c r="G82" i="29"/>
  <c r="F81" i="29"/>
  <c r="G81" i="29"/>
  <c r="F80" i="29"/>
  <c r="G80" i="29"/>
  <c r="F79" i="29"/>
  <c r="G79" i="29"/>
  <c r="F78" i="29"/>
  <c r="G78" i="29"/>
  <c r="F77" i="29"/>
  <c r="G77" i="29"/>
  <c r="F76" i="29"/>
  <c r="G76" i="29"/>
  <c r="F75" i="29"/>
  <c r="G75" i="29"/>
  <c r="F74" i="29"/>
  <c r="G74" i="29"/>
  <c r="F73" i="29"/>
  <c r="G73" i="29"/>
  <c r="F72" i="29"/>
  <c r="G72" i="29"/>
  <c r="F71" i="29"/>
  <c r="G71" i="29"/>
  <c r="F70" i="29"/>
  <c r="G70" i="29"/>
  <c r="F69" i="29"/>
  <c r="G69" i="29"/>
  <c r="F68" i="29"/>
  <c r="G68" i="29"/>
  <c r="F67" i="29"/>
  <c r="G67" i="29"/>
  <c r="F66" i="29"/>
  <c r="G66" i="29"/>
  <c r="F65" i="29"/>
  <c r="G65" i="29"/>
  <c r="F64" i="29"/>
  <c r="G64" i="29"/>
  <c r="F63" i="29"/>
  <c r="G63" i="29"/>
  <c r="F62" i="29"/>
  <c r="G62" i="29"/>
  <c r="F61" i="29"/>
  <c r="G61" i="29"/>
  <c r="F60" i="29"/>
  <c r="G60" i="29"/>
  <c r="F59" i="29"/>
  <c r="G59" i="29"/>
  <c r="F58" i="29"/>
  <c r="G58" i="29"/>
  <c r="F57" i="29"/>
  <c r="G57" i="29"/>
  <c r="F56" i="29"/>
  <c r="G56" i="29"/>
  <c r="F55" i="29"/>
  <c r="G55" i="29"/>
  <c r="F54" i="29"/>
  <c r="G54" i="29"/>
  <c r="F53" i="29"/>
  <c r="G53" i="29"/>
  <c r="F52" i="29"/>
  <c r="G52" i="29"/>
  <c r="F51" i="29"/>
  <c r="G51" i="29"/>
  <c r="F50" i="29"/>
  <c r="G50" i="29"/>
  <c r="F49" i="29"/>
  <c r="G49" i="29"/>
  <c r="F48" i="29"/>
  <c r="G48" i="29"/>
  <c r="F47" i="29"/>
  <c r="G47" i="29"/>
  <c r="F46" i="29"/>
  <c r="G46" i="29"/>
  <c r="F45" i="29"/>
  <c r="G45" i="29"/>
  <c r="F44" i="29"/>
  <c r="G44" i="29"/>
  <c r="F43" i="29"/>
  <c r="G43" i="29"/>
  <c r="F42" i="29"/>
  <c r="G42" i="29"/>
  <c r="F41" i="29"/>
  <c r="G41" i="29"/>
  <c r="F40" i="29"/>
  <c r="G40" i="29"/>
  <c r="F39" i="29"/>
  <c r="G39" i="29"/>
  <c r="F38" i="29"/>
  <c r="G38" i="29"/>
  <c r="F37" i="29"/>
  <c r="G37" i="29"/>
  <c r="F36" i="29"/>
  <c r="G36" i="29"/>
  <c r="F35" i="29"/>
  <c r="G35" i="29"/>
  <c r="F34" i="29"/>
  <c r="G34" i="29"/>
  <c r="F33" i="29"/>
  <c r="G33" i="29"/>
  <c r="F32" i="29"/>
  <c r="G32" i="29"/>
  <c r="F31" i="29"/>
  <c r="G31" i="29"/>
  <c r="F30" i="29"/>
  <c r="G30" i="29"/>
  <c r="F29" i="29"/>
  <c r="G29" i="29"/>
  <c r="F28" i="29"/>
  <c r="G28" i="29"/>
  <c r="F27" i="29"/>
  <c r="G27" i="29"/>
  <c r="F26" i="29"/>
  <c r="G26" i="29"/>
  <c r="F25" i="29"/>
  <c r="G25" i="29"/>
  <c r="F24" i="29"/>
  <c r="G24" i="29"/>
  <c r="F23" i="29"/>
  <c r="G23" i="29"/>
  <c r="F22" i="29"/>
  <c r="G22" i="29"/>
  <c r="F21" i="29"/>
  <c r="G21" i="29"/>
  <c r="F20" i="29"/>
  <c r="G20" i="29"/>
  <c r="F19" i="29"/>
  <c r="G19" i="29"/>
  <c r="F18" i="29"/>
  <c r="G18" i="29"/>
  <c r="F17" i="29"/>
  <c r="G17" i="29"/>
  <c r="F16" i="29"/>
  <c r="G16" i="29"/>
  <c r="F15" i="29"/>
  <c r="G15" i="29"/>
  <c r="F14" i="29"/>
  <c r="G14" i="29"/>
  <c r="F13" i="29"/>
  <c r="G13" i="29"/>
  <c r="F12" i="29"/>
  <c r="G12" i="29"/>
  <c r="F11" i="29"/>
  <c r="G11" i="29"/>
  <c r="F10" i="29"/>
  <c r="G10" i="29"/>
  <c r="F9" i="29"/>
  <c r="G9" i="29"/>
  <c r="I9" i="29"/>
  <c r="H10" i="29"/>
  <c r="F98" i="28"/>
  <c r="G98" i="28"/>
  <c r="F97" i="28"/>
  <c r="G97" i="28"/>
  <c r="F96" i="28"/>
  <c r="G96" i="28"/>
  <c r="F95" i="28"/>
  <c r="G95" i="28"/>
  <c r="F94" i="28"/>
  <c r="G94" i="28"/>
  <c r="F93" i="28"/>
  <c r="G93" i="28"/>
  <c r="F92" i="28"/>
  <c r="G92" i="28"/>
  <c r="F91" i="28"/>
  <c r="G91" i="28"/>
  <c r="F90" i="28"/>
  <c r="G90" i="28"/>
  <c r="F89" i="28"/>
  <c r="G89" i="28"/>
  <c r="F88" i="28"/>
  <c r="G88" i="28"/>
  <c r="F87" i="28"/>
  <c r="G87" i="28"/>
  <c r="F86" i="28"/>
  <c r="G86" i="28"/>
  <c r="F85" i="28"/>
  <c r="G85" i="28"/>
  <c r="F84" i="28"/>
  <c r="G84" i="28"/>
  <c r="F83" i="28"/>
  <c r="G83" i="28"/>
  <c r="F82" i="28"/>
  <c r="G82" i="28"/>
  <c r="F81" i="28"/>
  <c r="G81" i="28"/>
  <c r="F80" i="28"/>
  <c r="G80" i="28"/>
  <c r="F79" i="28"/>
  <c r="G79" i="28"/>
  <c r="F78" i="28"/>
  <c r="G78" i="28"/>
  <c r="F77" i="28"/>
  <c r="G77" i="28"/>
  <c r="F76" i="28"/>
  <c r="G76" i="28"/>
  <c r="F75" i="28"/>
  <c r="G75" i="28"/>
  <c r="F74" i="28"/>
  <c r="G74" i="28"/>
  <c r="F73" i="28"/>
  <c r="G73" i="28"/>
  <c r="F72" i="28"/>
  <c r="G72" i="28"/>
  <c r="F71" i="28"/>
  <c r="G71" i="28"/>
  <c r="F70" i="28"/>
  <c r="G70" i="28"/>
  <c r="F69" i="28"/>
  <c r="G69" i="28"/>
  <c r="F68" i="28"/>
  <c r="G68" i="28"/>
  <c r="F67" i="28"/>
  <c r="G67" i="28"/>
  <c r="F66" i="28"/>
  <c r="G66" i="28"/>
  <c r="F65" i="28"/>
  <c r="G65" i="28"/>
  <c r="F64" i="28"/>
  <c r="G64" i="28"/>
  <c r="F63" i="28"/>
  <c r="G63" i="28"/>
  <c r="F62" i="28"/>
  <c r="G62" i="28"/>
  <c r="F61" i="28"/>
  <c r="G61" i="28"/>
  <c r="F60" i="28"/>
  <c r="G60" i="28"/>
  <c r="F59" i="28"/>
  <c r="G59" i="28"/>
  <c r="F58" i="28"/>
  <c r="G58" i="28"/>
  <c r="F57" i="28"/>
  <c r="G57" i="28"/>
  <c r="F56" i="28"/>
  <c r="G56" i="28"/>
  <c r="F55" i="28"/>
  <c r="G55" i="28"/>
  <c r="F54" i="28"/>
  <c r="G54" i="28"/>
  <c r="F53" i="28"/>
  <c r="G53" i="28"/>
  <c r="F52" i="28"/>
  <c r="G52" i="28"/>
  <c r="F51" i="28"/>
  <c r="G51" i="28"/>
  <c r="F50" i="28"/>
  <c r="G50" i="28"/>
  <c r="F49" i="28"/>
  <c r="G49" i="28"/>
  <c r="F48" i="28"/>
  <c r="G48" i="28"/>
  <c r="F47" i="28"/>
  <c r="G47" i="28"/>
  <c r="F46" i="28"/>
  <c r="G46" i="28"/>
  <c r="F45" i="28"/>
  <c r="G45" i="28"/>
  <c r="F44" i="28"/>
  <c r="G44" i="28"/>
  <c r="F43" i="28"/>
  <c r="G43" i="28"/>
  <c r="F42" i="28"/>
  <c r="G42" i="28"/>
  <c r="F41" i="28"/>
  <c r="G41" i="28"/>
  <c r="F40" i="28"/>
  <c r="G40" i="28"/>
  <c r="F39" i="28"/>
  <c r="G39" i="28"/>
  <c r="F38" i="28"/>
  <c r="G38" i="28"/>
  <c r="F37" i="28"/>
  <c r="G37" i="28"/>
  <c r="F36" i="28"/>
  <c r="G36" i="28"/>
  <c r="F35" i="28"/>
  <c r="G35" i="28"/>
  <c r="F34" i="28"/>
  <c r="G34" i="28"/>
  <c r="F33" i="28"/>
  <c r="G33" i="28"/>
  <c r="F32" i="28"/>
  <c r="G32" i="28"/>
  <c r="F31" i="28"/>
  <c r="G31" i="28"/>
  <c r="F30" i="28"/>
  <c r="G30" i="28"/>
  <c r="F29" i="28"/>
  <c r="G29" i="28"/>
  <c r="F28" i="28"/>
  <c r="G28" i="28"/>
  <c r="F27" i="28"/>
  <c r="G27" i="28"/>
  <c r="F26" i="28"/>
  <c r="G26" i="28"/>
  <c r="F25" i="28"/>
  <c r="G25" i="28"/>
  <c r="F24" i="28"/>
  <c r="G24" i="28"/>
  <c r="F23" i="28"/>
  <c r="G23" i="28"/>
  <c r="F22" i="28"/>
  <c r="G22" i="28"/>
  <c r="F21" i="28"/>
  <c r="G21" i="28"/>
  <c r="F20" i="28"/>
  <c r="G20" i="28"/>
  <c r="F19" i="28"/>
  <c r="G19" i="28"/>
  <c r="F18" i="28"/>
  <c r="G18" i="28"/>
  <c r="F17" i="28"/>
  <c r="G17" i="28"/>
  <c r="F16" i="28"/>
  <c r="G16" i="28"/>
  <c r="F15" i="28"/>
  <c r="G15" i="28"/>
  <c r="F14" i="28"/>
  <c r="G14" i="28"/>
  <c r="F13" i="28"/>
  <c r="G13" i="28"/>
  <c r="F12" i="28"/>
  <c r="G12" i="28"/>
  <c r="F11" i="28"/>
  <c r="G11" i="28"/>
  <c r="F10" i="28"/>
  <c r="G10" i="28"/>
  <c r="F9" i="28"/>
  <c r="G9" i="28"/>
  <c r="I9" i="28"/>
  <c r="H10" i="28"/>
  <c r="F98" i="27"/>
  <c r="G98" i="27"/>
  <c r="F97" i="27"/>
  <c r="G97" i="27"/>
  <c r="F96" i="27"/>
  <c r="G96" i="27"/>
  <c r="F95" i="27"/>
  <c r="G95" i="27"/>
  <c r="F94" i="27"/>
  <c r="G94" i="27"/>
  <c r="F93" i="27"/>
  <c r="G93" i="27"/>
  <c r="F92" i="27"/>
  <c r="G92" i="27"/>
  <c r="F91" i="27"/>
  <c r="G91" i="27"/>
  <c r="F90" i="27"/>
  <c r="G90" i="27"/>
  <c r="F89" i="27"/>
  <c r="G89" i="27"/>
  <c r="F88" i="27"/>
  <c r="G88" i="27"/>
  <c r="F87" i="27"/>
  <c r="G87" i="27"/>
  <c r="F86" i="27"/>
  <c r="G86" i="27"/>
  <c r="F85" i="27"/>
  <c r="G85" i="27"/>
  <c r="F84" i="27"/>
  <c r="G84" i="27"/>
  <c r="F83" i="27"/>
  <c r="G83" i="27"/>
  <c r="F82" i="27"/>
  <c r="G82" i="27"/>
  <c r="F81" i="27"/>
  <c r="G81" i="27"/>
  <c r="F80" i="27"/>
  <c r="G80" i="27"/>
  <c r="F79" i="27"/>
  <c r="G79" i="27"/>
  <c r="F78" i="27"/>
  <c r="G78" i="27"/>
  <c r="F77" i="27"/>
  <c r="G77" i="27"/>
  <c r="F76" i="27"/>
  <c r="G76" i="27"/>
  <c r="F75" i="27"/>
  <c r="G75" i="27"/>
  <c r="F74" i="27"/>
  <c r="G74" i="27"/>
  <c r="F73" i="27"/>
  <c r="G73" i="27"/>
  <c r="F72" i="27"/>
  <c r="G72" i="27"/>
  <c r="F71" i="27"/>
  <c r="G71" i="27"/>
  <c r="F70" i="27"/>
  <c r="G70" i="27"/>
  <c r="F69" i="27"/>
  <c r="G69" i="27"/>
  <c r="F68" i="27"/>
  <c r="G68" i="27"/>
  <c r="F67" i="27"/>
  <c r="G67" i="27"/>
  <c r="F66" i="27"/>
  <c r="G66" i="27"/>
  <c r="F65" i="27"/>
  <c r="G65" i="27"/>
  <c r="F64" i="27"/>
  <c r="G64" i="27"/>
  <c r="F63" i="27"/>
  <c r="G63" i="27"/>
  <c r="F62" i="27"/>
  <c r="G62" i="27"/>
  <c r="F61" i="27"/>
  <c r="G61" i="27"/>
  <c r="F60" i="27"/>
  <c r="G60" i="27"/>
  <c r="F59" i="27"/>
  <c r="G59" i="27"/>
  <c r="F58" i="27"/>
  <c r="G58" i="27"/>
  <c r="F57" i="27"/>
  <c r="G57" i="27"/>
  <c r="F56" i="27"/>
  <c r="G56" i="27"/>
  <c r="F55" i="27"/>
  <c r="G55" i="27"/>
  <c r="F54" i="27"/>
  <c r="G54" i="27"/>
  <c r="F53" i="27"/>
  <c r="G53" i="27"/>
  <c r="F52" i="27"/>
  <c r="G52" i="27"/>
  <c r="F51" i="27"/>
  <c r="G51" i="27"/>
  <c r="F50" i="27"/>
  <c r="G50" i="27"/>
  <c r="F49" i="27"/>
  <c r="G49" i="27"/>
  <c r="F48" i="27"/>
  <c r="G48" i="27"/>
  <c r="F47" i="27"/>
  <c r="G47" i="27"/>
  <c r="F46" i="27"/>
  <c r="G46" i="27"/>
  <c r="F45" i="27"/>
  <c r="G45" i="27"/>
  <c r="F44" i="27"/>
  <c r="G44" i="27"/>
  <c r="F43" i="27"/>
  <c r="G43" i="27"/>
  <c r="F42" i="27"/>
  <c r="G42" i="27"/>
  <c r="F41" i="27"/>
  <c r="G41" i="27"/>
  <c r="F40" i="27"/>
  <c r="G40" i="27"/>
  <c r="F39" i="27"/>
  <c r="G39" i="27"/>
  <c r="F38" i="27"/>
  <c r="G38" i="27"/>
  <c r="F37" i="27"/>
  <c r="G37" i="27"/>
  <c r="F36" i="27"/>
  <c r="G36" i="27"/>
  <c r="F35" i="27"/>
  <c r="G35" i="27"/>
  <c r="F34" i="27"/>
  <c r="G34" i="27"/>
  <c r="F33" i="27"/>
  <c r="G33" i="27"/>
  <c r="F32" i="27"/>
  <c r="G32" i="27"/>
  <c r="F31" i="27"/>
  <c r="G31" i="27"/>
  <c r="F30" i="27"/>
  <c r="G30" i="27"/>
  <c r="F29" i="27"/>
  <c r="G29" i="27"/>
  <c r="F28" i="27"/>
  <c r="G28" i="27"/>
  <c r="F27" i="27"/>
  <c r="G27" i="27"/>
  <c r="F26" i="27"/>
  <c r="G26" i="27"/>
  <c r="F25" i="27"/>
  <c r="G25" i="27"/>
  <c r="F24" i="27"/>
  <c r="G24" i="27"/>
  <c r="F23" i="27"/>
  <c r="G23" i="27"/>
  <c r="F22" i="27"/>
  <c r="G22" i="27"/>
  <c r="F21" i="27"/>
  <c r="G21" i="27"/>
  <c r="F20" i="27"/>
  <c r="G20" i="27"/>
  <c r="F19" i="27"/>
  <c r="G19" i="27"/>
  <c r="F18" i="27"/>
  <c r="G18" i="27"/>
  <c r="F17" i="27"/>
  <c r="G17" i="27"/>
  <c r="F16" i="27"/>
  <c r="G16" i="27"/>
  <c r="F15" i="27"/>
  <c r="G15" i="27"/>
  <c r="F14" i="27"/>
  <c r="G14" i="27"/>
  <c r="F13" i="27"/>
  <c r="G13" i="27"/>
  <c r="F12" i="27"/>
  <c r="G12" i="27"/>
  <c r="F11" i="27"/>
  <c r="G11" i="27"/>
  <c r="F10" i="27"/>
  <c r="G10" i="27"/>
  <c r="F9" i="27"/>
  <c r="G9" i="27"/>
  <c r="I9" i="27"/>
  <c r="H10" i="27"/>
  <c r="F9" i="26"/>
  <c r="G9" i="26"/>
  <c r="I9" i="26"/>
  <c r="H10" i="26"/>
  <c r="F10" i="26"/>
  <c r="G10" i="26"/>
  <c r="F11" i="26"/>
  <c r="G11" i="26"/>
  <c r="F12" i="26"/>
  <c r="G12" i="26"/>
  <c r="F13" i="26"/>
  <c r="G13" i="26"/>
  <c r="F14" i="26"/>
  <c r="G14" i="26"/>
  <c r="F15" i="26"/>
  <c r="G15" i="26"/>
  <c r="F16" i="26"/>
  <c r="G16" i="26"/>
  <c r="F17" i="26"/>
  <c r="G17" i="26"/>
  <c r="F18" i="26"/>
  <c r="G18" i="26"/>
  <c r="F19" i="26"/>
  <c r="G19" i="26"/>
  <c r="F20" i="26"/>
  <c r="G20" i="26"/>
  <c r="F21" i="26"/>
  <c r="G21" i="26"/>
  <c r="F22" i="26"/>
  <c r="G22" i="26"/>
  <c r="F23" i="26"/>
  <c r="G23" i="26"/>
  <c r="F24" i="26"/>
  <c r="G24" i="26"/>
  <c r="F25" i="26"/>
  <c r="G25" i="26"/>
  <c r="F26" i="26"/>
  <c r="G26" i="26"/>
  <c r="F27" i="26"/>
  <c r="G27" i="26"/>
  <c r="F28" i="26"/>
  <c r="G28" i="26"/>
  <c r="F29" i="26"/>
  <c r="G29" i="26"/>
  <c r="F30" i="26"/>
  <c r="G30" i="26"/>
  <c r="F31" i="26"/>
  <c r="G31" i="26"/>
  <c r="F32" i="26"/>
  <c r="G32" i="26"/>
  <c r="F33" i="26"/>
  <c r="G33" i="26"/>
  <c r="F34" i="26"/>
  <c r="G34" i="26"/>
  <c r="F35" i="26"/>
  <c r="G35" i="26"/>
  <c r="F36" i="26"/>
  <c r="G36" i="26"/>
  <c r="F37" i="26"/>
  <c r="G37" i="26"/>
  <c r="F38" i="26"/>
  <c r="G38" i="26"/>
  <c r="F39" i="26"/>
  <c r="G39" i="26"/>
  <c r="F40" i="26"/>
  <c r="G40" i="26"/>
  <c r="F41" i="26"/>
  <c r="G41" i="26"/>
  <c r="F42" i="26"/>
  <c r="G42" i="26"/>
  <c r="F43" i="26"/>
  <c r="G43" i="26"/>
  <c r="F44" i="26"/>
  <c r="G44" i="26"/>
  <c r="F45" i="26"/>
  <c r="G45" i="26"/>
  <c r="F46" i="26"/>
  <c r="G46" i="26"/>
  <c r="F47" i="26"/>
  <c r="G47" i="26"/>
  <c r="F48" i="26"/>
  <c r="G48" i="26"/>
  <c r="F49" i="26"/>
  <c r="G49" i="26"/>
  <c r="F50" i="26"/>
  <c r="G50" i="26"/>
  <c r="F51" i="26"/>
  <c r="G51" i="26"/>
  <c r="F52" i="26"/>
  <c r="G52" i="26"/>
  <c r="F53" i="26"/>
  <c r="G53" i="26"/>
  <c r="F54" i="26"/>
  <c r="G54" i="26"/>
  <c r="F55" i="26"/>
  <c r="G55" i="26"/>
  <c r="F56" i="26"/>
  <c r="G56" i="26"/>
  <c r="F57" i="26"/>
  <c r="G57" i="26"/>
  <c r="F58" i="26"/>
  <c r="G58" i="26"/>
  <c r="F59" i="26"/>
  <c r="G59" i="26"/>
  <c r="F60" i="26"/>
  <c r="G60" i="26"/>
  <c r="F61" i="26"/>
  <c r="G61" i="26"/>
  <c r="F62" i="26"/>
  <c r="G62" i="26"/>
  <c r="F63" i="26"/>
  <c r="G63" i="26"/>
  <c r="F64" i="26"/>
  <c r="G64" i="26"/>
  <c r="F65" i="26"/>
  <c r="G65" i="26"/>
  <c r="F66" i="26"/>
  <c r="G66" i="26"/>
  <c r="F67" i="26"/>
  <c r="G67" i="26"/>
  <c r="F68" i="26"/>
  <c r="G68" i="26"/>
  <c r="F69" i="26"/>
  <c r="G69" i="26"/>
  <c r="F70" i="26"/>
  <c r="G70" i="26"/>
  <c r="F71" i="26"/>
  <c r="G71" i="26"/>
  <c r="F72" i="26"/>
  <c r="G72" i="26"/>
  <c r="F73" i="26"/>
  <c r="G73" i="26"/>
  <c r="F74" i="26"/>
  <c r="G74" i="26"/>
  <c r="F75" i="26"/>
  <c r="G75" i="26"/>
  <c r="F76" i="26"/>
  <c r="G76" i="26"/>
  <c r="F77" i="26"/>
  <c r="G77" i="26"/>
  <c r="F78" i="26"/>
  <c r="G78" i="26"/>
  <c r="F79" i="26"/>
  <c r="G79" i="26"/>
  <c r="F80" i="26"/>
  <c r="G80" i="26"/>
  <c r="F81" i="26"/>
  <c r="G81" i="26"/>
  <c r="F82" i="26"/>
  <c r="G82" i="26"/>
  <c r="F83" i="26"/>
  <c r="G83" i="26"/>
  <c r="F84" i="26"/>
  <c r="G84" i="26"/>
  <c r="F85" i="26"/>
  <c r="G85" i="26"/>
  <c r="F86" i="26"/>
  <c r="G86" i="26"/>
  <c r="F87" i="26"/>
  <c r="G87" i="26"/>
  <c r="F88" i="26"/>
  <c r="G88" i="26"/>
  <c r="F89" i="26"/>
  <c r="G89" i="26"/>
  <c r="F90" i="26"/>
  <c r="G90" i="26"/>
  <c r="F91" i="26"/>
  <c r="G91" i="26"/>
  <c r="F92" i="26"/>
  <c r="G92" i="26"/>
  <c r="F93" i="26"/>
  <c r="G93" i="26"/>
  <c r="F94" i="26"/>
  <c r="G94" i="26"/>
  <c r="F95" i="26"/>
  <c r="G95" i="26"/>
  <c r="F96" i="26"/>
  <c r="G96" i="26"/>
  <c r="F97" i="26"/>
  <c r="G97" i="26"/>
  <c r="F98" i="26"/>
  <c r="G98" i="26"/>
  <c r="I10" i="28"/>
  <c r="J9" i="27"/>
  <c r="I10" i="27"/>
  <c r="I10" i="37"/>
  <c r="H11" i="37"/>
  <c r="J10" i="37"/>
  <c r="J9" i="37"/>
  <c r="I11" i="37"/>
  <c r="H12" i="37"/>
  <c r="I10" i="38"/>
  <c r="H11" i="38"/>
  <c r="I11" i="38"/>
  <c r="J9" i="38"/>
  <c r="J10" i="38"/>
  <c r="I12" i="37"/>
  <c r="H13" i="37"/>
  <c r="J11" i="37"/>
  <c r="J9" i="28"/>
  <c r="H11" i="28"/>
  <c r="J9" i="29"/>
  <c r="I10" i="29"/>
  <c r="H11" i="29"/>
  <c r="H12" i="38"/>
  <c r="J9" i="26"/>
  <c r="I10" i="26"/>
  <c r="H11" i="26"/>
  <c r="J9" i="30"/>
  <c r="I10" i="30"/>
  <c r="H11" i="30"/>
  <c r="H11" i="27"/>
  <c r="I10" i="35"/>
  <c r="H11" i="35"/>
  <c r="J9" i="35"/>
  <c r="J9" i="33"/>
  <c r="I10" i="33"/>
  <c r="H11" i="33"/>
  <c r="J9" i="34"/>
  <c r="I10" i="34"/>
  <c r="H11" i="34"/>
  <c r="I11" i="26"/>
  <c r="J10" i="26"/>
  <c r="H12" i="26"/>
  <c r="J10" i="29"/>
  <c r="I11" i="29"/>
  <c r="H12" i="29"/>
  <c r="J10" i="30"/>
  <c r="I11" i="30"/>
  <c r="H12" i="30"/>
  <c r="J10" i="34"/>
  <c r="I11" i="34"/>
  <c r="H12" i="34"/>
  <c r="J10" i="35"/>
  <c r="I11" i="35"/>
  <c r="H12" i="35"/>
  <c r="I11" i="33"/>
  <c r="H12" i="33"/>
  <c r="J10" i="33"/>
  <c r="I13" i="37"/>
  <c r="H14" i="37"/>
  <c r="J12" i="37"/>
  <c r="I11" i="27"/>
  <c r="H12" i="27"/>
  <c r="J10" i="27"/>
  <c r="I12" i="38"/>
  <c r="H13" i="38"/>
  <c r="J11" i="38"/>
  <c r="J10" i="28"/>
  <c r="I11" i="28"/>
  <c r="H12" i="28"/>
  <c r="I12" i="28"/>
  <c r="H13" i="28"/>
  <c r="J11" i="28"/>
  <c r="J11" i="30"/>
  <c r="I12" i="30"/>
  <c r="H13" i="30"/>
  <c r="J11" i="33"/>
  <c r="I12" i="33"/>
  <c r="H13" i="33"/>
  <c r="J11" i="29"/>
  <c r="I12" i="29"/>
  <c r="H13" i="29"/>
  <c r="J12" i="38"/>
  <c r="I13" i="38"/>
  <c r="H14" i="38"/>
  <c r="J11" i="35"/>
  <c r="I12" i="35"/>
  <c r="H13" i="35"/>
  <c r="I12" i="34"/>
  <c r="J11" i="34"/>
  <c r="H13" i="34"/>
  <c r="I12" i="27"/>
  <c r="H13" i="27"/>
  <c r="J11" i="27"/>
  <c r="J13" i="37"/>
  <c r="I14" i="37"/>
  <c r="H15" i="37"/>
  <c r="J11" i="26"/>
  <c r="I12" i="26"/>
  <c r="H13" i="26"/>
  <c r="I14" i="38"/>
  <c r="H15" i="38"/>
  <c r="J13" i="38"/>
  <c r="I13" i="33"/>
  <c r="H14" i="33"/>
  <c r="J12" i="33"/>
  <c r="I15" i="37"/>
  <c r="H16" i="37"/>
  <c r="J14" i="37"/>
  <c r="I13" i="28"/>
  <c r="H14" i="28"/>
  <c r="J12" i="28"/>
  <c r="I13" i="35"/>
  <c r="H14" i="35"/>
  <c r="J12" i="35"/>
  <c r="I13" i="30"/>
  <c r="H14" i="30"/>
  <c r="J12" i="30"/>
  <c r="I13" i="26"/>
  <c r="H14" i="26"/>
  <c r="J12" i="26"/>
  <c r="J12" i="27"/>
  <c r="I13" i="27"/>
  <c r="H14" i="27"/>
  <c r="J12" i="34"/>
  <c r="I13" i="34"/>
  <c r="H14" i="34"/>
  <c r="I13" i="29"/>
  <c r="H14" i="29"/>
  <c r="J12" i="29"/>
  <c r="J13" i="28"/>
  <c r="I14" i="28"/>
  <c r="H15" i="28"/>
  <c r="J13" i="33"/>
  <c r="I14" i="33"/>
  <c r="H15" i="33"/>
  <c r="J13" i="29"/>
  <c r="I14" i="29"/>
  <c r="H15" i="29"/>
  <c r="I14" i="30"/>
  <c r="H15" i="30"/>
  <c r="J13" i="30"/>
  <c r="I14" i="35"/>
  <c r="H15" i="35"/>
  <c r="J13" i="35"/>
  <c r="I14" i="27"/>
  <c r="J13" i="27"/>
  <c r="H15" i="27"/>
  <c r="J13" i="26"/>
  <c r="I14" i="26"/>
  <c r="H15" i="26"/>
  <c r="J15" i="37"/>
  <c r="I16" i="37"/>
  <c r="H17" i="37"/>
  <c r="I14" i="34"/>
  <c r="J13" i="34"/>
  <c r="H15" i="34"/>
  <c r="J14" i="38"/>
  <c r="I15" i="38"/>
  <c r="H16" i="38"/>
  <c r="I15" i="28"/>
  <c r="H16" i="28"/>
  <c r="J14" i="28"/>
  <c r="I15" i="33"/>
  <c r="H16" i="33"/>
  <c r="J14" i="33"/>
  <c r="I16" i="38"/>
  <c r="H17" i="38"/>
  <c r="J15" i="38"/>
  <c r="J14" i="26"/>
  <c r="I15" i="26"/>
  <c r="H16" i="26"/>
  <c r="J14" i="34"/>
  <c r="I15" i="34"/>
  <c r="H16" i="34"/>
  <c r="J16" i="37"/>
  <c r="I17" i="37"/>
  <c r="H18" i="37"/>
  <c r="I15" i="27"/>
  <c r="H16" i="27"/>
  <c r="J14" i="27"/>
  <c r="J14" i="35"/>
  <c r="I15" i="35"/>
  <c r="H16" i="35"/>
  <c r="J14" i="30"/>
  <c r="I15" i="30"/>
  <c r="H16" i="30"/>
  <c r="J14" i="29"/>
  <c r="I15" i="29"/>
  <c r="H16" i="29"/>
  <c r="J15" i="26"/>
  <c r="I16" i="26"/>
  <c r="H17" i="26"/>
  <c r="I16" i="29"/>
  <c r="H17" i="29"/>
  <c r="J15" i="29"/>
  <c r="I16" i="27"/>
  <c r="H17" i="27"/>
  <c r="J15" i="27"/>
  <c r="J15" i="28"/>
  <c r="I16" i="28"/>
  <c r="H17" i="28"/>
  <c r="I17" i="38"/>
  <c r="H18" i="38"/>
  <c r="J16" i="38"/>
  <c r="I16" i="33"/>
  <c r="H17" i="33"/>
  <c r="J15" i="33"/>
  <c r="J15" i="35"/>
  <c r="I16" i="35"/>
  <c r="H17" i="35"/>
  <c r="J15" i="34"/>
  <c r="I16" i="34"/>
  <c r="H17" i="34"/>
  <c r="I16" i="30"/>
  <c r="H17" i="30"/>
  <c r="J15" i="30"/>
  <c r="I18" i="37"/>
  <c r="H19" i="37"/>
  <c r="J17" i="37"/>
  <c r="J16" i="35"/>
  <c r="I17" i="35"/>
  <c r="H18" i="35"/>
  <c r="I17" i="30"/>
  <c r="H18" i="30"/>
  <c r="J16" i="30"/>
  <c r="I17" i="34"/>
  <c r="H18" i="34"/>
  <c r="J16" i="34"/>
  <c r="J16" i="27"/>
  <c r="I17" i="27"/>
  <c r="H18" i="27"/>
  <c r="I17" i="26"/>
  <c r="J16" i="26"/>
  <c r="H18" i="26"/>
  <c r="J18" i="37"/>
  <c r="I19" i="37"/>
  <c r="H20" i="37"/>
  <c r="J16" i="33"/>
  <c r="I17" i="33"/>
  <c r="H18" i="33"/>
  <c r="J16" i="28"/>
  <c r="I17" i="28"/>
  <c r="H18" i="28"/>
  <c r="J16" i="29"/>
  <c r="I17" i="29"/>
  <c r="H18" i="29"/>
  <c r="J17" i="38"/>
  <c r="I18" i="38"/>
  <c r="H19" i="38"/>
  <c r="J17" i="35"/>
  <c r="I18" i="35"/>
  <c r="H19" i="35"/>
  <c r="I20" i="37"/>
  <c r="H21" i="37"/>
  <c r="J19" i="37"/>
  <c r="I18" i="30"/>
  <c r="H19" i="30"/>
  <c r="J17" i="30"/>
  <c r="I19" i="38"/>
  <c r="H20" i="38"/>
  <c r="J18" i="38"/>
  <c r="J17" i="26"/>
  <c r="I18" i="26"/>
  <c r="H19" i="26"/>
  <c r="J17" i="33"/>
  <c r="I18" i="33"/>
  <c r="H19" i="33"/>
  <c r="I18" i="27"/>
  <c r="H19" i="27"/>
  <c r="J17" i="27"/>
  <c r="I18" i="28"/>
  <c r="H19" i="28"/>
  <c r="J17" i="28"/>
  <c r="I18" i="34"/>
  <c r="H19" i="34"/>
  <c r="J17" i="34"/>
  <c r="J17" i="29"/>
  <c r="I18" i="29"/>
  <c r="H19" i="29"/>
  <c r="I21" i="37"/>
  <c r="H22" i="37"/>
  <c r="J20" i="37"/>
  <c r="I19" i="28"/>
  <c r="H20" i="28"/>
  <c r="J18" i="28"/>
  <c r="I19" i="34"/>
  <c r="H20" i="34"/>
  <c r="J18" i="34"/>
  <c r="J18" i="29"/>
  <c r="I19" i="29"/>
  <c r="H20" i="29"/>
  <c r="J18" i="33"/>
  <c r="I19" i="33"/>
  <c r="H20" i="33"/>
  <c r="I19" i="30"/>
  <c r="H20" i="30"/>
  <c r="J18" i="30"/>
  <c r="I19" i="27"/>
  <c r="H20" i="27"/>
  <c r="J18" i="27"/>
  <c r="J18" i="26"/>
  <c r="I19" i="26"/>
  <c r="H20" i="26"/>
  <c r="I20" i="38"/>
  <c r="H21" i="38"/>
  <c r="J19" i="38"/>
  <c r="J18" i="35"/>
  <c r="I19" i="35"/>
  <c r="H20" i="35"/>
  <c r="J19" i="28"/>
  <c r="I20" i="28"/>
  <c r="H21" i="28"/>
  <c r="J19" i="26"/>
  <c r="I20" i="26"/>
  <c r="H21" i="26"/>
  <c r="J20" i="38"/>
  <c r="I21" i="38"/>
  <c r="H22" i="38"/>
  <c r="I20" i="27"/>
  <c r="J19" i="27"/>
  <c r="H21" i="27"/>
  <c r="I20" i="35"/>
  <c r="H21" i="35"/>
  <c r="J19" i="35"/>
  <c r="I20" i="29"/>
  <c r="H21" i="29"/>
  <c r="J19" i="29"/>
  <c r="J19" i="30"/>
  <c r="I20" i="30"/>
  <c r="H21" i="30"/>
  <c r="I20" i="34"/>
  <c r="J19" i="34"/>
  <c r="H21" i="34"/>
  <c r="J21" i="37"/>
  <c r="I22" i="37"/>
  <c r="H23" i="37"/>
  <c r="J19" i="33"/>
  <c r="I20" i="33"/>
  <c r="H21" i="33"/>
  <c r="J21" i="38"/>
  <c r="I22" i="38"/>
  <c r="H23" i="38"/>
  <c r="I21" i="33"/>
  <c r="H22" i="33"/>
  <c r="J20" i="33"/>
  <c r="J20" i="35"/>
  <c r="I21" i="35"/>
  <c r="H22" i="35"/>
  <c r="J22" i="37"/>
  <c r="I23" i="37"/>
  <c r="H24" i="37"/>
  <c r="I21" i="30"/>
  <c r="H22" i="30"/>
  <c r="J20" i="30"/>
  <c r="I21" i="29"/>
  <c r="H22" i="29"/>
  <c r="J20" i="29"/>
  <c r="I21" i="26"/>
  <c r="H22" i="26"/>
  <c r="J20" i="26"/>
  <c r="J20" i="34"/>
  <c r="I21" i="34"/>
  <c r="H22" i="34"/>
  <c r="J20" i="27"/>
  <c r="I21" i="27"/>
  <c r="H22" i="27"/>
  <c r="I21" i="28"/>
  <c r="H22" i="28"/>
  <c r="J20" i="28"/>
  <c r="J21" i="34"/>
  <c r="I22" i="34"/>
  <c r="H23" i="34"/>
  <c r="J21" i="33"/>
  <c r="I22" i="33"/>
  <c r="H23" i="33"/>
  <c r="I22" i="35"/>
  <c r="H23" i="35"/>
  <c r="J21" i="35"/>
  <c r="J23" i="37"/>
  <c r="I24" i="37"/>
  <c r="H25" i="37"/>
  <c r="I22" i="29"/>
  <c r="H23" i="29"/>
  <c r="J21" i="29"/>
  <c r="I22" i="28"/>
  <c r="H23" i="28"/>
  <c r="J21" i="28"/>
  <c r="I22" i="27"/>
  <c r="H23" i="27"/>
  <c r="J21" i="27"/>
  <c r="J21" i="30"/>
  <c r="I22" i="30"/>
  <c r="H23" i="30"/>
  <c r="J21" i="26"/>
  <c r="I22" i="26"/>
  <c r="H23" i="26"/>
  <c r="J22" i="38"/>
  <c r="I23" i="38"/>
  <c r="H24" i="38"/>
  <c r="I25" i="37"/>
  <c r="H26" i="37"/>
  <c r="J24" i="37"/>
  <c r="J22" i="30"/>
  <c r="I23" i="30"/>
  <c r="H24" i="30"/>
  <c r="I23" i="27"/>
  <c r="H24" i="27"/>
  <c r="J22" i="27"/>
  <c r="I24" i="38"/>
  <c r="H25" i="38"/>
  <c r="J23" i="38"/>
  <c r="J22" i="35"/>
  <c r="I23" i="35"/>
  <c r="H24" i="35"/>
  <c r="I23" i="29"/>
  <c r="H24" i="29"/>
  <c r="J22" i="29"/>
  <c r="J22" i="33"/>
  <c r="I23" i="33"/>
  <c r="H24" i="33"/>
  <c r="J22" i="28"/>
  <c r="I23" i="28"/>
  <c r="H24" i="28"/>
  <c r="I23" i="34"/>
  <c r="H24" i="34"/>
  <c r="J22" i="34"/>
  <c r="J22" i="26"/>
  <c r="I23" i="26"/>
  <c r="H24" i="26"/>
  <c r="J23" i="33"/>
  <c r="I24" i="33"/>
  <c r="H25" i="33"/>
  <c r="J23" i="30"/>
  <c r="I24" i="30"/>
  <c r="H25" i="30"/>
  <c r="J23" i="26"/>
  <c r="I24" i="26"/>
  <c r="H25" i="26"/>
  <c r="I24" i="35"/>
  <c r="H25" i="35"/>
  <c r="J23" i="35"/>
  <c r="J23" i="28"/>
  <c r="I24" i="28"/>
  <c r="H25" i="28"/>
  <c r="J23" i="27"/>
  <c r="I24" i="27"/>
  <c r="H25" i="27"/>
  <c r="I24" i="34"/>
  <c r="H25" i="34"/>
  <c r="J23" i="34"/>
  <c r="I24" i="29"/>
  <c r="H25" i="29"/>
  <c r="J23" i="29"/>
  <c r="I26" i="37"/>
  <c r="H27" i="37"/>
  <c r="J25" i="37"/>
  <c r="I25" i="38"/>
  <c r="H26" i="38"/>
  <c r="J24" i="38"/>
  <c r="J24" i="28"/>
  <c r="I25" i="28"/>
  <c r="H26" i="28"/>
  <c r="J24" i="26"/>
  <c r="I25" i="26"/>
  <c r="H26" i="26"/>
  <c r="I27" i="37"/>
  <c r="H28" i="37"/>
  <c r="J26" i="37"/>
  <c r="J24" i="35"/>
  <c r="I25" i="35"/>
  <c r="H26" i="35"/>
  <c r="I25" i="27"/>
  <c r="H26" i="27"/>
  <c r="J24" i="27"/>
  <c r="I26" i="38"/>
  <c r="H27" i="38"/>
  <c r="J25" i="38"/>
  <c r="I25" i="29"/>
  <c r="J24" i="29"/>
  <c r="H26" i="29"/>
  <c r="J24" i="30"/>
  <c r="I25" i="30"/>
  <c r="H26" i="30"/>
  <c r="I25" i="34"/>
  <c r="H26" i="34"/>
  <c r="J24" i="34"/>
  <c r="I25" i="33"/>
  <c r="H26" i="33"/>
  <c r="J24" i="33"/>
  <c r="I26" i="27"/>
  <c r="J25" i="27"/>
  <c r="H27" i="27"/>
  <c r="J25" i="34"/>
  <c r="I26" i="34"/>
  <c r="H27" i="34"/>
  <c r="I26" i="30"/>
  <c r="H27" i="30"/>
  <c r="J25" i="30"/>
  <c r="I28" i="37"/>
  <c r="H29" i="37"/>
  <c r="J27" i="37"/>
  <c r="I26" i="33"/>
  <c r="H27" i="33"/>
  <c r="J25" i="33"/>
  <c r="I26" i="35"/>
  <c r="H27" i="35"/>
  <c r="J25" i="35"/>
  <c r="J25" i="29"/>
  <c r="I26" i="29"/>
  <c r="H27" i="29"/>
  <c r="I26" i="28"/>
  <c r="J25" i="28"/>
  <c r="H27" i="28"/>
  <c r="I26" i="26"/>
  <c r="H27" i="26"/>
  <c r="J25" i="26"/>
  <c r="I27" i="38"/>
  <c r="H28" i="38"/>
  <c r="J26" i="38"/>
  <c r="I27" i="29"/>
  <c r="H28" i="29"/>
  <c r="J26" i="29"/>
  <c r="I27" i="26"/>
  <c r="H28" i="26"/>
  <c r="J26" i="26"/>
  <c r="J26" i="33"/>
  <c r="I27" i="33"/>
  <c r="H28" i="33"/>
  <c r="I29" i="37"/>
  <c r="H30" i="37"/>
  <c r="J28" i="37"/>
  <c r="I27" i="27"/>
  <c r="H28" i="27"/>
  <c r="J26" i="27"/>
  <c r="I27" i="28"/>
  <c r="H28" i="28"/>
  <c r="J26" i="28"/>
  <c r="J26" i="30"/>
  <c r="I27" i="30"/>
  <c r="H28" i="30"/>
  <c r="I27" i="34"/>
  <c r="H28" i="34"/>
  <c r="J26" i="34"/>
  <c r="I28" i="38"/>
  <c r="H29" i="38"/>
  <c r="J27" i="38"/>
  <c r="I27" i="35"/>
  <c r="H28" i="35"/>
  <c r="J26" i="35"/>
  <c r="I28" i="29"/>
  <c r="J27" i="29"/>
  <c r="H29" i="29"/>
  <c r="J28" i="38"/>
  <c r="I29" i="38"/>
  <c r="H30" i="38"/>
  <c r="I28" i="30"/>
  <c r="H29" i="30"/>
  <c r="J27" i="30"/>
  <c r="J27" i="27"/>
  <c r="I28" i="27"/>
  <c r="H29" i="27"/>
  <c r="J27" i="26"/>
  <c r="I28" i="26"/>
  <c r="H29" i="26"/>
  <c r="J27" i="28"/>
  <c r="I28" i="28"/>
  <c r="H29" i="28"/>
  <c r="J27" i="35"/>
  <c r="I28" i="35"/>
  <c r="H29" i="35"/>
  <c r="J29" i="37"/>
  <c r="I30" i="37"/>
  <c r="H31" i="37"/>
  <c r="I28" i="33"/>
  <c r="H29" i="33"/>
  <c r="J27" i="33"/>
  <c r="J27" i="34"/>
  <c r="I28" i="34"/>
  <c r="H29" i="34"/>
  <c r="I29" i="34"/>
  <c r="H30" i="34"/>
  <c r="J28" i="34"/>
  <c r="I31" i="37"/>
  <c r="H32" i="37"/>
  <c r="J30" i="37"/>
  <c r="I29" i="28"/>
  <c r="H30" i="28"/>
  <c r="J28" i="28"/>
  <c r="J28" i="33"/>
  <c r="I29" i="33"/>
  <c r="H30" i="33"/>
  <c r="I29" i="26"/>
  <c r="H30" i="26"/>
  <c r="J28" i="26"/>
  <c r="I29" i="27"/>
  <c r="H30" i="27"/>
  <c r="J28" i="27"/>
  <c r="J28" i="30"/>
  <c r="I29" i="30"/>
  <c r="H30" i="30"/>
  <c r="I29" i="29"/>
  <c r="H30" i="29"/>
  <c r="J28" i="29"/>
  <c r="I29" i="35"/>
  <c r="H30" i="35"/>
  <c r="J28" i="35"/>
  <c r="I30" i="38"/>
  <c r="H31" i="38"/>
  <c r="J29" i="38"/>
  <c r="J29" i="34"/>
  <c r="I30" i="34"/>
  <c r="H31" i="34"/>
  <c r="I30" i="30"/>
  <c r="H31" i="30"/>
  <c r="J29" i="30"/>
  <c r="J29" i="35"/>
  <c r="I30" i="35"/>
  <c r="H31" i="35"/>
  <c r="I30" i="29"/>
  <c r="H31" i="29"/>
  <c r="J29" i="29"/>
  <c r="J30" i="38"/>
  <c r="I31" i="38"/>
  <c r="H32" i="38"/>
  <c r="J31" i="37"/>
  <c r="I32" i="37"/>
  <c r="H33" i="37"/>
  <c r="I30" i="26"/>
  <c r="H31" i="26"/>
  <c r="J29" i="26"/>
  <c r="J29" i="27"/>
  <c r="I30" i="27"/>
  <c r="H31" i="27"/>
  <c r="I30" i="33"/>
  <c r="H31" i="33"/>
  <c r="J29" i="33"/>
  <c r="I30" i="28"/>
  <c r="H31" i="28"/>
  <c r="J29" i="28"/>
  <c r="I31" i="26"/>
  <c r="J30" i="26"/>
  <c r="H32" i="26"/>
  <c r="I32" i="38"/>
  <c r="H33" i="38"/>
  <c r="J31" i="38"/>
  <c r="I31" i="28"/>
  <c r="H32" i="28"/>
  <c r="J30" i="28"/>
  <c r="J30" i="27"/>
  <c r="I31" i="27"/>
  <c r="H32" i="27"/>
  <c r="J30" i="34"/>
  <c r="I31" i="34"/>
  <c r="H32" i="34"/>
  <c r="J30" i="29"/>
  <c r="I31" i="29"/>
  <c r="H32" i="29"/>
  <c r="J30" i="30"/>
  <c r="I31" i="30"/>
  <c r="H32" i="30"/>
  <c r="J30" i="33"/>
  <c r="I31" i="33"/>
  <c r="H32" i="33"/>
  <c r="J32" i="37"/>
  <c r="I33" i="37"/>
  <c r="H34" i="37"/>
  <c r="J30" i="35"/>
  <c r="I31" i="35"/>
  <c r="H32" i="35"/>
  <c r="J31" i="33"/>
  <c r="I32" i="33"/>
  <c r="H33" i="33"/>
  <c r="J31" i="30"/>
  <c r="I32" i="30"/>
  <c r="H33" i="30"/>
  <c r="J31" i="27"/>
  <c r="I32" i="27"/>
  <c r="H33" i="27"/>
  <c r="I33" i="38"/>
  <c r="H34" i="38"/>
  <c r="J32" i="38"/>
  <c r="I34" i="37"/>
  <c r="H35" i="37"/>
  <c r="J33" i="37"/>
  <c r="J31" i="34"/>
  <c r="I32" i="34"/>
  <c r="H33" i="34"/>
  <c r="I32" i="28"/>
  <c r="H33" i="28"/>
  <c r="J31" i="28"/>
  <c r="I32" i="26"/>
  <c r="H33" i="26"/>
  <c r="J31" i="26"/>
  <c r="J31" i="35"/>
  <c r="I32" i="35"/>
  <c r="H33" i="35"/>
  <c r="J31" i="29"/>
  <c r="I32" i="29"/>
  <c r="H33" i="29"/>
  <c r="J32" i="28"/>
  <c r="I33" i="28"/>
  <c r="H34" i="28"/>
  <c r="I33" i="33"/>
  <c r="H34" i="33"/>
  <c r="J32" i="33"/>
  <c r="I33" i="35"/>
  <c r="H34" i="35"/>
  <c r="J32" i="35"/>
  <c r="J33" i="38"/>
  <c r="I34" i="38"/>
  <c r="H35" i="38"/>
  <c r="J32" i="27"/>
  <c r="I33" i="27"/>
  <c r="H34" i="27"/>
  <c r="I33" i="29"/>
  <c r="H34" i="29"/>
  <c r="J32" i="29"/>
  <c r="I33" i="26"/>
  <c r="H34" i="26"/>
  <c r="J32" i="26"/>
  <c r="I33" i="34"/>
  <c r="H34" i="34"/>
  <c r="J32" i="34"/>
  <c r="J34" i="37"/>
  <c r="I35" i="37"/>
  <c r="H36" i="37"/>
  <c r="I33" i="30"/>
  <c r="H34" i="30"/>
  <c r="J32" i="30"/>
  <c r="J33" i="34"/>
  <c r="I34" i="34"/>
  <c r="H35" i="34"/>
  <c r="I34" i="33"/>
  <c r="H35" i="33"/>
  <c r="J33" i="33"/>
  <c r="I36" i="37"/>
  <c r="J35" i="37"/>
  <c r="H37" i="37"/>
  <c r="J33" i="28"/>
  <c r="I34" i="28"/>
  <c r="H35" i="28"/>
  <c r="I34" i="27"/>
  <c r="H35" i="27"/>
  <c r="J33" i="27"/>
  <c r="J33" i="30"/>
  <c r="I34" i="30"/>
  <c r="H35" i="30"/>
  <c r="I34" i="26"/>
  <c r="H35" i="26"/>
  <c r="J33" i="26"/>
  <c r="I34" i="29"/>
  <c r="H35" i="29"/>
  <c r="J33" i="29"/>
  <c r="I34" i="35"/>
  <c r="H35" i="35"/>
  <c r="J33" i="35"/>
  <c r="I35" i="38"/>
  <c r="H36" i="38"/>
  <c r="J34" i="38"/>
  <c r="I36" i="38"/>
  <c r="J35" i="38"/>
  <c r="H37" i="38"/>
  <c r="I35" i="30"/>
  <c r="H36" i="30"/>
  <c r="J34" i="30"/>
  <c r="I35" i="29"/>
  <c r="H36" i="29"/>
  <c r="J34" i="29"/>
  <c r="J34" i="35"/>
  <c r="I35" i="35"/>
  <c r="H36" i="35"/>
  <c r="J34" i="27"/>
  <c r="I35" i="27"/>
  <c r="H36" i="27"/>
  <c r="I35" i="33"/>
  <c r="H36" i="33"/>
  <c r="J34" i="33"/>
  <c r="I35" i="28"/>
  <c r="H36" i="28"/>
  <c r="J34" i="28"/>
  <c r="I37" i="37"/>
  <c r="H38" i="37"/>
  <c r="J36" i="37"/>
  <c r="J34" i="26"/>
  <c r="I35" i="26"/>
  <c r="H36" i="26"/>
  <c r="I35" i="34"/>
  <c r="H36" i="34"/>
  <c r="J34" i="34"/>
  <c r="J37" i="37"/>
  <c r="I38" i="37"/>
  <c r="H39" i="37"/>
  <c r="I36" i="30"/>
  <c r="H37" i="30"/>
  <c r="J35" i="30"/>
  <c r="I36" i="27"/>
  <c r="H37" i="27"/>
  <c r="J35" i="27"/>
  <c r="I36" i="34"/>
  <c r="H37" i="34"/>
  <c r="J35" i="34"/>
  <c r="J35" i="29"/>
  <c r="I36" i="29"/>
  <c r="H37" i="29"/>
  <c r="I36" i="26"/>
  <c r="H37" i="26"/>
  <c r="J35" i="26"/>
  <c r="I36" i="33"/>
  <c r="H37" i="33"/>
  <c r="J35" i="33"/>
  <c r="J36" i="38"/>
  <c r="I37" i="38"/>
  <c r="H38" i="38"/>
  <c r="I36" i="28"/>
  <c r="H37" i="28"/>
  <c r="J35" i="28"/>
  <c r="I36" i="35"/>
  <c r="H37" i="35"/>
  <c r="J35" i="35"/>
  <c r="I37" i="29"/>
  <c r="H38" i="29"/>
  <c r="J36" i="29"/>
  <c r="J36" i="30"/>
  <c r="I37" i="30"/>
  <c r="H38" i="30"/>
  <c r="I39" i="37"/>
  <c r="H40" i="37"/>
  <c r="J38" i="37"/>
  <c r="J36" i="33"/>
  <c r="I37" i="33"/>
  <c r="H38" i="33"/>
  <c r="J36" i="26"/>
  <c r="I37" i="26"/>
  <c r="H38" i="26"/>
  <c r="I37" i="35"/>
  <c r="H38" i="35"/>
  <c r="J36" i="35"/>
  <c r="J36" i="34"/>
  <c r="I37" i="34"/>
  <c r="H38" i="34"/>
  <c r="I37" i="27"/>
  <c r="H38" i="27"/>
  <c r="J36" i="27"/>
  <c r="I37" i="28"/>
  <c r="H38" i="28"/>
  <c r="J36" i="28"/>
  <c r="J37" i="38"/>
  <c r="I38" i="38"/>
  <c r="H39" i="38"/>
  <c r="I38" i="26"/>
  <c r="H39" i="26"/>
  <c r="J37" i="26"/>
  <c r="J39" i="37"/>
  <c r="I40" i="37"/>
  <c r="H41" i="37"/>
  <c r="I38" i="33"/>
  <c r="H39" i="33"/>
  <c r="J37" i="33"/>
  <c r="J37" i="28"/>
  <c r="I38" i="28"/>
  <c r="H39" i="28"/>
  <c r="J37" i="27"/>
  <c r="I38" i="27"/>
  <c r="H39" i="27"/>
  <c r="I38" i="35"/>
  <c r="H39" i="35"/>
  <c r="J37" i="35"/>
  <c r="J38" i="38"/>
  <c r="I39" i="38"/>
  <c r="H40" i="38"/>
  <c r="J37" i="34"/>
  <c r="I38" i="34"/>
  <c r="H39" i="34"/>
  <c r="I38" i="30"/>
  <c r="H39" i="30"/>
  <c r="J37" i="30"/>
  <c r="J37" i="29"/>
  <c r="I38" i="29"/>
  <c r="H39" i="29"/>
  <c r="J38" i="29"/>
  <c r="I39" i="29"/>
  <c r="H40" i="29"/>
  <c r="I40" i="38"/>
  <c r="H41" i="38"/>
  <c r="J39" i="38"/>
  <c r="I39" i="28"/>
  <c r="H40" i="28"/>
  <c r="J38" i="28"/>
  <c r="J40" i="37"/>
  <c r="I41" i="37"/>
  <c r="H42" i="37"/>
  <c r="J38" i="35"/>
  <c r="I39" i="35"/>
  <c r="H40" i="35"/>
  <c r="J38" i="27"/>
  <c r="I39" i="27"/>
  <c r="H40" i="27"/>
  <c r="J38" i="33"/>
  <c r="I39" i="33"/>
  <c r="H40" i="33"/>
  <c r="I39" i="26"/>
  <c r="H40" i="26"/>
  <c r="J38" i="26"/>
  <c r="I39" i="30"/>
  <c r="H40" i="30"/>
  <c r="J38" i="30"/>
  <c r="J38" i="34"/>
  <c r="I39" i="34"/>
  <c r="H40" i="34"/>
  <c r="J39" i="30"/>
  <c r="I40" i="30"/>
  <c r="H41" i="30"/>
  <c r="I40" i="35"/>
  <c r="H41" i="35"/>
  <c r="J39" i="35"/>
  <c r="I41" i="38"/>
  <c r="H42" i="38"/>
  <c r="J40" i="38"/>
  <c r="J39" i="33"/>
  <c r="I40" i="33"/>
  <c r="H41" i="33"/>
  <c r="J39" i="34"/>
  <c r="I40" i="34"/>
  <c r="H41" i="34"/>
  <c r="I40" i="27"/>
  <c r="H41" i="27"/>
  <c r="J39" i="27"/>
  <c r="J41" i="37"/>
  <c r="I42" i="37"/>
  <c r="H43" i="37"/>
  <c r="I40" i="29"/>
  <c r="H41" i="29"/>
  <c r="J39" i="29"/>
  <c r="J39" i="28"/>
  <c r="I40" i="28"/>
  <c r="H41" i="28"/>
  <c r="I40" i="26"/>
  <c r="H41" i="26"/>
  <c r="J39" i="26"/>
  <c r="J40" i="28"/>
  <c r="I41" i="28"/>
  <c r="H42" i="28"/>
  <c r="I43" i="37"/>
  <c r="H44" i="37"/>
  <c r="J42" i="37"/>
  <c r="J40" i="34"/>
  <c r="I41" i="34"/>
  <c r="H42" i="34"/>
  <c r="I41" i="26"/>
  <c r="H42" i="26"/>
  <c r="J40" i="26"/>
  <c r="I41" i="27"/>
  <c r="J40" i="27"/>
  <c r="H42" i="27"/>
  <c r="J40" i="30"/>
  <c r="I41" i="30"/>
  <c r="H42" i="30"/>
  <c r="I41" i="33"/>
  <c r="H42" i="33"/>
  <c r="J40" i="33"/>
  <c r="J40" i="35"/>
  <c r="I41" i="35"/>
  <c r="H42" i="35"/>
  <c r="I41" i="29"/>
  <c r="H42" i="29"/>
  <c r="J40" i="29"/>
  <c r="I42" i="38"/>
  <c r="H43" i="38"/>
  <c r="J41" i="38"/>
  <c r="I43" i="38"/>
  <c r="H44" i="38"/>
  <c r="J42" i="38"/>
  <c r="J41" i="30"/>
  <c r="I42" i="30"/>
  <c r="H43" i="30"/>
  <c r="J41" i="34"/>
  <c r="I42" i="34"/>
  <c r="H43" i="34"/>
  <c r="I44" i="37"/>
  <c r="H45" i="37"/>
  <c r="J43" i="37"/>
  <c r="J41" i="33"/>
  <c r="I42" i="33"/>
  <c r="H43" i="33"/>
  <c r="J41" i="27"/>
  <c r="I42" i="27"/>
  <c r="H43" i="27"/>
  <c r="I42" i="26"/>
  <c r="H43" i="26"/>
  <c r="J41" i="26"/>
  <c r="J41" i="28"/>
  <c r="I42" i="28"/>
  <c r="H43" i="28"/>
  <c r="I42" i="35"/>
  <c r="H43" i="35"/>
  <c r="J41" i="35"/>
  <c r="I42" i="29"/>
  <c r="H43" i="29"/>
  <c r="J41" i="29"/>
  <c r="I43" i="34"/>
  <c r="H44" i="34"/>
  <c r="J42" i="34"/>
  <c r="I45" i="37"/>
  <c r="H46" i="37"/>
  <c r="J44" i="37"/>
  <c r="I43" i="33"/>
  <c r="H44" i="33"/>
  <c r="J42" i="33"/>
  <c r="J42" i="28"/>
  <c r="I43" i="28"/>
  <c r="H44" i="28"/>
  <c r="I43" i="27"/>
  <c r="J42" i="27"/>
  <c r="H44" i="27"/>
  <c r="J42" i="35"/>
  <c r="I43" i="35"/>
  <c r="H44" i="35"/>
  <c r="J42" i="29"/>
  <c r="I43" i="29"/>
  <c r="H44" i="29"/>
  <c r="I43" i="26"/>
  <c r="H44" i="26"/>
  <c r="J42" i="26"/>
  <c r="I43" i="30"/>
  <c r="H44" i="30"/>
  <c r="J42" i="30"/>
  <c r="I44" i="38"/>
  <c r="H45" i="38"/>
  <c r="J43" i="38"/>
  <c r="J44" i="38"/>
  <c r="I45" i="38"/>
  <c r="H46" i="38"/>
  <c r="I46" i="37"/>
  <c r="H47" i="37"/>
  <c r="J45" i="37"/>
  <c r="I44" i="26"/>
  <c r="H45" i="26"/>
  <c r="J43" i="26"/>
  <c r="I44" i="35"/>
  <c r="J43" i="35"/>
  <c r="H45" i="35"/>
  <c r="J43" i="28"/>
  <c r="I44" i="28"/>
  <c r="H45" i="28"/>
  <c r="J43" i="34"/>
  <c r="I44" i="34"/>
  <c r="H45" i="34"/>
  <c r="J43" i="29"/>
  <c r="I44" i="29"/>
  <c r="H45" i="29"/>
  <c r="I44" i="30"/>
  <c r="H45" i="30"/>
  <c r="J43" i="30"/>
  <c r="J43" i="33"/>
  <c r="I44" i="33"/>
  <c r="H45" i="33"/>
  <c r="J43" i="27"/>
  <c r="I44" i="27"/>
  <c r="H45" i="27"/>
  <c r="I45" i="26"/>
  <c r="H46" i="26"/>
  <c r="J44" i="26"/>
  <c r="I45" i="27"/>
  <c r="H46" i="27"/>
  <c r="J44" i="27"/>
  <c r="I45" i="30"/>
  <c r="H46" i="30"/>
  <c r="J44" i="30"/>
  <c r="I45" i="33"/>
  <c r="H46" i="33"/>
  <c r="J44" i="33"/>
  <c r="J44" i="29"/>
  <c r="I45" i="29"/>
  <c r="H46" i="29"/>
  <c r="I46" i="38"/>
  <c r="H47" i="38"/>
  <c r="J45" i="38"/>
  <c r="J44" i="35"/>
  <c r="I45" i="35"/>
  <c r="H46" i="35"/>
  <c r="J44" i="28"/>
  <c r="I45" i="28"/>
  <c r="H46" i="28"/>
  <c r="I45" i="34"/>
  <c r="H46" i="34"/>
  <c r="J44" i="34"/>
  <c r="I47" i="37"/>
  <c r="H48" i="37"/>
  <c r="J46" i="37"/>
  <c r="J47" i="37"/>
  <c r="I48" i="37"/>
  <c r="H49" i="37"/>
  <c r="J45" i="29"/>
  <c r="I46" i="29"/>
  <c r="H47" i="29"/>
  <c r="I46" i="28"/>
  <c r="H47" i="28"/>
  <c r="J45" i="28"/>
  <c r="J45" i="35"/>
  <c r="I46" i="35"/>
  <c r="H47" i="35"/>
  <c r="J45" i="27"/>
  <c r="I46" i="27"/>
  <c r="H47" i="27"/>
  <c r="J45" i="34"/>
  <c r="I46" i="34"/>
  <c r="H47" i="34"/>
  <c r="J46" i="38"/>
  <c r="I47" i="38"/>
  <c r="H48" i="38"/>
  <c r="J45" i="33"/>
  <c r="I46" i="33"/>
  <c r="H47" i="33"/>
  <c r="J45" i="30"/>
  <c r="I46" i="30"/>
  <c r="H47" i="30"/>
  <c r="I46" i="26"/>
  <c r="H47" i="26"/>
  <c r="J45" i="26"/>
  <c r="J46" i="33"/>
  <c r="I47" i="33"/>
  <c r="H48" i="33"/>
  <c r="J46" i="30"/>
  <c r="I47" i="30"/>
  <c r="H48" i="30"/>
  <c r="I47" i="28"/>
  <c r="H48" i="28"/>
  <c r="J46" i="28"/>
  <c r="J46" i="27"/>
  <c r="I47" i="27"/>
  <c r="H48" i="27"/>
  <c r="J48" i="37"/>
  <c r="I49" i="37"/>
  <c r="H50" i="37"/>
  <c r="I47" i="26"/>
  <c r="H48" i="26"/>
  <c r="J46" i="26"/>
  <c r="I47" i="34"/>
  <c r="J46" i="34"/>
  <c r="H48" i="34"/>
  <c r="J46" i="29"/>
  <c r="I47" i="29"/>
  <c r="H48" i="29"/>
  <c r="I48" i="38"/>
  <c r="H49" i="38"/>
  <c r="J47" i="38"/>
  <c r="J46" i="35"/>
  <c r="I47" i="35"/>
  <c r="H48" i="35"/>
  <c r="I49" i="38"/>
  <c r="H50" i="38"/>
  <c r="J48" i="38"/>
  <c r="I48" i="27"/>
  <c r="H49" i="27"/>
  <c r="J47" i="27"/>
  <c r="J47" i="35"/>
  <c r="I48" i="35"/>
  <c r="H49" i="35"/>
  <c r="I48" i="29"/>
  <c r="H49" i="29"/>
  <c r="J47" i="29"/>
  <c r="I50" i="37"/>
  <c r="H51" i="37"/>
  <c r="J49" i="37"/>
  <c r="I48" i="33"/>
  <c r="H49" i="33"/>
  <c r="J47" i="33"/>
  <c r="I48" i="34"/>
  <c r="H49" i="34"/>
  <c r="J47" i="34"/>
  <c r="J47" i="30"/>
  <c r="I48" i="30"/>
  <c r="H49" i="30"/>
  <c r="I48" i="28"/>
  <c r="H49" i="28"/>
  <c r="J47" i="28"/>
  <c r="J47" i="26"/>
  <c r="I48" i="26"/>
  <c r="H49" i="26"/>
  <c r="I49" i="29"/>
  <c r="H50" i="29"/>
  <c r="J48" i="29"/>
  <c r="I49" i="34"/>
  <c r="H50" i="34"/>
  <c r="J48" i="34"/>
  <c r="I49" i="27"/>
  <c r="H50" i="27"/>
  <c r="J48" i="27"/>
  <c r="J48" i="28"/>
  <c r="I49" i="28"/>
  <c r="H50" i="28"/>
  <c r="J48" i="30"/>
  <c r="I49" i="30"/>
  <c r="H50" i="30"/>
  <c r="I51" i="37"/>
  <c r="H52" i="37"/>
  <c r="J50" i="37"/>
  <c r="I49" i="26"/>
  <c r="H50" i="26"/>
  <c r="J48" i="26"/>
  <c r="I50" i="38"/>
  <c r="J49" i="38"/>
  <c r="H51" i="38"/>
  <c r="J48" i="33"/>
  <c r="I49" i="33"/>
  <c r="H50" i="33"/>
  <c r="I49" i="35"/>
  <c r="H50" i="35"/>
  <c r="J48" i="35"/>
  <c r="J49" i="28"/>
  <c r="I50" i="28"/>
  <c r="H51" i="28"/>
  <c r="I50" i="29"/>
  <c r="H51" i="29"/>
  <c r="J49" i="29"/>
  <c r="I50" i="35"/>
  <c r="H51" i="35"/>
  <c r="J49" i="35"/>
  <c r="I51" i="38"/>
  <c r="H52" i="38"/>
  <c r="J50" i="38"/>
  <c r="I52" i="37"/>
  <c r="J51" i="37"/>
  <c r="H53" i="37"/>
  <c r="J49" i="27"/>
  <c r="I50" i="27"/>
  <c r="H51" i="27"/>
  <c r="I50" i="33"/>
  <c r="H51" i="33"/>
  <c r="J49" i="33"/>
  <c r="J49" i="26"/>
  <c r="I50" i="26"/>
  <c r="H51" i="26"/>
  <c r="I50" i="34"/>
  <c r="H51" i="34"/>
  <c r="J49" i="34"/>
  <c r="J49" i="30"/>
  <c r="I50" i="30"/>
  <c r="H51" i="30"/>
  <c r="I51" i="34"/>
  <c r="H52" i="34"/>
  <c r="J50" i="34"/>
  <c r="I51" i="33"/>
  <c r="H52" i="33"/>
  <c r="J50" i="33"/>
  <c r="I51" i="30"/>
  <c r="H52" i="30"/>
  <c r="J50" i="30"/>
  <c r="J50" i="35"/>
  <c r="I51" i="35"/>
  <c r="H52" i="35"/>
  <c r="I53" i="37"/>
  <c r="H54" i="37"/>
  <c r="J52" i="37"/>
  <c r="J50" i="27"/>
  <c r="I51" i="27"/>
  <c r="H52" i="27"/>
  <c r="I51" i="29"/>
  <c r="H52" i="29"/>
  <c r="J50" i="29"/>
  <c r="J50" i="26"/>
  <c r="I51" i="26"/>
  <c r="H52" i="26"/>
  <c r="I52" i="38"/>
  <c r="H53" i="38"/>
  <c r="J51" i="38"/>
  <c r="J50" i="28"/>
  <c r="I51" i="28"/>
  <c r="H52" i="28"/>
  <c r="J51" i="27"/>
  <c r="I52" i="27"/>
  <c r="H53" i="27"/>
  <c r="J51" i="33"/>
  <c r="I52" i="33"/>
  <c r="H53" i="33"/>
  <c r="J52" i="38"/>
  <c r="I53" i="38"/>
  <c r="H54" i="38"/>
  <c r="J51" i="26"/>
  <c r="I52" i="26"/>
  <c r="H53" i="26"/>
  <c r="I54" i="37"/>
  <c r="H55" i="37"/>
  <c r="J53" i="37"/>
  <c r="J51" i="34"/>
  <c r="I52" i="34"/>
  <c r="H53" i="34"/>
  <c r="I52" i="35"/>
  <c r="H53" i="35"/>
  <c r="J51" i="35"/>
  <c r="I52" i="28"/>
  <c r="H53" i="28"/>
  <c r="J51" i="28"/>
  <c r="J51" i="30"/>
  <c r="I52" i="30"/>
  <c r="H53" i="30"/>
  <c r="I52" i="29"/>
  <c r="H53" i="29"/>
  <c r="J51" i="29"/>
  <c r="J52" i="29"/>
  <c r="I53" i="29"/>
  <c r="H54" i="29"/>
  <c r="J52" i="28"/>
  <c r="I53" i="28"/>
  <c r="H54" i="28"/>
  <c r="I53" i="34"/>
  <c r="H54" i="34"/>
  <c r="J52" i="34"/>
  <c r="I53" i="30"/>
  <c r="H54" i="30"/>
  <c r="J52" i="30"/>
  <c r="J52" i="26"/>
  <c r="I53" i="26"/>
  <c r="H54" i="26"/>
  <c r="J53" i="38"/>
  <c r="I54" i="38"/>
  <c r="H55" i="38"/>
  <c r="I53" i="33"/>
  <c r="H54" i="33"/>
  <c r="J52" i="33"/>
  <c r="I53" i="27"/>
  <c r="H54" i="27"/>
  <c r="J52" i="27"/>
  <c r="I55" i="37"/>
  <c r="H56" i="37"/>
  <c r="J54" i="37"/>
  <c r="I53" i="35"/>
  <c r="H54" i="35"/>
  <c r="J52" i="35"/>
  <c r="I54" i="27"/>
  <c r="H55" i="27"/>
  <c r="J53" i="27"/>
  <c r="J53" i="26"/>
  <c r="I54" i="26"/>
  <c r="H55" i="26"/>
  <c r="I54" i="33"/>
  <c r="H55" i="33"/>
  <c r="J53" i="33"/>
  <c r="J53" i="34"/>
  <c r="I54" i="34"/>
  <c r="H55" i="34"/>
  <c r="J53" i="29"/>
  <c r="I54" i="29"/>
  <c r="H55" i="29"/>
  <c r="I54" i="35"/>
  <c r="H55" i="35"/>
  <c r="J53" i="35"/>
  <c r="J55" i="37"/>
  <c r="I56" i="37"/>
  <c r="H57" i="37"/>
  <c r="J53" i="28"/>
  <c r="I54" i="28"/>
  <c r="H55" i="28"/>
  <c r="J53" i="30"/>
  <c r="I54" i="30"/>
  <c r="H55" i="30"/>
  <c r="J54" i="38"/>
  <c r="I55" i="38"/>
  <c r="H56" i="38"/>
  <c r="I56" i="38"/>
  <c r="H57" i="38"/>
  <c r="J55" i="38"/>
  <c r="J56" i="37"/>
  <c r="I57" i="37"/>
  <c r="H58" i="37"/>
  <c r="I55" i="29"/>
  <c r="H56" i="29"/>
  <c r="J54" i="29"/>
  <c r="I55" i="26"/>
  <c r="H56" i="26"/>
  <c r="J54" i="26"/>
  <c r="J54" i="35"/>
  <c r="I55" i="35"/>
  <c r="H56" i="35"/>
  <c r="I55" i="34"/>
  <c r="H56" i="34"/>
  <c r="J54" i="34"/>
  <c r="J54" i="33"/>
  <c r="I55" i="33"/>
  <c r="H56" i="33"/>
  <c r="I55" i="27"/>
  <c r="H56" i="27"/>
  <c r="J54" i="27"/>
  <c r="I55" i="28"/>
  <c r="H56" i="28"/>
  <c r="J54" i="28"/>
  <c r="I55" i="30"/>
  <c r="H56" i="30"/>
  <c r="J54" i="30"/>
  <c r="J55" i="27"/>
  <c r="I56" i="27"/>
  <c r="H57" i="27"/>
  <c r="I56" i="33"/>
  <c r="H57" i="33"/>
  <c r="J55" i="33"/>
  <c r="I56" i="35"/>
  <c r="H57" i="35"/>
  <c r="J55" i="35"/>
  <c r="J55" i="28"/>
  <c r="I56" i="28"/>
  <c r="H57" i="28"/>
  <c r="I56" i="29"/>
  <c r="H57" i="29"/>
  <c r="J55" i="29"/>
  <c r="J57" i="37"/>
  <c r="I58" i="37"/>
  <c r="H59" i="37"/>
  <c r="I57" i="38"/>
  <c r="H58" i="38"/>
  <c r="J56" i="38"/>
  <c r="I56" i="30"/>
  <c r="J55" i="30"/>
  <c r="H57" i="30"/>
  <c r="I56" i="34"/>
  <c r="H57" i="34"/>
  <c r="J55" i="34"/>
  <c r="I56" i="26"/>
  <c r="H57" i="26"/>
  <c r="J55" i="26"/>
  <c r="I57" i="28"/>
  <c r="H58" i="28"/>
  <c r="J56" i="28"/>
  <c r="I57" i="27"/>
  <c r="H58" i="27"/>
  <c r="J56" i="27"/>
  <c r="J58" i="37"/>
  <c r="I59" i="37"/>
  <c r="H60" i="37"/>
  <c r="I57" i="26"/>
  <c r="J56" i="26"/>
  <c r="H58" i="26"/>
  <c r="I58" i="38"/>
  <c r="H59" i="38"/>
  <c r="J57" i="38"/>
  <c r="J56" i="29"/>
  <c r="I57" i="29"/>
  <c r="H58" i="29"/>
  <c r="I57" i="35"/>
  <c r="H58" i="35"/>
  <c r="J56" i="35"/>
  <c r="J56" i="34"/>
  <c r="I57" i="34"/>
  <c r="H58" i="34"/>
  <c r="J56" i="33"/>
  <c r="I57" i="33"/>
  <c r="H58" i="33"/>
  <c r="I57" i="30"/>
  <c r="H58" i="30"/>
  <c r="J56" i="30"/>
  <c r="I58" i="33"/>
  <c r="H59" i="33"/>
  <c r="J57" i="33"/>
  <c r="J57" i="34"/>
  <c r="I58" i="34"/>
  <c r="H59" i="34"/>
  <c r="I58" i="27"/>
  <c r="H59" i="27"/>
  <c r="J57" i="27"/>
  <c r="I58" i="35"/>
  <c r="H59" i="35"/>
  <c r="J57" i="35"/>
  <c r="I59" i="38"/>
  <c r="J58" i="38"/>
  <c r="H60" i="38"/>
  <c r="I58" i="29"/>
  <c r="H59" i="29"/>
  <c r="J57" i="29"/>
  <c r="I60" i="37"/>
  <c r="H61" i="37"/>
  <c r="J59" i="37"/>
  <c r="I58" i="30"/>
  <c r="J57" i="30"/>
  <c r="H59" i="30"/>
  <c r="I58" i="26"/>
  <c r="H59" i="26"/>
  <c r="J57" i="26"/>
  <c r="J57" i="28"/>
  <c r="I58" i="28"/>
  <c r="H59" i="28"/>
  <c r="I59" i="26"/>
  <c r="J58" i="26"/>
  <c r="H60" i="26"/>
  <c r="J58" i="27"/>
  <c r="I59" i="27"/>
  <c r="H60" i="27"/>
  <c r="I59" i="29"/>
  <c r="H60" i="29"/>
  <c r="J58" i="29"/>
  <c r="J58" i="33"/>
  <c r="I59" i="33"/>
  <c r="H60" i="33"/>
  <c r="J58" i="28"/>
  <c r="I59" i="28"/>
  <c r="H60" i="28"/>
  <c r="I60" i="38"/>
  <c r="H61" i="38"/>
  <c r="J59" i="38"/>
  <c r="J58" i="30"/>
  <c r="I59" i="30"/>
  <c r="H60" i="30"/>
  <c r="J58" i="34"/>
  <c r="I59" i="34"/>
  <c r="H60" i="34"/>
  <c r="I61" i="37"/>
  <c r="H62" i="37"/>
  <c r="J60" i="37"/>
  <c r="J58" i="35"/>
  <c r="I59" i="35"/>
  <c r="H60" i="35"/>
  <c r="J60" i="38"/>
  <c r="I61" i="38"/>
  <c r="H62" i="38"/>
  <c r="I60" i="35"/>
  <c r="H61" i="35"/>
  <c r="J59" i="35"/>
  <c r="I62" i="37"/>
  <c r="H63" i="37"/>
  <c r="J61" i="37"/>
  <c r="I60" i="30"/>
  <c r="J59" i="30"/>
  <c r="H61" i="30"/>
  <c r="J59" i="28"/>
  <c r="I60" i="28"/>
  <c r="H61" i="28"/>
  <c r="I60" i="33"/>
  <c r="H61" i="33"/>
  <c r="J59" i="33"/>
  <c r="I60" i="29"/>
  <c r="J59" i="29"/>
  <c r="H61" i="29"/>
  <c r="I60" i="27"/>
  <c r="H61" i="27"/>
  <c r="J59" i="27"/>
  <c r="I60" i="34"/>
  <c r="H61" i="34"/>
  <c r="J59" i="34"/>
  <c r="J59" i="26"/>
  <c r="I60" i="26"/>
  <c r="H61" i="26"/>
  <c r="I61" i="35"/>
  <c r="J60" i="35"/>
  <c r="H62" i="35"/>
  <c r="I61" i="33"/>
  <c r="H62" i="33"/>
  <c r="J60" i="33"/>
  <c r="J60" i="26"/>
  <c r="I61" i="26"/>
  <c r="H62" i="26"/>
  <c r="I61" i="28"/>
  <c r="J60" i="28"/>
  <c r="H62" i="28"/>
  <c r="J60" i="30"/>
  <c r="I61" i="30"/>
  <c r="H62" i="30"/>
  <c r="I62" i="38"/>
  <c r="H63" i="38"/>
  <c r="J61" i="38"/>
  <c r="J60" i="29"/>
  <c r="I61" i="29"/>
  <c r="H62" i="29"/>
  <c r="I63" i="37"/>
  <c r="H64" i="37"/>
  <c r="J62" i="37"/>
  <c r="J60" i="27"/>
  <c r="I61" i="27"/>
  <c r="H62" i="27"/>
  <c r="I61" i="34"/>
  <c r="H62" i="34"/>
  <c r="J60" i="34"/>
  <c r="I62" i="26"/>
  <c r="H63" i="26"/>
  <c r="J61" i="26"/>
  <c r="I64" i="37"/>
  <c r="H65" i="37"/>
  <c r="J63" i="37"/>
  <c r="J62" i="38"/>
  <c r="I63" i="38"/>
  <c r="H64" i="38"/>
  <c r="I62" i="27"/>
  <c r="H63" i="27"/>
  <c r="J61" i="27"/>
  <c r="I62" i="29"/>
  <c r="H63" i="29"/>
  <c r="J61" i="29"/>
  <c r="J61" i="30"/>
  <c r="I62" i="30"/>
  <c r="H63" i="30"/>
  <c r="J61" i="33"/>
  <c r="I62" i="33"/>
  <c r="H63" i="33"/>
  <c r="I62" i="34"/>
  <c r="J61" i="34"/>
  <c r="H63" i="34"/>
  <c r="I62" i="28"/>
  <c r="H63" i="28"/>
  <c r="J61" i="28"/>
  <c r="I62" i="35"/>
  <c r="H63" i="35"/>
  <c r="J61" i="35"/>
  <c r="J62" i="33"/>
  <c r="I63" i="33"/>
  <c r="H64" i="33"/>
  <c r="J64" i="37"/>
  <c r="I65" i="37"/>
  <c r="H66" i="37"/>
  <c r="I63" i="28"/>
  <c r="H64" i="28"/>
  <c r="J62" i="28"/>
  <c r="J62" i="30"/>
  <c r="I63" i="30"/>
  <c r="H64" i="30"/>
  <c r="I64" i="38"/>
  <c r="H65" i="38"/>
  <c r="J63" i="38"/>
  <c r="J62" i="34"/>
  <c r="I63" i="34"/>
  <c r="H64" i="34"/>
  <c r="I63" i="35"/>
  <c r="H64" i="35"/>
  <c r="J62" i="35"/>
  <c r="J62" i="29"/>
  <c r="I63" i="29"/>
  <c r="H64" i="29"/>
  <c r="I63" i="27"/>
  <c r="H64" i="27"/>
  <c r="J62" i="27"/>
  <c r="J62" i="26"/>
  <c r="I63" i="26"/>
  <c r="H64" i="26"/>
  <c r="I64" i="29"/>
  <c r="H65" i="29"/>
  <c r="J63" i="29"/>
  <c r="I66" i="37"/>
  <c r="H67" i="37"/>
  <c r="J65" i="37"/>
  <c r="I65" i="38"/>
  <c r="H66" i="38"/>
  <c r="J64" i="38"/>
  <c r="I64" i="33"/>
  <c r="H65" i="33"/>
  <c r="J63" i="33"/>
  <c r="I64" i="34"/>
  <c r="H65" i="34"/>
  <c r="J63" i="34"/>
  <c r="J63" i="26"/>
  <c r="I64" i="26"/>
  <c r="H65" i="26"/>
  <c r="J63" i="28"/>
  <c r="I64" i="28"/>
  <c r="H65" i="28"/>
  <c r="I64" i="35"/>
  <c r="H65" i="35"/>
  <c r="J63" i="35"/>
  <c r="J63" i="27"/>
  <c r="I64" i="27"/>
  <c r="H65" i="27"/>
  <c r="J63" i="30"/>
  <c r="I64" i="30"/>
  <c r="H65" i="30"/>
  <c r="J64" i="30"/>
  <c r="I65" i="30"/>
  <c r="H66" i="30"/>
  <c r="I66" i="38"/>
  <c r="H67" i="38"/>
  <c r="J65" i="38"/>
  <c r="I65" i="35"/>
  <c r="H66" i="35"/>
  <c r="J64" i="35"/>
  <c r="I65" i="26"/>
  <c r="H66" i="26"/>
  <c r="J64" i="26"/>
  <c r="J64" i="27"/>
  <c r="I65" i="27"/>
  <c r="H66" i="27"/>
  <c r="J64" i="33"/>
  <c r="I65" i="33"/>
  <c r="H66" i="33"/>
  <c r="I65" i="28"/>
  <c r="H66" i="28"/>
  <c r="J64" i="28"/>
  <c r="J64" i="34"/>
  <c r="I65" i="34"/>
  <c r="H66" i="34"/>
  <c r="J64" i="29"/>
  <c r="I65" i="29"/>
  <c r="H66" i="29"/>
  <c r="J66" i="37"/>
  <c r="I67" i="37"/>
  <c r="H68" i="37"/>
  <c r="J65" i="33"/>
  <c r="I66" i="33"/>
  <c r="H67" i="33"/>
  <c r="I66" i="30"/>
  <c r="H67" i="30"/>
  <c r="J65" i="30"/>
  <c r="I66" i="29"/>
  <c r="J65" i="29"/>
  <c r="H67" i="29"/>
  <c r="I68" i="37"/>
  <c r="J67" i="37"/>
  <c r="H69" i="37"/>
  <c r="I66" i="26"/>
  <c r="H67" i="26"/>
  <c r="J65" i="26"/>
  <c r="I66" i="28"/>
  <c r="H67" i="28"/>
  <c r="J65" i="28"/>
  <c r="J65" i="27"/>
  <c r="I66" i="27"/>
  <c r="H67" i="27"/>
  <c r="I67" i="38"/>
  <c r="H68" i="38"/>
  <c r="J66" i="38"/>
  <c r="I66" i="34"/>
  <c r="H67" i="34"/>
  <c r="J65" i="34"/>
  <c r="J65" i="35"/>
  <c r="I66" i="35"/>
  <c r="H67" i="35"/>
  <c r="J66" i="34"/>
  <c r="I67" i="34"/>
  <c r="H68" i="34"/>
  <c r="J66" i="27"/>
  <c r="I67" i="27"/>
  <c r="H68" i="27"/>
  <c r="I67" i="26"/>
  <c r="H68" i="26"/>
  <c r="J66" i="26"/>
  <c r="I67" i="30"/>
  <c r="J66" i="30"/>
  <c r="H68" i="30"/>
  <c r="J66" i="28"/>
  <c r="I67" i="28"/>
  <c r="H68" i="28"/>
  <c r="J66" i="35"/>
  <c r="I67" i="35"/>
  <c r="H68" i="35"/>
  <c r="I67" i="29"/>
  <c r="H68" i="29"/>
  <c r="J66" i="29"/>
  <c r="J68" i="37"/>
  <c r="I69" i="37"/>
  <c r="H70" i="37"/>
  <c r="I68" i="38"/>
  <c r="H69" i="38"/>
  <c r="J67" i="38"/>
  <c r="I67" i="33"/>
  <c r="H68" i="33"/>
  <c r="J66" i="33"/>
  <c r="I68" i="27"/>
  <c r="J67" i="27"/>
  <c r="H69" i="27"/>
  <c r="J67" i="33"/>
  <c r="I68" i="33"/>
  <c r="H69" i="33"/>
  <c r="I68" i="34"/>
  <c r="H69" i="34"/>
  <c r="J67" i="34"/>
  <c r="J68" i="38"/>
  <c r="I69" i="38"/>
  <c r="H70" i="38"/>
  <c r="J67" i="29"/>
  <c r="I68" i="29"/>
  <c r="H69" i="29"/>
  <c r="J67" i="30"/>
  <c r="I68" i="30"/>
  <c r="H69" i="30"/>
  <c r="J67" i="28"/>
  <c r="I68" i="28"/>
  <c r="H69" i="28"/>
  <c r="J69" i="37"/>
  <c r="I70" i="37"/>
  <c r="H71" i="37"/>
  <c r="J67" i="26"/>
  <c r="I68" i="26"/>
  <c r="H69" i="26"/>
  <c r="I68" i="35"/>
  <c r="H69" i="35"/>
  <c r="J67" i="35"/>
  <c r="I69" i="28"/>
  <c r="H70" i="28"/>
  <c r="J68" i="28"/>
  <c r="I71" i="37"/>
  <c r="H72" i="37"/>
  <c r="J70" i="37"/>
  <c r="J69" i="38"/>
  <c r="I70" i="38"/>
  <c r="H71" i="38"/>
  <c r="I69" i="29"/>
  <c r="H70" i="29"/>
  <c r="J68" i="29"/>
  <c r="I69" i="27"/>
  <c r="H70" i="27"/>
  <c r="J68" i="27"/>
  <c r="I69" i="35"/>
  <c r="H70" i="35"/>
  <c r="J68" i="35"/>
  <c r="J68" i="34"/>
  <c r="I69" i="34"/>
  <c r="H70" i="34"/>
  <c r="I69" i="30"/>
  <c r="H70" i="30"/>
  <c r="J68" i="30"/>
  <c r="I69" i="33"/>
  <c r="H70" i="33"/>
  <c r="J68" i="33"/>
  <c r="J68" i="26"/>
  <c r="I69" i="26"/>
  <c r="H70" i="26"/>
  <c r="I70" i="30"/>
  <c r="H71" i="30"/>
  <c r="J69" i="30"/>
  <c r="I70" i="35"/>
  <c r="H71" i="35"/>
  <c r="J69" i="35"/>
  <c r="I70" i="29"/>
  <c r="H71" i="29"/>
  <c r="J69" i="29"/>
  <c r="J69" i="34"/>
  <c r="I70" i="34"/>
  <c r="H71" i="34"/>
  <c r="J70" i="38"/>
  <c r="I71" i="38"/>
  <c r="H72" i="38"/>
  <c r="J69" i="27"/>
  <c r="I70" i="27"/>
  <c r="H71" i="27"/>
  <c r="I70" i="26"/>
  <c r="H71" i="26"/>
  <c r="J69" i="26"/>
  <c r="J71" i="37"/>
  <c r="I72" i="37"/>
  <c r="H73" i="37"/>
  <c r="J69" i="33"/>
  <c r="I70" i="33"/>
  <c r="H71" i="33"/>
  <c r="J69" i="28"/>
  <c r="I70" i="28"/>
  <c r="H71" i="28"/>
  <c r="I71" i="26"/>
  <c r="H72" i="26"/>
  <c r="J70" i="26"/>
  <c r="J72" i="37"/>
  <c r="I73" i="37"/>
  <c r="H74" i="37"/>
  <c r="I71" i="27"/>
  <c r="H72" i="27"/>
  <c r="J70" i="27"/>
  <c r="I71" i="34"/>
  <c r="H72" i="34"/>
  <c r="J70" i="34"/>
  <c r="I71" i="33"/>
  <c r="H72" i="33"/>
  <c r="J70" i="33"/>
  <c r="I72" i="38"/>
  <c r="H73" i="38"/>
  <c r="J71" i="38"/>
  <c r="I71" i="29"/>
  <c r="H72" i="29"/>
  <c r="J70" i="29"/>
  <c r="J70" i="30"/>
  <c r="I71" i="30"/>
  <c r="H72" i="30"/>
  <c r="I71" i="35"/>
  <c r="H72" i="35"/>
  <c r="J70" i="35"/>
  <c r="I71" i="28"/>
  <c r="H72" i="28"/>
  <c r="J70" i="28"/>
  <c r="J71" i="35"/>
  <c r="I72" i="35"/>
  <c r="H73" i="35"/>
  <c r="I72" i="27"/>
  <c r="H73" i="27"/>
  <c r="J71" i="27"/>
  <c r="I72" i="26"/>
  <c r="H73" i="26"/>
  <c r="J71" i="26"/>
  <c r="I73" i="38"/>
  <c r="H74" i="38"/>
  <c r="J72" i="38"/>
  <c r="I72" i="29"/>
  <c r="H73" i="29"/>
  <c r="J71" i="29"/>
  <c r="I72" i="34"/>
  <c r="H73" i="34"/>
  <c r="J71" i="34"/>
  <c r="J73" i="37"/>
  <c r="I74" i="37"/>
  <c r="H75" i="37"/>
  <c r="I72" i="28"/>
  <c r="H73" i="28"/>
  <c r="J71" i="28"/>
  <c r="I72" i="33"/>
  <c r="H73" i="33"/>
  <c r="J71" i="33"/>
  <c r="I72" i="30"/>
  <c r="H73" i="30"/>
  <c r="J71" i="30"/>
  <c r="J72" i="27"/>
  <c r="I73" i="27"/>
  <c r="H74" i="27"/>
  <c r="J74" i="37"/>
  <c r="I75" i="37"/>
  <c r="H76" i="37"/>
  <c r="I74" i="38"/>
  <c r="H75" i="38"/>
  <c r="J73" i="38"/>
  <c r="J72" i="33"/>
  <c r="I73" i="33"/>
  <c r="H74" i="33"/>
  <c r="J72" i="30"/>
  <c r="I73" i="30"/>
  <c r="H74" i="30"/>
  <c r="I73" i="28"/>
  <c r="H74" i="28"/>
  <c r="J72" i="28"/>
  <c r="I73" i="34"/>
  <c r="H74" i="34"/>
  <c r="J72" i="34"/>
  <c r="I73" i="29"/>
  <c r="H74" i="29"/>
  <c r="J72" i="29"/>
  <c r="J72" i="35"/>
  <c r="I73" i="35"/>
  <c r="H74" i="35"/>
  <c r="I73" i="26"/>
  <c r="H74" i="26"/>
  <c r="J72" i="26"/>
  <c r="I76" i="37"/>
  <c r="H77" i="37"/>
  <c r="J75" i="37"/>
  <c r="I74" i="27"/>
  <c r="H75" i="27"/>
  <c r="J73" i="27"/>
  <c r="I74" i="33"/>
  <c r="H75" i="33"/>
  <c r="J73" i="33"/>
  <c r="I74" i="28"/>
  <c r="J73" i="28"/>
  <c r="H75" i="28"/>
  <c r="I74" i="30"/>
  <c r="H75" i="30"/>
  <c r="J73" i="30"/>
  <c r="I74" i="34"/>
  <c r="H75" i="34"/>
  <c r="J73" i="34"/>
  <c r="I75" i="38"/>
  <c r="H76" i="38"/>
  <c r="J74" i="38"/>
  <c r="J73" i="29"/>
  <c r="I74" i="29"/>
  <c r="H75" i="29"/>
  <c r="I74" i="35"/>
  <c r="H75" i="35"/>
  <c r="J73" i="35"/>
  <c r="I74" i="26"/>
  <c r="H75" i="26"/>
  <c r="J73" i="26"/>
  <c r="I75" i="30"/>
  <c r="H76" i="30"/>
  <c r="J74" i="30"/>
  <c r="J74" i="33"/>
  <c r="I75" i="33"/>
  <c r="H76" i="33"/>
  <c r="J74" i="35"/>
  <c r="I75" i="35"/>
  <c r="H76" i="35"/>
  <c r="J74" i="34"/>
  <c r="I75" i="34"/>
  <c r="H76" i="34"/>
  <c r="J74" i="26"/>
  <c r="I75" i="26"/>
  <c r="H76" i="26"/>
  <c r="J74" i="28"/>
  <c r="I75" i="28"/>
  <c r="H76" i="28"/>
  <c r="I76" i="38"/>
  <c r="J75" i="38"/>
  <c r="H77" i="38"/>
  <c r="J76" i="37"/>
  <c r="I77" i="37"/>
  <c r="H78" i="37"/>
  <c r="I75" i="27"/>
  <c r="H76" i="27"/>
  <c r="J74" i="27"/>
  <c r="I75" i="29"/>
  <c r="H76" i="29"/>
  <c r="J74" i="29"/>
  <c r="J75" i="27"/>
  <c r="I76" i="27"/>
  <c r="H77" i="27"/>
  <c r="I76" i="29"/>
  <c r="H77" i="29"/>
  <c r="J75" i="29"/>
  <c r="I76" i="33"/>
  <c r="H77" i="33"/>
  <c r="J75" i="33"/>
  <c r="J76" i="38"/>
  <c r="I77" i="38"/>
  <c r="H78" i="38"/>
  <c r="J75" i="35"/>
  <c r="I76" i="35"/>
  <c r="H77" i="35"/>
  <c r="I78" i="37"/>
  <c r="H79" i="37"/>
  <c r="J77" i="37"/>
  <c r="J75" i="34"/>
  <c r="I76" i="34"/>
  <c r="H77" i="34"/>
  <c r="J75" i="26"/>
  <c r="I76" i="26"/>
  <c r="H77" i="26"/>
  <c r="I76" i="30"/>
  <c r="H77" i="30"/>
  <c r="J75" i="30"/>
  <c r="J75" i="28"/>
  <c r="I76" i="28"/>
  <c r="H77" i="28"/>
  <c r="I77" i="28"/>
  <c r="J76" i="28"/>
  <c r="H78" i="28"/>
  <c r="I78" i="38"/>
  <c r="H79" i="38"/>
  <c r="J77" i="38"/>
  <c r="I77" i="29"/>
  <c r="H78" i="29"/>
  <c r="J76" i="29"/>
  <c r="J76" i="35"/>
  <c r="I77" i="35"/>
  <c r="H78" i="35"/>
  <c r="I77" i="27"/>
  <c r="H78" i="27"/>
  <c r="J76" i="27"/>
  <c r="J76" i="33"/>
  <c r="I77" i="33"/>
  <c r="H78" i="33"/>
  <c r="J76" i="30"/>
  <c r="I77" i="30"/>
  <c r="H78" i="30"/>
  <c r="I79" i="37"/>
  <c r="H80" i="37"/>
  <c r="J78" i="37"/>
  <c r="I77" i="26"/>
  <c r="H78" i="26"/>
  <c r="J76" i="26"/>
  <c r="J76" i="34"/>
  <c r="I77" i="34"/>
  <c r="H78" i="34"/>
  <c r="I78" i="34"/>
  <c r="H79" i="34"/>
  <c r="J77" i="34"/>
  <c r="I80" i="37"/>
  <c r="H81" i="37"/>
  <c r="J79" i="37"/>
  <c r="J78" i="38"/>
  <c r="I79" i="38"/>
  <c r="H80" i="38"/>
  <c r="J77" i="33"/>
  <c r="I78" i="33"/>
  <c r="H79" i="33"/>
  <c r="I78" i="27"/>
  <c r="H79" i="27"/>
  <c r="J77" i="27"/>
  <c r="I78" i="35"/>
  <c r="H79" i="35"/>
  <c r="J77" i="35"/>
  <c r="I78" i="29"/>
  <c r="H79" i="29"/>
  <c r="J77" i="29"/>
  <c r="I78" i="28"/>
  <c r="H79" i="28"/>
  <c r="J77" i="28"/>
  <c r="I78" i="26"/>
  <c r="H79" i="26"/>
  <c r="J77" i="26"/>
  <c r="I78" i="30"/>
  <c r="H79" i="30"/>
  <c r="J77" i="30"/>
  <c r="I79" i="28"/>
  <c r="J78" i="28"/>
  <c r="H80" i="28"/>
  <c r="J80" i="37"/>
  <c r="I81" i="37"/>
  <c r="H82" i="37"/>
  <c r="I79" i="26"/>
  <c r="H80" i="26"/>
  <c r="J78" i="26"/>
  <c r="J78" i="34"/>
  <c r="I79" i="34"/>
  <c r="H80" i="34"/>
  <c r="I79" i="29"/>
  <c r="H80" i="29"/>
  <c r="J78" i="29"/>
  <c r="I79" i="27"/>
  <c r="H80" i="27"/>
  <c r="J78" i="27"/>
  <c r="I79" i="35"/>
  <c r="H80" i="35"/>
  <c r="J78" i="35"/>
  <c r="J78" i="30"/>
  <c r="I79" i="30"/>
  <c r="H80" i="30"/>
  <c r="I79" i="33"/>
  <c r="J78" i="33"/>
  <c r="H80" i="33"/>
  <c r="I80" i="38"/>
  <c r="H81" i="38"/>
  <c r="J79" i="38"/>
  <c r="I80" i="29"/>
  <c r="H81" i="29"/>
  <c r="J79" i="29"/>
  <c r="I81" i="38"/>
  <c r="H82" i="38"/>
  <c r="J80" i="38"/>
  <c r="J79" i="26"/>
  <c r="I80" i="26"/>
  <c r="H81" i="26"/>
  <c r="I80" i="34"/>
  <c r="H81" i="34"/>
  <c r="J79" i="34"/>
  <c r="I80" i="27"/>
  <c r="H81" i="27"/>
  <c r="J79" i="27"/>
  <c r="I80" i="35"/>
  <c r="H81" i="35"/>
  <c r="J79" i="35"/>
  <c r="J79" i="33"/>
  <c r="I80" i="33"/>
  <c r="H81" i="33"/>
  <c r="I80" i="28"/>
  <c r="H81" i="28"/>
  <c r="J79" i="28"/>
  <c r="I82" i="37"/>
  <c r="H83" i="37"/>
  <c r="J81" i="37"/>
  <c r="I80" i="30"/>
  <c r="H81" i="30"/>
  <c r="J79" i="30"/>
  <c r="I81" i="33"/>
  <c r="H82" i="33"/>
  <c r="J80" i="33"/>
  <c r="I81" i="30"/>
  <c r="H82" i="30"/>
  <c r="J80" i="30"/>
  <c r="J80" i="34"/>
  <c r="I81" i="34"/>
  <c r="H82" i="34"/>
  <c r="J80" i="26"/>
  <c r="I81" i="26"/>
  <c r="H82" i="26"/>
  <c r="I81" i="28"/>
  <c r="H82" i="28"/>
  <c r="J80" i="28"/>
  <c r="I81" i="29"/>
  <c r="H82" i="29"/>
  <c r="J80" i="29"/>
  <c r="J80" i="27"/>
  <c r="I81" i="27"/>
  <c r="H82" i="27"/>
  <c r="J80" i="35"/>
  <c r="I81" i="35"/>
  <c r="H82" i="35"/>
  <c r="J82" i="37"/>
  <c r="I83" i="37"/>
  <c r="H84" i="37"/>
  <c r="I82" i="38"/>
  <c r="H83" i="38"/>
  <c r="J81" i="38"/>
  <c r="J81" i="34"/>
  <c r="I82" i="34"/>
  <c r="H83" i="34"/>
  <c r="J81" i="30"/>
  <c r="I82" i="30"/>
  <c r="H83" i="30"/>
  <c r="I82" i="35"/>
  <c r="H83" i="35"/>
  <c r="J81" i="35"/>
  <c r="I84" i="37"/>
  <c r="J83" i="37"/>
  <c r="H85" i="37"/>
  <c r="J81" i="27"/>
  <c r="I82" i="27"/>
  <c r="H83" i="27"/>
  <c r="J81" i="26"/>
  <c r="I82" i="26"/>
  <c r="H83" i="26"/>
  <c r="I83" i="38"/>
  <c r="H84" i="38"/>
  <c r="J82" i="38"/>
  <c r="J81" i="28"/>
  <c r="I82" i="28"/>
  <c r="H83" i="28"/>
  <c r="J81" i="33"/>
  <c r="I82" i="33"/>
  <c r="H83" i="33"/>
  <c r="I82" i="29"/>
  <c r="H83" i="29"/>
  <c r="J81" i="29"/>
  <c r="I83" i="33"/>
  <c r="H84" i="33"/>
  <c r="J82" i="33"/>
  <c r="J82" i="35"/>
  <c r="I83" i="35"/>
  <c r="H84" i="35"/>
  <c r="I84" i="38"/>
  <c r="J83" i="38"/>
  <c r="H85" i="38"/>
  <c r="J82" i="28"/>
  <c r="I83" i="28"/>
  <c r="H84" i="28"/>
  <c r="I83" i="27"/>
  <c r="H84" i="27"/>
  <c r="J82" i="27"/>
  <c r="I83" i="29"/>
  <c r="H84" i="29"/>
  <c r="J82" i="29"/>
  <c r="I83" i="26"/>
  <c r="H84" i="26"/>
  <c r="J82" i="26"/>
  <c r="J82" i="30"/>
  <c r="I83" i="30"/>
  <c r="H84" i="30"/>
  <c r="J84" i="37"/>
  <c r="I85" i="37"/>
  <c r="H86" i="37"/>
  <c r="I83" i="34"/>
  <c r="H84" i="34"/>
  <c r="J82" i="34"/>
  <c r="J83" i="34"/>
  <c r="I84" i="34"/>
  <c r="H85" i="34"/>
  <c r="J83" i="28"/>
  <c r="I84" i="28"/>
  <c r="H85" i="28"/>
  <c r="J83" i="26"/>
  <c r="I84" i="26"/>
  <c r="H85" i="26"/>
  <c r="J83" i="35"/>
  <c r="I84" i="35"/>
  <c r="H85" i="35"/>
  <c r="J83" i="30"/>
  <c r="I84" i="30"/>
  <c r="H85" i="30"/>
  <c r="I84" i="29"/>
  <c r="H85" i="29"/>
  <c r="J83" i="29"/>
  <c r="J84" i="38"/>
  <c r="I85" i="38"/>
  <c r="H86" i="38"/>
  <c r="I84" i="33"/>
  <c r="H85" i="33"/>
  <c r="J83" i="33"/>
  <c r="J83" i="27"/>
  <c r="I84" i="27"/>
  <c r="H85" i="27"/>
  <c r="I86" i="37"/>
  <c r="H87" i="37"/>
  <c r="J85" i="37"/>
  <c r="J84" i="29"/>
  <c r="I85" i="29"/>
  <c r="H86" i="29"/>
  <c r="I85" i="30"/>
  <c r="H86" i="30"/>
  <c r="J84" i="30"/>
  <c r="J84" i="35"/>
  <c r="I85" i="35"/>
  <c r="H86" i="35"/>
  <c r="J84" i="28"/>
  <c r="I85" i="28"/>
  <c r="H86" i="28"/>
  <c r="J86" i="37"/>
  <c r="I87" i="37"/>
  <c r="H88" i="37"/>
  <c r="I86" i="38"/>
  <c r="H87" i="38"/>
  <c r="J85" i="38"/>
  <c r="J84" i="33"/>
  <c r="I85" i="33"/>
  <c r="H86" i="33"/>
  <c r="I85" i="26"/>
  <c r="H86" i="26"/>
  <c r="J84" i="26"/>
  <c r="I85" i="34"/>
  <c r="H86" i="34"/>
  <c r="J84" i="34"/>
  <c r="I85" i="27"/>
  <c r="H86" i="27"/>
  <c r="J84" i="27"/>
  <c r="J85" i="34"/>
  <c r="I86" i="34"/>
  <c r="H87" i="34"/>
  <c r="I86" i="33"/>
  <c r="H87" i="33"/>
  <c r="J85" i="33"/>
  <c r="J85" i="35"/>
  <c r="I86" i="35"/>
  <c r="H87" i="35"/>
  <c r="I86" i="27"/>
  <c r="J85" i="27"/>
  <c r="H87" i="27"/>
  <c r="J85" i="26"/>
  <c r="I86" i="26"/>
  <c r="H87" i="26"/>
  <c r="J87" i="37"/>
  <c r="I88" i="37"/>
  <c r="H89" i="37"/>
  <c r="J86" i="38"/>
  <c r="I87" i="38"/>
  <c r="H88" i="38"/>
  <c r="I86" i="28"/>
  <c r="H87" i="28"/>
  <c r="J85" i="28"/>
  <c r="I86" i="30"/>
  <c r="H87" i="30"/>
  <c r="J85" i="30"/>
  <c r="J85" i="29"/>
  <c r="I86" i="29"/>
  <c r="H87" i="29"/>
  <c r="I87" i="34"/>
  <c r="H88" i="34"/>
  <c r="J86" i="34"/>
  <c r="J86" i="26"/>
  <c r="I87" i="26"/>
  <c r="H88" i="26"/>
  <c r="J86" i="33"/>
  <c r="I87" i="33"/>
  <c r="H88" i="33"/>
  <c r="J86" i="29"/>
  <c r="I87" i="29"/>
  <c r="H88" i="29"/>
  <c r="I88" i="38"/>
  <c r="H89" i="38"/>
  <c r="J87" i="38"/>
  <c r="J86" i="30"/>
  <c r="I87" i="30"/>
  <c r="H88" i="30"/>
  <c r="I87" i="35"/>
  <c r="H88" i="35"/>
  <c r="J86" i="35"/>
  <c r="J86" i="28"/>
  <c r="I87" i="28"/>
  <c r="H88" i="28"/>
  <c r="J88" i="37"/>
  <c r="I89" i="37"/>
  <c r="H90" i="37"/>
  <c r="J86" i="27"/>
  <c r="I87" i="27"/>
  <c r="H88" i="27"/>
  <c r="J87" i="26"/>
  <c r="I88" i="26"/>
  <c r="H89" i="26"/>
  <c r="J87" i="33"/>
  <c r="I88" i="33"/>
  <c r="H89" i="33"/>
  <c r="I88" i="27"/>
  <c r="H89" i="27"/>
  <c r="J87" i="27"/>
  <c r="J87" i="34"/>
  <c r="I88" i="34"/>
  <c r="H89" i="34"/>
  <c r="J87" i="28"/>
  <c r="I88" i="28"/>
  <c r="H89" i="28"/>
  <c r="I90" i="37"/>
  <c r="H91" i="37"/>
  <c r="J89" i="37"/>
  <c r="I88" i="35"/>
  <c r="H89" i="35"/>
  <c r="J87" i="35"/>
  <c r="I88" i="29"/>
  <c r="H89" i="29"/>
  <c r="J87" i="29"/>
  <c r="I88" i="30"/>
  <c r="H89" i="30"/>
  <c r="J87" i="30"/>
  <c r="I89" i="38"/>
  <c r="H90" i="38"/>
  <c r="J88" i="38"/>
  <c r="J88" i="26"/>
  <c r="I89" i="26"/>
  <c r="H90" i="26"/>
  <c r="J88" i="35"/>
  <c r="I89" i="35"/>
  <c r="H90" i="35"/>
  <c r="I89" i="28"/>
  <c r="H90" i="28"/>
  <c r="J88" i="28"/>
  <c r="I89" i="27"/>
  <c r="H90" i="27"/>
  <c r="J88" i="27"/>
  <c r="I89" i="30"/>
  <c r="H90" i="30"/>
  <c r="J88" i="30"/>
  <c r="J90" i="37"/>
  <c r="I91" i="37"/>
  <c r="H92" i="37"/>
  <c r="I90" i="38"/>
  <c r="J89" i="38"/>
  <c r="H91" i="38"/>
  <c r="I89" i="33"/>
  <c r="H90" i="33"/>
  <c r="J88" i="33"/>
  <c r="I89" i="34"/>
  <c r="H90" i="34"/>
  <c r="J88" i="34"/>
  <c r="J88" i="29"/>
  <c r="I89" i="29"/>
  <c r="H90" i="29"/>
  <c r="J89" i="33"/>
  <c r="I90" i="33"/>
  <c r="H91" i="33"/>
  <c r="I90" i="29"/>
  <c r="H91" i="29"/>
  <c r="J89" i="29"/>
  <c r="I90" i="30"/>
  <c r="H91" i="30"/>
  <c r="J89" i="30"/>
  <c r="I90" i="34"/>
  <c r="H91" i="34"/>
  <c r="J89" i="34"/>
  <c r="I90" i="27"/>
  <c r="H91" i="27"/>
  <c r="J89" i="27"/>
  <c r="I91" i="38"/>
  <c r="H92" i="38"/>
  <c r="J90" i="38"/>
  <c r="J89" i="28"/>
  <c r="I90" i="28"/>
  <c r="H91" i="28"/>
  <c r="I90" i="26"/>
  <c r="J89" i="26"/>
  <c r="H91" i="26"/>
  <c r="I92" i="37"/>
  <c r="H93" i="37"/>
  <c r="J91" i="37"/>
  <c r="I90" i="35"/>
  <c r="H91" i="35"/>
  <c r="J89" i="35"/>
  <c r="J92" i="37"/>
  <c r="I93" i="37"/>
  <c r="H94" i="37"/>
  <c r="J90" i="30"/>
  <c r="I91" i="30"/>
  <c r="H92" i="30"/>
  <c r="J90" i="28"/>
  <c r="I91" i="28"/>
  <c r="H92" i="28"/>
  <c r="I91" i="35"/>
  <c r="H92" i="35"/>
  <c r="J90" i="35"/>
  <c r="I91" i="33"/>
  <c r="H92" i="33"/>
  <c r="J90" i="33"/>
  <c r="I91" i="29"/>
  <c r="H92" i="29"/>
  <c r="J90" i="29"/>
  <c r="I92" i="38"/>
  <c r="J91" i="38"/>
  <c r="H93" i="38"/>
  <c r="I91" i="34"/>
  <c r="H92" i="34"/>
  <c r="J90" i="34"/>
  <c r="I91" i="27"/>
  <c r="H92" i="27"/>
  <c r="J90" i="27"/>
  <c r="I91" i="26"/>
  <c r="H92" i="26"/>
  <c r="J90" i="26"/>
  <c r="I92" i="28"/>
  <c r="H93" i="28"/>
  <c r="J91" i="28"/>
  <c r="I92" i="29"/>
  <c r="H93" i="29"/>
  <c r="J91" i="29"/>
  <c r="J91" i="33"/>
  <c r="I92" i="33"/>
  <c r="H93" i="33"/>
  <c r="J91" i="27"/>
  <c r="I92" i="27"/>
  <c r="H93" i="27"/>
  <c r="J93" i="37"/>
  <c r="I94" i="37"/>
  <c r="H95" i="37"/>
  <c r="J92" i="38"/>
  <c r="I93" i="38"/>
  <c r="H94" i="38"/>
  <c r="J91" i="34"/>
  <c r="I92" i="34"/>
  <c r="H93" i="34"/>
  <c r="I92" i="30"/>
  <c r="H93" i="30"/>
  <c r="J91" i="30"/>
  <c r="I92" i="26"/>
  <c r="H93" i="26"/>
  <c r="J91" i="26"/>
  <c r="J91" i="35"/>
  <c r="I92" i="35"/>
  <c r="H93" i="35"/>
  <c r="J94" i="37"/>
  <c r="I95" i="37"/>
  <c r="H96" i="37"/>
  <c r="I93" i="34"/>
  <c r="H94" i="34"/>
  <c r="J92" i="34"/>
  <c r="J92" i="33"/>
  <c r="I93" i="33"/>
  <c r="H94" i="33"/>
  <c r="I94" i="38"/>
  <c r="J93" i="38"/>
  <c r="H95" i="38"/>
  <c r="I93" i="27"/>
  <c r="H94" i="27"/>
  <c r="J92" i="27"/>
  <c r="J92" i="28"/>
  <c r="I93" i="28"/>
  <c r="H94" i="28"/>
  <c r="J92" i="35"/>
  <c r="I93" i="35"/>
  <c r="H94" i="35"/>
  <c r="I93" i="29"/>
  <c r="H94" i="29"/>
  <c r="J92" i="29"/>
  <c r="J92" i="26"/>
  <c r="I93" i="26"/>
  <c r="H94" i="26"/>
  <c r="J92" i="30"/>
  <c r="I93" i="30"/>
  <c r="H94" i="30"/>
  <c r="I94" i="33"/>
  <c r="H95" i="33"/>
  <c r="J93" i="33"/>
  <c r="I94" i="28"/>
  <c r="H95" i="28"/>
  <c r="J93" i="28"/>
  <c r="I94" i="30"/>
  <c r="H95" i="30"/>
  <c r="J93" i="30"/>
  <c r="J93" i="35"/>
  <c r="I94" i="35"/>
  <c r="H95" i="35"/>
  <c r="J95" i="37"/>
  <c r="I96" i="37"/>
  <c r="H97" i="37"/>
  <c r="J93" i="27"/>
  <c r="I94" i="27"/>
  <c r="H95" i="27"/>
  <c r="J93" i="34"/>
  <c r="I94" i="34"/>
  <c r="H95" i="34"/>
  <c r="J94" i="38"/>
  <c r="I95" i="38"/>
  <c r="H96" i="38"/>
  <c r="J93" i="26"/>
  <c r="I94" i="26"/>
  <c r="H95" i="26"/>
  <c r="J93" i="29"/>
  <c r="I94" i="29"/>
  <c r="H95" i="29"/>
  <c r="I95" i="30"/>
  <c r="H96" i="30"/>
  <c r="J94" i="30"/>
  <c r="I95" i="34"/>
  <c r="H96" i="34"/>
  <c r="J94" i="34"/>
  <c r="I96" i="38"/>
  <c r="H97" i="38"/>
  <c r="J95" i="38"/>
  <c r="I95" i="35"/>
  <c r="H96" i="35"/>
  <c r="J94" i="35"/>
  <c r="I95" i="33"/>
  <c r="H96" i="33"/>
  <c r="J94" i="33"/>
  <c r="J94" i="28"/>
  <c r="I95" i="28"/>
  <c r="H96" i="28"/>
  <c r="I95" i="29"/>
  <c r="J94" i="29"/>
  <c r="H96" i="29"/>
  <c r="I97" i="37"/>
  <c r="H98" i="37"/>
  <c r="J96" i="37"/>
  <c r="J94" i="26"/>
  <c r="I95" i="26"/>
  <c r="H96" i="26"/>
  <c r="I95" i="27"/>
  <c r="H96" i="27"/>
  <c r="J94" i="27"/>
  <c r="J97" i="37"/>
  <c r="I98" i="37"/>
  <c r="H99" i="37"/>
  <c r="J95" i="26"/>
  <c r="I96" i="26"/>
  <c r="H97" i="26"/>
  <c r="J95" i="30"/>
  <c r="I96" i="30"/>
  <c r="H97" i="30"/>
  <c r="I96" i="28"/>
  <c r="H97" i="28"/>
  <c r="J95" i="28"/>
  <c r="J95" i="34"/>
  <c r="I96" i="34"/>
  <c r="H97" i="34"/>
  <c r="J95" i="27"/>
  <c r="I96" i="27"/>
  <c r="H97" i="27"/>
  <c r="I96" i="29"/>
  <c r="H97" i="29"/>
  <c r="J95" i="29"/>
  <c r="J96" i="38"/>
  <c r="I97" i="38"/>
  <c r="H98" i="38"/>
  <c r="J95" i="35"/>
  <c r="I96" i="35"/>
  <c r="H97" i="35"/>
  <c r="I96" i="33"/>
  <c r="H97" i="33"/>
  <c r="J95" i="33"/>
  <c r="J96" i="34"/>
  <c r="I97" i="34"/>
  <c r="H98" i="34"/>
  <c r="J96" i="33"/>
  <c r="I97" i="33"/>
  <c r="H98" i="33"/>
  <c r="J96" i="27"/>
  <c r="I97" i="27"/>
  <c r="H98" i="27"/>
  <c r="I97" i="30"/>
  <c r="H98" i="30"/>
  <c r="J96" i="30"/>
  <c r="J97" i="38"/>
  <c r="I98" i="38"/>
  <c r="H99" i="38"/>
  <c r="J96" i="35"/>
  <c r="I97" i="35"/>
  <c r="H98" i="35"/>
  <c r="J96" i="28"/>
  <c r="I97" i="28"/>
  <c r="H98" i="28"/>
  <c r="I97" i="29"/>
  <c r="H98" i="29"/>
  <c r="J96" i="29"/>
  <c r="I97" i="26"/>
  <c r="H98" i="26"/>
  <c r="J96" i="26"/>
  <c r="I99" i="37"/>
  <c r="H100" i="37"/>
  <c r="J98" i="37"/>
  <c r="J97" i="33"/>
  <c r="I98" i="33"/>
  <c r="H99" i="33"/>
  <c r="I98" i="29"/>
  <c r="H99" i="29"/>
  <c r="J97" i="29"/>
  <c r="J97" i="34"/>
  <c r="I98" i="34"/>
  <c r="H99" i="34"/>
  <c r="I98" i="26"/>
  <c r="H99" i="26"/>
  <c r="J97" i="26"/>
  <c r="I98" i="30"/>
  <c r="H99" i="30"/>
  <c r="J97" i="30"/>
  <c r="I98" i="28"/>
  <c r="H99" i="28"/>
  <c r="J97" i="28"/>
  <c r="I98" i="27"/>
  <c r="H99" i="27"/>
  <c r="J97" i="27"/>
  <c r="I99" i="38"/>
  <c r="H100" i="38"/>
  <c r="J98" i="38"/>
  <c r="J97" i="35"/>
  <c r="I98" i="35"/>
  <c r="H99" i="35"/>
  <c r="I100" i="37"/>
  <c r="H101" i="37"/>
  <c r="J99" i="37"/>
  <c r="I101" i="37"/>
  <c r="J100" i="37"/>
  <c r="H102" i="37"/>
  <c r="J98" i="29"/>
  <c r="I99" i="29"/>
  <c r="H100" i="29"/>
  <c r="I99" i="33"/>
  <c r="H100" i="33"/>
  <c r="J98" i="33"/>
  <c r="J98" i="34"/>
  <c r="I99" i="34"/>
  <c r="H100" i="34"/>
  <c r="J98" i="35"/>
  <c r="I99" i="35"/>
  <c r="H100" i="35"/>
  <c r="I99" i="27"/>
  <c r="H100" i="27"/>
  <c r="J98" i="27"/>
  <c r="J98" i="26"/>
  <c r="I99" i="26"/>
  <c r="H100" i="26"/>
  <c r="J98" i="28"/>
  <c r="I99" i="28"/>
  <c r="H100" i="28"/>
  <c r="J99" i="38"/>
  <c r="I100" i="38"/>
  <c r="H101" i="38"/>
  <c r="J98" i="30"/>
  <c r="I99" i="30"/>
  <c r="H100" i="30"/>
  <c r="I100" i="28"/>
  <c r="H101" i="28"/>
  <c r="J99" i="28"/>
  <c r="J99" i="26"/>
  <c r="I100" i="26"/>
  <c r="H101" i="26"/>
  <c r="I100" i="35"/>
  <c r="H101" i="35"/>
  <c r="J99" i="35"/>
  <c r="J99" i="30"/>
  <c r="I100" i="30"/>
  <c r="H101" i="30"/>
  <c r="J99" i="27"/>
  <c r="I100" i="27"/>
  <c r="H101" i="27"/>
  <c r="I100" i="34"/>
  <c r="H101" i="34"/>
  <c r="J99" i="34"/>
  <c r="J99" i="33"/>
  <c r="I100" i="33"/>
  <c r="H101" i="33"/>
  <c r="J101" i="37"/>
  <c r="I102" i="37"/>
  <c r="H103" i="37"/>
  <c r="J100" i="38"/>
  <c r="I101" i="38"/>
  <c r="H102" i="38"/>
  <c r="I100" i="29"/>
  <c r="H101" i="29"/>
  <c r="J99" i="29"/>
  <c r="J100" i="27"/>
  <c r="I101" i="27"/>
  <c r="H102" i="27"/>
  <c r="I101" i="35"/>
  <c r="H102" i="35"/>
  <c r="J100" i="35"/>
  <c r="J102" i="37"/>
  <c r="I103" i="37"/>
  <c r="H104" i="37"/>
  <c r="I101" i="34"/>
  <c r="H102" i="34"/>
  <c r="J100" i="34"/>
  <c r="J100" i="33"/>
  <c r="I101" i="33"/>
  <c r="H102" i="33"/>
  <c r="I101" i="30"/>
  <c r="H102" i="30"/>
  <c r="J100" i="30"/>
  <c r="I101" i="28"/>
  <c r="H102" i="28"/>
  <c r="J100" i="28"/>
  <c r="J100" i="29"/>
  <c r="I101" i="29"/>
  <c r="H102" i="29"/>
  <c r="I102" i="38"/>
  <c r="H103" i="38"/>
  <c r="J101" i="38"/>
  <c r="J100" i="26"/>
  <c r="I101" i="26"/>
  <c r="H102" i="26"/>
  <c r="J101" i="34"/>
  <c r="I102" i="34"/>
  <c r="H103" i="34"/>
  <c r="I102" i="26"/>
  <c r="H103" i="26"/>
  <c r="J101" i="26"/>
  <c r="J101" i="27"/>
  <c r="I102" i="27"/>
  <c r="H103" i="27"/>
  <c r="J101" i="35"/>
  <c r="I102" i="35"/>
  <c r="H103" i="35"/>
  <c r="J103" i="37"/>
  <c r="I104" i="37"/>
  <c r="H105" i="37"/>
  <c r="I102" i="29"/>
  <c r="J101" i="29"/>
  <c r="H103" i="29"/>
  <c r="I102" i="30"/>
  <c r="H103" i="30"/>
  <c r="J101" i="30"/>
  <c r="I102" i="28"/>
  <c r="H103" i="28"/>
  <c r="J101" i="28"/>
  <c r="J101" i="33"/>
  <c r="I102" i="33"/>
  <c r="H103" i="33"/>
  <c r="J102" i="38"/>
  <c r="I103" i="38"/>
  <c r="H104" i="38"/>
  <c r="I103" i="30"/>
  <c r="H104" i="30"/>
  <c r="J102" i="30"/>
  <c r="I103" i="27"/>
  <c r="H104" i="27"/>
  <c r="J102" i="27"/>
  <c r="J102" i="33"/>
  <c r="I103" i="33"/>
  <c r="H104" i="33"/>
  <c r="I104" i="38"/>
  <c r="H105" i="38"/>
  <c r="J103" i="38"/>
  <c r="J102" i="35"/>
  <c r="I103" i="35"/>
  <c r="H104" i="35"/>
  <c r="I103" i="26"/>
  <c r="J102" i="26"/>
  <c r="H104" i="26"/>
  <c r="I103" i="34"/>
  <c r="H104" i="34"/>
  <c r="J102" i="34"/>
  <c r="I103" i="28"/>
  <c r="H104" i="28"/>
  <c r="J102" i="28"/>
  <c r="J102" i="29"/>
  <c r="I103" i="29"/>
  <c r="H104" i="29"/>
  <c r="I105" i="37"/>
  <c r="H106" i="37"/>
  <c r="J104" i="37"/>
  <c r="I105" i="38"/>
  <c r="H106" i="38"/>
  <c r="J104" i="38"/>
  <c r="I104" i="29"/>
  <c r="H105" i="29"/>
  <c r="J103" i="29"/>
  <c r="J103" i="35"/>
  <c r="I104" i="35"/>
  <c r="H105" i="35"/>
  <c r="J103" i="27"/>
  <c r="I104" i="27"/>
  <c r="H105" i="27"/>
  <c r="I104" i="28"/>
  <c r="H105" i="28"/>
  <c r="J103" i="28"/>
  <c r="J103" i="34"/>
  <c r="I104" i="34"/>
  <c r="H105" i="34"/>
  <c r="J103" i="30"/>
  <c r="I104" i="30"/>
  <c r="H105" i="30"/>
  <c r="I104" i="33"/>
  <c r="H105" i="33"/>
  <c r="J103" i="33"/>
  <c r="J105" i="37"/>
  <c r="I106" i="37"/>
  <c r="H107" i="37"/>
  <c r="I104" i="26"/>
  <c r="J103" i="26"/>
  <c r="H105" i="26"/>
  <c r="I105" i="28"/>
  <c r="H106" i="28"/>
  <c r="J104" i="28"/>
  <c r="J104" i="29"/>
  <c r="I105" i="29"/>
  <c r="H106" i="29"/>
  <c r="J104" i="34"/>
  <c r="I105" i="34"/>
  <c r="H106" i="34"/>
  <c r="I105" i="27"/>
  <c r="H106" i="27"/>
  <c r="J104" i="27"/>
  <c r="J104" i="26"/>
  <c r="I105" i="26"/>
  <c r="H106" i="26"/>
  <c r="I105" i="30"/>
  <c r="H106" i="30"/>
  <c r="J104" i="30"/>
  <c r="I106" i="38"/>
  <c r="J105" i="38"/>
  <c r="H107" i="38"/>
  <c r="J104" i="35"/>
  <c r="I105" i="35"/>
  <c r="H106" i="35"/>
  <c r="J106" i="37"/>
  <c r="I107" i="37"/>
  <c r="H108" i="37"/>
  <c r="I105" i="33"/>
  <c r="H106" i="33"/>
  <c r="J104" i="33"/>
  <c r="J105" i="27"/>
  <c r="I106" i="27"/>
  <c r="H107" i="27"/>
  <c r="J105" i="35"/>
  <c r="I106" i="35"/>
  <c r="H107" i="35"/>
  <c r="J105" i="33"/>
  <c r="I106" i="33"/>
  <c r="H107" i="33"/>
  <c r="J105" i="30"/>
  <c r="I106" i="30"/>
  <c r="H107" i="30"/>
  <c r="I106" i="26"/>
  <c r="H107" i="26"/>
  <c r="J105" i="26"/>
  <c r="J105" i="29"/>
  <c r="I106" i="29"/>
  <c r="H107" i="29"/>
  <c r="I106" i="28"/>
  <c r="H107" i="28"/>
  <c r="J105" i="28"/>
  <c r="I107" i="38"/>
  <c r="J106" i="38"/>
  <c r="H108" i="38"/>
  <c r="J105" i="34"/>
  <c r="I106" i="34"/>
  <c r="H107" i="34"/>
  <c r="I108" i="37"/>
  <c r="H109" i="37"/>
  <c r="J107" i="37"/>
  <c r="I107" i="33"/>
  <c r="H108" i="33"/>
  <c r="J106" i="33"/>
  <c r="I107" i="34"/>
  <c r="H108" i="34"/>
  <c r="J106" i="34"/>
  <c r="J106" i="30"/>
  <c r="I107" i="30"/>
  <c r="H108" i="30"/>
  <c r="J106" i="28"/>
  <c r="I107" i="28"/>
  <c r="H108" i="28"/>
  <c r="J109" i="37"/>
  <c r="K109" i="37"/>
  <c r="I109" i="37"/>
  <c r="J108" i="37"/>
  <c r="J106" i="35"/>
  <c r="I107" i="35"/>
  <c r="H108" i="35"/>
  <c r="J107" i="38"/>
  <c r="I108" i="38"/>
  <c r="H109" i="38"/>
  <c r="J106" i="27"/>
  <c r="I107" i="27"/>
  <c r="H108" i="27"/>
  <c r="I107" i="29"/>
  <c r="H108" i="29"/>
  <c r="J106" i="29"/>
  <c r="I107" i="26"/>
  <c r="H108" i="26"/>
  <c r="J106" i="26"/>
  <c r="I108" i="27"/>
  <c r="H109" i="27"/>
  <c r="J107" i="27"/>
  <c r="J107" i="29"/>
  <c r="I108" i="29"/>
  <c r="H109" i="29"/>
  <c r="J107" i="33"/>
  <c r="I108" i="33"/>
  <c r="H109" i="33"/>
  <c r="I108" i="35"/>
  <c r="H109" i="35"/>
  <c r="J107" i="35"/>
  <c r="I108" i="30"/>
  <c r="H109" i="30"/>
  <c r="J107" i="30"/>
  <c r="J108" i="38"/>
  <c r="J109" i="38"/>
  <c r="K109" i="38"/>
  <c r="I109" i="38"/>
  <c r="L109" i="37"/>
  <c r="K108" i="37"/>
  <c r="I108" i="34"/>
  <c r="H109" i="34"/>
  <c r="J107" i="34"/>
  <c r="J107" i="28"/>
  <c r="I108" i="28"/>
  <c r="H109" i="28"/>
  <c r="J107" i="26"/>
  <c r="I108" i="26"/>
  <c r="H109" i="26"/>
  <c r="J109" i="29"/>
  <c r="K109" i="29"/>
  <c r="J108" i="29"/>
  <c r="I109" i="29"/>
  <c r="I109" i="35"/>
  <c r="J108" i="35"/>
  <c r="J109" i="35"/>
  <c r="K109" i="35"/>
  <c r="J108" i="33"/>
  <c r="J109" i="33"/>
  <c r="K109" i="33"/>
  <c r="I109" i="33"/>
  <c r="J108" i="28"/>
  <c r="I109" i="28"/>
  <c r="J109" i="28"/>
  <c r="K109" i="28"/>
  <c r="I109" i="34"/>
  <c r="J108" i="34"/>
  <c r="J109" i="34"/>
  <c r="K109" i="34"/>
  <c r="I109" i="27"/>
  <c r="J109" i="27"/>
  <c r="K109" i="27"/>
  <c r="J108" i="27"/>
  <c r="I109" i="26"/>
  <c r="J108" i="26"/>
  <c r="J109" i="26"/>
  <c r="K109" i="26"/>
  <c r="L108" i="37"/>
  <c r="K107" i="37"/>
  <c r="L109" i="38"/>
  <c r="K108" i="38"/>
  <c r="I109" i="30"/>
  <c r="J109" i="30"/>
  <c r="K109" i="30"/>
  <c r="J108" i="30"/>
  <c r="K108" i="30"/>
  <c r="L109" i="30"/>
  <c r="L109" i="26"/>
  <c r="K108" i="26"/>
  <c r="K108" i="27"/>
  <c r="L109" i="27"/>
  <c r="K108" i="33"/>
  <c r="L109" i="33"/>
  <c r="L107" i="37"/>
  <c r="K106" i="37"/>
  <c r="K108" i="35"/>
  <c r="L109" i="35"/>
  <c r="L109" i="28"/>
  <c r="K108" i="28"/>
  <c r="L108" i="38"/>
  <c r="K107" i="38"/>
  <c r="L109" i="34"/>
  <c r="K108" i="34"/>
  <c r="L109" i="29"/>
  <c r="K108" i="29"/>
  <c r="L108" i="35"/>
  <c r="K107" i="35"/>
  <c r="K107" i="28"/>
  <c r="L108" i="28"/>
  <c r="K107" i="33"/>
  <c r="L108" i="33"/>
  <c r="K107" i="29"/>
  <c r="L108" i="29"/>
  <c r="K106" i="38"/>
  <c r="L107" i="38"/>
  <c r="L106" i="37"/>
  <c r="K105" i="37"/>
  <c r="L108" i="34"/>
  <c r="K107" i="34"/>
  <c r="L108" i="26"/>
  <c r="K107" i="26"/>
  <c r="L108" i="27"/>
  <c r="K107" i="27"/>
  <c r="L108" i="30"/>
  <c r="K107" i="30"/>
  <c r="K106" i="34"/>
  <c r="L107" i="34"/>
  <c r="L107" i="30"/>
  <c r="K106" i="30"/>
  <c r="L107" i="35"/>
  <c r="K106" i="35"/>
  <c r="K106" i="27"/>
  <c r="L107" i="27"/>
  <c r="K106" i="29"/>
  <c r="L107" i="29"/>
  <c r="K106" i="28"/>
  <c r="L107" i="28"/>
  <c r="K106" i="26"/>
  <c r="L107" i="26"/>
  <c r="K104" i="37"/>
  <c r="L105" i="37"/>
  <c r="L106" i="38"/>
  <c r="K105" i="38"/>
  <c r="K106" i="33"/>
  <c r="L107" i="33"/>
  <c r="K104" i="38"/>
  <c r="L105" i="38"/>
  <c r="K105" i="35"/>
  <c r="L106" i="35"/>
  <c r="L106" i="26"/>
  <c r="K105" i="26"/>
  <c r="L106" i="29"/>
  <c r="K105" i="29"/>
  <c r="K105" i="30"/>
  <c r="L106" i="30"/>
  <c r="L106" i="33"/>
  <c r="K105" i="33"/>
  <c r="K103" i="37"/>
  <c r="L104" i="37"/>
  <c r="K105" i="28"/>
  <c r="L106" i="28"/>
  <c r="K105" i="27"/>
  <c r="L106" i="27"/>
  <c r="L106" i="34"/>
  <c r="K105" i="34"/>
  <c r="L105" i="27"/>
  <c r="K104" i="27"/>
  <c r="K104" i="26"/>
  <c r="L105" i="26"/>
  <c r="K102" i="37"/>
  <c r="L103" i="37"/>
  <c r="L105" i="30"/>
  <c r="K104" i="30"/>
  <c r="L105" i="35"/>
  <c r="K104" i="35"/>
  <c r="L105" i="34"/>
  <c r="K104" i="34"/>
  <c r="K104" i="33"/>
  <c r="L105" i="33"/>
  <c r="K104" i="29"/>
  <c r="L105" i="29"/>
  <c r="K104" i="28"/>
  <c r="L105" i="28"/>
  <c r="K103" i="38"/>
  <c r="L104" i="38"/>
  <c r="K103" i="30"/>
  <c r="L104" i="30"/>
  <c r="L104" i="34"/>
  <c r="K103" i="34"/>
  <c r="K103" i="28"/>
  <c r="L104" i="28"/>
  <c r="K103" i="29"/>
  <c r="L104" i="29"/>
  <c r="K103" i="26"/>
  <c r="L104" i="26"/>
  <c r="L104" i="35"/>
  <c r="K103" i="35"/>
  <c r="K103" i="27"/>
  <c r="L104" i="27"/>
  <c r="K102" i="38"/>
  <c r="L103" i="38"/>
  <c r="K103" i="33"/>
  <c r="L104" i="33"/>
  <c r="L102" i="37"/>
  <c r="K101" i="37"/>
  <c r="K102" i="34"/>
  <c r="L103" i="34"/>
  <c r="L102" i="38"/>
  <c r="K101" i="38"/>
  <c r="L103" i="29"/>
  <c r="K102" i="29"/>
  <c r="K102" i="35"/>
  <c r="L103" i="35"/>
  <c r="K102" i="33"/>
  <c r="L103" i="33"/>
  <c r="K100" i="37"/>
  <c r="L101" i="37"/>
  <c r="K102" i="27"/>
  <c r="L103" i="27"/>
  <c r="L103" i="26"/>
  <c r="K102" i="26"/>
  <c r="K102" i="28"/>
  <c r="L103" i="28"/>
  <c r="K102" i="30"/>
  <c r="L103" i="30"/>
  <c r="K101" i="28"/>
  <c r="L102" i="28"/>
  <c r="L100" i="37"/>
  <c r="K99" i="37"/>
  <c r="L102" i="35"/>
  <c r="K101" i="35"/>
  <c r="K101" i="30"/>
  <c r="L102" i="30"/>
  <c r="K101" i="33"/>
  <c r="L102" i="33"/>
  <c r="L101" i="38"/>
  <c r="K100" i="38"/>
  <c r="K101" i="27"/>
  <c r="L102" i="27"/>
  <c r="K101" i="26"/>
  <c r="L102" i="26"/>
  <c r="L102" i="29"/>
  <c r="K101" i="29"/>
  <c r="K101" i="34"/>
  <c r="L102" i="34"/>
  <c r="L101" i="29"/>
  <c r="K100" i="29"/>
  <c r="K100" i="28"/>
  <c r="L101" i="28"/>
  <c r="K100" i="27"/>
  <c r="L101" i="27"/>
  <c r="K99" i="38"/>
  <c r="L100" i="38"/>
  <c r="L99" i="37"/>
  <c r="K98" i="37"/>
  <c r="K100" i="35"/>
  <c r="L101" i="35"/>
  <c r="K100" i="33"/>
  <c r="L101" i="33"/>
  <c r="L101" i="34"/>
  <c r="K100" i="34"/>
  <c r="K100" i="26"/>
  <c r="L101" i="26"/>
  <c r="K100" i="30"/>
  <c r="L101" i="30"/>
  <c r="K98" i="38"/>
  <c r="L99" i="38"/>
  <c r="L100" i="26"/>
  <c r="K99" i="26"/>
  <c r="L98" i="37"/>
  <c r="K97" i="37"/>
  <c r="K99" i="29"/>
  <c r="L100" i="29"/>
  <c r="K99" i="33"/>
  <c r="L100" i="33"/>
  <c r="K99" i="28"/>
  <c r="L100" i="28"/>
  <c r="K99" i="34"/>
  <c r="L100" i="34"/>
  <c r="L100" i="30"/>
  <c r="K99" i="30"/>
  <c r="K99" i="35"/>
  <c r="L100" i="35"/>
  <c r="K99" i="27"/>
  <c r="L100" i="27"/>
  <c r="L99" i="34"/>
  <c r="K98" i="34"/>
  <c r="K98" i="33"/>
  <c r="L99" i="33"/>
  <c r="K98" i="30"/>
  <c r="L99" i="30"/>
  <c r="L97" i="37"/>
  <c r="K96" i="37"/>
  <c r="L99" i="26"/>
  <c r="K98" i="26"/>
  <c r="K98" i="35"/>
  <c r="L99" i="35"/>
  <c r="K98" i="29"/>
  <c r="L99" i="29"/>
  <c r="L99" i="27"/>
  <c r="K98" i="27"/>
  <c r="L99" i="28"/>
  <c r="K98" i="28"/>
  <c r="L98" i="38"/>
  <c r="K97" i="38"/>
  <c r="K97" i="35"/>
  <c r="L98" i="35"/>
  <c r="L98" i="30"/>
  <c r="K97" i="30"/>
  <c r="K97" i="28"/>
  <c r="L98" i="28"/>
  <c r="K97" i="26"/>
  <c r="L98" i="26"/>
  <c r="L98" i="29"/>
  <c r="K97" i="29"/>
  <c r="L98" i="33"/>
  <c r="K97" i="33"/>
  <c r="K96" i="38"/>
  <c r="L97" i="38"/>
  <c r="K95" i="37"/>
  <c r="L96" i="37"/>
  <c r="K97" i="27"/>
  <c r="L98" i="27"/>
  <c r="K97" i="34"/>
  <c r="L98" i="34"/>
  <c r="K96" i="30"/>
  <c r="L97" i="30"/>
  <c r="K96" i="33"/>
  <c r="L97" i="33"/>
  <c r="K96" i="27"/>
  <c r="L97" i="27"/>
  <c r="L95" i="37"/>
  <c r="K94" i="37"/>
  <c r="K96" i="26"/>
  <c r="L97" i="26"/>
  <c r="K96" i="29"/>
  <c r="L97" i="29"/>
  <c r="K96" i="34"/>
  <c r="L97" i="34"/>
  <c r="K95" i="38"/>
  <c r="L96" i="38"/>
  <c r="L97" i="28"/>
  <c r="K96" i="28"/>
  <c r="L97" i="35"/>
  <c r="K96" i="35"/>
  <c r="K95" i="28"/>
  <c r="L96" i="28"/>
  <c r="K95" i="34"/>
  <c r="L96" i="34"/>
  <c r="L96" i="33"/>
  <c r="K95" i="33"/>
  <c r="L96" i="35"/>
  <c r="K95" i="35"/>
  <c r="L94" i="37"/>
  <c r="K93" i="37"/>
  <c r="K94" i="38"/>
  <c r="L95" i="38"/>
  <c r="L96" i="29"/>
  <c r="K95" i="29"/>
  <c r="K95" i="26"/>
  <c r="L96" i="26"/>
  <c r="L96" i="27"/>
  <c r="K95" i="27"/>
  <c r="K95" i="30"/>
  <c r="L96" i="30"/>
  <c r="K94" i="27"/>
  <c r="L95" i="27"/>
  <c r="L95" i="35"/>
  <c r="K94" i="35"/>
  <c r="K92" i="37"/>
  <c r="L93" i="37"/>
  <c r="K94" i="33"/>
  <c r="L95" i="33"/>
  <c r="L95" i="29"/>
  <c r="K94" i="29"/>
  <c r="L95" i="34"/>
  <c r="K94" i="34"/>
  <c r="L95" i="30"/>
  <c r="K94" i="30"/>
  <c r="K94" i="26"/>
  <c r="L95" i="26"/>
  <c r="L94" i="38"/>
  <c r="K93" i="38"/>
  <c r="L95" i="28"/>
  <c r="K94" i="28"/>
  <c r="K93" i="30"/>
  <c r="L94" i="30"/>
  <c r="K92" i="38"/>
  <c r="L93" i="38"/>
  <c r="L94" i="29"/>
  <c r="K93" i="29"/>
  <c r="L92" i="37"/>
  <c r="K91" i="37"/>
  <c r="K93" i="28"/>
  <c r="L94" i="28"/>
  <c r="K93" i="34"/>
  <c r="L94" i="34"/>
  <c r="L94" i="35"/>
  <c r="K93" i="35"/>
  <c r="K93" i="26"/>
  <c r="L94" i="26"/>
  <c r="K93" i="33"/>
  <c r="L94" i="33"/>
  <c r="L94" i="27"/>
  <c r="K93" i="27"/>
  <c r="L93" i="33"/>
  <c r="K92" i="33"/>
  <c r="L92" i="38"/>
  <c r="K91" i="38"/>
  <c r="L91" i="37"/>
  <c r="K90" i="37"/>
  <c r="K92" i="28"/>
  <c r="L93" i="28"/>
  <c r="L93" i="27"/>
  <c r="K92" i="27"/>
  <c r="L93" i="29"/>
  <c r="K92" i="29"/>
  <c r="L93" i="35"/>
  <c r="K92" i="35"/>
  <c r="K92" i="26"/>
  <c r="L93" i="26"/>
  <c r="K92" i="34"/>
  <c r="L93" i="34"/>
  <c r="K92" i="30"/>
  <c r="L93" i="30"/>
  <c r="K91" i="35"/>
  <c r="L92" i="35"/>
  <c r="L92" i="26"/>
  <c r="K91" i="26"/>
  <c r="K90" i="38"/>
  <c r="L91" i="38"/>
  <c r="L92" i="34"/>
  <c r="K91" i="34"/>
  <c r="K91" i="28"/>
  <c r="L92" i="28"/>
  <c r="K91" i="29"/>
  <c r="L92" i="29"/>
  <c r="K91" i="27"/>
  <c r="L92" i="27"/>
  <c r="L90" i="37"/>
  <c r="K89" i="37"/>
  <c r="L92" i="33"/>
  <c r="K91" i="33"/>
  <c r="K91" i="30"/>
  <c r="L92" i="30"/>
  <c r="L91" i="30"/>
  <c r="K90" i="30"/>
  <c r="L91" i="33"/>
  <c r="K90" i="33"/>
  <c r="K90" i="26"/>
  <c r="L91" i="26"/>
  <c r="L91" i="28"/>
  <c r="K90" i="28"/>
  <c r="L90" i="38"/>
  <c r="K89" i="38"/>
  <c r="K90" i="29"/>
  <c r="L91" i="29"/>
  <c r="K90" i="27"/>
  <c r="L91" i="27"/>
  <c r="L89" i="37"/>
  <c r="K88" i="37"/>
  <c r="K90" i="34"/>
  <c r="L91" i="34"/>
  <c r="K90" i="35"/>
  <c r="L91" i="35"/>
  <c r="K87" i="37"/>
  <c r="L88" i="37"/>
  <c r="K88" i="38"/>
  <c r="L89" i="38"/>
  <c r="K89" i="33"/>
  <c r="L90" i="33"/>
  <c r="K89" i="35"/>
  <c r="L90" i="35"/>
  <c r="L90" i="28"/>
  <c r="K89" i="28"/>
  <c r="L90" i="34"/>
  <c r="K89" i="34"/>
  <c r="L90" i="27"/>
  <c r="K89" i="27"/>
  <c r="L90" i="29"/>
  <c r="K89" i="29"/>
  <c r="K89" i="30"/>
  <c r="L90" i="30"/>
  <c r="K89" i="26"/>
  <c r="L90" i="26"/>
  <c r="K88" i="28"/>
  <c r="L89" i="28"/>
  <c r="K88" i="29"/>
  <c r="L89" i="29"/>
  <c r="K88" i="34"/>
  <c r="L89" i="34"/>
  <c r="L89" i="35"/>
  <c r="K88" i="35"/>
  <c r="L88" i="38"/>
  <c r="K87" i="38"/>
  <c r="L89" i="27"/>
  <c r="K88" i="27"/>
  <c r="L89" i="26"/>
  <c r="K88" i="26"/>
  <c r="K88" i="30"/>
  <c r="L89" i="30"/>
  <c r="K88" i="33"/>
  <c r="L89" i="33"/>
  <c r="K86" i="37"/>
  <c r="L87" i="37"/>
  <c r="K87" i="26"/>
  <c r="L88" i="26"/>
  <c r="K87" i="35"/>
  <c r="L88" i="35"/>
  <c r="L88" i="27"/>
  <c r="K87" i="27"/>
  <c r="L86" i="37"/>
  <c r="K85" i="37"/>
  <c r="L88" i="30"/>
  <c r="K87" i="30"/>
  <c r="K87" i="29"/>
  <c r="L88" i="29"/>
  <c r="K86" i="38"/>
  <c r="L87" i="38"/>
  <c r="K87" i="33"/>
  <c r="L88" i="33"/>
  <c r="K87" i="34"/>
  <c r="L88" i="34"/>
  <c r="K87" i="28"/>
  <c r="L88" i="28"/>
  <c r="L87" i="34"/>
  <c r="K86" i="34"/>
  <c r="K86" i="28"/>
  <c r="L87" i="28"/>
  <c r="L86" i="38"/>
  <c r="K85" i="38"/>
  <c r="K86" i="26"/>
  <c r="L87" i="26"/>
  <c r="K84" i="37"/>
  <c r="L85" i="37"/>
  <c r="L87" i="33"/>
  <c r="K86" i="33"/>
  <c r="L87" i="29"/>
  <c r="K86" i="29"/>
  <c r="L87" i="35"/>
  <c r="K86" i="35"/>
  <c r="L87" i="30"/>
  <c r="K86" i="30"/>
  <c r="K86" i="27"/>
  <c r="L87" i="27"/>
  <c r="K85" i="26"/>
  <c r="L86" i="26"/>
  <c r="K85" i="27"/>
  <c r="L86" i="27"/>
  <c r="K85" i="30"/>
  <c r="L86" i="30"/>
  <c r="L86" i="29"/>
  <c r="K85" i="29"/>
  <c r="L84" i="37"/>
  <c r="K83" i="37"/>
  <c r="L86" i="28"/>
  <c r="K85" i="28"/>
  <c r="K85" i="35"/>
  <c r="L86" i="35"/>
  <c r="K85" i="33"/>
  <c r="L86" i="33"/>
  <c r="L85" i="38"/>
  <c r="K84" i="38"/>
  <c r="K85" i="34"/>
  <c r="L86" i="34"/>
  <c r="L85" i="33"/>
  <c r="K84" i="33"/>
  <c r="K83" i="38"/>
  <c r="L84" i="38"/>
  <c r="K82" i="37"/>
  <c r="L83" i="37"/>
  <c r="K84" i="35"/>
  <c r="L85" i="35"/>
  <c r="L85" i="30"/>
  <c r="K84" i="30"/>
  <c r="K84" i="26"/>
  <c r="L85" i="26"/>
  <c r="K84" i="28"/>
  <c r="L85" i="28"/>
  <c r="K84" i="29"/>
  <c r="L85" i="29"/>
  <c r="L85" i="34"/>
  <c r="K84" i="34"/>
  <c r="L85" i="27"/>
  <c r="K84" i="27"/>
  <c r="K83" i="34"/>
  <c r="L84" i="34"/>
  <c r="L84" i="26"/>
  <c r="K83" i="26"/>
  <c r="K82" i="38"/>
  <c r="L83" i="38"/>
  <c r="K83" i="27"/>
  <c r="L84" i="27"/>
  <c r="K83" i="30"/>
  <c r="L84" i="30"/>
  <c r="L84" i="33"/>
  <c r="K83" i="33"/>
  <c r="L84" i="29"/>
  <c r="K83" i="29"/>
  <c r="K83" i="35"/>
  <c r="L84" i="35"/>
  <c r="K83" i="28"/>
  <c r="L84" i="28"/>
  <c r="L82" i="37"/>
  <c r="K81" i="37"/>
  <c r="L83" i="28"/>
  <c r="K82" i="28"/>
  <c r="K82" i="30"/>
  <c r="L83" i="30"/>
  <c r="L83" i="29"/>
  <c r="K82" i="29"/>
  <c r="L83" i="26"/>
  <c r="K82" i="26"/>
  <c r="K82" i="27"/>
  <c r="L83" i="27"/>
  <c r="L81" i="37"/>
  <c r="K80" i="37"/>
  <c r="K82" i="33"/>
  <c r="L83" i="33"/>
  <c r="K82" i="35"/>
  <c r="L83" i="35"/>
  <c r="L82" i="38"/>
  <c r="K81" i="38"/>
  <c r="K82" i="34"/>
  <c r="L83" i="34"/>
  <c r="K80" i="38"/>
  <c r="L81" i="38"/>
  <c r="K79" i="37"/>
  <c r="L80" i="37"/>
  <c r="L82" i="26"/>
  <c r="K81" i="26"/>
  <c r="L82" i="35"/>
  <c r="K81" i="35"/>
  <c r="K81" i="30"/>
  <c r="L82" i="30"/>
  <c r="K81" i="29"/>
  <c r="L82" i="29"/>
  <c r="K81" i="28"/>
  <c r="L82" i="28"/>
  <c r="K81" i="34"/>
  <c r="L82" i="34"/>
  <c r="L82" i="33"/>
  <c r="K81" i="33"/>
  <c r="K81" i="27"/>
  <c r="L82" i="27"/>
  <c r="K80" i="33"/>
  <c r="L81" i="33"/>
  <c r="K80" i="35"/>
  <c r="L81" i="35"/>
  <c r="L81" i="28"/>
  <c r="K80" i="28"/>
  <c r="L79" i="37"/>
  <c r="K78" i="37"/>
  <c r="K80" i="26"/>
  <c r="L81" i="26"/>
  <c r="L81" i="27"/>
  <c r="K80" i="27"/>
  <c r="K80" i="34"/>
  <c r="L81" i="34"/>
  <c r="L81" i="29"/>
  <c r="K80" i="29"/>
  <c r="L81" i="30"/>
  <c r="K80" i="30"/>
  <c r="K79" i="38"/>
  <c r="L80" i="38"/>
  <c r="K79" i="26"/>
  <c r="L80" i="26"/>
  <c r="L80" i="34"/>
  <c r="K79" i="34"/>
  <c r="L80" i="30"/>
  <c r="K79" i="30"/>
  <c r="K79" i="28"/>
  <c r="L80" i="28"/>
  <c r="K79" i="33"/>
  <c r="L80" i="33"/>
  <c r="L80" i="29"/>
  <c r="K79" i="29"/>
  <c r="K79" i="27"/>
  <c r="L80" i="27"/>
  <c r="L78" i="37"/>
  <c r="K77" i="37"/>
  <c r="K78" i="38"/>
  <c r="L79" i="38"/>
  <c r="K79" i="35"/>
  <c r="L80" i="35"/>
  <c r="K76" i="37"/>
  <c r="L77" i="37"/>
  <c r="K78" i="30"/>
  <c r="L79" i="30"/>
  <c r="K78" i="29"/>
  <c r="L79" i="29"/>
  <c r="K78" i="34"/>
  <c r="L79" i="34"/>
  <c r="K78" i="35"/>
  <c r="L79" i="35"/>
  <c r="L79" i="28"/>
  <c r="K78" i="28"/>
  <c r="L78" i="38"/>
  <c r="K77" i="38"/>
  <c r="K78" i="27"/>
  <c r="L79" i="27"/>
  <c r="L79" i="33"/>
  <c r="K78" i="33"/>
  <c r="L79" i="26"/>
  <c r="K78" i="26"/>
  <c r="L78" i="26"/>
  <c r="K77" i="26"/>
  <c r="K77" i="28"/>
  <c r="L78" i="28"/>
  <c r="K77" i="30"/>
  <c r="L78" i="30"/>
  <c r="K77" i="33"/>
  <c r="L78" i="33"/>
  <c r="K76" i="38"/>
  <c r="L77" i="38"/>
  <c r="L78" i="27"/>
  <c r="K77" i="27"/>
  <c r="L78" i="34"/>
  <c r="K77" i="34"/>
  <c r="K77" i="35"/>
  <c r="L78" i="35"/>
  <c r="L78" i="29"/>
  <c r="K77" i="29"/>
  <c r="K75" i="37"/>
  <c r="L76" i="37"/>
  <c r="K76" i="29"/>
  <c r="L77" i="29"/>
  <c r="L77" i="27"/>
  <c r="K76" i="27"/>
  <c r="L77" i="28"/>
  <c r="K76" i="28"/>
  <c r="K76" i="34"/>
  <c r="L77" i="34"/>
  <c r="L77" i="26"/>
  <c r="K76" i="26"/>
  <c r="K76" i="33"/>
  <c r="L77" i="33"/>
  <c r="K74" i="37"/>
  <c r="L75" i="37"/>
  <c r="L77" i="35"/>
  <c r="K76" i="35"/>
  <c r="L76" i="38"/>
  <c r="K75" i="38"/>
  <c r="L77" i="30"/>
  <c r="K76" i="30"/>
  <c r="L76" i="34"/>
  <c r="K75" i="34"/>
  <c r="L76" i="30"/>
  <c r="K75" i="30"/>
  <c r="K75" i="35"/>
  <c r="L76" i="35"/>
  <c r="K75" i="26"/>
  <c r="L76" i="26"/>
  <c r="K75" i="28"/>
  <c r="L76" i="28"/>
  <c r="K74" i="38"/>
  <c r="L75" i="38"/>
  <c r="K75" i="27"/>
  <c r="L76" i="27"/>
  <c r="L74" i="37"/>
  <c r="K73" i="37"/>
  <c r="K75" i="33"/>
  <c r="L76" i="33"/>
  <c r="L76" i="29"/>
  <c r="K75" i="29"/>
  <c r="L75" i="33"/>
  <c r="K74" i="33"/>
  <c r="K74" i="30"/>
  <c r="L75" i="30"/>
  <c r="K74" i="27"/>
  <c r="L75" i="27"/>
  <c r="L74" i="38"/>
  <c r="K73" i="38"/>
  <c r="K74" i="26"/>
  <c r="L75" i="26"/>
  <c r="L75" i="29"/>
  <c r="K74" i="29"/>
  <c r="L73" i="37"/>
  <c r="K72" i="37"/>
  <c r="L75" i="34"/>
  <c r="K74" i="34"/>
  <c r="L75" i="28"/>
  <c r="K74" i="28"/>
  <c r="K74" i="35"/>
  <c r="L75" i="35"/>
  <c r="K73" i="34"/>
  <c r="L74" i="34"/>
  <c r="K72" i="38"/>
  <c r="L73" i="38"/>
  <c r="K73" i="28"/>
  <c r="L74" i="28"/>
  <c r="K73" i="29"/>
  <c r="L74" i="29"/>
  <c r="K73" i="30"/>
  <c r="L74" i="30"/>
  <c r="K71" i="37"/>
  <c r="L72" i="37"/>
  <c r="L74" i="33"/>
  <c r="K73" i="33"/>
  <c r="K73" i="35"/>
  <c r="L74" i="35"/>
  <c r="K73" i="26"/>
  <c r="L74" i="26"/>
  <c r="L74" i="27"/>
  <c r="K73" i="27"/>
  <c r="K72" i="33"/>
  <c r="L73" i="33"/>
  <c r="L73" i="26"/>
  <c r="K72" i="26"/>
  <c r="L73" i="27"/>
  <c r="K72" i="27"/>
  <c r="L73" i="29"/>
  <c r="K72" i="29"/>
  <c r="K71" i="38"/>
  <c r="L72" i="38"/>
  <c r="K72" i="35"/>
  <c r="L73" i="35"/>
  <c r="L71" i="37"/>
  <c r="K70" i="37"/>
  <c r="L73" i="30"/>
  <c r="K72" i="30"/>
  <c r="K72" i="28"/>
  <c r="L73" i="28"/>
  <c r="K72" i="34"/>
  <c r="L73" i="34"/>
  <c r="K71" i="28"/>
  <c r="L72" i="28"/>
  <c r="K71" i="30"/>
  <c r="L72" i="30"/>
  <c r="K71" i="29"/>
  <c r="L72" i="29"/>
  <c r="L72" i="27"/>
  <c r="K71" i="27"/>
  <c r="L70" i="37"/>
  <c r="K69" i="37"/>
  <c r="L72" i="26"/>
  <c r="K71" i="26"/>
  <c r="L71" i="38"/>
  <c r="K70" i="38"/>
  <c r="L72" i="34"/>
  <c r="K71" i="34"/>
  <c r="K71" i="35"/>
  <c r="L72" i="35"/>
  <c r="K71" i="33"/>
  <c r="L72" i="33"/>
  <c r="K70" i="29"/>
  <c r="L71" i="29"/>
  <c r="K70" i="26"/>
  <c r="L71" i="26"/>
  <c r="L70" i="38"/>
  <c r="K69" i="38"/>
  <c r="K68" i="37"/>
  <c r="L69" i="37"/>
  <c r="L71" i="35"/>
  <c r="K70" i="35"/>
  <c r="K70" i="34"/>
  <c r="L71" i="34"/>
  <c r="K70" i="27"/>
  <c r="L71" i="27"/>
  <c r="K70" i="33"/>
  <c r="L71" i="33"/>
  <c r="K70" i="30"/>
  <c r="L71" i="30"/>
  <c r="L71" i="28"/>
  <c r="K70" i="28"/>
  <c r="L70" i="35"/>
  <c r="K69" i="35"/>
  <c r="L70" i="27"/>
  <c r="K69" i="27"/>
  <c r="K69" i="26"/>
  <c r="L70" i="26"/>
  <c r="L70" i="30"/>
  <c r="K69" i="30"/>
  <c r="L69" i="38"/>
  <c r="K68" i="38"/>
  <c r="K67" i="37"/>
  <c r="L68" i="37"/>
  <c r="L70" i="28"/>
  <c r="K69" i="28"/>
  <c r="L70" i="33"/>
  <c r="K69" i="33"/>
  <c r="K69" i="34"/>
  <c r="L70" i="34"/>
  <c r="L70" i="29"/>
  <c r="K69" i="29"/>
  <c r="K68" i="33"/>
  <c r="L69" i="33"/>
  <c r="L69" i="30"/>
  <c r="K68" i="30"/>
  <c r="L69" i="29"/>
  <c r="K68" i="29"/>
  <c r="L69" i="28"/>
  <c r="K68" i="28"/>
  <c r="K67" i="38"/>
  <c r="L68" i="38"/>
  <c r="L69" i="35"/>
  <c r="K68" i="35"/>
  <c r="L69" i="27"/>
  <c r="K68" i="27"/>
  <c r="L67" i="37"/>
  <c r="K66" i="37"/>
  <c r="L69" i="34"/>
  <c r="K68" i="34"/>
  <c r="L69" i="26"/>
  <c r="K68" i="26"/>
  <c r="K67" i="34"/>
  <c r="L68" i="34"/>
  <c r="L68" i="26"/>
  <c r="K67" i="26"/>
  <c r="K67" i="27"/>
  <c r="L68" i="27"/>
  <c r="L68" i="28"/>
  <c r="K67" i="28"/>
  <c r="K67" i="30"/>
  <c r="L68" i="30"/>
  <c r="L66" i="37"/>
  <c r="K65" i="37"/>
  <c r="K67" i="29"/>
  <c r="L68" i="29"/>
  <c r="L68" i="35"/>
  <c r="K67" i="35"/>
  <c r="K66" i="38"/>
  <c r="L67" i="38"/>
  <c r="K67" i="33"/>
  <c r="L68" i="33"/>
  <c r="L65" i="37"/>
  <c r="K64" i="37"/>
  <c r="K66" i="28"/>
  <c r="L67" i="28"/>
  <c r="K66" i="29"/>
  <c r="L67" i="29"/>
  <c r="L67" i="26"/>
  <c r="K66" i="26"/>
  <c r="L66" i="38"/>
  <c r="K65" i="38"/>
  <c r="K66" i="35"/>
  <c r="L67" i="35"/>
  <c r="K66" i="33"/>
  <c r="L67" i="33"/>
  <c r="K66" i="30"/>
  <c r="L67" i="30"/>
  <c r="L67" i="27"/>
  <c r="K66" i="27"/>
  <c r="K66" i="34"/>
  <c r="L67" i="34"/>
  <c r="K64" i="38"/>
  <c r="L65" i="38"/>
  <c r="K63" i="37"/>
  <c r="L64" i="37"/>
  <c r="K65" i="27"/>
  <c r="L66" i="27"/>
  <c r="K65" i="26"/>
  <c r="L66" i="26"/>
  <c r="L66" i="35"/>
  <c r="K65" i="35"/>
  <c r="K65" i="28"/>
  <c r="L66" i="28"/>
  <c r="L66" i="34"/>
  <c r="K65" i="34"/>
  <c r="L66" i="30"/>
  <c r="K65" i="30"/>
  <c r="L66" i="33"/>
  <c r="K65" i="33"/>
  <c r="K65" i="29"/>
  <c r="L66" i="29"/>
  <c r="K64" i="34"/>
  <c r="L65" i="34"/>
  <c r="K64" i="33"/>
  <c r="L65" i="33"/>
  <c r="L65" i="35"/>
  <c r="K64" i="35"/>
  <c r="K62" i="37"/>
  <c r="L63" i="37"/>
  <c r="K64" i="30"/>
  <c r="L65" i="30"/>
  <c r="K64" i="29"/>
  <c r="L65" i="29"/>
  <c r="L65" i="28"/>
  <c r="K64" i="28"/>
  <c r="L65" i="26"/>
  <c r="K64" i="26"/>
  <c r="L65" i="27"/>
  <c r="K64" i="27"/>
  <c r="K63" i="38"/>
  <c r="L64" i="38"/>
  <c r="L64" i="30"/>
  <c r="K63" i="30"/>
  <c r="L64" i="33"/>
  <c r="K63" i="33"/>
  <c r="L64" i="27"/>
  <c r="K63" i="27"/>
  <c r="K63" i="26"/>
  <c r="L64" i="26"/>
  <c r="K63" i="35"/>
  <c r="L64" i="35"/>
  <c r="K63" i="28"/>
  <c r="L64" i="28"/>
  <c r="L63" i="38"/>
  <c r="K62" i="38"/>
  <c r="K63" i="29"/>
  <c r="L64" i="29"/>
  <c r="L62" i="37"/>
  <c r="K61" i="37"/>
  <c r="L64" i="34"/>
  <c r="K63" i="34"/>
  <c r="K61" i="38"/>
  <c r="L62" i="38"/>
  <c r="L63" i="35"/>
  <c r="K62" i="35"/>
  <c r="K62" i="34"/>
  <c r="L63" i="34"/>
  <c r="K62" i="33"/>
  <c r="L63" i="33"/>
  <c r="L63" i="30"/>
  <c r="K62" i="30"/>
  <c r="K60" i="37"/>
  <c r="L61" i="37"/>
  <c r="K62" i="27"/>
  <c r="L63" i="27"/>
  <c r="L63" i="29"/>
  <c r="K62" i="29"/>
  <c r="L63" i="28"/>
  <c r="K62" i="28"/>
  <c r="L63" i="26"/>
  <c r="K62" i="26"/>
  <c r="L62" i="28"/>
  <c r="K61" i="28"/>
  <c r="L62" i="30"/>
  <c r="K61" i="30"/>
  <c r="K61" i="27"/>
  <c r="L62" i="27"/>
  <c r="K61" i="35"/>
  <c r="L62" i="35"/>
  <c r="L62" i="34"/>
  <c r="K61" i="34"/>
  <c r="K61" i="26"/>
  <c r="L62" i="26"/>
  <c r="K61" i="29"/>
  <c r="L62" i="29"/>
  <c r="L60" i="37"/>
  <c r="K59" i="37"/>
  <c r="K61" i="33"/>
  <c r="L62" i="33"/>
  <c r="K60" i="38"/>
  <c r="L61" i="38"/>
  <c r="L59" i="37"/>
  <c r="K58" i="37"/>
  <c r="K60" i="26"/>
  <c r="L61" i="26"/>
  <c r="K60" i="30"/>
  <c r="L61" i="30"/>
  <c r="K60" i="28"/>
  <c r="L61" i="28"/>
  <c r="K60" i="35"/>
  <c r="L61" i="35"/>
  <c r="K60" i="34"/>
  <c r="L61" i="34"/>
  <c r="L60" i="38"/>
  <c r="K59" i="38"/>
  <c r="K60" i="33"/>
  <c r="L61" i="33"/>
  <c r="K60" i="29"/>
  <c r="L61" i="29"/>
  <c r="L61" i="27"/>
  <c r="K60" i="27"/>
  <c r="L60" i="34"/>
  <c r="K59" i="34"/>
  <c r="L60" i="26"/>
  <c r="K59" i="26"/>
  <c r="K59" i="33"/>
  <c r="L60" i="33"/>
  <c r="K58" i="38"/>
  <c r="L59" i="38"/>
  <c r="K59" i="29"/>
  <c r="L60" i="29"/>
  <c r="L60" i="35"/>
  <c r="K59" i="35"/>
  <c r="L60" i="28"/>
  <c r="K59" i="28"/>
  <c r="K59" i="27"/>
  <c r="L60" i="27"/>
  <c r="L58" i="37"/>
  <c r="K57" i="37"/>
  <c r="L60" i="30"/>
  <c r="K59" i="30"/>
  <c r="L59" i="26"/>
  <c r="K58" i="26"/>
  <c r="K58" i="30"/>
  <c r="L59" i="30"/>
  <c r="L59" i="28"/>
  <c r="K58" i="28"/>
  <c r="K58" i="34"/>
  <c r="L59" i="34"/>
  <c r="L57" i="37"/>
  <c r="K56" i="37"/>
  <c r="K58" i="35"/>
  <c r="L59" i="35"/>
  <c r="L59" i="27"/>
  <c r="K58" i="27"/>
  <c r="L58" i="38"/>
  <c r="K57" i="38"/>
  <c r="K58" i="29"/>
  <c r="L59" i="29"/>
  <c r="L59" i="33"/>
  <c r="K58" i="33"/>
  <c r="L58" i="33"/>
  <c r="K57" i="33"/>
  <c r="L58" i="35"/>
  <c r="K57" i="35"/>
  <c r="K57" i="28"/>
  <c r="L58" i="28"/>
  <c r="K56" i="38"/>
  <c r="L57" i="38"/>
  <c r="K57" i="26"/>
  <c r="L58" i="26"/>
  <c r="K57" i="34"/>
  <c r="L58" i="34"/>
  <c r="K57" i="27"/>
  <c r="L58" i="27"/>
  <c r="K55" i="37"/>
  <c r="L56" i="37"/>
  <c r="L58" i="29"/>
  <c r="K57" i="29"/>
  <c r="L58" i="30"/>
  <c r="K57" i="30"/>
  <c r="K56" i="29"/>
  <c r="L57" i="29"/>
  <c r="L57" i="27"/>
  <c r="K56" i="27"/>
  <c r="L57" i="26"/>
  <c r="K56" i="26"/>
  <c r="L57" i="28"/>
  <c r="K56" i="28"/>
  <c r="K56" i="30"/>
  <c r="L57" i="30"/>
  <c r="L57" i="35"/>
  <c r="K56" i="35"/>
  <c r="K56" i="33"/>
  <c r="L57" i="33"/>
  <c r="K54" i="37"/>
  <c r="L55" i="37"/>
  <c r="L57" i="34"/>
  <c r="K56" i="34"/>
  <c r="L56" i="38"/>
  <c r="K55" i="38"/>
  <c r="K55" i="28"/>
  <c r="L56" i="28"/>
  <c r="L56" i="30"/>
  <c r="K55" i="30"/>
  <c r="K55" i="34"/>
  <c r="L56" i="34"/>
  <c r="L56" i="27"/>
  <c r="K55" i="27"/>
  <c r="L56" i="33"/>
  <c r="K55" i="33"/>
  <c r="K55" i="35"/>
  <c r="L56" i="35"/>
  <c r="K54" i="38"/>
  <c r="L55" i="38"/>
  <c r="K55" i="26"/>
  <c r="L56" i="26"/>
  <c r="K53" i="37"/>
  <c r="L54" i="37"/>
  <c r="L56" i="29"/>
  <c r="K55" i="29"/>
  <c r="L55" i="30"/>
  <c r="K54" i="30"/>
  <c r="K54" i="35"/>
  <c r="L55" i="35"/>
  <c r="L55" i="29"/>
  <c r="K54" i="29"/>
  <c r="K54" i="33"/>
  <c r="L55" i="33"/>
  <c r="L55" i="27"/>
  <c r="K54" i="27"/>
  <c r="K52" i="37"/>
  <c r="L53" i="37"/>
  <c r="L55" i="26"/>
  <c r="K54" i="26"/>
  <c r="L54" i="38"/>
  <c r="K53" i="38"/>
  <c r="K54" i="34"/>
  <c r="L55" i="34"/>
  <c r="L55" i="28"/>
  <c r="K54" i="28"/>
  <c r="K53" i="27"/>
  <c r="L54" i="27"/>
  <c r="L54" i="34"/>
  <c r="K53" i="34"/>
  <c r="L54" i="33"/>
  <c r="K53" i="33"/>
  <c r="L53" i="38"/>
  <c r="K52" i="38"/>
  <c r="K53" i="29"/>
  <c r="L54" i="29"/>
  <c r="K53" i="30"/>
  <c r="L54" i="30"/>
  <c r="L54" i="26"/>
  <c r="K53" i="26"/>
  <c r="L54" i="35"/>
  <c r="K53" i="35"/>
  <c r="L54" i="28"/>
  <c r="K53" i="28"/>
  <c r="K51" i="37"/>
  <c r="L52" i="37"/>
  <c r="L53" i="35"/>
  <c r="K52" i="35"/>
  <c r="L52" i="38"/>
  <c r="K51" i="38"/>
  <c r="L53" i="34"/>
  <c r="K52" i="34"/>
  <c r="K50" i="37"/>
  <c r="L51" i="37"/>
  <c r="L53" i="30"/>
  <c r="K52" i="30"/>
  <c r="K52" i="28"/>
  <c r="L53" i="28"/>
  <c r="L53" i="26"/>
  <c r="K52" i="26"/>
  <c r="L53" i="33"/>
  <c r="K52" i="33"/>
  <c r="L53" i="29"/>
  <c r="K52" i="29"/>
  <c r="K52" i="27"/>
  <c r="L53" i="27"/>
  <c r="K51" i="29"/>
  <c r="L52" i="29"/>
  <c r="K51" i="34"/>
  <c r="L52" i="34"/>
  <c r="L52" i="30"/>
  <c r="K51" i="30"/>
  <c r="K51" i="33"/>
  <c r="L52" i="33"/>
  <c r="K50" i="38"/>
  <c r="L51" i="38"/>
  <c r="K51" i="26"/>
  <c r="L52" i="26"/>
  <c r="L52" i="35"/>
  <c r="K51" i="35"/>
  <c r="K51" i="27"/>
  <c r="L52" i="27"/>
  <c r="L52" i="28"/>
  <c r="K51" i="28"/>
  <c r="L50" i="37"/>
  <c r="K49" i="37"/>
  <c r="K50" i="28"/>
  <c r="L51" i="28"/>
  <c r="L51" i="34"/>
  <c r="K50" i="34"/>
  <c r="L49" i="37"/>
  <c r="K48" i="37"/>
  <c r="L51" i="30"/>
  <c r="K50" i="30"/>
  <c r="K50" i="35"/>
  <c r="L51" i="35"/>
  <c r="L51" i="33"/>
  <c r="K50" i="33"/>
  <c r="K50" i="27"/>
  <c r="L51" i="27"/>
  <c r="L51" i="26"/>
  <c r="K50" i="26"/>
  <c r="L50" i="38"/>
  <c r="K49" i="38"/>
  <c r="L51" i="29"/>
  <c r="K50" i="29"/>
  <c r="K47" i="37"/>
  <c r="L48" i="37"/>
  <c r="K48" i="38"/>
  <c r="L49" i="38"/>
  <c r="K49" i="27"/>
  <c r="L50" i="27"/>
  <c r="K49" i="35"/>
  <c r="L50" i="35"/>
  <c r="K49" i="29"/>
  <c r="L50" i="29"/>
  <c r="K49" i="26"/>
  <c r="L50" i="26"/>
  <c r="L50" i="33"/>
  <c r="K49" i="33"/>
  <c r="K49" i="30"/>
  <c r="L50" i="30"/>
  <c r="K49" i="34"/>
  <c r="L50" i="34"/>
  <c r="K49" i="28"/>
  <c r="L50" i="28"/>
  <c r="K48" i="28"/>
  <c r="L49" i="28"/>
  <c r="K48" i="34"/>
  <c r="L49" i="34"/>
  <c r="L49" i="29"/>
  <c r="K48" i="29"/>
  <c r="K47" i="38"/>
  <c r="L48" i="38"/>
  <c r="L49" i="30"/>
  <c r="K48" i="30"/>
  <c r="L49" i="26"/>
  <c r="K48" i="26"/>
  <c r="K48" i="35"/>
  <c r="L49" i="35"/>
  <c r="K46" i="37"/>
  <c r="L47" i="37"/>
  <c r="L49" i="33"/>
  <c r="K48" i="33"/>
  <c r="K48" i="27"/>
  <c r="L49" i="27"/>
  <c r="L48" i="27"/>
  <c r="K47" i="27"/>
  <c r="K47" i="29"/>
  <c r="L48" i="29"/>
  <c r="L48" i="33"/>
  <c r="K47" i="33"/>
  <c r="L48" i="30"/>
  <c r="K47" i="30"/>
  <c r="K47" i="35"/>
  <c r="L48" i="35"/>
  <c r="K47" i="26"/>
  <c r="L48" i="26"/>
  <c r="K45" i="37"/>
  <c r="L46" i="37"/>
  <c r="K46" i="38"/>
  <c r="L47" i="38"/>
  <c r="L48" i="34"/>
  <c r="K47" i="34"/>
  <c r="L48" i="28"/>
  <c r="K47" i="28"/>
  <c r="L47" i="29"/>
  <c r="K46" i="29"/>
  <c r="K46" i="34"/>
  <c r="L47" i="34"/>
  <c r="L45" i="37"/>
  <c r="K44" i="37"/>
  <c r="L47" i="28"/>
  <c r="K46" i="28"/>
  <c r="K46" i="27"/>
  <c r="L47" i="27"/>
  <c r="K46" i="30"/>
  <c r="L47" i="30"/>
  <c r="K46" i="35"/>
  <c r="L47" i="35"/>
  <c r="L47" i="33"/>
  <c r="K46" i="33"/>
  <c r="K45" i="38"/>
  <c r="L46" i="38"/>
  <c r="K46" i="26"/>
  <c r="L47" i="26"/>
  <c r="K45" i="27"/>
  <c r="L46" i="27"/>
  <c r="K45" i="29"/>
  <c r="L46" i="29"/>
  <c r="K45" i="28"/>
  <c r="L46" i="28"/>
  <c r="K44" i="38"/>
  <c r="L45" i="38"/>
  <c r="L46" i="35"/>
  <c r="K45" i="35"/>
  <c r="L46" i="34"/>
  <c r="K45" i="34"/>
  <c r="K45" i="33"/>
  <c r="L46" i="33"/>
  <c r="L44" i="37"/>
  <c r="K43" i="37"/>
  <c r="K45" i="26"/>
  <c r="L46" i="26"/>
  <c r="K45" i="30"/>
  <c r="L46" i="30"/>
  <c r="K44" i="33"/>
  <c r="L45" i="33"/>
  <c r="K44" i="28"/>
  <c r="L45" i="28"/>
  <c r="L43" i="37"/>
  <c r="K42" i="37"/>
  <c r="K44" i="34"/>
  <c r="L45" i="34"/>
  <c r="L45" i="35"/>
  <c r="K44" i="35"/>
  <c r="L45" i="26"/>
  <c r="K44" i="26"/>
  <c r="L45" i="30"/>
  <c r="K44" i="30"/>
  <c r="L44" i="38"/>
  <c r="K43" i="38"/>
  <c r="K44" i="29"/>
  <c r="L45" i="29"/>
  <c r="L45" i="27"/>
  <c r="K44" i="27"/>
  <c r="K43" i="28"/>
  <c r="L44" i="28"/>
  <c r="L44" i="35"/>
  <c r="K43" i="35"/>
  <c r="L44" i="26"/>
  <c r="K43" i="26"/>
  <c r="K43" i="30"/>
  <c r="L44" i="30"/>
  <c r="L42" i="37"/>
  <c r="K41" i="37"/>
  <c r="L44" i="29"/>
  <c r="K43" i="29"/>
  <c r="K43" i="27"/>
  <c r="L44" i="27"/>
  <c r="L43" i="38"/>
  <c r="K42" i="38"/>
  <c r="L44" i="34"/>
  <c r="K43" i="34"/>
  <c r="K43" i="33"/>
  <c r="L44" i="33"/>
  <c r="L43" i="29"/>
  <c r="K42" i="29"/>
  <c r="L43" i="26"/>
  <c r="K42" i="26"/>
  <c r="K42" i="34"/>
  <c r="L43" i="34"/>
  <c r="L41" i="37"/>
  <c r="K40" i="37"/>
  <c r="K42" i="35"/>
  <c r="L43" i="35"/>
  <c r="K42" i="27"/>
  <c r="L43" i="27"/>
  <c r="L42" i="38"/>
  <c r="K41" i="38"/>
  <c r="L43" i="33"/>
  <c r="K42" i="33"/>
  <c r="L43" i="30"/>
  <c r="K42" i="30"/>
  <c r="K42" i="28"/>
  <c r="L43" i="28"/>
  <c r="K40" i="38"/>
  <c r="L41" i="38"/>
  <c r="L42" i="26"/>
  <c r="K41" i="26"/>
  <c r="K41" i="30"/>
  <c r="L42" i="30"/>
  <c r="K39" i="37"/>
  <c r="L40" i="37"/>
  <c r="K41" i="35"/>
  <c r="L42" i="35"/>
  <c r="L42" i="33"/>
  <c r="K41" i="33"/>
  <c r="K41" i="29"/>
  <c r="L42" i="29"/>
  <c r="K41" i="28"/>
  <c r="L42" i="28"/>
  <c r="K41" i="27"/>
  <c r="L42" i="27"/>
  <c r="K41" i="34"/>
  <c r="L42" i="34"/>
  <c r="L41" i="34"/>
  <c r="K40" i="34"/>
  <c r="K40" i="33"/>
  <c r="L41" i="33"/>
  <c r="L41" i="27"/>
  <c r="K40" i="27"/>
  <c r="L41" i="29"/>
  <c r="K40" i="29"/>
  <c r="K38" i="37"/>
  <c r="L39" i="37"/>
  <c r="K40" i="28"/>
  <c r="L41" i="28"/>
  <c r="L41" i="26"/>
  <c r="K40" i="26"/>
  <c r="L41" i="35"/>
  <c r="K40" i="35"/>
  <c r="L41" i="30"/>
  <c r="K40" i="30"/>
  <c r="K39" i="38"/>
  <c r="L40" i="38"/>
  <c r="K39" i="34"/>
  <c r="L40" i="34"/>
  <c r="K39" i="30"/>
  <c r="L40" i="30"/>
  <c r="L40" i="29"/>
  <c r="K39" i="29"/>
  <c r="K39" i="28"/>
  <c r="L40" i="28"/>
  <c r="K39" i="33"/>
  <c r="L40" i="33"/>
  <c r="K39" i="35"/>
  <c r="L40" i="35"/>
  <c r="K39" i="26"/>
  <c r="L40" i="26"/>
  <c r="L40" i="27"/>
  <c r="K39" i="27"/>
  <c r="K38" i="38"/>
  <c r="L39" i="38"/>
  <c r="L38" i="37"/>
  <c r="K37" i="37"/>
  <c r="L39" i="29"/>
  <c r="K38" i="29"/>
  <c r="K37" i="38"/>
  <c r="L38" i="38"/>
  <c r="K38" i="33"/>
  <c r="L39" i="33"/>
  <c r="K36" i="37"/>
  <c r="L37" i="37"/>
  <c r="L39" i="26"/>
  <c r="K38" i="26"/>
  <c r="K38" i="34"/>
  <c r="L39" i="34"/>
  <c r="K38" i="27"/>
  <c r="L39" i="27"/>
  <c r="K38" i="35"/>
  <c r="L39" i="35"/>
  <c r="K38" i="28"/>
  <c r="L39" i="28"/>
  <c r="K38" i="30"/>
  <c r="L39" i="30"/>
  <c r="K37" i="26"/>
  <c r="L38" i="26"/>
  <c r="K37" i="29"/>
  <c r="L38" i="29"/>
  <c r="K37" i="27"/>
  <c r="L38" i="27"/>
  <c r="L38" i="33"/>
  <c r="K37" i="33"/>
  <c r="L38" i="28"/>
  <c r="K37" i="28"/>
  <c r="K37" i="30"/>
  <c r="L38" i="30"/>
  <c r="K37" i="35"/>
  <c r="L38" i="35"/>
  <c r="K37" i="34"/>
  <c r="L38" i="34"/>
  <c r="L36" i="37"/>
  <c r="K35" i="37"/>
  <c r="K36" i="38"/>
  <c r="L37" i="38"/>
  <c r="K36" i="33"/>
  <c r="L37" i="33"/>
  <c r="L35" i="37"/>
  <c r="K34" i="37"/>
  <c r="L37" i="28"/>
  <c r="K36" i="28"/>
  <c r="K36" i="35"/>
  <c r="L37" i="35"/>
  <c r="K36" i="29"/>
  <c r="L37" i="29"/>
  <c r="L36" i="38"/>
  <c r="K35" i="38"/>
  <c r="L37" i="34"/>
  <c r="K36" i="34"/>
  <c r="K36" i="30"/>
  <c r="L37" i="30"/>
  <c r="K36" i="27"/>
  <c r="L37" i="27"/>
  <c r="L37" i="26"/>
  <c r="K36" i="26"/>
  <c r="L34" i="37"/>
  <c r="K33" i="37"/>
  <c r="K35" i="27"/>
  <c r="L36" i="27"/>
  <c r="K35" i="28"/>
  <c r="L36" i="28"/>
  <c r="L35" i="38"/>
  <c r="K34" i="38"/>
  <c r="K35" i="30"/>
  <c r="L36" i="30"/>
  <c r="K35" i="35"/>
  <c r="L36" i="35"/>
  <c r="L36" i="26"/>
  <c r="K35" i="26"/>
  <c r="K35" i="34"/>
  <c r="L36" i="34"/>
  <c r="L36" i="29"/>
  <c r="K35" i="29"/>
  <c r="K35" i="33"/>
  <c r="L36" i="33"/>
  <c r="L35" i="29"/>
  <c r="K34" i="29"/>
  <c r="K34" i="35"/>
  <c r="L35" i="35"/>
  <c r="K34" i="26"/>
  <c r="L35" i="26"/>
  <c r="L34" i="38"/>
  <c r="K33" i="38"/>
  <c r="L35" i="27"/>
  <c r="K34" i="27"/>
  <c r="L33" i="37"/>
  <c r="K32" i="37"/>
  <c r="K34" i="33"/>
  <c r="L35" i="33"/>
  <c r="K34" i="34"/>
  <c r="L35" i="34"/>
  <c r="K34" i="30"/>
  <c r="L35" i="30"/>
  <c r="L35" i="28"/>
  <c r="K34" i="28"/>
  <c r="K33" i="30"/>
  <c r="L34" i="30"/>
  <c r="K33" i="33"/>
  <c r="L34" i="33"/>
  <c r="K33" i="35"/>
  <c r="L34" i="35"/>
  <c r="K33" i="29"/>
  <c r="L34" i="29"/>
  <c r="L34" i="27"/>
  <c r="K33" i="27"/>
  <c r="L34" i="28"/>
  <c r="K33" i="28"/>
  <c r="K31" i="37"/>
  <c r="L32" i="37"/>
  <c r="K32" i="38"/>
  <c r="L33" i="38"/>
  <c r="L34" i="34"/>
  <c r="K33" i="34"/>
  <c r="K33" i="26"/>
  <c r="L34" i="26"/>
  <c r="K32" i="30"/>
  <c r="L33" i="30"/>
  <c r="K32" i="27"/>
  <c r="L33" i="27"/>
  <c r="K30" i="37"/>
  <c r="L31" i="37"/>
  <c r="K32" i="28"/>
  <c r="L33" i="28"/>
  <c r="L33" i="34"/>
  <c r="K32" i="34"/>
  <c r="L33" i="35"/>
  <c r="K32" i="35"/>
  <c r="K32" i="26"/>
  <c r="L33" i="26"/>
  <c r="K31" i="38"/>
  <c r="L32" i="38"/>
  <c r="K32" i="29"/>
  <c r="L33" i="29"/>
  <c r="L33" i="33"/>
  <c r="K32" i="33"/>
  <c r="K31" i="28"/>
  <c r="L32" i="28"/>
  <c r="K31" i="27"/>
  <c r="L32" i="27"/>
  <c r="L32" i="33"/>
  <c r="K31" i="33"/>
  <c r="K31" i="35"/>
  <c r="L32" i="35"/>
  <c r="K30" i="38"/>
  <c r="L31" i="38"/>
  <c r="K31" i="34"/>
  <c r="L32" i="34"/>
  <c r="K31" i="29"/>
  <c r="L32" i="29"/>
  <c r="K31" i="26"/>
  <c r="L32" i="26"/>
  <c r="L30" i="37"/>
  <c r="K29" i="37"/>
  <c r="L32" i="30"/>
  <c r="K31" i="30"/>
  <c r="K30" i="26"/>
  <c r="L31" i="26"/>
  <c r="K28" i="37"/>
  <c r="L29" i="37"/>
  <c r="K30" i="29"/>
  <c r="L31" i="29"/>
  <c r="L31" i="35"/>
  <c r="K30" i="35"/>
  <c r="K30" i="27"/>
  <c r="L31" i="27"/>
  <c r="K30" i="30"/>
  <c r="L31" i="30"/>
  <c r="L31" i="33"/>
  <c r="K30" i="33"/>
  <c r="L31" i="34"/>
  <c r="K30" i="34"/>
  <c r="K29" i="38"/>
  <c r="L30" i="38"/>
  <c r="K30" i="28"/>
  <c r="L31" i="28"/>
  <c r="K29" i="33"/>
  <c r="L30" i="33"/>
  <c r="L30" i="29"/>
  <c r="K29" i="29"/>
  <c r="K27" i="37"/>
  <c r="L28" i="37"/>
  <c r="K29" i="34"/>
  <c r="L30" i="34"/>
  <c r="K28" i="38"/>
  <c r="L29" i="38"/>
  <c r="K29" i="27"/>
  <c r="L30" i="27"/>
  <c r="K29" i="35"/>
  <c r="L30" i="35"/>
  <c r="K29" i="28"/>
  <c r="L30" i="28"/>
  <c r="L30" i="30"/>
  <c r="K29" i="30"/>
  <c r="K29" i="26"/>
  <c r="L30" i="26"/>
  <c r="L29" i="30"/>
  <c r="K28" i="30"/>
  <c r="K28" i="29"/>
  <c r="L29" i="29"/>
  <c r="K28" i="35"/>
  <c r="L29" i="35"/>
  <c r="L29" i="34"/>
  <c r="K28" i="34"/>
  <c r="K27" i="38"/>
  <c r="L28" i="38"/>
  <c r="L29" i="26"/>
  <c r="K28" i="26"/>
  <c r="K28" i="28"/>
  <c r="L29" i="28"/>
  <c r="K28" i="27"/>
  <c r="L29" i="27"/>
  <c r="L27" i="37"/>
  <c r="K26" i="37"/>
  <c r="K28" i="33"/>
  <c r="L29" i="33"/>
  <c r="K27" i="27"/>
  <c r="L28" i="27"/>
  <c r="L28" i="29"/>
  <c r="K27" i="29"/>
  <c r="K27" i="33"/>
  <c r="L28" i="33"/>
  <c r="L28" i="28"/>
  <c r="K27" i="28"/>
  <c r="L27" i="38"/>
  <c r="K26" i="38"/>
  <c r="L28" i="35"/>
  <c r="K27" i="35"/>
  <c r="L26" i="37"/>
  <c r="K25" i="37"/>
  <c r="K27" i="26"/>
  <c r="L28" i="26"/>
  <c r="K27" i="34"/>
  <c r="L28" i="34"/>
  <c r="L28" i="30"/>
  <c r="K27" i="30"/>
  <c r="K24" i="37"/>
  <c r="L25" i="37"/>
  <c r="L27" i="34"/>
  <c r="K26" i="34"/>
  <c r="K26" i="33"/>
  <c r="L27" i="33"/>
  <c r="L26" i="38"/>
  <c r="K25" i="38"/>
  <c r="K26" i="29"/>
  <c r="L27" i="29"/>
  <c r="K26" i="30"/>
  <c r="L27" i="30"/>
  <c r="L27" i="35"/>
  <c r="K26" i="35"/>
  <c r="L27" i="28"/>
  <c r="K26" i="28"/>
  <c r="K26" i="26"/>
  <c r="L27" i="26"/>
  <c r="K26" i="27"/>
  <c r="L27" i="27"/>
  <c r="K25" i="28"/>
  <c r="L26" i="28"/>
  <c r="L26" i="34"/>
  <c r="K25" i="34"/>
  <c r="K24" i="38"/>
  <c r="L25" i="38"/>
  <c r="L26" i="26"/>
  <c r="K25" i="26"/>
  <c r="K25" i="30"/>
  <c r="L26" i="30"/>
  <c r="K25" i="35"/>
  <c r="L26" i="35"/>
  <c r="K25" i="27"/>
  <c r="L26" i="27"/>
  <c r="K25" i="29"/>
  <c r="L26" i="29"/>
  <c r="K25" i="33"/>
  <c r="L26" i="33"/>
  <c r="K23" i="37"/>
  <c r="L24" i="37"/>
  <c r="K24" i="34"/>
  <c r="L25" i="34"/>
  <c r="L25" i="27"/>
  <c r="K24" i="27"/>
  <c r="K24" i="26"/>
  <c r="L25" i="26"/>
  <c r="K24" i="33"/>
  <c r="L25" i="33"/>
  <c r="K22" i="37"/>
  <c r="L23" i="37"/>
  <c r="L25" i="29"/>
  <c r="K24" i="29"/>
  <c r="K24" i="35"/>
  <c r="L25" i="35"/>
  <c r="L25" i="30"/>
  <c r="K24" i="30"/>
  <c r="L24" i="38"/>
  <c r="K23" i="38"/>
  <c r="K24" i="28"/>
  <c r="L25" i="28"/>
  <c r="L22" i="37"/>
  <c r="K21" i="37"/>
  <c r="K22" i="38"/>
  <c r="L23" i="38"/>
  <c r="L24" i="27"/>
  <c r="K23" i="27"/>
  <c r="K23" i="35"/>
  <c r="L24" i="35"/>
  <c r="K23" i="26"/>
  <c r="L24" i="26"/>
  <c r="L24" i="30"/>
  <c r="K23" i="30"/>
  <c r="K23" i="29"/>
  <c r="L24" i="29"/>
  <c r="K23" i="28"/>
  <c r="L24" i="28"/>
  <c r="L24" i="33"/>
  <c r="K23" i="33"/>
  <c r="L24" i="34"/>
  <c r="K23" i="34"/>
  <c r="L23" i="26"/>
  <c r="K22" i="26"/>
  <c r="L23" i="34"/>
  <c r="K22" i="34"/>
  <c r="K22" i="27"/>
  <c r="L23" i="27"/>
  <c r="K20" i="37"/>
  <c r="L21" i="37"/>
  <c r="L23" i="33"/>
  <c r="K22" i="33"/>
  <c r="K22" i="29"/>
  <c r="L23" i="29"/>
  <c r="K21" i="38"/>
  <c r="L22" i="38"/>
  <c r="L23" i="30"/>
  <c r="K22" i="30"/>
  <c r="L23" i="28"/>
  <c r="K22" i="28"/>
  <c r="K22" i="35"/>
  <c r="L23" i="35"/>
  <c r="L22" i="28"/>
  <c r="K21" i="28"/>
  <c r="K21" i="33"/>
  <c r="L22" i="33"/>
  <c r="K21" i="26"/>
  <c r="L22" i="26"/>
  <c r="K20" i="38"/>
  <c r="L21" i="38"/>
  <c r="K21" i="27"/>
  <c r="L22" i="27"/>
  <c r="L22" i="30"/>
  <c r="K21" i="30"/>
  <c r="L22" i="34"/>
  <c r="K21" i="34"/>
  <c r="L22" i="35"/>
  <c r="K21" i="35"/>
  <c r="K21" i="29"/>
  <c r="L22" i="29"/>
  <c r="K19" i="37"/>
  <c r="L20" i="37"/>
  <c r="L21" i="27"/>
  <c r="K20" i="27"/>
  <c r="L21" i="30"/>
  <c r="K20" i="30"/>
  <c r="L21" i="29"/>
  <c r="K20" i="29"/>
  <c r="L20" i="38"/>
  <c r="K19" i="38"/>
  <c r="K20" i="33"/>
  <c r="L21" i="33"/>
  <c r="L19" i="37"/>
  <c r="K18" i="37"/>
  <c r="K20" i="26"/>
  <c r="L21" i="26"/>
  <c r="K20" i="35"/>
  <c r="L21" i="35"/>
  <c r="L21" i="34"/>
  <c r="K20" i="34"/>
  <c r="L21" i="28"/>
  <c r="K20" i="28"/>
  <c r="K19" i="30"/>
  <c r="L20" i="30"/>
  <c r="K19" i="26"/>
  <c r="L20" i="26"/>
  <c r="L20" i="28"/>
  <c r="K19" i="28"/>
  <c r="L18" i="37"/>
  <c r="K17" i="37"/>
  <c r="K19" i="29"/>
  <c r="L20" i="29"/>
  <c r="K19" i="27"/>
  <c r="L20" i="27"/>
  <c r="K19" i="34"/>
  <c r="L20" i="34"/>
  <c r="K19" i="33"/>
  <c r="L20" i="33"/>
  <c r="L19" i="38"/>
  <c r="K18" i="38"/>
  <c r="L20" i="35"/>
  <c r="K19" i="35"/>
  <c r="K18" i="27"/>
  <c r="L19" i="27"/>
  <c r="L18" i="38"/>
  <c r="K17" i="38"/>
  <c r="L17" i="37"/>
  <c r="K16" i="37"/>
  <c r="L19" i="26"/>
  <c r="K18" i="26"/>
  <c r="K18" i="35"/>
  <c r="L19" i="35"/>
  <c r="L19" i="28"/>
  <c r="K18" i="28"/>
  <c r="L19" i="33"/>
  <c r="K18" i="33"/>
  <c r="K18" i="34"/>
  <c r="L19" i="34"/>
  <c r="L19" i="29"/>
  <c r="K18" i="29"/>
  <c r="K18" i="30"/>
  <c r="L19" i="30"/>
  <c r="L18" i="26"/>
  <c r="K17" i="26"/>
  <c r="L18" i="30"/>
  <c r="K17" i="30"/>
  <c r="K17" i="29"/>
  <c r="L18" i="29"/>
  <c r="K15" i="37"/>
  <c r="L16" i="37"/>
  <c r="K17" i="28"/>
  <c r="L18" i="28"/>
  <c r="K16" i="38"/>
  <c r="L17" i="38"/>
  <c r="L18" i="34"/>
  <c r="K17" i="34"/>
  <c r="K17" i="33"/>
  <c r="L18" i="33"/>
  <c r="K17" i="35"/>
  <c r="L18" i="35"/>
  <c r="K17" i="27"/>
  <c r="L18" i="27"/>
  <c r="L17" i="26"/>
  <c r="K16" i="26"/>
  <c r="L17" i="34"/>
  <c r="K16" i="34"/>
  <c r="K16" i="30"/>
  <c r="L17" i="30"/>
  <c r="K16" i="35"/>
  <c r="L17" i="35"/>
  <c r="L17" i="28"/>
  <c r="K16" i="28"/>
  <c r="L15" i="37"/>
  <c r="K14" i="37"/>
  <c r="K16" i="27"/>
  <c r="L17" i="27"/>
  <c r="K16" i="33"/>
  <c r="L17" i="33"/>
  <c r="K15" i="38"/>
  <c r="L16" i="38"/>
  <c r="L17" i="29"/>
  <c r="K16" i="29"/>
  <c r="K15" i="35"/>
  <c r="L16" i="35"/>
  <c r="L14" i="37"/>
  <c r="K13" i="37"/>
  <c r="L16" i="28"/>
  <c r="K15" i="28"/>
  <c r="L16" i="26"/>
  <c r="K15" i="26"/>
  <c r="K15" i="34"/>
  <c r="L16" i="34"/>
  <c r="K15" i="33"/>
  <c r="L16" i="33"/>
  <c r="L16" i="29"/>
  <c r="K15" i="29"/>
  <c r="L15" i="38"/>
  <c r="K14" i="38"/>
  <c r="K15" i="27"/>
  <c r="L16" i="27"/>
  <c r="K15" i="30"/>
  <c r="L16" i="30"/>
  <c r="K14" i="28"/>
  <c r="L15" i="28"/>
  <c r="L15" i="27"/>
  <c r="K14" i="27"/>
  <c r="L15" i="29"/>
  <c r="K14" i="29"/>
  <c r="L15" i="34"/>
  <c r="K14" i="34"/>
  <c r="K13" i="38"/>
  <c r="L14" i="38"/>
  <c r="K14" i="26"/>
  <c r="L15" i="26"/>
  <c r="K12" i="37"/>
  <c r="L13" i="37"/>
  <c r="K14" i="30"/>
  <c r="L15" i="30"/>
  <c r="L15" i="33"/>
  <c r="K14" i="33"/>
  <c r="K14" i="35"/>
  <c r="L15" i="35"/>
  <c r="K12" i="38"/>
  <c r="L13" i="38"/>
  <c r="K13" i="33"/>
  <c r="L14" i="33"/>
  <c r="K13" i="34"/>
  <c r="L14" i="34"/>
  <c r="L14" i="29"/>
  <c r="K13" i="29"/>
  <c r="K13" i="27"/>
  <c r="L14" i="27"/>
  <c r="L12" i="37"/>
  <c r="K11" i="37"/>
  <c r="K13" i="35"/>
  <c r="L14" i="35"/>
  <c r="K13" i="30"/>
  <c r="L14" i="30"/>
  <c r="K13" i="26"/>
  <c r="L14" i="26"/>
  <c r="L14" i="28"/>
  <c r="K13" i="28"/>
  <c r="L12" i="38"/>
  <c r="K11" i="38"/>
  <c r="K12" i="26"/>
  <c r="L13" i="26"/>
  <c r="K12" i="27"/>
  <c r="L13" i="27"/>
  <c r="K10" i="37"/>
  <c r="L11" i="37"/>
  <c r="K12" i="35"/>
  <c r="L13" i="35"/>
  <c r="K12" i="34"/>
  <c r="L13" i="34"/>
  <c r="L13" i="28"/>
  <c r="K12" i="28"/>
  <c r="L13" i="29"/>
  <c r="K12" i="29"/>
  <c r="K12" i="30"/>
  <c r="L13" i="30"/>
  <c r="K12" i="33"/>
  <c r="L13" i="33"/>
  <c r="L12" i="29"/>
  <c r="K11" i="29"/>
  <c r="L10" i="37"/>
  <c r="K9" i="37"/>
  <c r="L9" i="37"/>
  <c r="L12" i="26"/>
  <c r="K11" i="26"/>
  <c r="K11" i="33"/>
  <c r="L12" i="33"/>
  <c r="K11" i="28"/>
  <c r="L12" i="28"/>
  <c r="L12" i="34"/>
  <c r="K11" i="34"/>
  <c r="L11" i="38"/>
  <c r="K10" i="38"/>
  <c r="K11" i="30"/>
  <c r="L12" i="30"/>
  <c r="L12" i="35"/>
  <c r="K11" i="35"/>
  <c r="L12" i="27"/>
  <c r="K11" i="27"/>
  <c r="K10" i="35"/>
  <c r="L11" i="35"/>
  <c r="L11" i="26"/>
  <c r="K10" i="26"/>
  <c r="K10" i="29"/>
  <c r="L11" i="29"/>
  <c r="L10" i="38"/>
  <c r="K9" i="38"/>
  <c r="L9" i="38"/>
  <c r="K10" i="34"/>
  <c r="L11" i="34"/>
  <c r="K10" i="33"/>
  <c r="L11" i="33"/>
  <c r="L11" i="27"/>
  <c r="K10" i="27"/>
  <c r="L11" i="30"/>
  <c r="K10" i="30"/>
  <c r="L11" i="28"/>
  <c r="K10" i="28"/>
  <c r="L10" i="29"/>
  <c r="K9" i="29"/>
  <c r="L9" i="29"/>
  <c r="L10" i="28"/>
  <c r="K9" i="28"/>
  <c r="L9" i="28"/>
  <c r="K9" i="26"/>
  <c r="L9" i="26"/>
  <c r="L10" i="26"/>
  <c r="L10" i="27"/>
  <c r="K9" i="27"/>
  <c r="L9" i="27"/>
  <c r="L10" i="34"/>
  <c r="K9" i="34"/>
  <c r="L9" i="34"/>
  <c r="L10" i="30"/>
  <c r="K9" i="30"/>
  <c r="L9" i="30"/>
  <c r="L10" i="33"/>
  <c r="K9" i="33"/>
  <c r="L9" i="33"/>
  <c r="L10" i="35"/>
  <c r="K9" i="35"/>
  <c r="L9" i="35"/>
</calcChain>
</file>

<file path=xl/sharedStrings.xml><?xml version="1.0" encoding="utf-8"?>
<sst xmlns="http://schemas.openxmlformats.org/spreadsheetml/2006/main" count="397" uniqueCount="51">
  <si>
    <t>Defunciones</t>
  </si>
  <si>
    <t>Población masculina</t>
  </si>
  <si>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</si>
  <si>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</si>
  <si>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</si>
  <si>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</si>
  <si>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</si>
  <si>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</si>
  <si>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</si>
  <si>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</si>
  <si>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</si>
  <si>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</si>
  <si>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</si>
  <si>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</si>
  <si>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</si>
  <si>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</si>
  <si>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</si>
  <si>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</si>
  <si>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</si>
  <si>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(5) l(x) = número de personas de la cohorte inicial de 100.000 personas que sobreviven a la edad exacta x</t>
  </si>
  <si>
    <t>Tabla de mortalidad masculina. 2010</t>
  </si>
  <si>
    <t>Tabla de mortalidad masculina. 2011 (*)</t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</si>
  <si>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</si>
  <si>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Tabla de mortalidad masculina. 2013 (*)</t>
  </si>
  <si>
    <t>Tabla de mortalidad masculina. 2012 (*)</t>
  </si>
  <si>
    <t xml:space="preserve">     En el caso del intervalo abierto x = 100, dado que no se puede usar a(x), se utiliza la fórmula l(x) / m(x)</t>
  </si>
  <si>
    <t>Edad</t>
  </si>
  <si>
    <t xml:space="preserve">     No se puede calcular para el intervalo abierto x = 100.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</si>
  <si>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</si>
  <si>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</si>
  <si>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Alcalá de Henares desde 2010 por edad. Hombres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</si>
  <si>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</si>
  <si>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</si>
  <si>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</si>
  <si>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</si>
  <si>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</si>
  <si>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</si>
  <si>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</si>
  <si>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</si>
  <si>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</si>
  <si>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masculina empadronada de cada edad</t>
  </si>
  <si>
    <t>Tabla de mortalidad masculina. 2017.</t>
  </si>
  <si>
    <t>Tabla de mortalidad masculina. 2016.</t>
  </si>
  <si>
    <t>Tabla de mortalidad masculina. 2015.</t>
  </si>
  <si>
    <t>Tabla de mortalidad masculina. 2014.</t>
  </si>
  <si>
    <t>Tabla de mortalidad masculina. 2018.</t>
  </si>
  <si>
    <t>Tabla de mortalidad masculina. 2019.</t>
  </si>
  <si>
    <t>Fuente: Dirección General de Economía. Comunidad de Madrid</t>
  </si>
  <si>
    <t>Tabla de mortalidad masculina. 2020.</t>
  </si>
  <si>
    <t>Tabla de mortalidad masculina. 2021.</t>
  </si>
  <si>
    <t>Tabla de mortalidad masculina.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</si>
</sst>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rgb="FFC0000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B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4" fillId="0" borderId="0"/>
  </cellStyleXfs>
  <cellXfs count="85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1" fontId="0" fillId="0" borderId="0" xfId="0" applyNumberFormat="1"/>
    <xf numFmtId="165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3" fontId="0" fillId="0" borderId="1" xfId="0" applyNumberFormat="1" applyBorder="1"/>
    <xf numFmtId="0" fontId="0" fillId="0" borderId="1" xfId="0" applyBorder="1"/>
    <xf numFmtId="3" fontId="3" fillId="0" borderId="0" xfId="0" applyNumberFormat="1" applyFont="1" applyBorder="1"/>
    <xf numFmtId="3" fontId="0" fillId="0" borderId="2" xfId="0" applyNumberFormat="1" applyBorder="1"/>
    <xf numFmtId="0" fontId="0" fillId="0" borderId="2" xfId="0" applyBorder="1"/>
    <xf numFmtId="2" fontId="0" fillId="0" borderId="0" xfId="0" applyNumberFormat="1" applyBorder="1" applyAlignment="1">
      <alignment horizontal="right"/>
    </xf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0" fontId="12" fillId="0" borderId="0" xfId="0" applyFont="1" applyFill="1"/>
    <xf numFmtId="3" fontId="0" fillId="0" borderId="0" xfId="0" applyNumberFormat="1" applyFill="1"/>
    <xf numFmtId="0" fontId="8" fillId="0" borderId="0" xfId="0" applyFont="1"/>
    <xf numFmtId="3" fontId="2" fillId="0" borderId="0" xfId="0" applyNumberFormat="1" applyFont="1" applyFill="1"/>
    <xf numFmtId="2" fontId="2" fillId="0" borderId="0" xfId="0" applyNumberFormat="1" applyFont="1" applyFill="1"/>
    <xf numFmtId="3" fontId="0" fillId="0" borderId="1" xfId="0" applyNumberFormat="1" applyFill="1" applyBorder="1"/>
    <xf numFmtId="3" fontId="13" fillId="0" borderId="0" xfId="0" applyNumberFormat="1" applyFont="1" applyBorder="1"/>
    <xf numFmtId="164" fontId="13" fillId="0" borderId="0" xfId="0" applyNumberFormat="1" applyFont="1" applyBorder="1"/>
    <xf numFmtId="165" fontId="13" fillId="0" borderId="0" xfId="0" applyNumberFormat="1" applyFont="1" applyBorder="1"/>
    <xf numFmtId="2" fontId="13" fillId="0" borderId="0" xfId="0" applyNumberFormat="1" applyFont="1" applyBorder="1" applyAlignment="1">
      <alignment horizontal="right"/>
    </xf>
    <xf numFmtId="0" fontId="13" fillId="0" borderId="0" xfId="0" applyFont="1" applyBorder="1"/>
    <xf numFmtId="3" fontId="13" fillId="0" borderId="0" xfId="0" applyNumberFormat="1" applyFont="1" applyFill="1" applyBorder="1"/>
    <xf numFmtId="164" fontId="13" fillId="0" borderId="0" xfId="0" applyNumberFormat="1" applyFont="1" applyFill="1" applyBorder="1"/>
    <xf numFmtId="3" fontId="9" fillId="0" borderId="0" xfId="0" applyNumberFormat="1" applyFont="1"/>
    <xf numFmtId="0" fontId="4" fillId="0" borderId="0" xfId="0" applyNumberFormat="1" applyFont="1" applyFill="1" applyBorder="1" applyAlignment="1" applyProtection="1">
      <alignment horizontal="left" vertical="top"/>
    </xf>
    <xf numFmtId="2" fontId="0" fillId="0" borderId="0" xfId="0" applyNumberFormat="1" applyFill="1"/>
    <xf numFmtId="2" fontId="0" fillId="0" borderId="0" xfId="0" applyNumberFormat="1" applyFill="1" applyBorder="1"/>
    <xf numFmtId="3" fontId="0" fillId="0" borderId="2" xfId="0" applyNumberFormat="1" applyFill="1" applyBorder="1"/>
    <xf numFmtId="3" fontId="9" fillId="0" borderId="0" xfId="0" applyNumberFormat="1" applyFont="1" applyFill="1"/>
    <xf numFmtId="3" fontId="0" fillId="0" borderId="0" xfId="0" applyNumberFormat="1" applyFill="1" applyBorder="1"/>
    <xf numFmtId="3" fontId="6" fillId="0" borderId="0" xfId="0" applyNumberFormat="1" applyFont="1" applyFill="1" applyBorder="1"/>
    <xf numFmtId="0" fontId="0" fillId="0" borderId="0" xfId="0" applyAlignment="1">
      <alignment horizontal="center"/>
    </xf>
    <xf numFmtId="3" fontId="1" fillId="0" borderId="0" xfId="0" quotePrefix="1" applyNumberFormat="1" applyFont="1" applyBorder="1"/>
    <xf numFmtId="0" fontId="1" fillId="0" borderId="0" xfId="0" applyFont="1" applyAlignment="1">
      <alignment vertical="center"/>
    </xf>
    <xf numFmtId="3" fontId="1" fillId="0" borderId="7" xfId="0" quotePrefix="1" applyNumberFormat="1" applyFont="1" applyBorder="1"/>
    <xf numFmtId="3" fontId="1" fillId="0" borderId="7" xfId="0" applyNumberFormat="1" applyFont="1" applyBorder="1"/>
    <xf numFmtId="3" fontId="1" fillId="0" borderId="0" xfId="0" applyNumberFormat="1" applyFont="1" applyBorder="1"/>
    <xf numFmtId="4" fontId="0" fillId="0" borderId="0" xfId="0" applyNumberFormat="1" applyFill="1" applyBorder="1" applyAlignment="1">
      <alignment horizontal="right"/>
    </xf>
    <xf numFmtId="3" fontId="4" fillId="0" borderId="0" xfId="0" applyNumberFormat="1" applyFont="1"/>
    <xf numFmtId="0" fontId="4" fillId="0" borderId="0" xfId="0" applyFont="1"/>
    <xf numFmtId="3" fontId="4" fillId="0" borderId="2" xfId="0" applyNumberFormat="1" applyFont="1" applyBorder="1"/>
    <xf numFmtId="0" fontId="14" fillId="0" borderId="0" xfId="0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 wrapText="1"/>
    </xf>
    <xf numFmtId="3" fontId="4" fillId="0" borderId="1" xfId="0" applyNumberFormat="1" applyFont="1" applyBorder="1"/>
    <xf numFmtId="3" fontId="4" fillId="0" borderId="0" xfId="0" applyNumberFormat="1" applyFont="1" applyBorder="1"/>
    <xf numFmtId="3" fontId="2" fillId="0" borderId="0" xfId="0" applyNumberFormat="1" applyFont="1"/>
    <xf numFmtId="3" fontId="10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0" fontId="4" fillId="2" borderId="3" xfId="0" applyNumberFormat="1" applyFont="1" applyFill="1" applyBorder="1" applyAlignment="1" applyProtection="1">
      <alignment horizontal="center" vertical="top"/>
    </xf>
    <xf numFmtId="3" fontId="0" fillId="2" borderId="0" xfId="0" applyNumberForma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right"/>
    </xf>
    <xf numFmtId="2" fontId="0" fillId="2" borderId="0" xfId="0" applyNumberFormat="1" applyFill="1"/>
    <xf numFmtId="2" fontId="2" fillId="2" borderId="0" xfId="0" applyNumberFormat="1" applyFont="1" applyFill="1"/>
    <xf numFmtId="2" fontId="0" fillId="2" borderId="0" xfId="0" applyNumberFormat="1" applyFill="1" applyBorder="1"/>
    <xf numFmtId="3" fontId="4" fillId="2" borderId="4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4" xfId="2" applyFont="1" applyFill="1" applyBorder="1" applyAlignment="1">
      <alignment horizontal="center" vertical="top" wrapText="1"/>
    </xf>
    <xf numFmtId="3" fontId="4" fillId="2" borderId="5" xfId="2" applyNumberFormat="1" applyFont="1" applyFill="1" applyBorder="1" applyAlignment="1">
      <alignment horizontal="center"/>
    </xf>
    <xf numFmtId="1" fontId="4" fillId="2" borderId="5" xfId="2" applyNumberFormat="1" applyFont="1" applyFill="1" applyBorder="1" applyAlignment="1">
      <alignment horizontal="center" vertical="top"/>
    </xf>
    <xf numFmtId="14" fontId="4" fillId="2" borderId="6" xfId="2" applyNumberFormat="1" applyFont="1" applyFill="1" applyBorder="1" applyAlignment="1">
      <alignment horizontal="center" vertical="top"/>
    </xf>
    <xf numFmtId="14" fontId="4" fillId="2" borderId="3" xfId="2" applyNumberFormat="1" applyFont="1" applyFill="1" applyBorder="1" applyAlignment="1">
      <alignment horizontal="center" vertical="top"/>
    </xf>
    <xf numFmtId="0" fontId="4" fillId="2" borderId="4" xfId="2" applyFont="1" applyFill="1" applyBorder="1" applyAlignment="1">
      <alignment horizontal="center" vertical="top"/>
    </xf>
    <xf numFmtId="2" fontId="0" fillId="2" borderId="0" xfId="0" applyNumberForma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 vertical="top"/>
    </xf>
    <xf numFmtId="14" fontId="4" fillId="2" borderId="3" xfId="0" applyNumberFormat="1" applyFont="1" applyFill="1" applyBorder="1" applyAlignment="1">
      <alignment horizontal="center" vertical="top"/>
    </xf>
    <xf numFmtId="14" fontId="4" fillId="2" borderId="6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8D9B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2</xdr:row>
      <xdr:rowOff>28575</xdr:rowOff>
    </xdr:to>
    <xdr:pic>
      <xdr:nvPicPr>
        <xdr:cNvPr id="35867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5725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733425</xdr:colOff>
      <xdr:row>2</xdr:row>
      <xdr:rowOff>28575</xdr:rowOff>
    </xdr:to>
    <xdr:pic>
      <xdr:nvPicPr>
        <xdr:cNvPr id="31855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239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abSelected="1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1" customWidth="1"/>
    <col min="2" max="8" width="12" style="1" customWidth="1"/>
    <col min="9" max="9" width="11" style="1" customWidth="1"/>
    <col min="10" max="11" width="10.7265625" style="1" customWidth="1"/>
    <col min="12" max="14" width="10.7265625" customWidth="1"/>
  </cols>
  <sheetData>
    <row r="2" spans="1:14" ht="13" x14ac:dyDescent="0.3">
      <c r="N2" s="18"/>
    </row>
    <row r="4" spans="1:14" s="20" customFormat="1" ht="15.5" x14ac:dyDescent="0.3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"/>
      <c r="K4" s="1"/>
      <c r="L4" s="1"/>
      <c r="M4" s="1"/>
      <c r="N4" s="1"/>
    </row>
    <row r="5" spans="1:14" ht="12.75" customHeight="1" x14ac:dyDescent="0.25">
      <c r="A5" s="2"/>
      <c r="B5" s="2"/>
      <c r="C5" s="2"/>
      <c r="D5" s="2"/>
      <c r="E5" s="2"/>
      <c r="F5" s="2"/>
      <c r="G5" s="2"/>
      <c r="H5" s="2"/>
      <c r="I5" s="2"/>
    </row>
    <row r="6" spans="1:14" s="39" customFormat="1" x14ac:dyDescent="0.25">
      <c r="A6" s="58" t="s">
        <v>26</v>
      </c>
      <c r="B6" s="58">
        <v>2022</v>
      </c>
      <c r="C6" s="58">
        <v>2021</v>
      </c>
      <c r="D6" s="58">
        <v>2020</v>
      </c>
      <c r="E6" s="58">
        <v>2019</v>
      </c>
      <c r="F6" s="58">
        <v>2018</v>
      </c>
      <c r="G6" s="58">
        <v>2017</v>
      </c>
      <c r="H6" s="58">
        <v>2016</v>
      </c>
      <c r="I6" s="58">
        <v>2015</v>
      </c>
      <c r="J6" s="58">
        <v>2014</v>
      </c>
      <c r="K6" s="58">
        <v>2013</v>
      </c>
      <c r="L6" s="58">
        <v>2012</v>
      </c>
      <c r="M6" s="58">
        <v>2011</v>
      </c>
      <c r="N6" s="58">
        <v>2010</v>
      </c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K7" s="21"/>
      <c r="L7" s="3"/>
      <c r="M7" s="4"/>
      <c r="N7" s="4"/>
    </row>
    <row r="8" spans="1:14" x14ac:dyDescent="0.25">
      <c r="A8" s="59">
        <v>0</v>
      </c>
      <c r="B8" s="61">
        <v>82.272043341710983</v>
      </c>
      <c r="C8" s="61">
        <v>82.781036093544586</v>
      </c>
      <c r="D8" s="61">
        <v>77.654601443368847</v>
      </c>
      <c r="E8" s="61">
        <v>82.618459259797774</v>
      </c>
      <c r="F8" s="61">
        <v>81.544129164883415</v>
      </c>
      <c r="G8" s="61">
        <v>81.276304685410665</v>
      </c>
      <c r="H8" s="61">
        <v>81.55210286564845</v>
      </c>
      <c r="I8" s="61">
        <v>81.338453420023299</v>
      </c>
      <c r="J8" s="62">
        <v>80.887649858133088</v>
      </c>
      <c r="K8" s="63">
        <v>81.798671753873336</v>
      </c>
      <c r="L8" s="64">
        <v>80.902517755070633</v>
      </c>
      <c r="M8" s="64">
        <v>81.374122973141311</v>
      </c>
      <c r="N8" s="64">
        <v>80.560060810500872</v>
      </c>
    </row>
    <row r="9" spans="1:14" x14ac:dyDescent="0.25">
      <c r="A9" s="59">
        <v>10</v>
      </c>
      <c r="B9" s="45">
        <v>72.613918488709416</v>
      </c>
      <c r="C9" s="45">
        <v>72.899993121930763</v>
      </c>
      <c r="D9" s="45">
        <v>68.157241356639162</v>
      </c>
      <c r="E9" s="45">
        <v>72.823531595167793</v>
      </c>
      <c r="F9" s="45">
        <v>72.234319973737328</v>
      </c>
      <c r="G9" s="45">
        <v>71.759237971660184</v>
      </c>
      <c r="H9" s="45">
        <v>72.010859227527448</v>
      </c>
      <c r="I9" s="45">
        <v>71.527267817465145</v>
      </c>
      <c r="J9" s="33">
        <v>71.325046078219188</v>
      </c>
      <c r="K9" s="22">
        <v>72.143850856063992</v>
      </c>
      <c r="L9" s="34">
        <v>71.389996618244467</v>
      </c>
      <c r="M9" s="34">
        <v>71.757044357304338</v>
      </c>
      <c r="N9" s="34">
        <v>70.941199434679802</v>
      </c>
    </row>
    <row r="10" spans="1:14" x14ac:dyDescent="0.25">
      <c r="A10" s="59">
        <v>20</v>
      </c>
      <c r="B10" s="61">
        <v>62.671258760058571</v>
      </c>
      <c r="C10" s="61">
        <v>62.95962098270266</v>
      </c>
      <c r="D10" s="61">
        <v>58.269702833856037</v>
      </c>
      <c r="E10" s="61">
        <v>62.823531595167765</v>
      </c>
      <c r="F10" s="61">
        <v>62.234319973737328</v>
      </c>
      <c r="G10" s="61">
        <v>61.822218762138817</v>
      </c>
      <c r="H10" s="61">
        <v>62.010859227527462</v>
      </c>
      <c r="I10" s="61">
        <v>61.59098197694879</v>
      </c>
      <c r="J10" s="62">
        <v>61.46473380115242</v>
      </c>
      <c r="K10" s="63">
        <v>62.143850856064027</v>
      </c>
      <c r="L10" s="64">
        <v>61.454898575538834</v>
      </c>
      <c r="M10" s="64">
        <v>61.757044357304324</v>
      </c>
      <c r="N10" s="64">
        <v>61.142736603139234</v>
      </c>
    </row>
    <row r="11" spans="1:14" x14ac:dyDescent="0.25">
      <c r="A11" s="59">
        <v>30</v>
      </c>
      <c r="B11" s="45">
        <v>52.955922276608625</v>
      </c>
      <c r="C11" s="45">
        <v>53.079274018749622</v>
      </c>
      <c r="D11" s="45">
        <v>48.368379586818044</v>
      </c>
      <c r="E11" s="45">
        <v>52.98619859769645</v>
      </c>
      <c r="F11" s="45">
        <v>52.502716309144425</v>
      </c>
      <c r="G11" s="45">
        <v>52.099498726334943</v>
      </c>
      <c r="H11" s="45">
        <v>52.251968565239956</v>
      </c>
      <c r="I11" s="45">
        <v>51.838865882165024</v>
      </c>
      <c r="J11" s="33">
        <v>51.503199197799873</v>
      </c>
      <c r="K11" s="22">
        <v>52.23130777965072</v>
      </c>
      <c r="L11" s="34">
        <v>51.671799590474002</v>
      </c>
      <c r="M11" s="34">
        <v>51.899864044898237</v>
      </c>
      <c r="N11" s="34">
        <v>51.355880346312283</v>
      </c>
    </row>
    <row r="12" spans="1:14" x14ac:dyDescent="0.25">
      <c r="A12" s="59">
        <v>40</v>
      </c>
      <c r="B12" s="61">
        <v>43.239004477095563</v>
      </c>
      <c r="C12" s="61">
        <v>43.36236294583879</v>
      </c>
      <c r="D12" s="61">
        <v>38.588790689968398</v>
      </c>
      <c r="E12" s="61">
        <v>43.359584066145402</v>
      </c>
      <c r="F12" s="61">
        <v>42.607482494420495</v>
      </c>
      <c r="G12" s="61">
        <v>42.225639271979979</v>
      </c>
      <c r="H12" s="61">
        <v>42.428458401291209</v>
      </c>
      <c r="I12" s="61">
        <v>41.996705516655844</v>
      </c>
      <c r="J12" s="62">
        <v>41.610649126349266</v>
      </c>
      <c r="K12" s="63">
        <v>42.52530526764378</v>
      </c>
      <c r="L12" s="64">
        <v>41.93329770183616</v>
      </c>
      <c r="M12" s="64">
        <v>42.248383826026256</v>
      </c>
      <c r="N12" s="64">
        <v>41.565455141323483</v>
      </c>
    </row>
    <row r="13" spans="1:14" x14ac:dyDescent="0.25">
      <c r="A13" s="59">
        <v>50</v>
      </c>
      <c r="B13" s="45">
        <v>33.658253915293933</v>
      </c>
      <c r="C13" s="45">
        <v>33.86389196203141</v>
      </c>
      <c r="D13" s="45">
        <v>29.161396651313634</v>
      </c>
      <c r="E13" s="45">
        <v>33.832777296764242</v>
      </c>
      <c r="F13" s="45">
        <v>33.172167777015268</v>
      </c>
      <c r="G13" s="45">
        <v>32.673473591596277</v>
      </c>
      <c r="H13" s="45">
        <v>32.86106477048596</v>
      </c>
      <c r="I13" s="45">
        <v>32.613245412844897</v>
      </c>
      <c r="J13" s="33">
        <v>32.181679044189799</v>
      </c>
      <c r="K13" s="22">
        <v>32.980016424020093</v>
      </c>
      <c r="L13" s="34">
        <v>32.275283226258999</v>
      </c>
      <c r="M13" s="34">
        <v>32.96186585175316</v>
      </c>
      <c r="N13" s="34">
        <v>32.140397619161561</v>
      </c>
    </row>
    <row r="14" spans="1:14" x14ac:dyDescent="0.25">
      <c r="A14" s="59">
        <v>60</v>
      </c>
      <c r="B14" s="61">
        <v>24.9446519651448</v>
      </c>
      <c r="C14" s="61">
        <v>24.718020596449119</v>
      </c>
      <c r="D14" s="61">
        <v>20.474436746565551</v>
      </c>
      <c r="E14" s="61">
        <v>24.915579959184605</v>
      </c>
      <c r="F14" s="61">
        <v>24.6283455086066</v>
      </c>
      <c r="G14" s="61">
        <v>23.726558008997614</v>
      </c>
      <c r="H14" s="61">
        <v>24.047879683177833</v>
      </c>
      <c r="I14" s="61">
        <v>23.767602496551099</v>
      </c>
      <c r="J14" s="62">
        <v>23.464714948773963</v>
      </c>
      <c r="K14" s="63">
        <v>23.987018587008382</v>
      </c>
      <c r="L14" s="64">
        <v>23.522555054323576</v>
      </c>
      <c r="M14" s="64">
        <v>23.844424100423627</v>
      </c>
      <c r="N14" s="64">
        <v>23.587667449900522</v>
      </c>
    </row>
    <row r="15" spans="1:14" x14ac:dyDescent="0.25">
      <c r="A15" s="59">
        <v>70</v>
      </c>
      <c r="B15" s="45">
        <v>16.899260403012459</v>
      </c>
      <c r="C15" s="45">
        <v>16.717115060223925</v>
      </c>
      <c r="D15" s="45">
        <v>13.081508012341029</v>
      </c>
      <c r="E15" s="45">
        <v>16.890642307104724</v>
      </c>
      <c r="F15" s="45">
        <v>16.335117427043887</v>
      </c>
      <c r="G15" s="45">
        <v>15.841387649505535</v>
      </c>
      <c r="H15" s="45">
        <v>16.048392259606803</v>
      </c>
      <c r="I15" s="45">
        <v>15.583527918197225</v>
      </c>
      <c r="J15" s="33">
        <v>15.359848760310289</v>
      </c>
      <c r="K15" s="22">
        <v>15.963437156163577</v>
      </c>
      <c r="L15" s="34">
        <v>15.520823277478881</v>
      </c>
      <c r="M15" s="34">
        <v>15.824029732723101</v>
      </c>
      <c r="N15" s="34">
        <v>15.477643095663177</v>
      </c>
    </row>
    <row r="16" spans="1:14" x14ac:dyDescent="0.25">
      <c r="A16" s="59">
        <v>80</v>
      </c>
      <c r="B16" s="61">
        <v>9.5782228933300839</v>
      </c>
      <c r="C16" s="61">
        <v>9.484176797998547</v>
      </c>
      <c r="D16" s="61">
        <v>7.0861544721590022</v>
      </c>
      <c r="E16" s="61">
        <v>10.23988104875272</v>
      </c>
      <c r="F16" s="61">
        <v>9.5672619690879159</v>
      </c>
      <c r="G16" s="61">
        <v>9.3624619264109334</v>
      </c>
      <c r="H16" s="61">
        <v>9.5116758173843561</v>
      </c>
      <c r="I16" s="61">
        <v>8.9677833956542781</v>
      </c>
      <c r="J16" s="62">
        <v>8.3149608422824031</v>
      </c>
      <c r="K16" s="63">
        <v>9.3091684101001793</v>
      </c>
      <c r="L16" s="64">
        <v>8.8570716742960389</v>
      </c>
      <c r="M16" s="64">
        <v>9.0020905936863223</v>
      </c>
      <c r="N16" s="64">
        <v>8.7294356540809215</v>
      </c>
    </row>
    <row r="17" spans="1:14" x14ac:dyDescent="0.25">
      <c r="A17" s="60">
        <v>90</v>
      </c>
      <c r="B17" s="45">
        <v>4.8793954536102708</v>
      </c>
      <c r="C17" s="45">
        <v>5.0440156709119668</v>
      </c>
      <c r="D17" s="45">
        <v>3.1817218006910779</v>
      </c>
      <c r="E17" s="45">
        <v>5.576737929268897</v>
      </c>
      <c r="F17" s="45">
        <v>4.7309510052300654</v>
      </c>
      <c r="G17" s="45">
        <v>5.1421449717333241</v>
      </c>
      <c r="H17" s="45">
        <v>4.2666243286379988</v>
      </c>
      <c r="I17" s="45">
        <v>4.9443362075236141</v>
      </c>
      <c r="J17" s="33">
        <v>4.4571474394112052</v>
      </c>
      <c r="K17" s="22">
        <v>5.1397054608861517</v>
      </c>
      <c r="L17" s="34">
        <v>5.7650157603327772</v>
      </c>
      <c r="M17" s="34">
        <v>3.9892890920841539</v>
      </c>
      <c r="N17" s="34">
        <v>4.8865427856673653</v>
      </c>
    </row>
    <row r="18" spans="1:14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23"/>
      <c r="L18" s="10"/>
      <c r="M18" s="10"/>
      <c r="N18" s="10"/>
    </row>
    <row r="19" spans="1:14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14" x14ac:dyDescent="0.25">
      <c r="A21" s="17" t="s">
        <v>47</v>
      </c>
      <c r="B21" s="17"/>
      <c r="C21" s="17"/>
      <c r="D21" s="17"/>
      <c r="E21" s="17"/>
      <c r="F21" s="17"/>
      <c r="G21" s="17"/>
      <c r="H21" s="17"/>
      <c r="I21" s="1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43</v>
      </c>
    </row>
    <row r="5" spans="1:14" x14ac:dyDescent="0.25">
      <c r="D5" s="47"/>
    </row>
    <row r="6" spans="1:14" s="39" customFormat="1" ht="14.5" x14ac:dyDescent="0.25">
      <c r="A6" s="74" t="s">
        <v>2</v>
      </c>
      <c r="B6" s="75" t="s">
        <v>0</v>
      </c>
      <c r="C6" s="84" t="s">
        <v>1</v>
      </c>
      <c r="D6" s="84"/>
      <c r="E6" s="76" t="s">
        <v>3</v>
      </c>
      <c r="F6" s="76" t="s">
        <v>4</v>
      </c>
      <c r="G6" s="76" t="s">
        <v>5</v>
      </c>
      <c r="H6" s="75" t="s">
        <v>6</v>
      </c>
      <c r="I6" s="75" t="s">
        <v>7</v>
      </c>
      <c r="J6" s="75" t="s">
        <v>8</v>
      </c>
      <c r="K6" s="75" t="s">
        <v>9</v>
      </c>
      <c r="L6" s="76" t="s">
        <v>10</v>
      </c>
    </row>
    <row r="7" spans="1:14" s="39" customFormat="1" x14ac:dyDescent="0.25">
      <c r="A7" s="77"/>
      <c r="B7" s="78"/>
      <c r="C7" s="79">
        <v>42005</v>
      </c>
      <c r="D7" s="80">
        <v>42370</v>
      </c>
      <c r="E7" s="81"/>
      <c r="F7" s="81"/>
      <c r="G7" s="81"/>
      <c r="H7" s="82"/>
      <c r="I7" s="82"/>
      <c r="J7" s="82"/>
      <c r="K7" s="82"/>
      <c r="L7" s="81"/>
    </row>
    <row r="8" spans="1:14" x14ac:dyDescent="0.25">
      <c r="A8" s="12"/>
      <c r="B8" s="48"/>
      <c r="C8" s="48"/>
      <c r="D8" s="4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51">
        <v>2</v>
      </c>
      <c r="C9" s="54">
        <v>881</v>
      </c>
      <c r="D9" s="50">
        <v>842</v>
      </c>
      <c r="E9" s="3">
        <v>8.2000000000000007E-3</v>
      </c>
      <c r="F9" s="4">
        <f>B9/((C9+D9)/2)</f>
        <v>2.3215322112594312E-3</v>
      </c>
      <c r="G9" s="4">
        <f t="shared" ref="G9:G72" si="0">F9/((1+(1-E9)*F9))</f>
        <v>2.3161991727463035E-3</v>
      </c>
      <c r="H9" s="2">
        <v>100000</v>
      </c>
      <c r="I9" s="2">
        <f>H9*G9</f>
        <v>231.61991727463035</v>
      </c>
      <c r="J9" s="2">
        <f t="shared" ref="J9:J72" si="1">H10+I9*E9</f>
        <v>99770.27936604702</v>
      </c>
      <c r="K9" s="2">
        <f>K10+J9</f>
        <v>8133845.3420023294</v>
      </c>
      <c r="L9" s="73">
        <f>K9/H9</f>
        <v>81.338453420023299</v>
      </c>
      <c r="M9" s="5"/>
      <c r="N9" s="6"/>
    </row>
    <row r="10" spans="1:14" x14ac:dyDescent="0.25">
      <c r="A10" s="59">
        <v>1</v>
      </c>
      <c r="B10" s="51">
        <v>0</v>
      </c>
      <c r="C10" s="54">
        <v>876</v>
      </c>
      <c r="D10" s="50">
        <v>922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99768.380082725373</v>
      </c>
      <c r="I10" s="2">
        <f t="shared" ref="I10:I73" si="3">H10*G10</f>
        <v>0</v>
      </c>
      <c r="J10" s="2">
        <f t="shared" si="1"/>
        <v>99768.380082725373</v>
      </c>
      <c r="K10" s="2">
        <f>K11+J10</f>
        <v>8034075.0626362823</v>
      </c>
      <c r="L10" s="14">
        <f t="shared" ref="L10:L73" si="4">K10/H10</f>
        <v>80.527267817465159</v>
      </c>
      <c r="N10" s="6"/>
    </row>
    <row r="11" spans="1:14" x14ac:dyDescent="0.25">
      <c r="A11" s="59">
        <v>2</v>
      </c>
      <c r="B11" s="51">
        <v>0</v>
      </c>
      <c r="C11" s="54">
        <v>1001</v>
      </c>
      <c r="D11" s="50">
        <v>881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99768.380082725373</v>
      </c>
      <c r="I11" s="2">
        <f t="shared" si="3"/>
        <v>0</v>
      </c>
      <c r="J11" s="2">
        <f t="shared" si="1"/>
        <v>99768.380082725373</v>
      </c>
      <c r="K11" s="2">
        <f t="shared" ref="K11:K74" si="6">K12+J11</f>
        <v>7934306.6825535567</v>
      </c>
      <c r="L11" s="14">
        <f t="shared" si="4"/>
        <v>79.527267817465145</v>
      </c>
      <c r="N11" s="6"/>
    </row>
    <row r="12" spans="1:14" x14ac:dyDescent="0.25">
      <c r="A12" s="59">
        <v>3</v>
      </c>
      <c r="B12" s="51">
        <v>0</v>
      </c>
      <c r="C12" s="54">
        <v>1008</v>
      </c>
      <c r="D12" s="50">
        <v>993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99768.380082725373</v>
      </c>
      <c r="I12" s="2">
        <f t="shared" si="3"/>
        <v>0</v>
      </c>
      <c r="J12" s="2">
        <f t="shared" si="1"/>
        <v>99768.380082725373</v>
      </c>
      <c r="K12" s="2">
        <f t="shared" si="6"/>
        <v>7834538.3024708312</v>
      </c>
      <c r="L12" s="14">
        <f t="shared" si="4"/>
        <v>78.527267817465145</v>
      </c>
      <c r="N12" s="6"/>
    </row>
    <row r="13" spans="1:14" x14ac:dyDescent="0.25">
      <c r="A13" s="59">
        <v>4</v>
      </c>
      <c r="B13" s="51">
        <v>0</v>
      </c>
      <c r="C13" s="54">
        <v>1090</v>
      </c>
      <c r="D13" s="50">
        <v>1004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99768.380082725373</v>
      </c>
      <c r="I13" s="2">
        <f t="shared" si="3"/>
        <v>0</v>
      </c>
      <c r="J13" s="2">
        <f t="shared" si="1"/>
        <v>99768.380082725373</v>
      </c>
      <c r="K13" s="2">
        <f t="shared" si="6"/>
        <v>7734769.9223881057</v>
      </c>
      <c r="L13" s="14">
        <f t="shared" si="4"/>
        <v>77.527267817465145</v>
      </c>
      <c r="N13" s="6"/>
    </row>
    <row r="14" spans="1:14" x14ac:dyDescent="0.25">
      <c r="A14" s="59">
        <v>5</v>
      </c>
      <c r="B14" s="51">
        <v>0</v>
      </c>
      <c r="C14" s="54">
        <v>1070</v>
      </c>
      <c r="D14" s="50">
        <v>1075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99768.380082725373</v>
      </c>
      <c r="I14" s="2">
        <f t="shared" si="3"/>
        <v>0</v>
      </c>
      <c r="J14" s="2">
        <f t="shared" si="1"/>
        <v>99768.380082725373</v>
      </c>
      <c r="K14" s="2">
        <f t="shared" si="6"/>
        <v>7635001.5423053801</v>
      </c>
      <c r="L14" s="14">
        <f t="shared" si="4"/>
        <v>76.527267817465145</v>
      </c>
      <c r="N14" s="6"/>
    </row>
    <row r="15" spans="1:14" x14ac:dyDescent="0.25">
      <c r="A15" s="59">
        <v>6</v>
      </c>
      <c r="B15" s="51">
        <v>0</v>
      </c>
      <c r="C15" s="54">
        <v>1191</v>
      </c>
      <c r="D15" s="50">
        <v>1065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99768.380082725373</v>
      </c>
      <c r="I15" s="2">
        <f t="shared" si="3"/>
        <v>0</v>
      </c>
      <c r="J15" s="2">
        <f t="shared" si="1"/>
        <v>99768.380082725373</v>
      </c>
      <c r="K15" s="2">
        <f t="shared" si="6"/>
        <v>7535233.1622226546</v>
      </c>
      <c r="L15" s="14">
        <f t="shared" si="4"/>
        <v>75.527267817465145</v>
      </c>
      <c r="N15" s="6"/>
    </row>
    <row r="16" spans="1:14" x14ac:dyDescent="0.25">
      <c r="A16" s="59">
        <v>7</v>
      </c>
      <c r="B16" s="51">
        <v>0</v>
      </c>
      <c r="C16" s="54">
        <v>1229</v>
      </c>
      <c r="D16" s="50">
        <v>1197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99768.380082725373</v>
      </c>
      <c r="I16" s="2">
        <f t="shared" si="3"/>
        <v>0</v>
      </c>
      <c r="J16" s="2">
        <f t="shared" si="1"/>
        <v>99768.380082725373</v>
      </c>
      <c r="K16" s="2">
        <f t="shared" si="6"/>
        <v>7435464.782139929</v>
      </c>
      <c r="L16" s="14">
        <f t="shared" si="4"/>
        <v>74.527267817465145</v>
      </c>
      <c r="N16" s="6"/>
    </row>
    <row r="17" spans="1:14" x14ac:dyDescent="0.25">
      <c r="A17" s="59">
        <v>8</v>
      </c>
      <c r="B17" s="51">
        <v>0</v>
      </c>
      <c r="C17" s="54">
        <v>1142</v>
      </c>
      <c r="D17" s="50">
        <v>1219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99768.380082725373</v>
      </c>
      <c r="I17" s="2">
        <f t="shared" si="3"/>
        <v>0</v>
      </c>
      <c r="J17" s="2">
        <f t="shared" si="1"/>
        <v>99768.380082725373</v>
      </c>
      <c r="K17" s="2">
        <f t="shared" si="6"/>
        <v>7335696.4020572035</v>
      </c>
      <c r="L17" s="14">
        <f t="shared" si="4"/>
        <v>73.527267817465145</v>
      </c>
      <c r="N17" s="6"/>
    </row>
    <row r="18" spans="1:14" x14ac:dyDescent="0.25">
      <c r="A18" s="59">
        <v>9</v>
      </c>
      <c r="B18" s="51">
        <v>0</v>
      </c>
      <c r="C18" s="54">
        <v>1131</v>
      </c>
      <c r="D18" s="50">
        <v>1124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99768.380082725373</v>
      </c>
      <c r="I18" s="2">
        <f t="shared" si="3"/>
        <v>0</v>
      </c>
      <c r="J18" s="2">
        <f t="shared" si="1"/>
        <v>99768.380082725373</v>
      </c>
      <c r="K18" s="2">
        <f t="shared" si="6"/>
        <v>7235928.0219744779</v>
      </c>
      <c r="L18" s="14">
        <f t="shared" si="4"/>
        <v>72.527267817465145</v>
      </c>
      <c r="N18" s="6"/>
    </row>
    <row r="19" spans="1:14" x14ac:dyDescent="0.25">
      <c r="A19" s="59">
        <v>10</v>
      </c>
      <c r="B19" s="51">
        <v>0</v>
      </c>
      <c r="C19" s="54">
        <v>1124</v>
      </c>
      <c r="D19" s="50">
        <v>1129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99768.380082725373</v>
      </c>
      <c r="I19" s="2">
        <f t="shared" si="3"/>
        <v>0</v>
      </c>
      <c r="J19" s="2">
        <f t="shared" si="1"/>
        <v>99768.380082725373</v>
      </c>
      <c r="K19" s="2">
        <f t="shared" si="6"/>
        <v>7136159.6418917524</v>
      </c>
      <c r="L19" s="14">
        <f t="shared" si="4"/>
        <v>71.527267817465145</v>
      </c>
      <c r="N19" s="6"/>
    </row>
    <row r="20" spans="1:14" x14ac:dyDescent="0.25">
      <c r="A20" s="59">
        <v>11</v>
      </c>
      <c r="B20" s="51">
        <v>1</v>
      </c>
      <c r="C20" s="54">
        <v>1095</v>
      </c>
      <c r="D20" s="50">
        <v>1115</v>
      </c>
      <c r="E20" s="3">
        <v>0.13150000000000001</v>
      </c>
      <c r="F20" s="4">
        <f t="shared" si="2"/>
        <v>9.049773755656109E-4</v>
      </c>
      <c r="G20" s="4">
        <f t="shared" si="0"/>
        <v>9.0426664653166277E-4</v>
      </c>
      <c r="H20" s="2">
        <f t="shared" si="5"/>
        <v>99768.380082725373</v>
      </c>
      <c r="I20" s="2">
        <f t="shared" si="3"/>
        <v>90.217218487302404</v>
      </c>
      <c r="J20" s="2">
        <f t="shared" si="1"/>
        <v>99690.026428469151</v>
      </c>
      <c r="K20" s="2">
        <f t="shared" si="6"/>
        <v>7036391.2618090268</v>
      </c>
      <c r="L20" s="14">
        <f t="shared" si="4"/>
        <v>70.52726781746513</v>
      </c>
      <c r="N20" s="6"/>
    </row>
    <row r="21" spans="1:14" x14ac:dyDescent="0.25">
      <c r="A21" s="59">
        <v>12</v>
      </c>
      <c r="B21" s="51">
        <v>0</v>
      </c>
      <c r="C21" s="54">
        <v>1050</v>
      </c>
      <c r="D21" s="50">
        <v>1083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99678.162864238067</v>
      </c>
      <c r="I21" s="2">
        <f t="shared" si="3"/>
        <v>0</v>
      </c>
      <c r="J21" s="2">
        <f t="shared" si="1"/>
        <v>99678.162864238067</v>
      </c>
      <c r="K21" s="2">
        <f t="shared" si="6"/>
        <v>6936701.2353805574</v>
      </c>
      <c r="L21" s="14">
        <f t="shared" si="4"/>
        <v>69.590981976948783</v>
      </c>
      <c r="N21" s="6"/>
    </row>
    <row r="22" spans="1:14" x14ac:dyDescent="0.25">
      <c r="A22" s="59">
        <v>13</v>
      </c>
      <c r="B22" s="51">
        <v>0</v>
      </c>
      <c r="C22" s="54">
        <v>988</v>
      </c>
      <c r="D22" s="50">
        <v>1043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99678.162864238067</v>
      </c>
      <c r="I22" s="2">
        <f t="shared" si="3"/>
        <v>0</v>
      </c>
      <c r="J22" s="2">
        <f t="shared" si="1"/>
        <v>99678.162864238067</v>
      </c>
      <c r="K22" s="2">
        <f t="shared" si="6"/>
        <v>6837023.0725163193</v>
      </c>
      <c r="L22" s="14">
        <f t="shared" si="4"/>
        <v>68.590981976948783</v>
      </c>
      <c r="N22" s="6"/>
    </row>
    <row r="23" spans="1:14" x14ac:dyDescent="0.25">
      <c r="A23" s="59">
        <v>14</v>
      </c>
      <c r="B23" s="51">
        <v>0</v>
      </c>
      <c r="C23" s="54">
        <v>991</v>
      </c>
      <c r="D23" s="50">
        <v>979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99678.162864238067</v>
      </c>
      <c r="I23" s="2">
        <f t="shared" si="3"/>
        <v>0</v>
      </c>
      <c r="J23" s="2">
        <f t="shared" si="1"/>
        <v>99678.162864238067</v>
      </c>
      <c r="K23" s="2">
        <f t="shared" si="6"/>
        <v>6737344.9096520813</v>
      </c>
      <c r="L23" s="14">
        <f t="shared" si="4"/>
        <v>67.590981976948783</v>
      </c>
      <c r="N23" s="6"/>
    </row>
    <row r="24" spans="1:14" x14ac:dyDescent="0.25">
      <c r="A24" s="59">
        <v>15</v>
      </c>
      <c r="B24" s="51">
        <v>0</v>
      </c>
      <c r="C24" s="54">
        <v>944</v>
      </c>
      <c r="D24" s="50">
        <v>985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99678.162864238067</v>
      </c>
      <c r="I24" s="2">
        <f t="shared" si="3"/>
        <v>0</v>
      </c>
      <c r="J24" s="2">
        <f t="shared" si="1"/>
        <v>99678.162864238067</v>
      </c>
      <c r="K24" s="2">
        <f t="shared" si="6"/>
        <v>6637666.7467878433</v>
      </c>
      <c r="L24" s="14">
        <f t="shared" si="4"/>
        <v>66.590981976948797</v>
      </c>
      <c r="N24" s="6"/>
    </row>
    <row r="25" spans="1:14" x14ac:dyDescent="0.25">
      <c r="A25" s="59">
        <v>16</v>
      </c>
      <c r="B25" s="51">
        <v>0</v>
      </c>
      <c r="C25" s="54">
        <v>870</v>
      </c>
      <c r="D25" s="50">
        <v>947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99678.162864238067</v>
      </c>
      <c r="I25" s="2">
        <f t="shared" si="3"/>
        <v>0</v>
      </c>
      <c r="J25" s="2">
        <f t="shared" si="1"/>
        <v>99678.162864238067</v>
      </c>
      <c r="K25" s="2">
        <f t="shared" si="6"/>
        <v>6537988.5839236053</v>
      </c>
      <c r="L25" s="14">
        <f t="shared" si="4"/>
        <v>65.590981976948797</v>
      </c>
      <c r="N25" s="6"/>
    </row>
    <row r="26" spans="1:14" x14ac:dyDescent="0.25">
      <c r="A26" s="59">
        <v>17</v>
      </c>
      <c r="B26" s="51">
        <v>0</v>
      </c>
      <c r="C26" s="54">
        <v>913</v>
      </c>
      <c r="D26" s="50">
        <v>861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99678.162864238067</v>
      </c>
      <c r="I26" s="2">
        <f t="shared" si="3"/>
        <v>0</v>
      </c>
      <c r="J26" s="2">
        <f t="shared" si="1"/>
        <v>99678.162864238067</v>
      </c>
      <c r="K26" s="2">
        <f t="shared" si="6"/>
        <v>6438310.4210593672</v>
      </c>
      <c r="L26" s="14">
        <f t="shared" si="4"/>
        <v>64.590981976948797</v>
      </c>
      <c r="N26" s="6"/>
    </row>
    <row r="27" spans="1:14" x14ac:dyDescent="0.25">
      <c r="A27" s="59">
        <v>18</v>
      </c>
      <c r="B27" s="51">
        <v>0</v>
      </c>
      <c r="C27" s="54">
        <v>901</v>
      </c>
      <c r="D27" s="50">
        <v>935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99678.162864238067</v>
      </c>
      <c r="I27" s="2">
        <f t="shared" si="3"/>
        <v>0</v>
      </c>
      <c r="J27" s="2">
        <f t="shared" si="1"/>
        <v>99678.162864238067</v>
      </c>
      <c r="K27" s="2">
        <f t="shared" si="6"/>
        <v>6338632.2581951292</v>
      </c>
      <c r="L27" s="14">
        <f t="shared" si="4"/>
        <v>63.59098197694879</v>
      </c>
      <c r="N27" s="6"/>
    </row>
    <row r="28" spans="1:14" x14ac:dyDescent="0.25">
      <c r="A28" s="59">
        <v>19</v>
      </c>
      <c r="B28" s="51">
        <v>0</v>
      </c>
      <c r="C28" s="54">
        <v>911</v>
      </c>
      <c r="D28" s="50">
        <v>918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99678.162864238067</v>
      </c>
      <c r="I28" s="2">
        <f t="shared" si="3"/>
        <v>0</v>
      </c>
      <c r="J28" s="2">
        <f t="shared" si="1"/>
        <v>99678.162864238067</v>
      </c>
      <c r="K28" s="2">
        <f t="shared" si="6"/>
        <v>6238954.0953308912</v>
      </c>
      <c r="L28" s="14">
        <f t="shared" si="4"/>
        <v>62.59098197694879</v>
      </c>
      <c r="N28" s="6"/>
    </row>
    <row r="29" spans="1:14" x14ac:dyDescent="0.25">
      <c r="A29" s="59">
        <v>20</v>
      </c>
      <c r="B29" s="51">
        <v>0</v>
      </c>
      <c r="C29" s="54">
        <v>991</v>
      </c>
      <c r="D29" s="50">
        <v>925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99678.162864238067</v>
      </c>
      <c r="I29" s="2">
        <f t="shared" si="3"/>
        <v>0</v>
      </c>
      <c r="J29" s="2">
        <f t="shared" si="1"/>
        <v>99678.162864238067</v>
      </c>
      <c r="K29" s="2">
        <f t="shared" si="6"/>
        <v>6139275.9324666532</v>
      </c>
      <c r="L29" s="14">
        <f t="shared" si="4"/>
        <v>61.59098197694879</v>
      </c>
      <c r="N29" s="6"/>
    </row>
    <row r="30" spans="1:14" x14ac:dyDescent="0.25">
      <c r="A30" s="59">
        <v>21</v>
      </c>
      <c r="B30" s="51">
        <v>2</v>
      </c>
      <c r="C30" s="54">
        <v>1016</v>
      </c>
      <c r="D30" s="50">
        <v>1007</v>
      </c>
      <c r="E30" s="3">
        <v>0.19589999999999999</v>
      </c>
      <c r="F30" s="4">
        <f t="shared" si="2"/>
        <v>1.9772614928324269E-3</v>
      </c>
      <c r="G30" s="4">
        <f t="shared" si="0"/>
        <v>1.9741228034675859E-3</v>
      </c>
      <c r="H30" s="2">
        <f t="shared" si="5"/>
        <v>99678.162864238067</v>
      </c>
      <c r="I30" s="2">
        <f t="shared" si="3"/>
        <v>196.77693431804826</v>
      </c>
      <c r="J30" s="2">
        <f t="shared" si="1"/>
        <v>99519.934531352919</v>
      </c>
      <c r="K30" s="2">
        <f t="shared" si="6"/>
        <v>6039597.7696024152</v>
      </c>
      <c r="L30" s="14">
        <f t="shared" si="4"/>
        <v>60.59098197694879</v>
      </c>
      <c r="N30" s="6"/>
    </row>
    <row r="31" spans="1:14" x14ac:dyDescent="0.25">
      <c r="A31" s="59">
        <v>22</v>
      </c>
      <c r="B31" s="51">
        <v>0</v>
      </c>
      <c r="C31" s="54">
        <v>1053</v>
      </c>
      <c r="D31" s="50">
        <v>1036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99481.385929920012</v>
      </c>
      <c r="I31" s="2">
        <f t="shared" si="3"/>
        <v>0</v>
      </c>
      <c r="J31" s="2">
        <f t="shared" si="1"/>
        <v>99481.385929920012</v>
      </c>
      <c r="K31" s="2">
        <f t="shared" si="6"/>
        <v>5940077.8350710627</v>
      </c>
      <c r="L31" s="14">
        <f t="shared" si="4"/>
        <v>59.710445120412473</v>
      </c>
      <c r="N31" s="6"/>
    </row>
    <row r="32" spans="1:14" x14ac:dyDescent="0.25">
      <c r="A32" s="59">
        <v>23</v>
      </c>
      <c r="B32" s="51">
        <v>0</v>
      </c>
      <c r="C32" s="54">
        <v>1068</v>
      </c>
      <c r="D32" s="50">
        <v>1062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99481.385929920012</v>
      </c>
      <c r="I32" s="2">
        <f t="shared" si="3"/>
        <v>0</v>
      </c>
      <c r="J32" s="2">
        <f t="shared" si="1"/>
        <v>99481.385929920012</v>
      </c>
      <c r="K32" s="2">
        <f t="shared" si="6"/>
        <v>5840596.4491411429</v>
      </c>
      <c r="L32" s="14">
        <f t="shared" si="4"/>
        <v>58.71044512041248</v>
      </c>
      <c r="N32" s="6"/>
    </row>
    <row r="33" spans="1:14" x14ac:dyDescent="0.25">
      <c r="A33" s="59">
        <v>24</v>
      </c>
      <c r="B33" s="51">
        <v>0</v>
      </c>
      <c r="C33" s="54">
        <v>1109</v>
      </c>
      <c r="D33" s="50">
        <v>1069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99481.385929920012</v>
      </c>
      <c r="I33" s="2">
        <f t="shared" si="3"/>
        <v>0</v>
      </c>
      <c r="J33" s="2">
        <f t="shared" si="1"/>
        <v>99481.385929920012</v>
      </c>
      <c r="K33" s="2">
        <f t="shared" si="6"/>
        <v>5741115.0632112231</v>
      </c>
      <c r="L33" s="14">
        <f t="shared" si="4"/>
        <v>57.71044512041248</v>
      </c>
      <c r="N33" s="6"/>
    </row>
    <row r="34" spans="1:14" x14ac:dyDescent="0.25">
      <c r="A34" s="59">
        <v>25</v>
      </c>
      <c r="B34" s="51">
        <v>0</v>
      </c>
      <c r="C34" s="54">
        <v>1167</v>
      </c>
      <c r="D34" s="50">
        <v>1089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99481.385929920012</v>
      </c>
      <c r="I34" s="2">
        <f t="shared" si="3"/>
        <v>0</v>
      </c>
      <c r="J34" s="2">
        <f t="shared" si="1"/>
        <v>99481.385929920012</v>
      </c>
      <c r="K34" s="2">
        <f t="shared" si="6"/>
        <v>5641633.6772813033</v>
      </c>
      <c r="L34" s="14">
        <f t="shared" si="4"/>
        <v>56.71044512041248</v>
      </c>
      <c r="N34" s="6"/>
    </row>
    <row r="35" spans="1:14" x14ac:dyDescent="0.25">
      <c r="A35" s="59">
        <v>26</v>
      </c>
      <c r="B35" s="51">
        <v>1</v>
      </c>
      <c r="C35" s="54">
        <v>1241</v>
      </c>
      <c r="D35" s="50">
        <v>1159</v>
      </c>
      <c r="E35" s="3">
        <v>0.4219</v>
      </c>
      <c r="F35" s="4">
        <f t="shared" si="2"/>
        <v>8.3333333333333339E-4</v>
      </c>
      <c r="G35" s="4">
        <f t="shared" si="0"/>
        <v>8.3293206830942527E-4</v>
      </c>
      <c r="H35" s="2">
        <f t="shared" si="5"/>
        <v>99481.385929920012</v>
      </c>
      <c r="I35" s="2">
        <f t="shared" si="3"/>
        <v>82.861236540896428</v>
      </c>
      <c r="J35" s="2">
        <f t="shared" si="1"/>
        <v>99433.483849075725</v>
      </c>
      <c r="K35" s="2">
        <f t="shared" si="6"/>
        <v>5542152.2913513836</v>
      </c>
      <c r="L35" s="14">
        <f t="shared" si="4"/>
        <v>55.710445120412487</v>
      </c>
      <c r="N35" s="6"/>
    </row>
    <row r="36" spans="1:14" x14ac:dyDescent="0.25">
      <c r="A36" s="59">
        <v>27</v>
      </c>
      <c r="B36" s="51">
        <v>0</v>
      </c>
      <c r="C36" s="54">
        <v>1251</v>
      </c>
      <c r="D36" s="50">
        <v>1165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99398.52469337912</v>
      </c>
      <c r="I36" s="2">
        <f t="shared" si="3"/>
        <v>0</v>
      </c>
      <c r="J36" s="2">
        <f t="shared" si="1"/>
        <v>99398.52469337912</v>
      </c>
      <c r="K36" s="2">
        <f t="shared" si="6"/>
        <v>5442718.8075023079</v>
      </c>
      <c r="L36" s="14">
        <f t="shared" si="4"/>
        <v>54.756535112485871</v>
      </c>
      <c r="N36" s="6"/>
    </row>
    <row r="37" spans="1:14" x14ac:dyDescent="0.25">
      <c r="A37" s="59">
        <v>28</v>
      </c>
      <c r="B37" s="51">
        <v>1</v>
      </c>
      <c r="C37" s="54">
        <v>1329</v>
      </c>
      <c r="D37" s="50">
        <v>1192</v>
      </c>
      <c r="E37" s="3">
        <v>0.51780000000000004</v>
      </c>
      <c r="F37" s="4">
        <f t="shared" si="2"/>
        <v>7.9333597778659263E-4</v>
      </c>
      <c r="G37" s="4">
        <f t="shared" si="0"/>
        <v>7.9303260585280265E-4</v>
      </c>
      <c r="H37" s="2">
        <f t="shared" si="5"/>
        <v>99398.52469337912</v>
      </c>
      <c r="I37" s="2">
        <f t="shared" si="3"/>
        <v>78.826271055514596</v>
      </c>
      <c r="J37" s="2">
        <f t="shared" si="1"/>
        <v>99360.514665476148</v>
      </c>
      <c r="K37" s="2">
        <f t="shared" si="6"/>
        <v>5343320.2828089288</v>
      </c>
      <c r="L37" s="14">
        <f t="shared" si="4"/>
        <v>53.756535112485871</v>
      </c>
      <c r="N37" s="6"/>
    </row>
    <row r="38" spans="1:14" x14ac:dyDescent="0.25">
      <c r="A38" s="59">
        <v>29</v>
      </c>
      <c r="B38" s="51">
        <v>1</v>
      </c>
      <c r="C38" s="54">
        <v>1380</v>
      </c>
      <c r="D38" s="50">
        <v>1229</v>
      </c>
      <c r="E38" s="3">
        <v>0.53969999999999996</v>
      </c>
      <c r="F38" s="4">
        <f t="shared" si="2"/>
        <v>7.6657723265619016E-4</v>
      </c>
      <c r="G38" s="4">
        <f t="shared" si="0"/>
        <v>7.6630683707389416E-4</v>
      </c>
      <c r="H38" s="2">
        <f t="shared" si="5"/>
        <v>99319.698422323607</v>
      </c>
      <c r="I38" s="2">
        <f t="shared" si="3"/>
        <v>76.109363957143842</v>
      </c>
      <c r="J38" s="2">
        <f t="shared" si="1"/>
        <v>99284.665282094124</v>
      </c>
      <c r="K38" s="2">
        <f t="shared" si="6"/>
        <v>5243959.7681434527</v>
      </c>
      <c r="L38" s="14">
        <f t="shared" si="4"/>
        <v>52.798788673776251</v>
      </c>
      <c r="N38" s="6"/>
    </row>
    <row r="39" spans="1:14" x14ac:dyDescent="0.25">
      <c r="A39" s="59">
        <v>30</v>
      </c>
      <c r="B39" s="51">
        <v>0</v>
      </c>
      <c r="C39" s="54">
        <v>1471</v>
      </c>
      <c r="D39" s="50">
        <v>1293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99243.589058366459</v>
      </c>
      <c r="I39" s="2">
        <f t="shared" si="3"/>
        <v>0</v>
      </c>
      <c r="J39" s="2">
        <f t="shared" si="1"/>
        <v>99243.589058366459</v>
      </c>
      <c r="K39" s="2">
        <f t="shared" si="6"/>
        <v>5144675.1028613588</v>
      </c>
      <c r="L39" s="14">
        <f t="shared" si="4"/>
        <v>51.838865882165024</v>
      </c>
      <c r="N39" s="6"/>
    </row>
    <row r="40" spans="1:14" x14ac:dyDescent="0.25">
      <c r="A40" s="59">
        <v>31</v>
      </c>
      <c r="B40" s="51">
        <v>0</v>
      </c>
      <c r="C40" s="54">
        <v>1417</v>
      </c>
      <c r="D40" s="50">
        <v>1405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99243.589058366459</v>
      </c>
      <c r="I40" s="2">
        <f t="shared" si="3"/>
        <v>0</v>
      </c>
      <c r="J40" s="2">
        <f t="shared" si="1"/>
        <v>99243.589058366459</v>
      </c>
      <c r="K40" s="2">
        <f t="shared" si="6"/>
        <v>5045431.5138029922</v>
      </c>
      <c r="L40" s="14">
        <f t="shared" si="4"/>
        <v>50.838865882165017</v>
      </c>
      <c r="N40" s="6"/>
    </row>
    <row r="41" spans="1:14" x14ac:dyDescent="0.25">
      <c r="A41" s="59">
        <v>32</v>
      </c>
      <c r="B41" s="51">
        <v>1</v>
      </c>
      <c r="C41" s="54">
        <v>1532</v>
      </c>
      <c r="D41" s="50">
        <v>1331</v>
      </c>
      <c r="E41" s="3">
        <v>0.53969999999999996</v>
      </c>
      <c r="F41" s="4">
        <f t="shared" si="2"/>
        <v>6.9856793573174988E-4</v>
      </c>
      <c r="G41" s="4">
        <f t="shared" si="0"/>
        <v>6.9834338284378405E-4</v>
      </c>
      <c r="H41" s="2">
        <f t="shared" si="5"/>
        <v>99243.589058366459</v>
      </c>
      <c r="I41" s="2">
        <f t="shared" si="3"/>
        <v>69.306103708577979</v>
      </c>
      <c r="J41" s="2">
        <f t="shared" si="1"/>
        <v>99211.687458829401</v>
      </c>
      <c r="K41" s="2">
        <f t="shared" si="6"/>
        <v>4946187.9247446256</v>
      </c>
      <c r="L41" s="14">
        <f t="shared" si="4"/>
        <v>49.838865882165017</v>
      </c>
      <c r="N41" s="6"/>
    </row>
    <row r="42" spans="1:14" x14ac:dyDescent="0.25">
      <c r="A42" s="59">
        <v>33</v>
      </c>
      <c r="B42" s="51">
        <v>0</v>
      </c>
      <c r="C42" s="54">
        <v>1666</v>
      </c>
      <c r="D42" s="50">
        <v>1421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99174.282954657887</v>
      </c>
      <c r="I42" s="2">
        <f t="shared" si="3"/>
        <v>0</v>
      </c>
      <c r="J42" s="2">
        <f t="shared" si="1"/>
        <v>99174.282954657887</v>
      </c>
      <c r="K42" s="2">
        <f t="shared" si="6"/>
        <v>4846976.2372857966</v>
      </c>
      <c r="L42" s="14">
        <f t="shared" si="4"/>
        <v>48.873317687628919</v>
      </c>
      <c r="N42" s="6"/>
    </row>
    <row r="43" spans="1:14" x14ac:dyDescent="0.25">
      <c r="A43" s="59">
        <v>34</v>
      </c>
      <c r="B43" s="51">
        <v>1</v>
      </c>
      <c r="C43" s="54">
        <v>1667</v>
      </c>
      <c r="D43" s="50">
        <v>1589</v>
      </c>
      <c r="E43" s="3">
        <v>0.18360000000000001</v>
      </c>
      <c r="F43" s="4">
        <f t="shared" si="2"/>
        <v>6.1425061425061424E-4</v>
      </c>
      <c r="G43" s="4">
        <f t="shared" si="0"/>
        <v>6.1394273780642189E-4</v>
      </c>
      <c r="H43" s="2">
        <f t="shared" si="5"/>
        <v>99174.282954657887</v>
      </c>
      <c r="I43" s="2">
        <f t="shared" si="3"/>
        <v>60.887330797171423</v>
      </c>
      <c r="J43" s="2">
        <f t="shared" si="1"/>
        <v>99124.574537795081</v>
      </c>
      <c r="K43" s="2">
        <f t="shared" si="6"/>
        <v>4747801.9543311391</v>
      </c>
      <c r="L43" s="14">
        <f t="shared" si="4"/>
        <v>47.873317687628926</v>
      </c>
      <c r="N43" s="6"/>
    </row>
    <row r="44" spans="1:14" x14ac:dyDescent="0.25">
      <c r="A44" s="59">
        <v>35</v>
      </c>
      <c r="B44" s="51">
        <v>1</v>
      </c>
      <c r="C44" s="54">
        <v>1706</v>
      </c>
      <c r="D44" s="50">
        <v>1616</v>
      </c>
      <c r="E44" s="3">
        <v>0.83009999999999995</v>
      </c>
      <c r="F44" s="4">
        <f t="shared" si="2"/>
        <v>6.020469596628537E-4</v>
      </c>
      <c r="G44" s="4">
        <f t="shared" si="0"/>
        <v>6.0198538391527563E-4</v>
      </c>
      <c r="H44" s="2">
        <f t="shared" si="5"/>
        <v>99113.395623860721</v>
      </c>
      <c r="I44" s="2">
        <f t="shared" si="3"/>
        <v>59.664815515776397</v>
      </c>
      <c r="J44" s="2">
        <f t="shared" si="1"/>
        <v>99103.258571704588</v>
      </c>
      <c r="K44" s="2">
        <f t="shared" si="6"/>
        <v>4648677.3797933441</v>
      </c>
      <c r="L44" s="14">
        <f t="shared" si="4"/>
        <v>46.902614429993498</v>
      </c>
      <c r="N44" s="6"/>
    </row>
    <row r="45" spans="1:14" x14ac:dyDescent="0.25">
      <c r="A45" s="59">
        <v>36</v>
      </c>
      <c r="B45" s="51">
        <v>0</v>
      </c>
      <c r="C45" s="54">
        <v>1831</v>
      </c>
      <c r="D45" s="50">
        <v>1617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99053.730808344946</v>
      </c>
      <c r="I45" s="2">
        <f t="shared" si="3"/>
        <v>0</v>
      </c>
      <c r="J45" s="2">
        <f t="shared" si="1"/>
        <v>99053.730808344946</v>
      </c>
      <c r="K45" s="2">
        <f t="shared" si="6"/>
        <v>4549574.1212216392</v>
      </c>
      <c r="L45" s="14">
        <f t="shared" si="4"/>
        <v>45.930366116390161</v>
      </c>
      <c r="N45" s="6"/>
    </row>
    <row r="46" spans="1:14" x14ac:dyDescent="0.25">
      <c r="A46" s="59">
        <v>37</v>
      </c>
      <c r="B46" s="51">
        <v>0</v>
      </c>
      <c r="C46" s="54">
        <v>1872</v>
      </c>
      <c r="D46" s="50">
        <v>1708</v>
      </c>
      <c r="E46" s="3">
        <v>0</v>
      </c>
      <c r="F46" s="4">
        <f t="shared" si="2"/>
        <v>0</v>
      </c>
      <c r="G46" s="4">
        <f t="shared" si="0"/>
        <v>0</v>
      </c>
      <c r="H46" s="2">
        <f t="shared" si="5"/>
        <v>99053.730808344946</v>
      </c>
      <c r="I46" s="2">
        <f t="shared" si="3"/>
        <v>0</v>
      </c>
      <c r="J46" s="2">
        <f t="shared" si="1"/>
        <v>99053.730808344946</v>
      </c>
      <c r="K46" s="2">
        <f t="shared" si="6"/>
        <v>4450520.3904132945</v>
      </c>
      <c r="L46" s="14">
        <f t="shared" si="4"/>
        <v>44.930366116390168</v>
      </c>
      <c r="N46" s="6"/>
    </row>
    <row r="47" spans="1:14" x14ac:dyDescent="0.25">
      <c r="A47" s="59">
        <v>38</v>
      </c>
      <c r="B47" s="51">
        <v>0</v>
      </c>
      <c r="C47" s="54">
        <v>1957</v>
      </c>
      <c r="D47" s="50">
        <v>1791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99053.730808344946</v>
      </c>
      <c r="I47" s="2">
        <f t="shared" si="3"/>
        <v>0</v>
      </c>
      <c r="J47" s="2">
        <f t="shared" si="1"/>
        <v>99053.730808344946</v>
      </c>
      <c r="K47" s="2">
        <f t="shared" si="6"/>
        <v>4351466.6596049499</v>
      </c>
      <c r="L47" s="14">
        <f t="shared" si="4"/>
        <v>43.930366116390168</v>
      </c>
      <c r="N47" s="6"/>
    </row>
    <row r="48" spans="1:14" x14ac:dyDescent="0.25">
      <c r="A48" s="59">
        <v>39</v>
      </c>
      <c r="B48" s="51">
        <v>3</v>
      </c>
      <c r="C48" s="54">
        <v>1963</v>
      </c>
      <c r="D48" s="50">
        <v>1881</v>
      </c>
      <c r="E48" s="3">
        <v>0.45939999999999998</v>
      </c>
      <c r="F48" s="4">
        <f t="shared" si="2"/>
        <v>1.5608740894901144E-3</v>
      </c>
      <c r="G48" s="4">
        <f t="shared" si="0"/>
        <v>1.5595581210402169E-3</v>
      </c>
      <c r="H48" s="2">
        <f t="shared" si="5"/>
        <v>99053.730808344946</v>
      </c>
      <c r="I48" s="2">
        <f t="shared" si="3"/>
        <v>154.48005030148587</v>
      </c>
      <c r="J48" s="2">
        <f t="shared" si="1"/>
        <v>98970.218893151963</v>
      </c>
      <c r="K48" s="2">
        <f t="shared" si="6"/>
        <v>4252412.9287966052</v>
      </c>
      <c r="L48" s="14">
        <f t="shared" si="4"/>
        <v>42.930366116390175</v>
      </c>
      <c r="N48" s="6"/>
    </row>
    <row r="49" spans="1:14" x14ac:dyDescent="0.25">
      <c r="A49" s="59">
        <v>40</v>
      </c>
      <c r="B49" s="51">
        <v>2</v>
      </c>
      <c r="C49" s="54">
        <v>1972</v>
      </c>
      <c r="D49" s="50">
        <v>1890</v>
      </c>
      <c r="E49" s="3">
        <v>0.67530000000000001</v>
      </c>
      <c r="F49" s="4">
        <f t="shared" si="2"/>
        <v>1.0357327809425167E-3</v>
      </c>
      <c r="G49" s="4">
        <f t="shared" si="0"/>
        <v>1.0353845785886404E-3</v>
      </c>
      <c r="H49" s="2">
        <f t="shared" si="5"/>
        <v>98899.250758043461</v>
      </c>
      <c r="I49" s="2">
        <f t="shared" si="3"/>
        <v>102.3987590688491</v>
      </c>
      <c r="J49" s="2">
        <f t="shared" si="1"/>
        <v>98866.00188097381</v>
      </c>
      <c r="K49" s="2">
        <f t="shared" si="6"/>
        <v>4153442.7099034535</v>
      </c>
      <c r="L49" s="14">
        <f t="shared" si="4"/>
        <v>41.996705516655844</v>
      </c>
      <c r="N49" s="6"/>
    </row>
    <row r="50" spans="1:14" x14ac:dyDescent="0.25">
      <c r="A50" s="59">
        <v>41</v>
      </c>
      <c r="B50" s="51">
        <v>1</v>
      </c>
      <c r="C50" s="54">
        <v>1890</v>
      </c>
      <c r="D50" s="50">
        <v>1873</v>
      </c>
      <c r="E50" s="3">
        <v>0.70140000000000002</v>
      </c>
      <c r="F50" s="4">
        <f t="shared" si="2"/>
        <v>5.3149083178315171E-4</v>
      </c>
      <c r="G50" s="4">
        <f t="shared" si="0"/>
        <v>5.3140649589174954E-4</v>
      </c>
      <c r="H50" s="2">
        <f t="shared" si="5"/>
        <v>98796.851998974613</v>
      </c>
      <c r="I50" s="2">
        <f t="shared" si="3"/>
        <v>52.501288925910892</v>
      </c>
      <c r="J50" s="2">
        <f t="shared" si="1"/>
        <v>98781.175114101337</v>
      </c>
      <c r="K50" s="2">
        <f t="shared" si="6"/>
        <v>4054576.7080224794</v>
      </c>
      <c r="L50" s="14">
        <f t="shared" si="4"/>
        <v>41.039533406029584</v>
      </c>
      <c r="N50" s="6"/>
    </row>
    <row r="51" spans="1:14" x14ac:dyDescent="0.25">
      <c r="A51" s="59">
        <v>42</v>
      </c>
      <c r="B51" s="51">
        <v>2</v>
      </c>
      <c r="C51" s="54">
        <v>1918</v>
      </c>
      <c r="D51" s="50">
        <v>1815</v>
      </c>
      <c r="E51" s="3">
        <v>3.6999999999999998E-2</v>
      </c>
      <c r="F51" s="4">
        <f t="shared" si="2"/>
        <v>1.0715242432360033E-3</v>
      </c>
      <c r="G51" s="4">
        <f t="shared" si="0"/>
        <v>1.0704197008605104E-3</v>
      </c>
      <c r="H51" s="2">
        <f t="shared" si="5"/>
        <v>98744.350710048704</v>
      </c>
      <c r="I51" s="2">
        <f t="shared" si="3"/>
        <v>105.69789834871567</v>
      </c>
      <c r="J51" s="2">
        <f t="shared" si="1"/>
        <v>98642.563633938888</v>
      </c>
      <c r="K51" s="2">
        <f t="shared" si="6"/>
        <v>3955795.5329083782</v>
      </c>
      <c r="L51" s="14">
        <f t="shared" si="4"/>
        <v>40.060980749411293</v>
      </c>
      <c r="N51" s="6"/>
    </row>
    <row r="52" spans="1:14" x14ac:dyDescent="0.25">
      <c r="A52" s="59">
        <v>43</v>
      </c>
      <c r="B52" s="51">
        <v>3</v>
      </c>
      <c r="C52" s="54">
        <v>1873</v>
      </c>
      <c r="D52" s="50">
        <v>1865</v>
      </c>
      <c r="E52" s="3">
        <v>0.36259999999999998</v>
      </c>
      <c r="F52" s="4">
        <f t="shared" si="2"/>
        <v>1.6051364365971107E-3</v>
      </c>
      <c r="G52" s="4">
        <f t="shared" si="0"/>
        <v>1.6034958775724482E-3</v>
      </c>
      <c r="H52" s="2">
        <f t="shared" si="5"/>
        <v>98638.652811699983</v>
      </c>
      <c r="I52" s="2">
        <f t="shared" si="3"/>
        <v>158.16667315286091</v>
      </c>
      <c r="J52" s="2">
        <f t="shared" si="1"/>
        <v>98537.837374232346</v>
      </c>
      <c r="K52" s="2">
        <f t="shared" si="6"/>
        <v>3857152.9692744394</v>
      </c>
      <c r="L52" s="14">
        <f t="shared" si="4"/>
        <v>39.103869115464285</v>
      </c>
      <c r="N52" s="6"/>
    </row>
    <row r="53" spans="1:14" x14ac:dyDescent="0.25">
      <c r="A53" s="59">
        <v>44</v>
      </c>
      <c r="B53" s="51">
        <v>2</v>
      </c>
      <c r="C53" s="54">
        <v>1787</v>
      </c>
      <c r="D53" s="50">
        <v>1791</v>
      </c>
      <c r="E53" s="3">
        <v>0.39040000000000002</v>
      </c>
      <c r="F53" s="4">
        <f t="shared" si="2"/>
        <v>1.1179429849077697E-3</v>
      </c>
      <c r="G53" s="4">
        <f t="shared" si="0"/>
        <v>1.1171816278140688E-3</v>
      </c>
      <c r="H53" s="2">
        <f t="shared" si="5"/>
        <v>98480.486138547116</v>
      </c>
      <c r="I53" s="2">
        <f t="shared" si="3"/>
        <v>110.02058981218291</v>
      </c>
      <c r="J53" s="2">
        <f t="shared" si="1"/>
        <v>98413.417586997617</v>
      </c>
      <c r="K53" s="2">
        <f t="shared" si="6"/>
        <v>3758615.1319002071</v>
      </c>
      <c r="L53" s="14">
        <f t="shared" si="4"/>
        <v>38.166090352279589</v>
      </c>
      <c r="N53" s="6"/>
    </row>
    <row r="54" spans="1:14" x14ac:dyDescent="0.25">
      <c r="A54" s="59">
        <v>45</v>
      </c>
      <c r="B54" s="51">
        <v>1</v>
      </c>
      <c r="C54" s="54">
        <v>1748</v>
      </c>
      <c r="D54" s="50">
        <v>1727</v>
      </c>
      <c r="E54" s="3">
        <v>0.5726</v>
      </c>
      <c r="F54" s="4">
        <f t="shared" si="2"/>
        <v>5.7553956834532373E-4</v>
      </c>
      <c r="G54" s="4">
        <f t="shared" si="0"/>
        <v>5.7539802870936949E-4</v>
      </c>
      <c r="H54" s="2">
        <f t="shared" si="5"/>
        <v>98370.465548734937</v>
      </c>
      <c r="I54" s="2">
        <f t="shared" si="3"/>
        <v>56.602171959965027</v>
      </c>
      <c r="J54" s="2">
        <f t="shared" si="1"/>
        <v>98346.273780439253</v>
      </c>
      <c r="K54" s="2">
        <f t="shared" si="6"/>
        <v>3660201.7143132095</v>
      </c>
      <c r="L54" s="14">
        <f t="shared" si="4"/>
        <v>37.208339859892838</v>
      </c>
      <c r="N54" s="6"/>
    </row>
    <row r="55" spans="1:14" x14ac:dyDescent="0.25">
      <c r="A55" s="59">
        <v>46</v>
      </c>
      <c r="B55" s="51">
        <v>4</v>
      </c>
      <c r="C55" s="54">
        <v>1713</v>
      </c>
      <c r="D55" s="50">
        <v>1694</v>
      </c>
      <c r="E55" s="3">
        <v>0.50409999999999999</v>
      </c>
      <c r="F55" s="4">
        <f t="shared" si="2"/>
        <v>2.348106838861168E-3</v>
      </c>
      <c r="G55" s="4">
        <f t="shared" si="0"/>
        <v>2.3453758218490049E-3</v>
      </c>
      <c r="H55" s="2">
        <f t="shared" si="5"/>
        <v>98313.863376774971</v>
      </c>
      <c r="I55" s="2">
        <f t="shared" si="3"/>
        <v>230.58295811645439</v>
      </c>
      <c r="J55" s="2">
        <f t="shared" si="1"/>
        <v>98199.51728784501</v>
      </c>
      <c r="K55" s="2">
        <f t="shared" si="6"/>
        <v>3561855.4405327705</v>
      </c>
      <c r="L55" s="14">
        <f t="shared" si="4"/>
        <v>36.229432128838504</v>
      </c>
      <c r="N55" s="6"/>
    </row>
    <row r="56" spans="1:14" x14ac:dyDescent="0.25">
      <c r="A56" s="59">
        <v>47</v>
      </c>
      <c r="B56" s="51">
        <v>5</v>
      </c>
      <c r="C56" s="54">
        <v>1682</v>
      </c>
      <c r="D56" s="50">
        <v>1656</v>
      </c>
      <c r="E56" s="3">
        <v>0.54790000000000005</v>
      </c>
      <c r="F56" s="4">
        <f t="shared" si="2"/>
        <v>2.9958058717795086E-3</v>
      </c>
      <c r="G56" s="4">
        <f t="shared" si="0"/>
        <v>2.9917538289213437E-3</v>
      </c>
      <c r="H56" s="2">
        <f t="shared" si="5"/>
        <v>98083.280418658513</v>
      </c>
      <c r="I56" s="2">
        <f t="shared" si="3"/>
        <v>293.44102974568744</v>
      </c>
      <c r="J56" s="2">
        <f t="shared" si="1"/>
        <v>97950.615729110476</v>
      </c>
      <c r="K56" s="2">
        <f t="shared" si="6"/>
        <v>3463655.9232449257</v>
      </c>
      <c r="L56" s="14">
        <f t="shared" si="4"/>
        <v>35.31341843850106</v>
      </c>
      <c r="N56" s="6"/>
    </row>
    <row r="57" spans="1:14" x14ac:dyDescent="0.25">
      <c r="A57" s="59">
        <v>48</v>
      </c>
      <c r="B57" s="51">
        <v>6</v>
      </c>
      <c r="C57" s="54">
        <v>1558</v>
      </c>
      <c r="D57" s="50">
        <v>1617</v>
      </c>
      <c r="E57" s="3">
        <v>0.52790000000000004</v>
      </c>
      <c r="F57" s="4">
        <f t="shared" si="2"/>
        <v>3.7795275590551181E-3</v>
      </c>
      <c r="G57" s="4">
        <f t="shared" si="0"/>
        <v>3.7727957032384291E-3</v>
      </c>
      <c r="H57" s="2">
        <f t="shared" si="5"/>
        <v>97789.83938891282</v>
      </c>
      <c r="I57" s="2">
        <f t="shared" si="3"/>
        <v>368.94108586686639</v>
      </c>
      <c r="J57" s="2">
        <f t="shared" si="1"/>
        <v>97615.662302275072</v>
      </c>
      <c r="K57" s="2">
        <f t="shared" si="6"/>
        <v>3365705.3075158154</v>
      </c>
      <c r="L57" s="14">
        <f t="shared" si="4"/>
        <v>34.417740417082747</v>
      </c>
      <c r="N57" s="6"/>
    </row>
    <row r="58" spans="1:14" x14ac:dyDescent="0.25">
      <c r="A58" s="59">
        <v>49</v>
      </c>
      <c r="B58" s="51">
        <v>3</v>
      </c>
      <c r="C58" s="54">
        <v>1441</v>
      </c>
      <c r="D58" s="50">
        <v>1512</v>
      </c>
      <c r="E58" s="3">
        <v>0.52690000000000003</v>
      </c>
      <c r="F58" s="4">
        <f t="shared" si="2"/>
        <v>2.0318320352184218E-3</v>
      </c>
      <c r="G58" s="4">
        <f t="shared" si="0"/>
        <v>2.0298807925439497E-3</v>
      </c>
      <c r="H58" s="2">
        <f t="shared" si="5"/>
        <v>97420.898303045949</v>
      </c>
      <c r="I58" s="2">
        <f t="shared" si="3"/>
        <v>197.75281025773043</v>
      </c>
      <c r="J58" s="2">
        <f t="shared" si="1"/>
        <v>97327.34144851302</v>
      </c>
      <c r="K58" s="2">
        <f t="shared" si="6"/>
        <v>3268089.6452135402</v>
      </c>
      <c r="L58" s="14">
        <f t="shared" si="4"/>
        <v>33.546084075795889</v>
      </c>
      <c r="N58" s="6"/>
    </row>
    <row r="59" spans="1:14" x14ac:dyDescent="0.25">
      <c r="A59" s="59">
        <v>50</v>
      </c>
      <c r="B59" s="51">
        <v>5</v>
      </c>
      <c r="C59" s="54">
        <v>1441</v>
      </c>
      <c r="D59" s="50">
        <v>1416</v>
      </c>
      <c r="E59" s="3">
        <v>0.55620000000000003</v>
      </c>
      <c r="F59" s="4">
        <f t="shared" si="2"/>
        <v>3.5001750087504373E-3</v>
      </c>
      <c r="G59" s="4">
        <f t="shared" si="0"/>
        <v>3.494746347815329E-3</v>
      </c>
      <c r="H59" s="2">
        <f t="shared" si="5"/>
        <v>97223.145492788215</v>
      </c>
      <c r="I59" s="2">
        <f t="shared" si="3"/>
        <v>339.77023263403998</v>
      </c>
      <c r="J59" s="2">
        <f t="shared" si="1"/>
        <v>97072.355463545231</v>
      </c>
      <c r="K59" s="2">
        <f t="shared" si="6"/>
        <v>3170762.3037650273</v>
      </c>
      <c r="L59" s="14">
        <f t="shared" si="4"/>
        <v>32.613245412844897</v>
      </c>
      <c r="N59" s="6"/>
    </row>
    <row r="60" spans="1:14" x14ac:dyDescent="0.25">
      <c r="A60" s="59">
        <v>51</v>
      </c>
      <c r="B60" s="51">
        <v>5</v>
      </c>
      <c r="C60" s="54">
        <v>1384</v>
      </c>
      <c r="D60" s="50">
        <v>1399</v>
      </c>
      <c r="E60" s="3">
        <v>0.64380000000000004</v>
      </c>
      <c r="F60" s="4">
        <f t="shared" si="2"/>
        <v>3.5932446999640674E-3</v>
      </c>
      <c r="G60" s="4">
        <f t="shared" si="0"/>
        <v>3.5886515354763325E-3</v>
      </c>
      <c r="H60" s="2">
        <f t="shared" si="5"/>
        <v>96883.375260154178</v>
      </c>
      <c r="I60" s="2">
        <f t="shared" si="3"/>
        <v>347.68067338948202</v>
      </c>
      <c r="J60" s="2">
        <f t="shared" si="1"/>
        <v>96759.531404292851</v>
      </c>
      <c r="K60" s="2">
        <f t="shared" si="6"/>
        <v>3073689.948301482</v>
      </c>
      <c r="L60" s="14">
        <f t="shared" si="4"/>
        <v>31.725669549062637</v>
      </c>
      <c r="N60" s="6"/>
    </row>
    <row r="61" spans="1:14" x14ac:dyDescent="0.25">
      <c r="A61" s="59">
        <v>52</v>
      </c>
      <c r="B61" s="51">
        <v>3</v>
      </c>
      <c r="C61" s="54">
        <v>1333</v>
      </c>
      <c r="D61" s="50">
        <v>1352</v>
      </c>
      <c r="E61" s="3">
        <v>0.55620000000000003</v>
      </c>
      <c r="F61" s="4">
        <f t="shared" si="2"/>
        <v>2.2346368715083797E-3</v>
      </c>
      <c r="G61" s="4">
        <f t="shared" si="0"/>
        <v>2.232422906623554E-3</v>
      </c>
      <c r="H61" s="2">
        <f t="shared" si="5"/>
        <v>96535.694586764701</v>
      </c>
      <c r="I61" s="2">
        <f t="shared" si="3"/>
        <v>215.50849590230894</v>
      </c>
      <c r="J61" s="2">
        <f t="shared" si="1"/>
        <v>96440.051916283264</v>
      </c>
      <c r="K61" s="2">
        <f t="shared" si="6"/>
        <v>2976930.4168971893</v>
      </c>
      <c r="L61" s="14">
        <f t="shared" si="4"/>
        <v>30.837613274969218</v>
      </c>
      <c r="N61" s="6"/>
    </row>
    <row r="62" spans="1:14" x14ac:dyDescent="0.25">
      <c r="A62" s="59">
        <v>53</v>
      </c>
      <c r="B62" s="51">
        <v>2</v>
      </c>
      <c r="C62" s="54">
        <v>1276</v>
      </c>
      <c r="D62" s="50">
        <v>1304</v>
      </c>
      <c r="E62" s="3">
        <v>0.54379999999999995</v>
      </c>
      <c r="F62" s="4">
        <f t="shared" si="2"/>
        <v>1.5503875968992248E-3</v>
      </c>
      <c r="G62" s="4">
        <f t="shared" si="0"/>
        <v>1.5492918032238281E-3</v>
      </c>
      <c r="H62" s="2">
        <f t="shared" si="5"/>
        <v>96320.186090862393</v>
      </c>
      <c r="I62" s="2">
        <f t="shared" si="3"/>
        <v>149.2280747955669</v>
      </c>
      <c r="J62" s="2">
        <f t="shared" si="1"/>
        <v>96252.108243140654</v>
      </c>
      <c r="K62" s="2">
        <f t="shared" si="6"/>
        <v>2880490.3649809062</v>
      </c>
      <c r="L62" s="14">
        <f t="shared" si="4"/>
        <v>29.905365447110256</v>
      </c>
      <c r="N62" s="6"/>
    </row>
    <row r="63" spans="1:14" x14ac:dyDescent="0.25">
      <c r="A63" s="59">
        <v>54</v>
      </c>
      <c r="B63" s="51">
        <v>4</v>
      </c>
      <c r="C63" s="54">
        <v>1248</v>
      </c>
      <c r="D63" s="50">
        <v>1240</v>
      </c>
      <c r="E63" s="3">
        <v>0.79249999999999998</v>
      </c>
      <c r="F63" s="4">
        <f t="shared" si="2"/>
        <v>3.2154340836012861E-3</v>
      </c>
      <c r="G63" s="4">
        <f t="shared" si="0"/>
        <v>3.2132901681354077E-3</v>
      </c>
      <c r="H63" s="2">
        <f t="shared" si="5"/>
        <v>96170.958016066827</v>
      </c>
      <c r="I63" s="2">
        <f t="shared" si="3"/>
        <v>309.02519385319061</v>
      </c>
      <c r="J63" s="2">
        <f t="shared" si="1"/>
        <v>96106.835288342292</v>
      </c>
      <c r="K63" s="2">
        <f t="shared" si="6"/>
        <v>2784238.2567377654</v>
      </c>
      <c r="L63" s="14">
        <f t="shared" si="4"/>
        <v>28.950925665860748</v>
      </c>
      <c r="N63" s="6"/>
    </row>
    <row r="64" spans="1:14" x14ac:dyDescent="0.25">
      <c r="A64" s="59">
        <v>55</v>
      </c>
      <c r="B64" s="51">
        <v>12</v>
      </c>
      <c r="C64" s="54">
        <v>1184</v>
      </c>
      <c r="D64" s="50">
        <v>1215</v>
      </c>
      <c r="E64" s="3">
        <v>0.29470000000000002</v>
      </c>
      <c r="F64" s="4">
        <f t="shared" si="2"/>
        <v>1.0004168403501459E-2</v>
      </c>
      <c r="G64" s="4">
        <f t="shared" si="0"/>
        <v>9.9340741724336708E-3</v>
      </c>
      <c r="H64" s="2">
        <f t="shared" si="5"/>
        <v>95861.932822213639</v>
      </c>
      <c r="I64" s="2">
        <f t="shared" si="3"/>
        <v>952.29955096872413</v>
      </c>
      <c r="J64" s="2">
        <f t="shared" si="1"/>
        <v>95190.275948915412</v>
      </c>
      <c r="K64" s="2">
        <f t="shared" si="6"/>
        <v>2688131.4214494233</v>
      </c>
      <c r="L64" s="14">
        <f t="shared" si="4"/>
        <v>28.041698537779901</v>
      </c>
      <c r="N64" s="6"/>
    </row>
    <row r="65" spans="1:14" x14ac:dyDescent="0.25">
      <c r="A65" s="59">
        <v>56</v>
      </c>
      <c r="B65" s="51">
        <v>4</v>
      </c>
      <c r="C65" s="54">
        <v>1192</v>
      </c>
      <c r="D65" s="50">
        <v>1150</v>
      </c>
      <c r="E65" s="3">
        <v>0.31509999999999999</v>
      </c>
      <c r="F65" s="4">
        <f t="shared" si="2"/>
        <v>3.4158838599487617E-3</v>
      </c>
      <c r="G65" s="4">
        <f t="shared" si="0"/>
        <v>3.4079109199348818E-3</v>
      </c>
      <c r="H65" s="2">
        <f t="shared" si="5"/>
        <v>94909.633271244922</v>
      </c>
      <c r="I65" s="2">
        <f t="shared" si="3"/>
        <v>323.44357563209053</v>
      </c>
      <c r="J65" s="2">
        <f t="shared" si="1"/>
        <v>94688.106766294499</v>
      </c>
      <c r="K65" s="2">
        <f t="shared" si="6"/>
        <v>2592941.1455005077</v>
      </c>
      <c r="L65" s="14">
        <f t="shared" si="4"/>
        <v>27.320104989659669</v>
      </c>
      <c r="N65" s="6"/>
    </row>
    <row r="66" spans="1:14" x14ac:dyDescent="0.25">
      <c r="A66" s="59">
        <v>57</v>
      </c>
      <c r="B66" s="51">
        <v>6</v>
      </c>
      <c r="C66" s="54">
        <v>1306</v>
      </c>
      <c r="D66" s="50">
        <v>1165</v>
      </c>
      <c r="E66" s="3">
        <v>0.52280000000000004</v>
      </c>
      <c r="F66" s="4">
        <f t="shared" si="2"/>
        <v>4.8563334682314848E-3</v>
      </c>
      <c r="G66" s="4">
        <f t="shared" si="0"/>
        <v>4.8451052163048765E-3</v>
      </c>
      <c r="H66" s="2">
        <f t="shared" si="5"/>
        <v>94586.189695612833</v>
      </c>
      <c r="I66" s="2">
        <f t="shared" si="3"/>
        <v>458.2800410846163</v>
      </c>
      <c r="J66" s="2">
        <f t="shared" si="1"/>
        <v>94367.498460007264</v>
      </c>
      <c r="K66" s="2">
        <f t="shared" si="6"/>
        <v>2498253.038734213</v>
      </c>
      <c r="L66" s="14">
        <f t="shared" si="4"/>
        <v>26.412450345804434</v>
      </c>
      <c r="N66" s="6"/>
    </row>
    <row r="67" spans="1:14" x14ac:dyDescent="0.25">
      <c r="A67" s="59">
        <v>58</v>
      </c>
      <c r="B67" s="51">
        <v>4</v>
      </c>
      <c r="C67" s="54">
        <v>1152</v>
      </c>
      <c r="D67" s="50">
        <v>1276</v>
      </c>
      <c r="E67" s="3">
        <v>0.55210000000000004</v>
      </c>
      <c r="F67" s="4">
        <f t="shared" si="2"/>
        <v>3.2948929159802307E-3</v>
      </c>
      <c r="G67" s="4">
        <f t="shared" si="0"/>
        <v>3.2900375360382489E-3</v>
      </c>
      <c r="H67" s="2">
        <f t="shared" si="5"/>
        <v>94127.909654528223</v>
      </c>
      <c r="I67" s="2">
        <f t="shared" si="3"/>
        <v>309.68435595221496</v>
      </c>
      <c r="J67" s="2">
        <f t="shared" si="1"/>
        <v>93989.202031497232</v>
      </c>
      <c r="K67" s="2">
        <f t="shared" si="6"/>
        <v>2403885.5402742056</v>
      </c>
      <c r="L67" s="14">
        <f t="shared" si="4"/>
        <v>25.538499145439822</v>
      </c>
      <c r="N67" s="6"/>
    </row>
    <row r="68" spans="1:14" x14ac:dyDescent="0.25">
      <c r="A68" s="59">
        <v>59</v>
      </c>
      <c r="B68" s="51">
        <v>7</v>
      </c>
      <c r="C68" s="54">
        <v>1178</v>
      </c>
      <c r="D68" s="50">
        <v>1128</v>
      </c>
      <c r="E68" s="3">
        <v>0.55030000000000001</v>
      </c>
      <c r="F68" s="4">
        <f t="shared" si="2"/>
        <v>6.0711188204683438E-3</v>
      </c>
      <c r="G68" s="4">
        <f t="shared" si="0"/>
        <v>6.0545886905991877E-3</v>
      </c>
      <c r="H68" s="2">
        <f t="shared" si="5"/>
        <v>93818.225298576013</v>
      </c>
      <c r="I68" s="2">
        <f t="shared" si="3"/>
        <v>568.03076586484497</v>
      </c>
      <c r="J68" s="2">
        <f t="shared" si="1"/>
        <v>93562.781863166601</v>
      </c>
      <c r="K68" s="2">
        <f t="shared" si="6"/>
        <v>2309896.3382427082</v>
      </c>
      <c r="L68" s="14">
        <f t="shared" si="4"/>
        <v>24.620976690738662</v>
      </c>
      <c r="N68" s="6"/>
    </row>
    <row r="69" spans="1:14" x14ac:dyDescent="0.25">
      <c r="A69" s="59">
        <v>60</v>
      </c>
      <c r="B69" s="51">
        <v>5</v>
      </c>
      <c r="C69" s="54">
        <v>1112</v>
      </c>
      <c r="D69" s="50">
        <v>1146</v>
      </c>
      <c r="E69" s="3">
        <v>0.68330000000000002</v>
      </c>
      <c r="F69" s="4">
        <f t="shared" si="2"/>
        <v>4.4286979627989375E-3</v>
      </c>
      <c r="G69" s="4">
        <f t="shared" si="0"/>
        <v>4.4224951098260322E-3</v>
      </c>
      <c r="H69" s="2">
        <f t="shared" si="5"/>
        <v>93250.194532711175</v>
      </c>
      <c r="I69" s="2">
        <f t="shared" si="3"/>
        <v>412.39852931124136</v>
      </c>
      <c r="J69" s="2">
        <f t="shared" si="1"/>
        <v>93119.587918478312</v>
      </c>
      <c r="K69" s="2">
        <f t="shared" si="6"/>
        <v>2216333.5563795418</v>
      </c>
      <c r="L69" s="14">
        <f t="shared" si="4"/>
        <v>23.767602496551099</v>
      </c>
      <c r="N69" s="6"/>
    </row>
    <row r="70" spans="1:14" x14ac:dyDescent="0.25">
      <c r="A70" s="59">
        <v>61</v>
      </c>
      <c r="B70" s="51">
        <v>9</v>
      </c>
      <c r="C70" s="54">
        <v>1137</v>
      </c>
      <c r="D70" s="50">
        <v>1084</v>
      </c>
      <c r="E70" s="3">
        <v>0.64410000000000001</v>
      </c>
      <c r="F70" s="4">
        <f t="shared" si="2"/>
        <v>8.1044574515983792E-3</v>
      </c>
      <c r="G70" s="4">
        <f t="shared" si="0"/>
        <v>8.0811483778755761E-3</v>
      </c>
      <c r="H70" s="2">
        <f t="shared" si="5"/>
        <v>92837.796003399941</v>
      </c>
      <c r="I70" s="2">
        <f t="shared" si="3"/>
        <v>750.23600457841906</v>
      </c>
      <c r="J70" s="2">
        <f t="shared" si="1"/>
        <v>92570.787009370484</v>
      </c>
      <c r="K70" s="2">
        <f t="shared" si="6"/>
        <v>2123213.9684610632</v>
      </c>
      <c r="L70" s="14">
        <f t="shared" si="4"/>
        <v>22.870146210529448</v>
      </c>
      <c r="N70" s="6"/>
    </row>
    <row r="71" spans="1:14" x14ac:dyDescent="0.25">
      <c r="A71" s="59">
        <v>62</v>
      </c>
      <c r="B71" s="51">
        <v>9</v>
      </c>
      <c r="C71" s="54">
        <v>1050</v>
      </c>
      <c r="D71" s="50">
        <v>1100</v>
      </c>
      <c r="E71" s="3">
        <v>0.3236</v>
      </c>
      <c r="F71" s="4">
        <f t="shared" si="2"/>
        <v>8.3720930232558145E-3</v>
      </c>
      <c r="G71" s="4">
        <f t="shared" si="0"/>
        <v>8.3249498005527021E-3</v>
      </c>
      <c r="H71" s="2">
        <f t="shared" si="5"/>
        <v>92087.559998821525</v>
      </c>
      <c r="I71" s="2">
        <f t="shared" si="3"/>
        <v>766.62431424557428</v>
      </c>
      <c r="J71" s="2">
        <f t="shared" si="1"/>
        <v>91569.015312665812</v>
      </c>
      <c r="K71" s="2">
        <f t="shared" si="6"/>
        <v>2030643.1814516927</v>
      </c>
      <c r="L71" s="14">
        <f t="shared" si="4"/>
        <v>22.051221483962433</v>
      </c>
      <c r="N71" s="6"/>
    </row>
    <row r="72" spans="1:14" x14ac:dyDescent="0.25">
      <c r="A72" s="59">
        <v>63</v>
      </c>
      <c r="B72" s="51">
        <v>6</v>
      </c>
      <c r="C72" s="54">
        <v>965</v>
      </c>
      <c r="D72" s="50">
        <v>1034</v>
      </c>
      <c r="E72" s="3">
        <v>0.56299999999999994</v>
      </c>
      <c r="F72" s="4">
        <f t="shared" si="2"/>
        <v>6.0030015007503752E-3</v>
      </c>
      <c r="G72" s="4">
        <f t="shared" si="0"/>
        <v>5.9872949600946797E-3</v>
      </c>
      <c r="H72" s="2">
        <f t="shared" si="5"/>
        <v>91320.935684575947</v>
      </c>
      <c r="I72" s="2">
        <f t="shared" si="3"/>
        <v>546.76537797539197</v>
      </c>
      <c r="J72" s="2">
        <f t="shared" si="1"/>
        <v>91081.999214400697</v>
      </c>
      <c r="K72" s="2">
        <f t="shared" si="6"/>
        <v>1939074.1661390269</v>
      </c>
      <c r="L72" s="14">
        <f t="shared" si="4"/>
        <v>21.233621311509793</v>
      </c>
      <c r="N72" s="6"/>
    </row>
    <row r="73" spans="1:14" x14ac:dyDescent="0.25">
      <c r="A73" s="59">
        <v>64</v>
      </c>
      <c r="B73" s="51">
        <v>6</v>
      </c>
      <c r="C73" s="54">
        <v>992</v>
      </c>
      <c r="D73" s="50">
        <v>942</v>
      </c>
      <c r="E73" s="3">
        <v>0.45390000000000003</v>
      </c>
      <c r="F73" s="4">
        <f t="shared" si="2"/>
        <v>6.2047569803516025E-3</v>
      </c>
      <c r="G73" s="4">
        <f t="shared" ref="G73:G108" si="7">F73/((1+(1-E73)*F73))</f>
        <v>6.183803670005027E-3</v>
      </c>
      <c r="H73" s="2">
        <f t="shared" si="5"/>
        <v>90774.170306600558</v>
      </c>
      <c r="I73" s="2">
        <f t="shared" si="3"/>
        <v>561.32964748361792</v>
      </c>
      <c r="J73" s="2">
        <f t="shared" ref="J73:J108" si="8">H74+I73*E73</f>
        <v>90467.628186109752</v>
      </c>
      <c r="K73" s="2">
        <f t="shared" si="6"/>
        <v>1847992.1669246261</v>
      </c>
      <c r="L73" s="14">
        <f t="shared" si="4"/>
        <v>20.358127875835304</v>
      </c>
      <c r="N73" s="6"/>
    </row>
    <row r="74" spans="1:14" x14ac:dyDescent="0.25">
      <c r="A74" s="59">
        <v>65</v>
      </c>
      <c r="B74" s="51">
        <v>9</v>
      </c>
      <c r="C74" s="54">
        <v>996</v>
      </c>
      <c r="D74" s="50">
        <v>974</v>
      </c>
      <c r="E74" s="3">
        <v>0.36230000000000001</v>
      </c>
      <c r="F74" s="4">
        <f t="shared" ref="F74:F108" si="9">B74/((C74+D74)/2)</f>
        <v>9.1370558375634525E-3</v>
      </c>
      <c r="G74" s="4">
        <f t="shared" si="7"/>
        <v>9.084125359718748E-3</v>
      </c>
      <c r="H74" s="2">
        <f t="shared" si="5"/>
        <v>90212.840659116933</v>
      </c>
      <c r="I74" s="2">
        <f t="shared" ref="I74:I108" si="10">H74*G74</f>
        <v>819.50475360375071</v>
      </c>
      <c r="J74" s="2">
        <f t="shared" si="8"/>
        <v>89690.242477743828</v>
      </c>
      <c r="K74" s="2">
        <f t="shared" si="6"/>
        <v>1757524.5387385164</v>
      </c>
      <c r="L74" s="14">
        <f t="shared" ref="L74:L108" si="11">K74/H74</f>
        <v>19.481977575449516</v>
      </c>
      <c r="N74" s="6"/>
    </row>
    <row r="75" spans="1:14" x14ac:dyDescent="0.25">
      <c r="A75" s="59">
        <v>66</v>
      </c>
      <c r="B75" s="51">
        <v>8</v>
      </c>
      <c r="C75" s="54">
        <v>1045</v>
      </c>
      <c r="D75" s="50">
        <v>988</v>
      </c>
      <c r="E75" s="3">
        <v>0.37430000000000002</v>
      </c>
      <c r="F75" s="4">
        <f t="shared" si="9"/>
        <v>7.8701426463354644E-3</v>
      </c>
      <c r="G75" s="4">
        <f t="shared" si="7"/>
        <v>7.8315772326651937E-3</v>
      </c>
      <c r="H75" s="2">
        <f t="shared" ref="H75:H108" si="12">H74-I74</f>
        <v>89393.335905513188</v>
      </c>
      <c r="I75" s="2">
        <f t="shared" si="10"/>
        <v>700.09081422960912</v>
      </c>
      <c r="J75" s="2">
        <f t="shared" si="8"/>
        <v>88955.28908304972</v>
      </c>
      <c r="K75" s="2">
        <f t="shared" ref="K75:K97" si="13">K76+J75</f>
        <v>1667834.2962607725</v>
      </c>
      <c r="L75" s="14">
        <f t="shared" si="11"/>
        <v>18.657255368830146</v>
      </c>
      <c r="N75" s="6"/>
    </row>
    <row r="76" spans="1:14" x14ac:dyDescent="0.25">
      <c r="A76" s="59">
        <v>67</v>
      </c>
      <c r="B76" s="51">
        <v>13</v>
      </c>
      <c r="C76" s="54">
        <v>895</v>
      </c>
      <c r="D76" s="50">
        <v>1027</v>
      </c>
      <c r="E76" s="3">
        <v>0.47</v>
      </c>
      <c r="F76" s="4">
        <f t="shared" si="9"/>
        <v>1.3527575442247659E-2</v>
      </c>
      <c r="G76" s="4">
        <f t="shared" si="7"/>
        <v>1.343127834774613E-2</v>
      </c>
      <c r="H76" s="2">
        <f t="shared" si="12"/>
        <v>88693.245091283577</v>
      </c>
      <c r="I76" s="2">
        <f t="shared" si="10"/>
        <v>1191.2636623858978</v>
      </c>
      <c r="J76" s="2">
        <f t="shared" si="8"/>
        <v>88061.875350219052</v>
      </c>
      <c r="K76" s="2">
        <f t="shared" si="13"/>
        <v>1578879.0071777229</v>
      </c>
      <c r="L76" s="14">
        <f t="shared" si="11"/>
        <v>17.801569956683082</v>
      </c>
      <c r="N76" s="6"/>
    </row>
    <row r="77" spans="1:14" x14ac:dyDescent="0.25">
      <c r="A77" s="59">
        <v>68</v>
      </c>
      <c r="B77" s="51">
        <v>4</v>
      </c>
      <c r="C77" s="54">
        <v>877</v>
      </c>
      <c r="D77" s="50">
        <v>879</v>
      </c>
      <c r="E77" s="3">
        <v>0.56920000000000004</v>
      </c>
      <c r="F77" s="4">
        <f t="shared" si="9"/>
        <v>4.5558086560364463E-3</v>
      </c>
      <c r="G77" s="4">
        <f t="shared" si="7"/>
        <v>4.5468847473841773E-3</v>
      </c>
      <c r="H77" s="2">
        <f t="shared" si="12"/>
        <v>87501.981428897678</v>
      </c>
      <c r="I77" s="2">
        <f t="shared" si="10"/>
        <v>397.86142472494839</v>
      </c>
      <c r="J77" s="2">
        <f t="shared" si="8"/>
        <v>87330.582727126166</v>
      </c>
      <c r="K77" s="2">
        <f t="shared" si="13"/>
        <v>1490817.1318275039</v>
      </c>
      <c r="L77" s="14">
        <f t="shared" si="11"/>
        <v>17.037524264966635</v>
      </c>
      <c r="N77" s="6"/>
    </row>
    <row r="78" spans="1:14" x14ac:dyDescent="0.25">
      <c r="A78" s="59">
        <v>69</v>
      </c>
      <c r="B78" s="51">
        <v>26</v>
      </c>
      <c r="C78" s="54">
        <v>895</v>
      </c>
      <c r="D78" s="50">
        <v>858</v>
      </c>
      <c r="E78" s="3">
        <v>0.4572</v>
      </c>
      <c r="F78" s="4">
        <f t="shared" si="9"/>
        <v>2.9663434112949229E-2</v>
      </c>
      <c r="G78" s="4">
        <f t="shared" si="7"/>
        <v>2.9193382354262144E-2</v>
      </c>
      <c r="H78" s="2">
        <f t="shared" si="12"/>
        <v>87104.120004172728</v>
      </c>
      <c r="I78" s="2">
        <f t="shared" si="10"/>
        <v>2542.8638799133482</v>
      </c>
      <c r="J78" s="2">
        <f t="shared" si="8"/>
        <v>85723.853490155758</v>
      </c>
      <c r="K78" s="2">
        <f t="shared" si="13"/>
        <v>1403486.5491003778</v>
      </c>
      <c r="L78" s="14">
        <f t="shared" si="11"/>
        <v>16.11274586131108</v>
      </c>
      <c r="N78" s="6"/>
    </row>
    <row r="79" spans="1:14" x14ac:dyDescent="0.25">
      <c r="A79" s="59">
        <v>70</v>
      </c>
      <c r="B79" s="51">
        <v>12</v>
      </c>
      <c r="C79" s="54">
        <v>790</v>
      </c>
      <c r="D79" s="50">
        <v>869</v>
      </c>
      <c r="E79" s="3">
        <v>0.3836</v>
      </c>
      <c r="F79" s="4">
        <f t="shared" si="9"/>
        <v>1.4466546112115732E-2</v>
      </c>
      <c r="G79" s="4">
        <f t="shared" si="7"/>
        <v>1.4338685486669325E-2</v>
      </c>
      <c r="H79" s="2">
        <f t="shared" si="12"/>
        <v>84561.25612425938</v>
      </c>
      <c r="I79" s="2">
        <f t="shared" si="10"/>
        <v>1212.4972559234454</v>
      </c>
      <c r="J79" s="2">
        <f t="shared" si="8"/>
        <v>83813.872815708164</v>
      </c>
      <c r="K79" s="2">
        <f t="shared" si="13"/>
        <v>1317762.6956102222</v>
      </c>
      <c r="L79" s="14">
        <f t="shared" si="11"/>
        <v>15.583527918197225</v>
      </c>
      <c r="N79" s="6"/>
    </row>
    <row r="80" spans="1:14" x14ac:dyDescent="0.25">
      <c r="A80" s="59">
        <v>71</v>
      </c>
      <c r="B80" s="51">
        <v>13</v>
      </c>
      <c r="C80" s="54">
        <v>791</v>
      </c>
      <c r="D80" s="50">
        <v>774</v>
      </c>
      <c r="E80" s="3">
        <v>0.28560000000000002</v>
      </c>
      <c r="F80" s="4">
        <f t="shared" si="9"/>
        <v>1.6613418530351438E-2</v>
      </c>
      <c r="G80" s="4">
        <f t="shared" si="7"/>
        <v>1.641855286369873E-2</v>
      </c>
      <c r="H80" s="2">
        <f t="shared" si="12"/>
        <v>83348.758868335935</v>
      </c>
      <c r="I80" s="2">
        <f t="shared" si="10"/>
        <v>1368.4660036034518</v>
      </c>
      <c r="J80" s="2">
        <f t="shared" si="8"/>
        <v>82371.126755361634</v>
      </c>
      <c r="K80" s="2">
        <f t="shared" si="13"/>
        <v>1233948.822794514</v>
      </c>
      <c r="L80" s="14">
        <f t="shared" si="11"/>
        <v>14.804645438617195</v>
      </c>
      <c r="N80" s="6"/>
    </row>
    <row r="81" spans="1:14" x14ac:dyDescent="0.25">
      <c r="A81" s="59">
        <v>72</v>
      </c>
      <c r="B81" s="51">
        <v>17</v>
      </c>
      <c r="C81" s="54">
        <v>711</v>
      </c>
      <c r="D81" s="50">
        <v>774</v>
      </c>
      <c r="E81" s="3">
        <v>0.49230000000000002</v>
      </c>
      <c r="F81" s="4">
        <f t="shared" si="9"/>
        <v>2.2895622895622896E-2</v>
      </c>
      <c r="G81" s="4">
        <f t="shared" si="7"/>
        <v>2.2632539814298681E-2</v>
      </c>
      <c r="H81" s="2">
        <f t="shared" si="12"/>
        <v>81980.292864732488</v>
      </c>
      <c r="I81" s="2">
        <f t="shared" si="10"/>
        <v>1855.422242248924</v>
      </c>
      <c r="J81" s="2">
        <f t="shared" si="8"/>
        <v>81038.294992342708</v>
      </c>
      <c r="K81" s="2">
        <f t="shared" si="13"/>
        <v>1151577.6960391523</v>
      </c>
      <c r="L81" s="14">
        <f t="shared" si="11"/>
        <v>14.047006369436323</v>
      </c>
      <c r="N81" s="6"/>
    </row>
    <row r="82" spans="1:14" x14ac:dyDescent="0.25">
      <c r="A82" s="59">
        <v>73</v>
      </c>
      <c r="B82" s="51">
        <v>14</v>
      </c>
      <c r="C82" s="54">
        <v>578</v>
      </c>
      <c r="D82" s="50">
        <v>695</v>
      </c>
      <c r="E82" s="3">
        <v>0.49569999999999997</v>
      </c>
      <c r="F82" s="4">
        <f t="shared" si="9"/>
        <v>2.199528672427337E-2</v>
      </c>
      <c r="G82" s="4">
        <f t="shared" si="7"/>
        <v>2.1753986651132248E-2</v>
      </c>
      <c r="H82" s="2">
        <f t="shared" si="12"/>
        <v>80124.870622483562</v>
      </c>
      <c r="I82" s="2">
        <f t="shared" si="10"/>
        <v>1743.0353659452057</v>
      </c>
      <c r="J82" s="2">
        <f t="shared" si="8"/>
        <v>79245.857887437392</v>
      </c>
      <c r="K82" s="2">
        <f t="shared" si="13"/>
        <v>1070539.4010468097</v>
      </c>
      <c r="L82" s="14">
        <f t="shared" si="11"/>
        <v>13.360887733482461</v>
      </c>
      <c r="N82" s="6"/>
    </row>
    <row r="83" spans="1:14" x14ac:dyDescent="0.25">
      <c r="A83" s="59">
        <v>74</v>
      </c>
      <c r="B83" s="51">
        <v>20</v>
      </c>
      <c r="C83" s="54">
        <v>714</v>
      </c>
      <c r="D83" s="50">
        <v>562</v>
      </c>
      <c r="E83" s="3">
        <v>0.60119999999999996</v>
      </c>
      <c r="F83" s="4">
        <f t="shared" si="9"/>
        <v>3.1347962382445138E-2</v>
      </c>
      <c r="G83" s="4">
        <f t="shared" si="7"/>
        <v>3.0960902572231785E-2</v>
      </c>
      <c r="H83" s="2">
        <f t="shared" si="12"/>
        <v>78381.835256538354</v>
      </c>
      <c r="I83" s="2">
        <f t="shared" si="10"/>
        <v>2426.7723648104061</v>
      </c>
      <c r="J83" s="2">
        <f t="shared" si="8"/>
        <v>77414.038437451964</v>
      </c>
      <c r="K83" s="2">
        <f t="shared" si="13"/>
        <v>991293.54315937229</v>
      </c>
      <c r="L83" s="14">
        <f t="shared" si="11"/>
        <v>12.646980514234411</v>
      </c>
      <c r="N83" s="6"/>
    </row>
    <row r="84" spans="1:14" x14ac:dyDescent="0.25">
      <c r="A84" s="59">
        <v>75</v>
      </c>
      <c r="B84" s="51">
        <v>15</v>
      </c>
      <c r="C84" s="54">
        <v>426</v>
      </c>
      <c r="D84" s="50">
        <v>700</v>
      </c>
      <c r="E84" s="3">
        <v>0.40770000000000001</v>
      </c>
      <c r="F84" s="4">
        <f t="shared" si="9"/>
        <v>2.664298401420959E-2</v>
      </c>
      <c r="G84" s="4">
        <f t="shared" si="7"/>
        <v>2.6229072478795978E-2</v>
      </c>
      <c r="H84" s="2">
        <f t="shared" si="12"/>
        <v>75955.062891727954</v>
      </c>
      <c r="I84" s="2">
        <f t="shared" si="10"/>
        <v>1992.2308497186393</v>
      </c>
      <c r="J84" s="2">
        <f t="shared" si="8"/>
        <v>74775.06455943959</v>
      </c>
      <c r="K84" s="2">
        <f t="shared" si="13"/>
        <v>913879.50472192036</v>
      </c>
      <c r="L84" s="14">
        <f t="shared" si="11"/>
        <v>12.031844487109868</v>
      </c>
      <c r="N84" s="6"/>
    </row>
    <row r="85" spans="1:14" x14ac:dyDescent="0.25">
      <c r="A85" s="59">
        <v>76</v>
      </c>
      <c r="B85" s="51">
        <v>11</v>
      </c>
      <c r="C85" s="54">
        <v>447</v>
      </c>
      <c r="D85" s="50">
        <v>416</v>
      </c>
      <c r="E85" s="3">
        <v>0.59630000000000005</v>
      </c>
      <c r="F85" s="4">
        <f t="shared" si="9"/>
        <v>2.5492468134414831E-2</v>
      </c>
      <c r="G85" s="4">
        <f t="shared" si="7"/>
        <v>2.5232789689056335E-2</v>
      </c>
      <c r="H85" s="2">
        <f t="shared" si="12"/>
        <v>73962.832042009308</v>
      </c>
      <c r="I85" s="2">
        <f t="shared" si="10"/>
        <v>1866.2885857230181</v>
      </c>
      <c r="J85" s="2">
        <f t="shared" si="8"/>
        <v>73209.411339952931</v>
      </c>
      <c r="K85" s="2">
        <f t="shared" si="13"/>
        <v>839104.44016248081</v>
      </c>
      <c r="L85" s="14">
        <f t="shared" si="11"/>
        <v>11.344947414748633</v>
      </c>
      <c r="N85" s="6"/>
    </row>
    <row r="86" spans="1:14" x14ac:dyDescent="0.25">
      <c r="A86" s="59">
        <v>77</v>
      </c>
      <c r="B86" s="51">
        <v>20</v>
      </c>
      <c r="C86" s="54">
        <v>497</v>
      </c>
      <c r="D86" s="50">
        <v>428</v>
      </c>
      <c r="E86" s="3">
        <v>0.46889999999999998</v>
      </c>
      <c r="F86" s="4">
        <f t="shared" si="9"/>
        <v>4.3243243243243246E-2</v>
      </c>
      <c r="G86" s="4">
        <f t="shared" si="7"/>
        <v>4.2272394857985895E-2</v>
      </c>
      <c r="H86" s="2">
        <f t="shared" si="12"/>
        <v>72096.543456286294</v>
      </c>
      <c r="I86" s="2">
        <f t="shared" si="10"/>
        <v>3047.6935528800732</v>
      </c>
      <c r="J86" s="2">
        <f t="shared" si="8"/>
        <v>70477.913410351699</v>
      </c>
      <c r="K86" s="2">
        <f t="shared" si="13"/>
        <v>765895.02882252785</v>
      </c>
      <c r="L86" s="14">
        <f t="shared" si="11"/>
        <v>10.623186523316567</v>
      </c>
      <c r="N86" s="6"/>
    </row>
    <row r="87" spans="1:14" x14ac:dyDescent="0.25">
      <c r="A87" s="59">
        <v>78</v>
      </c>
      <c r="B87" s="51">
        <v>22</v>
      </c>
      <c r="C87" s="54">
        <v>489</v>
      </c>
      <c r="D87" s="50">
        <v>478</v>
      </c>
      <c r="E87" s="3">
        <v>0.48520000000000002</v>
      </c>
      <c r="F87" s="4">
        <f t="shared" si="9"/>
        <v>4.5501551189245086E-2</v>
      </c>
      <c r="G87" s="4">
        <f t="shared" si="7"/>
        <v>4.4460108773677023E-2</v>
      </c>
      <c r="H87" s="2">
        <f t="shared" si="12"/>
        <v>69048.849903406226</v>
      </c>
      <c r="I87" s="2">
        <f t="shared" si="10"/>
        <v>3069.919377402739</v>
      </c>
      <c r="J87" s="2">
        <f t="shared" si="8"/>
        <v>67468.455407919304</v>
      </c>
      <c r="K87" s="2">
        <f t="shared" si="13"/>
        <v>695417.11541217612</v>
      </c>
      <c r="L87" s="14">
        <f t="shared" si="11"/>
        <v>10.071378688928325</v>
      </c>
      <c r="N87" s="6"/>
    </row>
    <row r="88" spans="1:14" x14ac:dyDescent="0.25">
      <c r="A88" s="59">
        <v>79</v>
      </c>
      <c r="B88" s="51">
        <v>22</v>
      </c>
      <c r="C88" s="54">
        <v>424</v>
      </c>
      <c r="D88" s="50">
        <v>472</v>
      </c>
      <c r="E88" s="3">
        <v>0.62990000000000002</v>
      </c>
      <c r="F88" s="4">
        <f t="shared" si="9"/>
        <v>4.9107142857142856E-2</v>
      </c>
      <c r="G88" s="4">
        <f t="shared" si="7"/>
        <v>4.8230573711443493E-2</v>
      </c>
      <c r="H88" s="2">
        <f t="shared" si="12"/>
        <v>65978.930526003489</v>
      </c>
      <c r="I88" s="2">
        <f t="shared" si="10"/>
        <v>3182.2016721366203</v>
      </c>
      <c r="J88" s="2">
        <f t="shared" si="8"/>
        <v>64801.197687145723</v>
      </c>
      <c r="K88" s="2">
        <f t="shared" si="13"/>
        <v>627948.66000425688</v>
      </c>
      <c r="L88" s="14">
        <f t="shared" si="11"/>
        <v>9.5174119222313092</v>
      </c>
      <c r="N88" s="6"/>
    </row>
    <row r="89" spans="1:14" x14ac:dyDescent="0.25">
      <c r="A89" s="59">
        <v>80</v>
      </c>
      <c r="B89" s="51">
        <v>16</v>
      </c>
      <c r="C89" s="54">
        <v>380</v>
      </c>
      <c r="D89" s="50">
        <v>403</v>
      </c>
      <c r="E89" s="3">
        <v>0.53320000000000001</v>
      </c>
      <c r="F89" s="4">
        <f t="shared" si="9"/>
        <v>4.0868454661558112E-2</v>
      </c>
      <c r="G89" s="4">
        <f t="shared" si="7"/>
        <v>4.0103386530475564E-2</v>
      </c>
      <c r="H89" s="2">
        <f t="shared" si="12"/>
        <v>62796.728853866865</v>
      </c>
      <c r="I89" s="2">
        <f t="shared" si="10"/>
        <v>2518.3614900760908</v>
      </c>
      <c r="J89" s="2">
        <f t="shared" si="8"/>
        <v>61621.157710299347</v>
      </c>
      <c r="K89" s="2">
        <f t="shared" si="13"/>
        <v>563147.4623171112</v>
      </c>
      <c r="L89" s="14">
        <f t="shared" si="11"/>
        <v>8.9677833956542781</v>
      </c>
      <c r="N89" s="6"/>
    </row>
    <row r="90" spans="1:14" x14ac:dyDescent="0.25">
      <c r="A90" s="59">
        <v>81</v>
      </c>
      <c r="B90" s="51">
        <v>22</v>
      </c>
      <c r="C90" s="54">
        <v>379</v>
      </c>
      <c r="D90" s="50">
        <v>366</v>
      </c>
      <c r="E90" s="3">
        <v>0.41909999999999997</v>
      </c>
      <c r="F90" s="4">
        <f t="shared" si="9"/>
        <v>5.9060402684563758E-2</v>
      </c>
      <c r="G90" s="4">
        <f t="shared" si="7"/>
        <v>5.7101358545140438E-2</v>
      </c>
      <c r="H90" s="2">
        <f t="shared" si="12"/>
        <v>60278.367363790778</v>
      </c>
      <c r="I90" s="2">
        <f t="shared" si="10"/>
        <v>3441.9766673555091</v>
      </c>
      <c r="J90" s="2">
        <f t="shared" si="8"/>
        <v>58278.923117723964</v>
      </c>
      <c r="K90" s="2">
        <f t="shared" si="13"/>
        <v>501526.3046068119</v>
      </c>
      <c r="L90" s="14">
        <f t="shared" si="11"/>
        <v>8.3201706771520634</v>
      </c>
      <c r="N90" s="6"/>
    </row>
    <row r="91" spans="1:14" x14ac:dyDescent="0.25">
      <c r="A91" s="59">
        <v>82</v>
      </c>
      <c r="B91" s="51">
        <v>25</v>
      </c>
      <c r="C91" s="54">
        <v>323</v>
      </c>
      <c r="D91" s="50">
        <v>352</v>
      </c>
      <c r="E91" s="3">
        <v>0.39329999999999998</v>
      </c>
      <c r="F91" s="4">
        <f t="shared" si="9"/>
        <v>7.407407407407407E-2</v>
      </c>
      <c r="G91" s="4">
        <f t="shared" si="7"/>
        <v>7.0888301303635853E-2</v>
      </c>
      <c r="H91" s="2">
        <f t="shared" si="12"/>
        <v>56836.390696435272</v>
      </c>
      <c r="I91" s="2">
        <f t="shared" si="10"/>
        <v>4029.0351887000693</v>
      </c>
      <c r="J91" s="2">
        <f t="shared" si="8"/>
        <v>54391.975047450935</v>
      </c>
      <c r="K91" s="2">
        <f t="shared" si="13"/>
        <v>443247.38148908794</v>
      </c>
      <c r="L91" s="14">
        <f t="shared" si="11"/>
        <v>7.798654630560276</v>
      </c>
      <c r="N91" s="6"/>
    </row>
    <row r="92" spans="1:14" x14ac:dyDescent="0.25">
      <c r="A92" s="59">
        <v>83</v>
      </c>
      <c r="B92" s="51">
        <v>20</v>
      </c>
      <c r="C92" s="54">
        <v>260</v>
      </c>
      <c r="D92" s="50">
        <v>289</v>
      </c>
      <c r="E92" s="3">
        <v>0.48930000000000001</v>
      </c>
      <c r="F92" s="4">
        <f t="shared" si="9"/>
        <v>7.2859744990892539E-2</v>
      </c>
      <c r="G92" s="4">
        <f t="shared" si="7"/>
        <v>7.024593100444658E-2</v>
      </c>
      <c r="H92" s="2">
        <f t="shared" si="12"/>
        <v>52807.355507735199</v>
      </c>
      <c r="I92" s="2">
        <f t="shared" si="10"/>
        <v>3709.5018515236488</v>
      </c>
      <c r="J92" s="2">
        <f t="shared" si="8"/>
        <v>50912.912912162072</v>
      </c>
      <c r="K92" s="2">
        <f t="shared" si="13"/>
        <v>388855.40644163702</v>
      </c>
      <c r="L92" s="14">
        <f t="shared" si="11"/>
        <v>7.3636599050046661</v>
      </c>
      <c r="N92" s="6"/>
    </row>
    <row r="93" spans="1:14" x14ac:dyDescent="0.25">
      <c r="A93" s="59">
        <v>84</v>
      </c>
      <c r="B93" s="51">
        <v>20</v>
      </c>
      <c r="C93" s="54">
        <v>256</v>
      </c>
      <c r="D93" s="50">
        <v>243</v>
      </c>
      <c r="E93" s="3">
        <v>0.58899999999999997</v>
      </c>
      <c r="F93" s="4">
        <f t="shared" si="9"/>
        <v>8.0160320641282562E-2</v>
      </c>
      <c r="G93" s="4">
        <f t="shared" si="7"/>
        <v>7.7603600807077441E-2</v>
      </c>
      <c r="H93" s="2">
        <f t="shared" si="12"/>
        <v>49097.853656211548</v>
      </c>
      <c r="I93" s="2">
        <f t="shared" si="10"/>
        <v>3810.1702356209485</v>
      </c>
      <c r="J93" s="2">
        <f t="shared" si="8"/>
        <v>47531.873689371336</v>
      </c>
      <c r="K93" s="2">
        <f t="shared" si="13"/>
        <v>337942.49352947494</v>
      </c>
      <c r="L93" s="14">
        <f t="shared" si="11"/>
        <v>6.8830400590580725</v>
      </c>
      <c r="N93" s="6"/>
    </row>
    <row r="94" spans="1:14" x14ac:dyDescent="0.25">
      <c r="A94" s="59">
        <v>85</v>
      </c>
      <c r="B94" s="51">
        <v>22</v>
      </c>
      <c r="C94" s="54">
        <v>190</v>
      </c>
      <c r="D94" s="50">
        <v>232</v>
      </c>
      <c r="E94" s="3">
        <v>0.41260000000000002</v>
      </c>
      <c r="F94" s="4">
        <f t="shared" si="9"/>
        <v>0.10426540284360189</v>
      </c>
      <c r="G94" s="4">
        <f t="shared" si="7"/>
        <v>9.8248146236113512E-2</v>
      </c>
      <c r="H94" s="2">
        <f t="shared" si="12"/>
        <v>45287.683420590598</v>
      </c>
      <c r="I94" s="2">
        <f t="shared" si="10"/>
        <v>4449.4309434009983</v>
      </c>
      <c r="J94" s="2">
        <f t="shared" si="8"/>
        <v>42674.087684436854</v>
      </c>
      <c r="K94" s="2">
        <f t="shared" si="13"/>
        <v>290410.61984010361</v>
      </c>
      <c r="L94" s="14">
        <f t="shared" si="11"/>
        <v>6.4125739694617474</v>
      </c>
      <c r="N94" s="6"/>
    </row>
    <row r="95" spans="1:14" x14ac:dyDescent="0.25">
      <c r="A95" s="59">
        <v>86</v>
      </c>
      <c r="B95" s="51">
        <v>18</v>
      </c>
      <c r="C95" s="54">
        <v>181</v>
      </c>
      <c r="D95" s="50">
        <v>170</v>
      </c>
      <c r="E95" s="3">
        <v>0.50970000000000004</v>
      </c>
      <c r="F95" s="4">
        <f t="shared" si="9"/>
        <v>0.10256410256410256</v>
      </c>
      <c r="G95" s="4">
        <f t="shared" si="7"/>
        <v>9.7653389060867346E-2</v>
      </c>
      <c r="H95" s="2">
        <f t="shared" si="12"/>
        <v>40838.252477189599</v>
      </c>
      <c r="I95" s="2">
        <f t="shared" si="10"/>
        <v>3987.9937577209257</v>
      </c>
      <c r="J95" s="2">
        <f t="shared" si="8"/>
        <v>38882.939137779031</v>
      </c>
      <c r="K95" s="2">
        <f t="shared" si="13"/>
        <v>247736.53215566676</v>
      </c>
      <c r="L95" s="14">
        <f t="shared" si="11"/>
        <v>6.0662863156067024</v>
      </c>
      <c r="N95" s="6"/>
    </row>
    <row r="96" spans="1:14" x14ac:dyDescent="0.25">
      <c r="A96" s="59">
        <v>87</v>
      </c>
      <c r="B96" s="51">
        <v>20</v>
      </c>
      <c r="C96" s="54">
        <v>156</v>
      </c>
      <c r="D96" s="50">
        <v>154</v>
      </c>
      <c r="E96" s="3">
        <v>0.3725</v>
      </c>
      <c r="F96" s="4">
        <f t="shared" si="9"/>
        <v>0.12903225806451613</v>
      </c>
      <c r="G96" s="4">
        <f t="shared" si="7"/>
        <v>0.11936735302894658</v>
      </c>
      <c r="H96" s="2">
        <f t="shared" si="12"/>
        <v>36850.258719468671</v>
      </c>
      <c r="I96" s="2">
        <f t="shared" si="10"/>
        <v>4398.7178417748337</v>
      </c>
      <c r="J96" s="2">
        <f t="shared" si="8"/>
        <v>34090.06327375496</v>
      </c>
      <c r="K96" s="2">
        <f t="shared" si="13"/>
        <v>208853.59301788773</v>
      </c>
      <c r="L96" s="14">
        <f t="shared" si="11"/>
        <v>5.6676289468639887</v>
      </c>
      <c r="N96" s="6"/>
    </row>
    <row r="97" spans="1:14" x14ac:dyDescent="0.25">
      <c r="A97" s="59">
        <v>88</v>
      </c>
      <c r="B97" s="51">
        <v>22</v>
      </c>
      <c r="C97" s="54">
        <v>130</v>
      </c>
      <c r="D97" s="50">
        <v>141</v>
      </c>
      <c r="E97" s="3">
        <v>0.52539999999999998</v>
      </c>
      <c r="F97" s="4">
        <f t="shared" si="9"/>
        <v>0.16236162361623616</v>
      </c>
      <c r="G97" s="4">
        <f t="shared" si="7"/>
        <v>0.15074564276571661</v>
      </c>
      <c r="H97" s="2">
        <f t="shared" si="12"/>
        <v>32451.540877693838</v>
      </c>
      <c r="I97" s="2">
        <f t="shared" si="10"/>
        <v>4891.9283883458847</v>
      </c>
      <c r="J97" s="2">
        <f t="shared" si="8"/>
        <v>30129.831664584883</v>
      </c>
      <c r="K97" s="2">
        <f t="shared" si="13"/>
        <v>174763.52974413277</v>
      </c>
      <c r="L97" s="14">
        <f t="shared" si="11"/>
        <v>5.3853692310881822</v>
      </c>
      <c r="N97" s="6"/>
    </row>
    <row r="98" spans="1:14" x14ac:dyDescent="0.25">
      <c r="A98" s="59">
        <v>89</v>
      </c>
      <c r="B98" s="51">
        <v>14</v>
      </c>
      <c r="C98" s="54">
        <v>105</v>
      </c>
      <c r="D98" s="50">
        <v>101</v>
      </c>
      <c r="E98" s="3">
        <v>0.4123</v>
      </c>
      <c r="F98" s="4">
        <f t="shared" si="9"/>
        <v>0.13592233009708737</v>
      </c>
      <c r="G98" s="4">
        <f t="shared" si="7"/>
        <v>0.12586781362213401</v>
      </c>
      <c r="H98" s="2">
        <f t="shared" si="12"/>
        <v>27559.612489347954</v>
      </c>
      <c r="I98" s="2">
        <f t="shared" si="10"/>
        <v>3468.8681683074847</v>
      </c>
      <c r="J98" s="2">
        <f t="shared" si="8"/>
        <v>25520.958666833641</v>
      </c>
      <c r="K98" s="2">
        <f>K99+J98</f>
        <v>144633.6980795479</v>
      </c>
      <c r="L98" s="14">
        <f t="shared" si="11"/>
        <v>5.2480309052041338</v>
      </c>
      <c r="N98" s="6"/>
    </row>
    <row r="99" spans="1:14" x14ac:dyDescent="0.25">
      <c r="A99" s="59">
        <v>90</v>
      </c>
      <c r="B99" s="51">
        <v>14</v>
      </c>
      <c r="C99" s="54">
        <v>90</v>
      </c>
      <c r="D99" s="50">
        <v>89</v>
      </c>
      <c r="E99" s="25">
        <v>0.42370000000000002</v>
      </c>
      <c r="F99" s="26">
        <f t="shared" si="9"/>
        <v>0.15642458100558659</v>
      </c>
      <c r="G99" s="26">
        <f t="shared" si="7"/>
        <v>0.14348937461180999</v>
      </c>
      <c r="H99" s="24">
        <f t="shared" si="12"/>
        <v>24090.744321040467</v>
      </c>
      <c r="I99" s="24">
        <f t="shared" si="10"/>
        <v>3456.7658365591096</v>
      </c>
      <c r="J99" s="24">
        <f t="shared" si="8"/>
        <v>22098.610169431453</v>
      </c>
      <c r="K99" s="24">
        <f t="shared" ref="K99:K108" si="14">K100+J99</f>
        <v>119112.73941271426</v>
      </c>
      <c r="L99" s="27">
        <f t="shared" si="11"/>
        <v>4.9443362075236141</v>
      </c>
      <c r="N99" s="6"/>
    </row>
    <row r="100" spans="1:14" x14ac:dyDescent="0.25">
      <c r="A100" s="59">
        <v>91</v>
      </c>
      <c r="B100" s="51">
        <v>20</v>
      </c>
      <c r="C100" s="54">
        <v>78</v>
      </c>
      <c r="D100" s="50">
        <v>74</v>
      </c>
      <c r="E100" s="25">
        <v>0.45729999999999998</v>
      </c>
      <c r="F100" s="26">
        <f t="shared" si="9"/>
        <v>0.26315789473684209</v>
      </c>
      <c r="G100" s="26">
        <f t="shared" si="7"/>
        <v>0.23027149008681236</v>
      </c>
      <c r="H100" s="24">
        <f t="shared" si="12"/>
        <v>20633.978484481358</v>
      </c>
      <c r="I100" s="24">
        <f t="shared" si="10"/>
        <v>4751.416972040749</v>
      </c>
      <c r="J100" s="24">
        <f t="shared" si="8"/>
        <v>18055.384493754846</v>
      </c>
      <c r="K100" s="24">
        <f t="shared" si="14"/>
        <v>97014.129243282805</v>
      </c>
      <c r="L100" s="27">
        <f t="shared" si="11"/>
        <v>4.701668624703002</v>
      </c>
      <c r="N100" s="6"/>
    </row>
    <row r="101" spans="1:14" x14ac:dyDescent="0.25">
      <c r="A101" s="59">
        <v>92</v>
      </c>
      <c r="B101" s="51">
        <v>12</v>
      </c>
      <c r="C101" s="54">
        <v>48</v>
      </c>
      <c r="D101" s="50">
        <v>63</v>
      </c>
      <c r="E101" s="25">
        <v>0.42630000000000001</v>
      </c>
      <c r="F101" s="26">
        <f t="shared" si="9"/>
        <v>0.21621621621621623</v>
      </c>
      <c r="G101" s="26">
        <f t="shared" si="7"/>
        <v>0.19235578125300556</v>
      </c>
      <c r="H101" s="24">
        <f t="shared" si="12"/>
        <v>15882.56151244061</v>
      </c>
      <c r="I101" s="24">
        <f t="shared" si="10"/>
        <v>3055.1025280244312</v>
      </c>
      <c r="J101" s="24">
        <f t="shared" si="8"/>
        <v>14129.849192112993</v>
      </c>
      <c r="K101" s="24">
        <f t="shared" si="14"/>
        <v>78958.744749527963</v>
      </c>
      <c r="L101" s="27">
        <f t="shared" si="11"/>
        <v>4.9714112353779063</v>
      </c>
      <c r="N101" s="6"/>
    </row>
    <row r="102" spans="1:14" x14ac:dyDescent="0.25">
      <c r="A102" s="59">
        <v>93</v>
      </c>
      <c r="B102" s="51">
        <v>8</v>
      </c>
      <c r="C102" s="54">
        <v>38</v>
      </c>
      <c r="D102" s="50">
        <v>40</v>
      </c>
      <c r="E102" s="25">
        <v>0.47910000000000003</v>
      </c>
      <c r="F102" s="26">
        <f t="shared" si="9"/>
        <v>0.20512820512820512</v>
      </c>
      <c r="G102" s="26">
        <f t="shared" si="7"/>
        <v>0.1853258955873904</v>
      </c>
      <c r="H102" s="24">
        <f t="shared" si="12"/>
        <v>12827.458984416178</v>
      </c>
      <c r="I102" s="24">
        <f t="shared" si="10"/>
        <v>2377.2603243974454</v>
      </c>
      <c r="J102" s="24">
        <f t="shared" si="8"/>
        <v>11589.144081437549</v>
      </c>
      <c r="K102" s="24">
        <f t="shared" si="14"/>
        <v>64828.895557414973</v>
      </c>
      <c r="L102" s="27">
        <f t="shared" si="11"/>
        <v>5.0539156380210839</v>
      </c>
      <c r="N102" s="6"/>
    </row>
    <row r="103" spans="1:14" x14ac:dyDescent="0.25">
      <c r="A103" s="59">
        <v>94</v>
      </c>
      <c r="B103" s="51">
        <v>11</v>
      </c>
      <c r="C103" s="54">
        <v>30</v>
      </c>
      <c r="D103" s="50">
        <v>29</v>
      </c>
      <c r="E103" s="25">
        <v>0.48139999999999999</v>
      </c>
      <c r="F103" s="26">
        <f t="shared" si="9"/>
        <v>0.3728813559322034</v>
      </c>
      <c r="G103" s="26">
        <f t="shared" si="7"/>
        <v>0.3124591672679139</v>
      </c>
      <c r="H103" s="24">
        <f t="shared" si="12"/>
        <v>10450.198660018734</v>
      </c>
      <c r="I103" s="24">
        <f t="shared" si="10"/>
        <v>3265.2603710937233</v>
      </c>
      <c r="J103" s="24">
        <f t="shared" si="8"/>
        <v>8756.8346315695289</v>
      </c>
      <c r="K103" s="24">
        <f t="shared" si="14"/>
        <v>53239.75147597742</v>
      </c>
      <c r="L103" s="27">
        <f t="shared" si="11"/>
        <v>5.0946162085575111</v>
      </c>
      <c r="N103" s="6"/>
    </row>
    <row r="104" spans="1:14" x14ac:dyDescent="0.25">
      <c r="A104" s="59">
        <v>95</v>
      </c>
      <c r="B104" s="51">
        <v>4</v>
      </c>
      <c r="C104" s="54">
        <v>19</v>
      </c>
      <c r="D104" s="50">
        <v>20</v>
      </c>
      <c r="E104" s="25">
        <v>0.50549999999999995</v>
      </c>
      <c r="F104" s="26">
        <f t="shared" si="9"/>
        <v>0.20512820512820512</v>
      </c>
      <c r="G104" s="26">
        <f t="shared" si="7"/>
        <v>0.18623707980258866</v>
      </c>
      <c r="H104" s="24">
        <f t="shared" si="12"/>
        <v>7184.9382889250101</v>
      </c>
      <c r="I104" s="24">
        <f t="shared" si="10"/>
        <v>1338.1019254912019</v>
      </c>
      <c r="J104" s="24">
        <f t="shared" si="8"/>
        <v>6523.2468867696107</v>
      </c>
      <c r="K104" s="24">
        <f t="shared" si="14"/>
        <v>44482.91684440789</v>
      </c>
      <c r="L104" s="27">
        <f t="shared" si="11"/>
        <v>6.191134155316913</v>
      </c>
      <c r="N104" s="6"/>
    </row>
    <row r="105" spans="1:14" x14ac:dyDescent="0.25">
      <c r="A105" s="59">
        <v>96</v>
      </c>
      <c r="B105" s="51">
        <v>3</v>
      </c>
      <c r="C105" s="54">
        <v>11</v>
      </c>
      <c r="D105" s="50">
        <v>16</v>
      </c>
      <c r="E105" s="25">
        <v>0.35620000000000002</v>
      </c>
      <c r="F105" s="26">
        <f t="shared" si="9"/>
        <v>0.22222222222222221</v>
      </c>
      <c r="G105" s="26">
        <f t="shared" si="7"/>
        <v>0.19440880283059217</v>
      </c>
      <c r="H105" s="24">
        <f t="shared" si="12"/>
        <v>5846.8363634338084</v>
      </c>
      <c r="I105" s="24">
        <f t="shared" si="10"/>
        <v>1136.6764577615397</v>
      </c>
      <c r="J105" s="24">
        <f t="shared" si="8"/>
        <v>5115.0440599269295</v>
      </c>
      <c r="K105" s="24">
        <f t="shared" si="14"/>
        <v>37959.669957638282</v>
      </c>
      <c r="L105" s="27">
        <f t="shared" si="11"/>
        <v>6.4923434825435784</v>
      </c>
      <c r="N105" s="6"/>
    </row>
    <row r="106" spans="1:14" x14ac:dyDescent="0.25">
      <c r="A106" s="59">
        <v>97</v>
      </c>
      <c r="B106" s="51">
        <v>4</v>
      </c>
      <c r="C106" s="54">
        <v>12</v>
      </c>
      <c r="D106" s="50">
        <v>8</v>
      </c>
      <c r="E106" s="25">
        <v>0.59250000000000003</v>
      </c>
      <c r="F106" s="26">
        <f t="shared" si="9"/>
        <v>0.4</v>
      </c>
      <c r="G106" s="26">
        <f t="shared" si="7"/>
        <v>0.34393809114359414</v>
      </c>
      <c r="H106" s="24">
        <f t="shared" si="12"/>
        <v>4710.1599056722689</v>
      </c>
      <c r="I106" s="24">
        <f t="shared" si="10"/>
        <v>1620.0034069380115</v>
      </c>
      <c r="J106" s="24">
        <f t="shared" si="8"/>
        <v>4050.0085173450288</v>
      </c>
      <c r="K106" s="24">
        <f t="shared" si="14"/>
        <v>32844.625897711354</v>
      </c>
      <c r="L106" s="27">
        <f t="shared" si="11"/>
        <v>6.9731445546376891</v>
      </c>
      <c r="N106" s="6"/>
    </row>
    <row r="107" spans="1:14" x14ac:dyDescent="0.25">
      <c r="A107" s="59">
        <v>98</v>
      </c>
      <c r="B107" s="51">
        <v>2</v>
      </c>
      <c r="C107" s="54">
        <v>8</v>
      </c>
      <c r="D107" s="50">
        <v>10</v>
      </c>
      <c r="E107" s="25">
        <v>0.6</v>
      </c>
      <c r="F107" s="26">
        <f t="shared" si="9"/>
        <v>0.22222222222222221</v>
      </c>
      <c r="G107" s="26">
        <f t="shared" si="7"/>
        <v>0.20408163265306123</v>
      </c>
      <c r="H107" s="24">
        <f t="shared" si="12"/>
        <v>3090.1564987342572</v>
      </c>
      <c r="I107" s="24">
        <f t="shared" si="10"/>
        <v>630.64418341515454</v>
      </c>
      <c r="J107" s="24">
        <f t="shared" si="8"/>
        <v>2837.898825368195</v>
      </c>
      <c r="K107" s="24">
        <f t="shared" si="14"/>
        <v>28794.617380366326</v>
      </c>
      <c r="L107" s="27">
        <f t="shared" si="11"/>
        <v>9.3181744653258622</v>
      </c>
      <c r="N107" s="6"/>
    </row>
    <row r="108" spans="1:14" x14ac:dyDescent="0.25">
      <c r="A108" s="59">
        <v>99</v>
      </c>
      <c r="B108" s="51">
        <v>2</v>
      </c>
      <c r="C108" s="54">
        <v>5</v>
      </c>
      <c r="D108" s="50">
        <v>6</v>
      </c>
      <c r="E108" s="25">
        <v>0.77259999999999995</v>
      </c>
      <c r="F108" s="26">
        <f t="shared" si="9"/>
        <v>0.36363636363636365</v>
      </c>
      <c r="G108" s="26">
        <f t="shared" si="7"/>
        <v>0.33586350507153889</v>
      </c>
      <c r="H108" s="24">
        <f t="shared" si="12"/>
        <v>2459.5123153191025</v>
      </c>
      <c r="I108" s="24">
        <f t="shared" si="10"/>
        <v>826.06042698968974</v>
      </c>
      <c r="J108" s="24">
        <f t="shared" si="8"/>
        <v>2271.666174221647</v>
      </c>
      <c r="K108" s="24">
        <f t="shared" si="14"/>
        <v>25956.71855499813</v>
      </c>
      <c r="L108" s="27">
        <f t="shared" si="11"/>
        <v>10.553603815409417</v>
      </c>
      <c r="N108" s="6"/>
    </row>
    <row r="109" spans="1:14" x14ac:dyDescent="0.25">
      <c r="A109" s="59" t="s">
        <v>28</v>
      </c>
      <c r="B109" s="51">
        <v>1</v>
      </c>
      <c r="C109" s="24">
        <v>14</v>
      </c>
      <c r="D109" s="50">
        <v>15</v>
      </c>
      <c r="E109" s="28"/>
      <c r="F109" s="26">
        <f>B109/((C109+D109)/2)</f>
        <v>6.8965517241379309E-2</v>
      </c>
      <c r="G109" s="26">
        <v>1</v>
      </c>
      <c r="H109" s="24">
        <f>H108-I108</f>
        <v>1633.4518883294127</v>
      </c>
      <c r="I109" s="24">
        <f>H109*G109</f>
        <v>1633.4518883294127</v>
      </c>
      <c r="J109" s="29">
        <f>H109/F109</f>
        <v>23685.052380776484</v>
      </c>
      <c r="K109" s="24">
        <f>J109</f>
        <v>23685.052380776484</v>
      </c>
      <c r="L109" s="27">
        <f>K109/H109</f>
        <v>14.5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 s="53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4:N12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4" width="12.7265625" style="1" customWidth="1"/>
    <col min="8" max="11" width="11.453125" style="1" customWidth="1"/>
  </cols>
  <sheetData>
    <row r="4" spans="1:14" ht="15.75" customHeight="1" x14ac:dyDescent="0.35">
      <c r="A4" s="11" t="s">
        <v>44</v>
      </c>
    </row>
    <row r="5" spans="1:14" x14ac:dyDescent="0.25">
      <c r="D5"/>
    </row>
    <row r="6" spans="1:14" s="39" customFormat="1" ht="14.5" x14ac:dyDescent="0.25">
      <c r="A6" s="74" t="s">
        <v>2</v>
      </c>
      <c r="B6" s="75" t="s">
        <v>0</v>
      </c>
      <c r="C6" s="84" t="s">
        <v>1</v>
      </c>
      <c r="D6" s="84"/>
      <c r="E6" s="76" t="s">
        <v>3</v>
      </c>
      <c r="F6" s="76" t="s">
        <v>4</v>
      </c>
      <c r="G6" s="76" t="s">
        <v>5</v>
      </c>
      <c r="H6" s="75" t="s">
        <v>6</v>
      </c>
      <c r="I6" s="75" t="s">
        <v>7</v>
      </c>
      <c r="J6" s="75" t="s">
        <v>8</v>
      </c>
      <c r="K6" s="75" t="s">
        <v>9</v>
      </c>
      <c r="L6" s="76" t="s">
        <v>10</v>
      </c>
    </row>
    <row r="7" spans="1:14" s="39" customFormat="1" x14ac:dyDescent="0.25">
      <c r="A7" s="77"/>
      <c r="B7" s="78"/>
      <c r="C7" s="79">
        <v>41640</v>
      </c>
      <c r="D7" s="80">
        <v>42005</v>
      </c>
      <c r="E7" s="81"/>
      <c r="F7" s="81"/>
      <c r="G7" s="81"/>
      <c r="H7" s="82"/>
      <c r="I7" s="82"/>
      <c r="J7" s="82"/>
      <c r="K7" s="82"/>
      <c r="L7" s="81"/>
    </row>
    <row r="8" spans="1:14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31">
        <v>4</v>
      </c>
      <c r="C9" s="31">
        <v>862</v>
      </c>
      <c r="D9" s="31">
        <v>881</v>
      </c>
      <c r="E9" s="3">
        <v>8.2000000000000007E-3</v>
      </c>
      <c r="F9" s="4">
        <f>B9/((C9+D9)/2)</f>
        <v>4.5897877223178424E-3</v>
      </c>
      <c r="G9" s="4">
        <f t="shared" ref="G9:G72" si="0">F9/((1+(1-E9)*F9))</f>
        <v>4.5689889923917187E-3</v>
      </c>
      <c r="H9" s="2">
        <v>100000</v>
      </c>
      <c r="I9" s="2">
        <f>H9*G9</f>
        <v>456.89889923917184</v>
      </c>
      <c r="J9" s="2">
        <f t="shared" ref="J9:J72" si="1">H10+I9*E9</f>
        <v>99546.847671734591</v>
      </c>
      <c r="K9" s="2">
        <f>K10+J9</f>
        <v>8088764.9858133085</v>
      </c>
      <c r="L9" s="73">
        <f>K9/H9</f>
        <v>80.887649858133088</v>
      </c>
      <c r="M9" s="5"/>
      <c r="N9" s="6"/>
    </row>
    <row r="10" spans="1:14" x14ac:dyDescent="0.25">
      <c r="A10" s="59">
        <v>1</v>
      </c>
      <c r="B10">
        <v>0</v>
      </c>
      <c r="C10" s="31">
        <v>994</v>
      </c>
      <c r="D10" s="31">
        <v>876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99543.101100760832</v>
      </c>
      <c r="I10" s="2">
        <f t="shared" ref="I10:I73" si="3">H10*G10</f>
        <v>0</v>
      </c>
      <c r="J10" s="2">
        <f t="shared" si="1"/>
        <v>99543.101100760832</v>
      </c>
      <c r="K10" s="2">
        <f>K11+J10</f>
        <v>7989218.1381415743</v>
      </c>
      <c r="L10" s="14">
        <f t="shared" ref="L10:L73" si="4">K10/H10</f>
        <v>80.258883335919208</v>
      </c>
      <c r="N10" s="6"/>
    </row>
    <row r="11" spans="1:14" x14ac:dyDescent="0.25">
      <c r="A11" s="59">
        <v>2</v>
      </c>
      <c r="B11">
        <v>0</v>
      </c>
      <c r="C11" s="31">
        <v>997</v>
      </c>
      <c r="D11" s="31">
        <v>1001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99543.101100760832</v>
      </c>
      <c r="I11" s="2">
        <f t="shared" si="3"/>
        <v>0</v>
      </c>
      <c r="J11" s="2">
        <f t="shared" si="1"/>
        <v>99543.101100760832</v>
      </c>
      <c r="K11" s="2">
        <f t="shared" ref="K11:K72" si="6">K12+J11</f>
        <v>7889675.0370408138</v>
      </c>
      <c r="L11" s="14">
        <f t="shared" si="4"/>
        <v>79.258883335919208</v>
      </c>
      <c r="N11" s="6"/>
    </row>
    <row r="12" spans="1:14" x14ac:dyDescent="0.25">
      <c r="A12" s="59">
        <v>3</v>
      </c>
      <c r="B12">
        <v>0</v>
      </c>
      <c r="C12" s="31">
        <v>1129</v>
      </c>
      <c r="D12" s="31">
        <v>1008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99543.101100760832</v>
      </c>
      <c r="I12" s="2">
        <f t="shared" si="3"/>
        <v>0</v>
      </c>
      <c r="J12" s="2">
        <f t="shared" si="1"/>
        <v>99543.101100760832</v>
      </c>
      <c r="K12" s="2">
        <f t="shared" si="6"/>
        <v>7790131.9359400533</v>
      </c>
      <c r="L12" s="14">
        <f t="shared" si="4"/>
        <v>78.258883335919208</v>
      </c>
      <c r="N12" s="6"/>
    </row>
    <row r="13" spans="1:14" x14ac:dyDescent="0.25">
      <c r="A13" s="59">
        <v>4</v>
      </c>
      <c r="B13">
        <v>0</v>
      </c>
      <c r="C13" s="31">
        <v>1068</v>
      </c>
      <c r="D13" s="31">
        <v>1090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99543.101100760832</v>
      </c>
      <c r="I13" s="2">
        <f t="shared" si="3"/>
        <v>0</v>
      </c>
      <c r="J13" s="2">
        <f t="shared" si="1"/>
        <v>99543.101100760832</v>
      </c>
      <c r="K13" s="2">
        <f t="shared" si="6"/>
        <v>7690588.8348392928</v>
      </c>
      <c r="L13" s="14">
        <f t="shared" si="4"/>
        <v>77.258883335919222</v>
      </c>
      <c r="N13" s="6"/>
    </row>
    <row r="14" spans="1:14" x14ac:dyDescent="0.25">
      <c r="A14" s="59">
        <v>5</v>
      </c>
      <c r="B14" s="31">
        <v>1</v>
      </c>
      <c r="C14" s="31">
        <v>1214</v>
      </c>
      <c r="D14" s="31">
        <v>1070</v>
      </c>
      <c r="E14" s="3">
        <v>0.75070000000000003</v>
      </c>
      <c r="F14" s="4">
        <f t="shared" si="2"/>
        <v>8.7565674255691769E-4</v>
      </c>
      <c r="G14" s="4">
        <f t="shared" si="0"/>
        <v>8.7546562733721968E-4</v>
      </c>
      <c r="H14" s="2">
        <f t="shared" si="5"/>
        <v>99543.101100760832</v>
      </c>
      <c r="I14" s="2">
        <f t="shared" si="3"/>
        <v>87.146563452269859</v>
      </c>
      <c r="J14" s="2">
        <f t="shared" si="1"/>
        <v>99521.375462492171</v>
      </c>
      <c r="K14" s="2">
        <f t="shared" si="6"/>
        <v>7591045.7337385323</v>
      </c>
      <c r="L14" s="14">
        <f t="shared" si="4"/>
        <v>76.258883335919222</v>
      </c>
      <c r="N14" s="6"/>
    </row>
    <row r="15" spans="1:14" x14ac:dyDescent="0.25">
      <c r="A15" s="59">
        <v>6</v>
      </c>
      <c r="B15">
        <v>0</v>
      </c>
      <c r="C15" s="31">
        <v>1248</v>
      </c>
      <c r="D15" s="31">
        <v>1191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99455.954537308557</v>
      </c>
      <c r="I15" s="2">
        <f t="shared" si="3"/>
        <v>0</v>
      </c>
      <c r="J15" s="2">
        <f t="shared" si="1"/>
        <v>99455.954537308557</v>
      </c>
      <c r="K15" s="2">
        <f t="shared" si="6"/>
        <v>7491524.3582760403</v>
      </c>
      <c r="L15" s="14">
        <f t="shared" si="4"/>
        <v>75.325046078219188</v>
      </c>
      <c r="N15" s="6"/>
    </row>
    <row r="16" spans="1:14" x14ac:dyDescent="0.25">
      <c r="A16" s="59">
        <v>7</v>
      </c>
      <c r="B16">
        <v>0</v>
      </c>
      <c r="C16" s="31">
        <v>1158</v>
      </c>
      <c r="D16" s="31">
        <v>1229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99455.954537308557</v>
      </c>
      <c r="I16" s="2">
        <f t="shared" si="3"/>
        <v>0</v>
      </c>
      <c r="J16" s="2">
        <f t="shared" si="1"/>
        <v>99455.954537308557</v>
      </c>
      <c r="K16" s="2">
        <f t="shared" si="6"/>
        <v>7392068.4037387315</v>
      </c>
      <c r="L16" s="14">
        <f t="shared" si="4"/>
        <v>74.325046078219188</v>
      </c>
      <c r="N16" s="6"/>
    </row>
    <row r="17" spans="1:14" x14ac:dyDescent="0.25">
      <c r="A17" s="59">
        <v>8</v>
      </c>
      <c r="B17">
        <v>0</v>
      </c>
      <c r="C17" s="31">
        <v>1147</v>
      </c>
      <c r="D17" s="31">
        <v>1142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99455.954537308557</v>
      </c>
      <c r="I17" s="2">
        <f t="shared" si="3"/>
        <v>0</v>
      </c>
      <c r="J17" s="2">
        <f t="shared" si="1"/>
        <v>99455.954537308557</v>
      </c>
      <c r="K17" s="2">
        <f t="shared" si="6"/>
        <v>7292612.4492014227</v>
      </c>
      <c r="L17" s="14">
        <f t="shared" si="4"/>
        <v>73.325046078219188</v>
      </c>
      <c r="N17" s="6"/>
    </row>
    <row r="18" spans="1:14" x14ac:dyDescent="0.25">
      <c r="A18" s="59">
        <v>9</v>
      </c>
      <c r="B18">
        <v>0</v>
      </c>
      <c r="C18" s="31">
        <v>1135</v>
      </c>
      <c r="D18" s="31">
        <v>1131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99455.954537308557</v>
      </c>
      <c r="I18" s="2">
        <f t="shared" si="3"/>
        <v>0</v>
      </c>
      <c r="J18" s="2">
        <f t="shared" si="1"/>
        <v>99455.954537308557</v>
      </c>
      <c r="K18" s="2">
        <f t="shared" si="6"/>
        <v>7193156.494664114</v>
      </c>
      <c r="L18" s="14">
        <f t="shared" si="4"/>
        <v>72.325046078219188</v>
      </c>
      <c r="N18" s="6"/>
    </row>
    <row r="19" spans="1:14" x14ac:dyDescent="0.25">
      <c r="A19" s="59">
        <v>10</v>
      </c>
      <c r="B19">
        <v>0</v>
      </c>
      <c r="C19" s="31">
        <v>1103</v>
      </c>
      <c r="D19" s="31">
        <v>1124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99455.954537308557</v>
      </c>
      <c r="I19" s="2">
        <f t="shared" si="3"/>
        <v>0</v>
      </c>
      <c r="J19" s="2">
        <f t="shared" si="1"/>
        <v>99455.954537308557</v>
      </c>
      <c r="K19" s="2">
        <f t="shared" si="6"/>
        <v>7093700.5401268052</v>
      </c>
      <c r="L19" s="14">
        <f t="shared" si="4"/>
        <v>71.325046078219188</v>
      </c>
      <c r="N19" s="6"/>
    </row>
    <row r="20" spans="1:14" x14ac:dyDescent="0.25">
      <c r="A20" s="59">
        <v>11</v>
      </c>
      <c r="B20">
        <v>0</v>
      </c>
      <c r="C20" s="31">
        <v>1054</v>
      </c>
      <c r="D20" s="31">
        <v>1095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99455.954537308557</v>
      </c>
      <c r="I20" s="2">
        <f t="shared" si="3"/>
        <v>0</v>
      </c>
      <c r="J20" s="2">
        <f t="shared" si="1"/>
        <v>99455.954537308557</v>
      </c>
      <c r="K20" s="2">
        <f t="shared" si="6"/>
        <v>6994244.5855894964</v>
      </c>
      <c r="L20" s="14">
        <f t="shared" si="4"/>
        <v>70.325046078219188</v>
      </c>
      <c r="N20" s="6"/>
    </row>
    <row r="21" spans="1:14" x14ac:dyDescent="0.25">
      <c r="A21" s="59">
        <v>12</v>
      </c>
      <c r="B21">
        <v>0</v>
      </c>
      <c r="C21" s="31">
        <v>992</v>
      </c>
      <c r="D21" s="31">
        <v>1050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99455.954537308557</v>
      </c>
      <c r="I21" s="2">
        <f t="shared" si="3"/>
        <v>0</v>
      </c>
      <c r="J21" s="2">
        <f t="shared" si="1"/>
        <v>99455.954537308557</v>
      </c>
      <c r="K21" s="2">
        <f t="shared" si="6"/>
        <v>6894788.6310521876</v>
      </c>
      <c r="L21" s="14">
        <f t="shared" si="4"/>
        <v>69.325046078219174</v>
      </c>
      <c r="N21" s="6"/>
    </row>
    <row r="22" spans="1:14" x14ac:dyDescent="0.25">
      <c r="A22" s="59">
        <v>13</v>
      </c>
      <c r="B22">
        <v>0</v>
      </c>
      <c r="C22" s="31">
        <v>991</v>
      </c>
      <c r="D22" s="31">
        <v>988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99455.954537308557</v>
      </c>
      <c r="I22" s="2">
        <f t="shared" si="3"/>
        <v>0</v>
      </c>
      <c r="J22" s="2">
        <f t="shared" si="1"/>
        <v>99455.954537308557</v>
      </c>
      <c r="K22" s="2">
        <f t="shared" si="6"/>
        <v>6795332.6765148789</v>
      </c>
      <c r="L22" s="14">
        <f t="shared" si="4"/>
        <v>68.325046078219174</v>
      </c>
      <c r="N22" s="6"/>
    </row>
    <row r="23" spans="1:14" x14ac:dyDescent="0.25">
      <c r="A23" s="59">
        <v>14</v>
      </c>
      <c r="B23" s="31">
        <v>1</v>
      </c>
      <c r="C23" s="31">
        <v>942</v>
      </c>
      <c r="D23" s="31">
        <v>991</v>
      </c>
      <c r="E23" s="3">
        <v>0.2384</v>
      </c>
      <c r="F23" s="4">
        <f t="shared" si="2"/>
        <v>1.0346611484738748E-3</v>
      </c>
      <c r="G23" s="4">
        <f t="shared" si="0"/>
        <v>1.0338464795873214E-3</v>
      </c>
      <c r="H23" s="2">
        <f t="shared" si="5"/>
        <v>99455.954537308557</v>
      </c>
      <c r="I23" s="2">
        <f t="shared" si="3"/>
        <v>102.82218847239314</v>
      </c>
      <c r="J23" s="2">
        <f t="shared" si="1"/>
        <v>99377.64515856799</v>
      </c>
      <c r="K23" s="2">
        <f t="shared" si="6"/>
        <v>6695876.7219775701</v>
      </c>
      <c r="L23" s="14">
        <f t="shared" si="4"/>
        <v>67.325046078219174</v>
      </c>
      <c r="N23" s="6"/>
    </row>
    <row r="24" spans="1:14" x14ac:dyDescent="0.25">
      <c r="A24" s="59">
        <v>15</v>
      </c>
      <c r="B24">
        <v>0</v>
      </c>
      <c r="C24" s="31">
        <v>870</v>
      </c>
      <c r="D24" s="31">
        <v>944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99353.132348836167</v>
      </c>
      <c r="I24" s="2">
        <f t="shared" si="3"/>
        <v>0</v>
      </c>
      <c r="J24" s="2">
        <f t="shared" si="1"/>
        <v>99353.132348836167</v>
      </c>
      <c r="K24" s="2">
        <f t="shared" si="6"/>
        <v>6596499.0768190017</v>
      </c>
      <c r="L24" s="14">
        <f t="shared" si="4"/>
        <v>66.394475150096</v>
      </c>
      <c r="N24" s="6"/>
    </row>
    <row r="25" spans="1:14" x14ac:dyDescent="0.25">
      <c r="A25" s="59">
        <v>16</v>
      </c>
      <c r="B25">
        <v>0</v>
      </c>
      <c r="C25" s="31">
        <v>920</v>
      </c>
      <c r="D25" s="31">
        <v>870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99353.132348836167</v>
      </c>
      <c r="I25" s="2">
        <f t="shared" si="3"/>
        <v>0</v>
      </c>
      <c r="J25" s="2">
        <f t="shared" si="1"/>
        <v>99353.132348836167</v>
      </c>
      <c r="K25" s="2">
        <f t="shared" si="6"/>
        <v>6497145.9444701653</v>
      </c>
      <c r="L25" s="14">
        <f t="shared" si="4"/>
        <v>65.394475150096</v>
      </c>
      <c r="N25" s="6"/>
    </row>
    <row r="26" spans="1:14" x14ac:dyDescent="0.25">
      <c r="A26" s="59">
        <v>17</v>
      </c>
      <c r="B26" s="31">
        <v>1</v>
      </c>
      <c r="C26" s="31">
        <v>901</v>
      </c>
      <c r="D26" s="31">
        <v>913</v>
      </c>
      <c r="E26" s="3">
        <v>0.72050000000000003</v>
      </c>
      <c r="F26" s="4">
        <f t="shared" si="2"/>
        <v>1.1025358324145535E-3</v>
      </c>
      <c r="G26" s="4">
        <f t="shared" si="0"/>
        <v>1.1021961810004524E-3</v>
      </c>
      <c r="H26" s="2">
        <f t="shared" si="5"/>
        <v>99353.132348836167</v>
      </c>
      <c r="I26" s="2">
        <f t="shared" si="3"/>
        <v>109.50664304531973</v>
      </c>
      <c r="J26" s="2">
        <f t="shared" si="1"/>
        <v>99322.52524210501</v>
      </c>
      <c r="K26" s="2">
        <f t="shared" si="6"/>
        <v>6397792.8121213289</v>
      </c>
      <c r="L26" s="14">
        <f t="shared" si="4"/>
        <v>64.394475150096</v>
      </c>
      <c r="N26" s="6"/>
    </row>
    <row r="27" spans="1:14" x14ac:dyDescent="0.25">
      <c r="A27" s="59">
        <v>18</v>
      </c>
      <c r="B27">
        <v>0</v>
      </c>
      <c r="C27" s="31">
        <v>886</v>
      </c>
      <c r="D27" s="31">
        <v>901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99243.625705790851</v>
      </c>
      <c r="I27" s="2">
        <f t="shared" si="3"/>
        <v>0</v>
      </c>
      <c r="J27" s="2">
        <f t="shared" si="1"/>
        <v>99243.625705790851</v>
      </c>
      <c r="K27" s="2">
        <f t="shared" si="6"/>
        <v>6298470.2868792238</v>
      </c>
      <c r="L27" s="14">
        <f t="shared" si="4"/>
        <v>63.46473380115242</v>
      </c>
      <c r="N27" s="6"/>
    </row>
    <row r="28" spans="1:14" x14ac:dyDescent="0.25">
      <c r="A28" s="59">
        <v>19</v>
      </c>
      <c r="B28">
        <v>0</v>
      </c>
      <c r="C28" s="31">
        <v>954</v>
      </c>
      <c r="D28" s="31">
        <v>911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99243.625705790851</v>
      </c>
      <c r="I28" s="2">
        <f t="shared" si="3"/>
        <v>0</v>
      </c>
      <c r="J28" s="2">
        <f t="shared" si="1"/>
        <v>99243.625705790851</v>
      </c>
      <c r="K28" s="2">
        <f t="shared" si="6"/>
        <v>6199226.6611734331</v>
      </c>
      <c r="L28" s="14">
        <f t="shared" si="4"/>
        <v>62.46473380115242</v>
      </c>
      <c r="N28" s="6"/>
    </row>
    <row r="29" spans="1:14" x14ac:dyDescent="0.25">
      <c r="A29" s="59">
        <v>20</v>
      </c>
      <c r="B29">
        <v>0</v>
      </c>
      <c r="C29" s="31">
        <v>998</v>
      </c>
      <c r="D29" s="31">
        <v>991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99243.625705790851</v>
      </c>
      <c r="I29" s="2">
        <f t="shared" si="3"/>
        <v>0</v>
      </c>
      <c r="J29" s="2">
        <f t="shared" si="1"/>
        <v>99243.625705790851</v>
      </c>
      <c r="K29" s="2">
        <f t="shared" si="6"/>
        <v>6099983.0354676424</v>
      </c>
      <c r="L29" s="14">
        <f t="shared" si="4"/>
        <v>61.46473380115242</v>
      </c>
      <c r="N29" s="6"/>
    </row>
    <row r="30" spans="1:14" x14ac:dyDescent="0.25">
      <c r="A30" s="59">
        <v>21</v>
      </c>
      <c r="B30">
        <v>0</v>
      </c>
      <c r="C30" s="31">
        <v>1066</v>
      </c>
      <c r="D30" s="31">
        <v>1016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99243.625705790851</v>
      </c>
      <c r="I30" s="2">
        <f t="shared" si="3"/>
        <v>0</v>
      </c>
      <c r="J30" s="2">
        <f t="shared" si="1"/>
        <v>99243.625705790851</v>
      </c>
      <c r="K30" s="2">
        <f t="shared" si="6"/>
        <v>6000739.4097618517</v>
      </c>
      <c r="L30" s="14">
        <f t="shared" si="4"/>
        <v>60.464733801152427</v>
      </c>
      <c r="N30" s="6"/>
    </row>
    <row r="31" spans="1:14" x14ac:dyDescent="0.25">
      <c r="A31" s="59">
        <v>22</v>
      </c>
      <c r="B31">
        <v>0</v>
      </c>
      <c r="C31" s="31">
        <v>1095</v>
      </c>
      <c r="D31" s="31">
        <v>1053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99243.625705790851</v>
      </c>
      <c r="I31" s="2">
        <f t="shared" si="3"/>
        <v>0</v>
      </c>
      <c r="J31" s="2">
        <f t="shared" si="1"/>
        <v>99243.625705790851</v>
      </c>
      <c r="K31" s="2">
        <f t="shared" si="6"/>
        <v>5901495.7840560609</v>
      </c>
      <c r="L31" s="14">
        <f t="shared" si="4"/>
        <v>59.464733801152427</v>
      </c>
      <c r="N31" s="6"/>
    </row>
    <row r="32" spans="1:14" x14ac:dyDescent="0.25">
      <c r="A32" s="59">
        <v>23</v>
      </c>
      <c r="B32">
        <v>0</v>
      </c>
      <c r="C32" s="31">
        <v>1126</v>
      </c>
      <c r="D32" s="31">
        <v>1068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99243.625705790851</v>
      </c>
      <c r="I32" s="2">
        <f t="shared" si="3"/>
        <v>0</v>
      </c>
      <c r="J32" s="2">
        <f t="shared" si="1"/>
        <v>99243.625705790851</v>
      </c>
      <c r="K32" s="2">
        <f t="shared" si="6"/>
        <v>5802252.1583502702</v>
      </c>
      <c r="L32" s="14">
        <f t="shared" si="4"/>
        <v>58.464733801152427</v>
      </c>
      <c r="N32" s="6"/>
    </row>
    <row r="33" spans="1:14" x14ac:dyDescent="0.25">
      <c r="A33" s="59">
        <v>24</v>
      </c>
      <c r="B33">
        <v>0</v>
      </c>
      <c r="C33" s="31">
        <v>1215</v>
      </c>
      <c r="D33" s="31">
        <v>1109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99243.625705790851</v>
      </c>
      <c r="I33" s="2">
        <f t="shared" si="3"/>
        <v>0</v>
      </c>
      <c r="J33" s="2">
        <f t="shared" si="1"/>
        <v>99243.625705790851</v>
      </c>
      <c r="K33" s="2">
        <f t="shared" si="6"/>
        <v>5703008.5326444795</v>
      </c>
      <c r="L33" s="14">
        <f t="shared" si="4"/>
        <v>57.464733801152427</v>
      </c>
      <c r="N33" s="6"/>
    </row>
    <row r="34" spans="1:14" x14ac:dyDescent="0.25">
      <c r="A34" s="59">
        <v>25</v>
      </c>
      <c r="B34">
        <v>0</v>
      </c>
      <c r="C34" s="31">
        <v>1259</v>
      </c>
      <c r="D34" s="31">
        <v>1167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99243.625705790851</v>
      </c>
      <c r="I34" s="2">
        <f t="shared" si="3"/>
        <v>0</v>
      </c>
      <c r="J34" s="2">
        <f t="shared" si="1"/>
        <v>99243.625705790851</v>
      </c>
      <c r="K34" s="2">
        <f t="shared" si="6"/>
        <v>5603764.9069386888</v>
      </c>
      <c r="L34" s="14">
        <f t="shared" si="4"/>
        <v>56.464733801152427</v>
      </c>
      <c r="N34" s="6"/>
    </row>
    <row r="35" spans="1:14" x14ac:dyDescent="0.25">
      <c r="A35" s="59">
        <v>26</v>
      </c>
      <c r="B35">
        <v>0</v>
      </c>
      <c r="C35" s="31">
        <v>1289</v>
      </c>
      <c r="D35" s="31">
        <v>1241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99243.625705790851</v>
      </c>
      <c r="I35" s="2">
        <f t="shared" si="3"/>
        <v>0</v>
      </c>
      <c r="J35" s="2">
        <f t="shared" si="1"/>
        <v>99243.625705790851</v>
      </c>
      <c r="K35" s="2">
        <f t="shared" si="6"/>
        <v>5504521.2812328981</v>
      </c>
      <c r="L35" s="14">
        <f t="shared" si="4"/>
        <v>55.464733801152434</v>
      </c>
      <c r="N35" s="6"/>
    </row>
    <row r="36" spans="1:14" x14ac:dyDescent="0.25">
      <c r="A36" s="59">
        <v>27</v>
      </c>
      <c r="B36">
        <v>0</v>
      </c>
      <c r="C36" s="31">
        <v>1390</v>
      </c>
      <c r="D36" s="31">
        <v>1251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99243.625705790851</v>
      </c>
      <c r="I36" s="2">
        <f t="shared" si="3"/>
        <v>0</v>
      </c>
      <c r="J36" s="2">
        <f t="shared" si="1"/>
        <v>99243.625705790851</v>
      </c>
      <c r="K36" s="2">
        <f t="shared" si="6"/>
        <v>5405277.6555271074</v>
      </c>
      <c r="L36" s="14">
        <f t="shared" si="4"/>
        <v>54.464733801152434</v>
      </c>
      <c r="N36" s="6"/>
    </row>
    <row r="37" spans="1:14" x14ac:dyDescent="0.25">
      <c r="A37" s="59">
        <v>28</v>
      </c>
      <c r="B37" s="31">
        <v>1</v>
      </c>
      <c r="C37" s="31">
        <v>1425</v>
      </c>
      <c r="D37" s="31">
        <v>1329</v>
      </c>
      <c r="E37" s="3">
        <v>0.51780000000000004</v>
      </c>
      <c r="F37" s="4">
        <f t="shared" si="2"/>
        <v>7.2621641249092229E-4</v>
      </c>
      <c r="G37" s="4">
        <f t="shared" si="0"/>
        <v>7.2596219392163464E-4</v>
      </c>
      <c r="H37" s="2">
        <f t="shared" si="5"/>
        <v>99243.625705790851</v>
      </c>
      <c r="I37" s="2">
        <f t="shared" si="3"/>
        <v>72.047120250113466</v>
      </c>
      <c r="J37" s="2">
        <f t="shared" si="1"/>
        <v>99208.88458440626</v>
      </c>
      <c r="K37" s="2">
        <f t="shared" si="6"/>
        <v>5306034.0298213167</v>
      </c>
      <c r="L37" s="14">
        <f t="shared" si="4"/>
        <v>53.464733801152434</v>
      </c>
      <c r="N37" s="6"/>
    </row>
    <row r="38" spans="1:14" x14ac:dyDescent="0.25">
      <c r="A38" s="59">
        <v>29</v>
      </c>
      <c r="B38">
        <v>0</v>
      </c>
      <c r="C38" s="31">
        <v>1533</v>
      </c>
      <c r="D38" s="31">
        <v>1380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99171.578585540745</v>
      </c>
      <c r="I38" s="2">
        <f t="shared" si="3"/>
        <v>0</v>
      </c>
      <c r="J38" s="2">
        <f t="shared" si="1"/>
        <v>99171.578585540745</v>
      </c>
      <c r="K38" s="2">
        <f t="shared" si="6"/>
        <v>5206825.1452369103</v>
      </c>
      <c r="L38" s="14">
        <f t="shared" si="4"/>
        <v>52.50319919779988</v>
      </c>
      <c r="N38" s="6"/>
    </row>
    <row r="39" spans="1:14" x14ac:dyDescent="0.25">
      <c r="A39" s="59">
        <v>30</v>
      </c>
      <c r="B39">
        <v>0</v>
      </c>
      <c r="C39" s="31">
        <v>1469</v>
      </c>
      <c r="D39" s="31">
        <v>1471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99171.578585540745</v>
      </c>
      <c r="I39" s="2">
        <f t="shared" si="3"/>
        <v>0</v>
      </c>
      <c r="J39" s="2">
        <f t="shared" si="1"/>
        <v>99171.578585540745</v>
      </c>
      <c r="K39" s="2">
        <f t="shared" si="6"/>
        <v>5107653.5666513694</v>
      </c>
      <c r="L39" s="14">
        <f t="shared" si="4"/>
        <v>51.503199197799873</v>
      </c>
      <c r="N39" s="6"/>
    </row>
    <row r="40" spans="1:14" x14ac:dyDescent="0.25">
      <c r="A40" s="59">
        <v>31</v>
      </c>
      <c r="B40" s="31">
        <v>1</v>
      </c>
      <c r="C40" s="31">
        <v>1595</v>
      </c>
      <c r="D40" s="31">
        <v>1417</v>
      </c>
      <c r="E40" s="3">
        <v>9.8599999999999993E-2</v>
      </c>
      <c r="F40" s="4">
        <f t="shared" si="2"/>
        <v>6.6401062416998667E-4</v>
      </c>
      <c r="G40" s="4">
        <f t="shared" si="0"/>
        <v>6.636134255366675E-4</v>
      </c>
      <c r="H40" s="2">
        <f t="shared" si="5"/>
        <v>99171.578585540745</v>
      </c>
      <c r="I40" s="2">
        <f t="shared" si="3"/>
        <v>65.811590981029511</v>
      </c>
      <c r="J40" s="2">
        <f t="shared" si="1"/>
        <v>99112.256017430438</v>
      </c>
      <c r="K40" s="2">
        <f t="shared" si="6"/>
        <v>5008481.9880658286</v>
      </c>
      <c r="L40" s="14">
        <f t="shared" si="4"/>
        <v>50.503199197799873</v>
      </c>
      <c r="N40" s="6"/>
    </row>
    <row r="41" spans="1:14" x14ac:dyDescent="0.25">
      <c r="A41" s="59">
        <v>32</v>
      </c>
      <c r="B41" s="31">
        <v>1</v>
      </c>
      <c r="C41" s="31">
        <v>1753</v>
      </c>
      <c r="D41" s="31">
        <v>1532</v>
      </c>
      <c r="E41" s="3">
        <v>0.51229999999999998</v>
      </c>
      <c r="F41" s="4">
        <f t="shared" si="2"/>
        <v>6.0882800608828011E-4</v>
      </c>
      <c r="G41" s="4">
        <f t="shared" si="0"/>
        <v>6.086472832389434E-4</v>
      </c>
      <c r="H41" s="2">
        <f t="shared" si="5"/>
        <v>99105.766994559715</v>
      </c>
      <c r="I41" s="2">
        <f t="shared" si="3"/>
        <v>60.320455834550515</v>
      </c>
      <c r="J41" s="2">
        <f t="shared" si="1"/>
        <v>99076.348708249207</v>
      </c>
      <c r="K41" s="2">
        <f t="shared" si="6"/>
        <v>4909369.7320483979</v>
      </c>
      <c r="L41" s="14">
        <f t="shared" si="4"/>
        <v>49.536670578593991</v>
      </c>
      <c r="N41" s="6"/>
    </row>
    <row r="42" spans="1:14" x14ac:dyDescent="0.25">
      <c r="A42" s="59">
        <v>33</v>
      </c>
      <c r="B42">
        <v>0</v>
      </c>
      <c r="C42" s="31">
        <v>1744</v>
      </c>
      <c r="D42" s="31">
        <v>1666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99045.446538725169</v>
      </c>
      <c r="I42" s="2">
        <f t="shared" si="3"/>
        <v>0</v>
      </c>
      <c r="J42" s="2">
        <f t="shared" si="1"/>
        <v>99045.446538725169</v>
      </c>
      <c r="K42" s="2">
        <f t="shared" si="6"/>
        <v>4810293.3833401483</v>
      </c>
      <c r="L42" s="14">
        <f t="shared" si="4"/>
        <v>48.566527300771988</v>
      </c>
      <c r="N42" s="6"/>
    </row>
    <row r="43" spans="1:14" x14ac:dyDescent="0.25">
      <c r="A43" s="59">
        <v>34</v>
      </c>
      <c r="B43">
        <v>0</v>
      </c>
      <c r="C43" s="31">
        <v>1777</v>
      </c>
      <c r="D43" s="31">
        <v>1667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99045.446538725169</v>
      </c>
      <c r="I43" s="2">
        <f t="shared" si="3"/>
        <v>0</v>
      </c>
      <c r="J43" s="2">
        <f t="shared" si="1"/>
        <v>99045.446538725169</v>
      </c>
      <c r="K43" s="2">
        <f t="shared" si="6"/>
        <v>4711247.9368014233</v>
      </c>
      <c r="L43" s="14">
        <f t="shared" si="4"/>
        <v>47.566527300771988</v>
      </c>
      <c r="N43" s="6"/>
    </row>
    <row r="44" spans="1:14" x14ac:dyDescent="0.25">
      <c r="A44" s="59">
        <v>35</v>
      </c>
      <c r="B44">
        <v>0</v>
      </c>
      <c r="C44" s="31">
        <v>1903</v>
      </c>
      <c r="D44" s="31">
        <v>1706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99045.446538725169</v>
      </c>
      <c r="I44" s="2">
        <f t="shared" si="3"/>
        <v>0</v>
      </c>
      <c r="J44" s="2">
        <f t="shared" si="1"/>
        <v>99045.446538725169</v>
      </c>
      <c r="K44" s="2">
        <f t="shared" si="6"/>
        <v>4612202.4902626984</v>
      </c>
      <c r="L44" s="14">
        <f t="shared" si="4"/>
        <v>46.566527300771995</v>
      </c>
      <c r="N44" s="6"/>
    </row>
    <row r="45" spans="1:14" x14ac:dyDescent="0.25">
      <c r="A45" s="59">
        <v>36</v>
      </c>
      <c r="B45">
        <v>0</v>
      </c>
      <c r="C45" s="31">
        <v>1913</v>
      </c>
      <c r="D45" s="31">
        <v>1831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99045.446538725169</v>
      </c>
      <c r="I45" s="2">
        <f t="shared" si="3"/>
        <v>0</v>
      </c>
      <c r="J45" s="2">
        <f t="shared" si="1"/>
        <v>99045.446538725169</v>
      </c>
      <c r="K45" s="2">
        <f t="shared" si="6"/>
        <v>4513157.0437239734</v>
      </c>
      <c r="L45" s="14">
        <f t="shared" si="4"/>
        <v>45.566527300771995</v>
      </c>
      <c r="N45" s="6"/>
    </row>
    <row r="46" spans="1:14" x14ac:dyDescent="0.25">
      <c r="A46" s="59">
        <v>37</v>
      </c>
      <c r="B46" s="31">
        <v>1</v>
      </c>
      <c r="C46" s="31">
        <v>2041</v>
      </c>
      <c r="D46" s="31">
        <v>1872</v>
      </c>
      <c r="E46" s="3">
        <v>0.2329</v>
      </c>
      <c r="F46" s="4">
        <f t="shared" si="2"/>
        <v>5.1111679018655762E-4</v>
      </c>
      <c r="G46" s="4">
        <f t="shared" si="0"/>
        <v>5.1091647123685871E-4</v>
      </c>
      <c r="H46" s="2">
        <f t="shared" si="5"/>
        <v>99045.446538725169</v>
      </c>
      <c r="I46" s="2">
        <f t="shared" si="3"/>
        <v>50.603950037644402</v>
      </c>
      <c r="J46" s="2">
        <f t="shared" si="1"/>
        <v>99006.628248651294</v>
      </c>
      <c r="K46" s="2">
        <f t="shared" si="6"/>
        <v>4414111.5971852485</v>
      </c>
      <c r="L46" s="14">
        <f t="shared" si="4"/>
        <v>44.566527300771995</v>
      </c>
      <c r="N46" s="6"/>
    </row>
    <row r="47" spans="1:14" x14ac:dyDescent="0.25">
      <c r="A47" s="59">
        <v>38</v>
      </c>
      <c r="B47" s="31">
        <v>1</v>
      </c>
      <c r="C47" s="31">
        <v>2050</v>
      </c>
      <c r="D47" s="31">
        <v>1957</v>
      </c>
      <c r="E47" s="3">
        <v>0.60819999999999996</v>
      </c>
      <c r="F47" s="4">
        <f t="shared" si="2"/>
        <v>4.991265285749938E-4</v>
      </c>
      <c r="G47" s="4">
        <f t="shared" si="0"/>
        <v>4.9902893958645876E-4</v>
      </c>
      <c r="H47" s="2">
        <f t="shared" si="5"/>
        <v>98994.842588687519</v>
      </c>
      <c r="I47" s="2">
        <f t="shared" si="3"/>
        <v>49.401291321561139</v>
      </c>
      <c r="J47" s="2">
        <f t="shared" si="1"/>
        <v>98975.487162747741</v>
      </c>
      <c r="K47" s="2">
        <f t="shared" si="6"/>
        <v>4315104.968936597</v>
      </c>
      <c r="L47" s="14">
        <f t="shared" si="4"/>
        <v>43.58918965976212</v>
      </c>
      <c r="N47" s="6"/>
    </row>
    <row r="48" spans="1:14" x14ac:dyDescent="0.25">
      <c r="A48" s="59">
        <v>39</v>
      </c>
      <c r="B48">
        <v>0</v>
      </c>
      <c r="C48" s="31">
        <v>2034</v>
      </c>
      <c r="D48" s="31">
        <v>1963</v>
      </c>
      <c r="E48" s="3">
        <v>0</v>
      </c>
      <c r="F48" s="4">
        <f t="shared" si="2"/>
        <v>0</v>
      </c>
      <c r="G48" s="4">
        <f t="shared" si="0"/>
        <v>0</v>
      </c>
      <c r="H48" s="2">
        <f t="shared" si="5"/>
        <v>98945.441297365964</v>
      </c>
      <c r="I48" s="2">
        <f t="shared" si="3"/>
        <v>0</v>
      </c>
      <c r="J48" s="2">
        <f t="shared" si="1"/>
        <v>98945.441297365964</v>
      </c>
      <c r="K48" s="2">
        <f t="shared" si="6"/>
        <v>4216129.4817738496</v>
      </c>
      <c r="L48" s="14">
        <f t="shared" si="4"/>
        <v>42.610649126349266</v>
      </c>
      <c r="N48" s="6"/>
    </row>
    <row r="49" spans="1:14" x14ac:dyDescent="0.25">
      <c r="A49" s="59">
        <v>40</v>
      </c>
      <c r="B49" s="31">
        <v>4</v>
      </c>
      <c r="C49" s="31">
        <v>1954</v>
      </c>
      <c r="D49" s="31">
        <v>1972</v>
      </c>
      <c r="E49" s="3">
        <v>0.2959</v>
      </c>
      <c r="F49" s="4">
        <f t="shared" si="2"/>
        <v>2.0376974019358125E-3</v>
      </c>
      <c r="G49" s="4">
        <f t="shared" si="0"/>
        <v>2.0347780189441901E-3</v>
      </c>
      <c r="H49" s="2">
        <f t="shared" si="5"/>
        <v>98945.441297365964</v>
      </c>
      <c r="I49" s="2">
        <f t="shared" si="3"/>
        <v>201.33200902661298</v>
      </c>
      <c r="J49" s="2">
        <f t="shared" si="1"/>
        <v>98803.683429810335</v>
      </c>
      <c r="K49" s="2">
        <f t="shared" si="6"/>
        <v>4117184.0404764833</v>
      </c>
      <c r="L49" s="14">
        <f t="shared" si="4"/>
        <v>41.610649126349266</v>
      </c>
      <c r="N49" s="6"/>
    </row>
    <row r="50" spans="1:14" x14ac:dyDescent="0.25">
      <c r="A50" s="59">
        <v>41</v>
      </c>
      <c r="B50">
        <v>0</v>
      </c>
      <c r="C50" s="31">
        <v>1950</v>
      </c>
      <c r="D50" s="31">
        <v>1890</v>
      </c>
      <c r="E50" s="3">
        <v>0</v>
      </c>
      <c r="F50" s="4">
        <f t="shared" si="2"/>
        <v>0</v>
      </c>
      <c r="G50" s="4">
        <f t="shared" si="0"/>
        <v>0</v>
      </c>
      <c r="H50" s="2">
        <f t="shared" si="5"/>
        <v>98744.109288339358</v>
      </c>
      <c r="I50" s="2">
        <f t="shared" si="3"/>
        <v>0</v>
      </c>
      <c r="J50" s="2">
        <f t="shared" si="1"/>
        <v>98744.109288339358</v>
      </c>
      <c r="K50" s="2">
        <f t="shared" si="6"/>
        <v>4018380.3570466731</v>
      </c>
      <c r="L50" s="14">
        <f t="shared" si="4"/>
        <v>40.694886874848763</v>
      </c>
      <c r="N50" s="6"/>
    </row>
    <row r="51" spans="1:14" x14ac:dyDescent="0.25">
      <c r="A51" s="59">
        <v>42</v>
      </c>
      <c r="B51" s="31">
        <v>1</v>
      </c>
      <c r="C51" s="31">
        <v>1939</v>
      </c>
      <c r="D51" s="31">
        <v>1918</v>
      </c>
      <c r="E51" s="3">
        <v>0.2301</v>
      </c>
      <c r="F51" s="4">
        <f t="shared" si="2"/>
        <v>5.1853772361939326E-4</v>
      </c>
      <c r="G51" s="4">
        <f t="shared" si="0"/>
        <v>5.183307944627135E-4</v>
      </c>
      <c r="H51" s="2">
        <f t="shared" si="5"/>
        <v>98744.109288339358</v>
      </c>
      <c r="I51" s="2">
        <f t="shared" si="3"/>
        <v>51.182112615937946</v>
      </c>
      <c r="J51" s="2">
        <f t="shared" si="1"/>
        <v>98704.70417983635</v>
      </c>
      <c r="K51" s="2">
        <f t="shared" si="6"/>
        <v>3919636.2477583336</v>
      </c>
      <c r="L51" s="14">
        <f t="shared" si="4"/>
        <v>39.694886874848763</v>
      </c>
      <c r="N51" s="6"/>
    </row>
    <row r="52" spans="1:14" x14ac:dyDescent="0.25">
      <c r="A52" s="59">
        <v>43</v>
      </c>
      <c r="B52" s="31">
        <v>1</v>
      </c>
      <c r="C52" s="31">
        <v>1837</v>
      </c>
      <c r="D52" s="31">
        <v>1873</v>
      </c>
      <c r="E52" s="3">
        <v>0.9425</v>
      </c>
      <c r="F52" s="4">
        <f t="shared" si="2"/>
        <v>5.3908355795148253E-4</v>
      </c>
      <c r="G52" s="4">
        <f t="shared" si="0"/>
        <v>5.3906684833219458E-4</v>
      </c>
      <c r="H52" s="2">
        <f t="shared" si="5"/>
        <v>98692.927175723424</v>
      </c>
      <c r="I52" s="2">
        <f t="shared" si="3"/>
        <v>53.202085205296022</v>
      </c>
      <c r="J52" s="2">
        <f t="shared" si="1"/>
        <v>98689.868055824118</v>
      </c>
      <c r="K52" s="2">
        <f t="shared" si="6"/>
        <v>3820931.5435784971</v>
      </c>
      <c r="L52" s="14">
        <f t="shared" si="4"/>
        <v>38.715353297560043</v>
      </c>
      <c r="N52" s="6"/>
    </row>
    <row r="53" spans="1:14" x14ac:dyDescent="0.25">
      <c r="A53" s="59">
        <v>44</v>
      </c>
      <c r="B53" s="31">
        <v>1</v>
      </c>
      <c r="C53" s="31">
        <v>1816</v>
      </c>
      <c r="D53" s="31">
        <v>1787</v>
      </c>
      <c r="E53" s="3">
        <v>0.69040000000000001</v>
      </c>
      <c r="F53" s="4">
        <f t="shared" si="2"/>
        <v>5.5509297807382742E-4</v>
      </c>
      <c r="G53" s="4">
        <f t="shared" si="0"/>
        <v>5.5499759797039607E-4</v>
      </c>
      <c r="H53" s="2">
        <f t="shared" si="5"/>
        <v>98639.725090518128</v>
      </c>
      <c r="I53" s="2">
        <f t="shared" si="3"/>
        <v>54.74481048969777</v>
      </c>
      <c r="J53" s="2">
        <f t="shared" si="1"/>
        <v>98622.776097190508</v>
      </c>
      <c r="K53" s="2">
        <f t="shared" si="6"/>
        <v>3722241.6755226729</v>
      </c>
      <c r="L53" s="14">
        <f t="shared" si="4"/>
        <v>37.735726372989234</v>
      </c>
      <c r="N53" s="6"/>
    </row>
    <row r="54" spans="1:14" x14ac:dyDescent="0.25">
      <c r="A54" s="59">
        <v>45</v>
      </c>
      <c r="B54" s="31">
        <v>5</v>
      </c>
      <c r="C54" s="31">
        <v>1816</v>
      </c>
      <c r="D54" s="31">
        <v>1748</v>
      </c>
      <c r="E54" s="3">
        <v>0.65369999999999995</v>
      </c>
      <c r="F54" s="4">
        <f t="shared" si="2"/>
        <v>2.8058361391694723E-3</v>
      </c>
      <c r="G54" s="4">
        <f t="shared" si="0"/>
        <v>2.8031124639554773E-3</v>
      </c>
      <c r="H54" s="2">
        <f t="shared" si="5"/>
        <v>98584.980280028423</v>
      </c>
      <c r="I54" s="2">
        <f t="shared" si="3"/>
        <v>276.34478698175263</v>
      </c>
      <c r="J54" s="2">
        <f t="shared" si="1"/>
        <v>98489.282080296645</v>
      </c>
      <c r="K54" s="2">
        <f t="shared" si="6"/>
        <v>3623618.8994254824</v>
      </c>
      <c r="L54" s="14">
        <f t="shared" si="4"/>
        <v>36.756297857266638</v>
      </c>
      <c r="N54" s="6"/>
    </row>
    <row r="55" spans="1:14" x14ac:dyDescent="0.25">
      <c r="A55" s="59">
        <v>46</v>
      </c>
      <c r="B55" s="31">
        <v>4</v>
      </c>
      <c r="C55" s="31">
        <v>1711</v>
      </c>
      <c r="D55" s="31">
        <v>1713</v>
      </c>
      <c r="E55" s="3">
        <v>0.53359999999999996</v>
      </c>
      <c r="F55" s="4">
        <f t="shared" si="2"/>
        <v>2.3364485981308409E-3</v>
      </c>
      <c r="G55" s="4">
        <f t="shared" si="0"/>
        <v>2.3339052957244717E-3</v>
      </c>
      <c r="H55" s="2">
        <f t="shared" si="5"/>
        <v>98308.635493046677</v>
      </c>
      <c r="I55" s="2">
        <f t="shared" si="3"/>
        <v>229.4430449926684</v>
      </c>
      <c r="J55" s="2">
        <f t="shared" si="1"/>
        <v>98201.623256862091</v>
      </c>
      <c r="K55" s="2">
        <f t="shared" si="6"/>
        <v>3525129.617345186</v>
      </c>
      <c r="L55" s="14">
        <f t="shared" si="4"/>
        <v>35.857781970684727</v>
      </c>
      <c r="N55" s="6"/>
    </row>
    <row r="56" spans="1:14" x14ac:dyDescent="0.25">
      <c r="A56" s="59">
        <v>47</v>
      </c>
      <c r="B56" s="31">
        <v>3</v>
      </c>
      <c r="C56" s="31">
        <v>1580</v>
      </c>
      <c r="D56" s="31">
        <v>1682</v>
      </c>
      <c r="E56" s="3">
        <v>0.3553</v>
      </c>
      <c r="F56" s="4">
        <f t="shared" si="2"/>
        <v>1.8393623543838135E-3</v>
      </c>
      <c r="G56" s="4">
        <f t="shared" si="0"/>
        <v>1.8371837540780121E-3</v>
      </c>
      <c r="H56" s="2">
        <f t="shared" si="5"/>
        <v>98079.192448054004</v>
      </c>
      <c r="I56" s="2">
        <f t="shared" si="3"/>
        <v>180.18949897865568</v>
      </c>
      <c r="J56" s="2">
        <f t="shared" si="1"/>
        <v>97963.024278062469</v>
      </c>
      <c r="K56" s="2">
        <f t="shared" si="6"/>
        <v>3426927.9940883238</v>
      </c>
      <c r="L56" s="14">
        <f t="shared" si="4"/>
        <v>34.940418131025481</v>
      </c>
      <c r="N56" s="6"/>
    </row>
    <row r="57" spans="1:14" x14ac:dyDescent="0.25">
      <c r="A57" s="59">
        <v>48</v>
      </c>
      <c r="B57" s="31">
        <v>3</v>
      </c>
      <c r="C57" s="31">
        <v>1467</v>
      </c>
      <c r="D57" s="31">
        <v>1558</v>
      </c>
      <c r="E57" s="3">
        <v>0.28129999999999999</v>
      </c>
      <c r="F57" s="4">
        <f t="shared" si="2"/>
        <v>1.9834710743801653E-3</v>
      </c>
      <c r="G57" s="4">
        <f t="shared" si="0"/>
        <v>1.9806476202749918E-3</v>
      </c>
      <c r="H57" s="2">
        <f t="shared" si="5"/>
        <v>97899.002949075351</v>
      </c>
      <c r="I57" s="2">
        <f t="shared" si="3"/>
        <v>193.9034272183805</v>
      </c>
      <c r="J57" s="2">
        <f t="shared" si="1"/>
        <v>97759.644555933497</v>
      </c>
      <c r="K57" s="2">
        <f t="shared" si="6"/>
        <v>3328964.9698102614</v>
      </c>
      <c r="L57" s="14">
        <f t="shared" si="4"/>
        <v>34.004074296261287</v>
      </c>
      <c r="N57" s="6"/>
    </row>
    <row r="58" spans="1:14" x14ac:dyDescent="0.25">
      <c r="A58" s="59">
        <v>49</v>
      </c>
      <c r="B58" s="31">
        <v>5</v>
      </c>
      <c r="C58" s="31">
        <v>1484</v>
      </c>
      <c r="D58" s="31">
        <v>1441</v>
      </c>
      <c r="E58" s="3">
        <v>0.78410000000000002</v>
      </c>
      <c r="F58" s="4">
        <f t="shared" si="2"/>
        <v>3.4188034188034188E-3</v>
      </c>
      <c r="G58" s="4">
        <f t="shared" si="0"/>
        <v>3.4162817940535514E-3</v>
      </c>
      <c r="H58" s="2">
        <f t="shared" si="5"/>
        <v>97705.099521856973</v>
      </c>
      <c r="I58" s="2">
        <f t="shared" si="3"/>
        <v>333.78815268271035</v>
      </c>
      <c r="J58" s="2">
        <f t="shared" si="1"/>
        <v>97633.03465969277</v>
      </c>
      <c r="K58" s="2">
        <f t="shared" si="6"/>
        <v>3231205.3252543281</v>
      </c>
      <c r="L58" s="14">
        <f t="shared" si="4"/>
        <v>33.070999784729722</v>
      </c>
      <c r="N58" s="6"/>
    </row>
    <row r="59" spans="1:14" x14ac:dyDescent="0.25">
      <c r="A59" s="59">
        <v>50</v>
      </c>
      <c r="B59" s="31">
        <v>7</v>
      </c>
      <c r="C59" s="31">
        <v>1428</v>
      </c>
      <c r="D59" s="31">
        <v>1441</v>
      </c>
      <c r="E59" s="3">
        <v>0.58940000000000003</v>
      </c>
      <c r="F59" s="4">
        <f t="shared" si="2"/>
        <v>4.8797490414778672E-3</v>
      </c>
      <c r="G59" s="4">
        <f t="shared" si="0"/>
        <v>4.8699914051608837E-3</v>
      </c>
      <c r="H59" s="2">
        <f t="shared" si="5"/>
        <v>97371.311369174262</v>
      </c>
      <c r="I59" s="2">
        <f t="shared" si="3"/>
        <v>474.19744947712292</v>
      </c>
      <c r="J59" s="2">
        <f t="shared" si="1"/>
        <v>97176.605896418958</v>
      </c>
      <c r="K59" s="2">
        <f t="shared" si="6"/>
        <v>3133572.2905946355</v>
      </c>
      <c r="L59" s="14">
        <f t="shared" si="4"/>
        <v>32.181679044189799</v>
      </c>
      <c r="N59" s="6"/>
    </row>
    <row r="60" spans="1:14" x14ac:dyDescent="0.25">
      <c r="A60" s="59">
        <v>51</v>
      </c>
      <c r="B60" s="31">
        <v>2</v>
      </c>
      <c r="C60" s="31">
        <v>1352</v>
      </c>
      <c r="D60" s="31">
        <v>1384</v>
      </c>
      <c r="E60" s="3">
        <v>0.8589</v>
      </c>
      <c r="F60" s="4">
        <f t="shared" si="2"/>
        <v>1.4619883040935672E-3</v>
      </c>
      <c r="G60" s="4">
        <f t="shared" si="0"/>
        <v>1.4616867777714274E-3</v>
      </c>
      <c r="H60" s="2">
        <f t="shared" si="5"/>
        <v>96897.113919697134</v>
      </c>
      <c r="I60" s="2">
        <f t="shared" si="3"/>
        <v>141.63323022063304</v>
      </c>
      <c r="J60" s="2">
        <f t="shared" si="1"/>
        <v>96877.129470913002</v>
      </c>
      <c r="K60" s="2">
        <f t="shared" si="6"/>
        <v>3036395.6846982166</v>
      </c>
      <c r="L60" s="14">
        <f t="shared" si="4"/>
        <v>31.336286106669906</v>
      </c>
      <c r="N60" s="6"/>
    </row>
    <row r="61" spans="1:14" x14ac:dyDescent="0.25">
      <c r="A61" s="59">
        <v>52</v>
      </c>
      <c r="B61" s="31">
        <v>6</v>
      </c>
      <c r="C61" s="31">
        <v>1289</v>
      </c>
      <c r="D61" s="31">
        <v>1333</v>
      </c>
      <c r="E61" s="3">
        <v>0.68220000000000003</v>
      </c>
      <c r="F61" s="4">
        <f t="shared" si="2"/>
        <v>4.5766590389016018E-3</v>
      </c>
      <c r="G61" s="4">
        <f t="shared" si="0"/>
        <v>4.5700121288121901E-3</v>
      </c>
      <c r="H61" s="2">
        <f t="shared" si="5"/>
        <v>96755.480689476506</v>
      </c>
      <c r="I61" s="2">
        <f t="shared" si="3"/>
        <v>442.17372027996129</v>
      </c>
      <c r="J61" s="2">
        <f t="shared" si="1"/>
        <v>96614.957881171533</v>
      </c>
      <c r="K61" s="2">
        <f t="shared" si="6"/>
        <v>2939518.5552273034</v>
      </c>
      <c r="L61" s="14">
        <f t="shared" si="4"/>
        <v>30.380899710077266</v>
      </c>
      <c r="N61" s="6"/>
    </row>
    <row r="62" spans="1:14" x14ac:dyDescent="0.25">
      <c r="A62" s="59">
        <v>53</v>
      </c>
      <c r="B62" s="31">
        <v>4</v>
      </c>
      <c r="C62" s="31">
        <v>1265</v>
      </c>
      <c r="D62" s="31">
        <v>1276</v>
      </c>
      <c r="E62" s="3">
        <v>0.41710000000000003</v>
      </c>
      <c r="F62" s="4">
        <f t="shared" si="2"/>
        <v>3.1483667847304209E-3</v>
      </c>
      <c r="G62" s="4">
        <f t="shared" si="0"/>
        <v>3.1425995394834629E-3</v>
      </c>
      <c r="H62" s="2">
        <f t="shared" si="5"/>
        <v>96313.30696919655</v>
      </c>
      <c r="I62" s="2">
        <f t="shared" si="3"/>
        <v>302.67415412752649</v>
      </c>
      <c r="J62" s="2">
        <f t="shared" si="1"/>
        <v>96136.878204755616</v>
      </c>
      <c r="K62" s="2">
        <f t="shared" si="6"/>
        <v>2842903.5973461317</v>
      </c>
      <c r="L62" s="14">
        <f t="shared" si="4"/>
        <v>29.517246233226782</v>
      </c>
      <c r="N62" s="6"/>
    </row>
    <row r="63" spans="1:14" x14ac:dyDescent="0.25">
      <c r="A63" s="59">
        <v>54</v>
      </c>
      <c r="B63" s="31">
        <v>7</v>
      </c>
      <c r="C63" s="31">
        <v>1222</v>
      </c>
      <c r="D63" s="31">
        <v>1248</v>
      </c>
      <c r="E63" s="3">
        <v>0.37030000000000002</v>
      </c>
      <c r="F63" s="4">
        <f t="shared" si="2"/>
        <v>5.6680161943319842E-3</v>
      </c>
      <c r="G63" s="4">
        <f t="shared" si="0"/>
        <v>5.647858142585665E-3</v>
      </c>
      <c r="H63" s="2">
        <f t="shared" si="5"/>
        <v>96010.632815069024</v>
      </c>
      <c r="I63" s="2">
        <f t="shared" si="3"/>
        <v>542.25443431939004</v>
      </c>
      <c r="J63" s="2">
        <f t="shared" si="1"/>
        <v>95669.17519777811</v>
      </c>
      <c r="K63" s="2">
        <f t="shared" si="6"/>
        <v>2746766.7191413762</v>
      </c>
      <c r="L63" s="14">
        <f t="shared" si="4"/>
        <v>28.608984636441921</v>
      </c>
      <c r="N63" s="6"/>
    </row>
    <row r="64" spans="1:14" x14ac:dyDescent="0.25">
      <c r="A64" s="59">
        <v>55</v>
      </c>
      <c r="B64" s="31">
        <v>5</v>
      </c>
      <c r="C64" s="31">
        <v>1226</v>
      </c>
      <c r="D64" s="31">
        <v>1184</v>
      </c>
      <c r="E64" s="3">
        <v>0.50360000000000005</v>
      </c>
      <c r="F64" s="4">
        <f t="shared" si="2"/>
        <v>4.1493775933609959E-3</v>
      </c>
      <c r="G64" s="4">
        <f t="shared" si="0"/>
        <v>4.140848476416212E-3</v>
      </c>
      <c r="H64" s="2">
        <f t="shared" si="5"/>
        <v>95468.378380749637</v>
      </c>
      <c r="I64" s="2">
        <f t="shared" si="3"/>
        <v>395.32008916385354</v>
      </c>
      <c r="J64" s="2">
        <f t="shared" si="1"/>
        <v>95272.141488488691</v>
      </c>
      <c r="K64" s="2">
        <f t="shared" si="6"/>
        <v>2651097.5439435979</v>
      </c>
      <c r="L64" s="14">
        <f t="shared" si="4"/>
        <v>27.769378603776186</v>
      </c>
      <c r="N64" s="6"/>
    </row>
    <row r="65" spans="1:14" x14ac:dyDescent="0.25">
      <c r="A65" s="59">
        <v>56</v>
      </c>
      <c r="B65" s="31">
        <v>6</v>
      </c>
      <c r="C65" s="31">
        <v>1336</v>
      </c>
      <c r="D65" s="31">
        <v>1192</v>
      </c>
      <c r="E65" s="3">
        <v>0.28170000000000001</v>
      </c>
      <c r="F65" s="4">
        <f t="shared" si="2"/>
        <v>4.7468354430379748E-3</v>
      </c>
      <c r="G65" s="4">
        <f t="shared" si="0"/>
        <v>4.7307053844415619E-3</v>
      </c>
      <c r="H65" s="2">
        <f t="shared" si="5"/>
        <v>95073.058291585781</v>
      </c>
      <c r="I65" s="2">
        <f t="shared" si="3"/>
        <v>449.76262877533134</v>
      </c>
      <c r="J65" s="2">
        <f t="shared" si="1"/>
        <v>94749.993795336457</v>
      </c>
      <c r="K65" s="2">
        <f t="shared" si="6"/>
        <v>2555825.4024551092</v>
      </c>
      <c r="L65" s="14">
        <f t="shared" si="4"/>
        <v>26.882751521640138</v>
      </c>
      <c r="N65" s="6"/>
    </row>
    <row r="66" spans="1:14" x14ac:dyDescent="0.25">
      <c r="A66" s="59">
        <v>57</v>
      </c>
      <c r="B66" s="31">
        <v>10</v>
      </c>
      <c r="C66" s="31">
        <v>1185</v>
      </c>
      <c r="D66" s="31">
        <v>1306</v>
      </c>
      <c r="E66" s="3">
        <v>0.44629999999999997</v>
      </c>
      <c r="F66" s="4">
        <f t="shared" si="2"/>
        <v>8.0289040545965477E-3</v>
      </c>
      <c r="G66" s="4">
        <f t="shared" si="0"/>
        <v>7.9933687013253804E-3</v>
      </c>
      <c r="H66" s="2">
        <f t="shared" si="5"/>
        <v>94623.295662810444</v>
      </c>
      <c r="I66" s="2">
        <f t="shared" si="3"/>
        <v>756.35888996736662</v>
      </c>
      <c r="J66" s="2">
        <f t="shared" si="1"/>
        <v>94204.499745435518</v>
      </c>
      <c r="K66" s="2">
        <f t="shared" si="6"/>
        <v>2461075.4086597729</v>
      </c>
      <c r="L66" s="14">
        <f t="shared" si="4"/>
        <v>26.009191409162081</v>
      </c>
      <c r="N66" s="6"/>
    </row>
    <row r="67" spans="1:14" x14ac:dyDescent="0.25">
      <c r="A67" s="59">
        <v>58</v>
      </c>
      <c r="B67" s="31">
        <v>5</v>
      </c>
      <c r="C67" s="31">
        <v>1202</v>
      </c>
      <c r="D67" s="31">
        <v>1152</v>
      </c>
      <c r="E67" s="3">
        <v>0.65920000000000001</v>
      </c>
      <c r="F67" s="4">
        <f t="shared" si="2"/>
        <v>4.248088360237893E-3</v>
      </c>
      <c r="G67" s="4">
        <f t="shared" si="0"/>
        <v>4.2419470876488077E-3</v>
      </c>
      <c r="H67" s="2">
        <f t="shared" si="5"/>
        <v>93866.936772843081</v>
      </c>
      <c r="I67" s="2">
        <f t="shared" si="3"/>
        <v>398.17857907007647</v>
      </c>
      <c r="J67" s="2">
        <f t="shared" si="1"/>
        <v>93731.237513095999</v>
      </c>
      <c r="K67" s="2">
        <f t="shared" si="6"/>
        <v>2366870.9089143374</v>
      </c>
      <c r="L67" s="14">
        <f t="shared" si="4"/>
        <v>25.21517150007929</v>
      </c>
      <c r="N67" s="6"/>
    </row>
    <row r="68" spans="1:14" x14ac:dyDescent="0.25">
      <c r="A68" s="59">
        <v>59</v>
      </c>
      <c r="B68" s="31">
        <v>7</v>
      </c>
      <c r="C68" s="31">
        <v>1135</v>
      </c>
      <c r="D68" s="31">
        <v>1178</v>
      </c>
      <c r="E68" s="3">
        <v>0.438</v>
      </c>
      <c r="F68" s="4">
        <f t="shared" si="2"/>
        <v>6.0527453523562475E-3</v>
      </c>
      <c r="G68" s="4">
        <f t="shared" si="0"/>
        <v>6.0322258741126169E-3</v>
      </c>
      <c r="H68" s="2">
        <f t="shared" si="5"/>
        <v>93468.758193772999</v>
      </c>
      <c r="I68" s="2">
        <f t="shared" si="3"/>
        <v>563.82466159765318</v>
      </c>
      <c r="J68" s="2">
        <f t="shared" si="1"/>
        <v>93151.888733955115</v>
      </c>
      <c r="K68" s="2">
        <f t="shared" si="6"/>
        <v>2273139.6714012413</v>
      </c>
      <c r="L68" s="14">
        <f t="shared" si="4"/>
        <v>24.319780377190039</v>
      </c>
      <c r="N68" s="6"/>
    </row>
    <row r="69" spans="1:14" x14ac:dyDescent="0.25">
      <c r="A69" s="59">
        <v>60</v>
      </c>
      <c r="B69" s="31">
        <v>6</v>
      </c>
      <c r="C69" s="31">
        <v>1159</v>
      </c>
      <c r="D69" s="31">
        <v>1112</v>
      </c>
      <c r="E69" s="3">
        <v>0.54569999999999996</v>
      </c>
      <c r="F69" s="4">
        <f t="shared" si="2"/>
        <v>5.2840158520475562E-3</v>
      </c>
      <c r="G69" s="4">
        <f t="shared" si="0"/>
        <v>5.2713617983356212E-3</v>
      </c>
      <c r="H69" s="2">
        <f t="shared" si="5"/>
        <v>92904.933532175346</v>
      </c>
      <c r="I69" s="2">
        <f t="shared" si="3"/>
        <v>489.7355174984192</v>
      </c>
      <c r="J69" s="2">
        <f t="shared" si="1"/>
        <v>92682.4466865758</v>
      </c>
      <c r="K69" s="2">
        <f t="shared" si="6"/>
        <v>2179987.7826672862</v>
      </c>
      <c r="L69" s="14">
        <f t="shared" si="4"/>
        <v>23.464714948773963</v>
      </c>
      <c r="N69" s="6"/>
    </row>
    <row r="70" spans="1:14" x14ac:dyDescent="0.25">
      <c r="A70" s="59">
        <v>61</v>
      </c>
      <c r="B70" s="31">
        <v>10</v>
      </c>
      <c r="C70" s="31">
        <v>1078</v>
      </c>
      <c r="D70" s="31">
        <v>1137</v>
      </c>
      <c r="E70" s="3">
        <v>0.55559999999999998</v>
      </c>
      <c r="F70" s="4">
        <f t="shared" si="2"/>
        <v>9.0293453724604959E-3</v>
      </c>
      <c r="G70" s="4">
        <f t="shared" si="0"/>
        <v>8.993258653313475E-3</v>
      </c>
      <c r="H70" s="2">
        <f t="shared" si="5"/>
        <v>92415.19801467692</v>
      </c>
      <c r="I70" s="2">
        <f t="shared" si="3"/>
        <v>831.11377924317151</v>
      </c>
      <c r="J70" s="2">
        <f t="shared" si="1"/>
        <v>92045.851051181264</v>
      </c>
      <c r="K70" s="2">
        <f t="shared" si="6"/>
        <v>2087305.3359807106</v>
      </c>
      <c r="L70" s="14">
        <f t="shared" si="4"/>
        <v>22.586169600039327</v>
      </c>
      <c r="N70" s="6"/>
    </row>
    <row r="71" spans="1:14" x14ac:dyDescent="0.25">
      <c r="A71" s="59">
        <v>62</v>
      </c>
      <c r="B71" s="31">
        <v>8</v>
      </c>
      <c r="C71" s="31">
        <v>997</v>
      </c>
      <c r="D71" s="31">
        <v>1050</v>
      </c>
      <c r="E71" s="3">
        <v>0.55069999999999997</v>
      </c>
      <c r="F71" s="4">
        <f t="shared" si="2"/>
        <v>7.816316560820713E-3</v>
      </c>
      <c r="G71" s="4">
        <f t="shared" si="0"/>
        <v>7.7889627282555531E-3</v>
      </c>
      <c r="H71" s="2">
        <f t="shared" si="5"/>
        <v>91584.084235433751</v>
      </c>
      <c r="I71" s="2">
        <f t="shared" si="3"/>
        <v>713.34501861121043</v>
      </c>
      <c r="J71" s="2">
        <f t="shared" si="1"/>
        <v>91263.57831857173</v>
      </c>
      <c r="K71" s="2">
        <f t="shared" si="6"/>
        <v>1995259.4849295293</v>
      </c>
      <c r="L71" s="14">
        <f t="shared" si="4"/>
        <v>21.786094184229079</v>
      </c>
      <c r="N71" s="6"/>
    </row>
    <row r="72" spans="1:14" x14ac:dyDescent="0.25">
      <c r="A72" s="59">
        <v>63</v>
      </c>
      <c r="B72" s="31">
        <v>7</v>
      </c>
      <c r="C72" s="31">
        <v>1008</v>
      </c>
      <c r="D72" s="31">
        <v>965</v>
      </c>
      <c r="E72" s="3">
        <v>0.40350000000000003</v>
      </c>
      <c r="F72" s="4">
        <f t="shared" si="2"/>
        <v>7.0957932083122151E-3</v>
      </c>
      <c r="G72" s="4">
        <f t="shared" si="0"/>
        <v>7.0658858526328749E-3</v>
      </c>
      <c r="H72" s="2">
        <f t="shared" si="5"/>
        <v>90870.739216822534</v>
      </c>
      <c r="I72" s="2">
        <f t="shared" si="3"/>
        <v>642.08227065043775</v>
      </c>
      <c r="J72" s="2">
        <f t="shared" si="1"/>
        <v>90487.737142379541</v>
      </c>
      <c r="K72" s="2">
        <f t="shared" si="6"/>
        <v>1903995.9066109576</v>
      </c>
      <c r="L72" s="14">
        <f t="shared" si="4"/>
        <v>20.952794299030842</v>
      </c>
      <c r="N72" s="6"/>
    </row>
    <row r="73" spans="1:14" x14ac:dyDescent="0.25">
      <c r="A73" s="59">
        <v>64</v>
      </c>
      <c r="B73" s="31">
        <v>13</v>
      </c>
      <c r="C73" s="31">
        <v>1026</v>
      </c>
      <c r="D73" s="31">
        <v>992</v>
      </c>
      <c r="E73" s="3">
        <v>0.52749999999999997</v>
      </c>
      <c r="F73" s="4">
        <f t="shared" si="2"/>
        <v>1.288404360753221E-2</v>
      </c>
      <c r="G73" s="4">
        <f t="shared" ref="G73:G98" si="7">F73/((1+(1-E73)*F73))</f>
        <v>1.2806083874923964E-2</v>
      </c>
      <c r="H73" s="2">
        <f t="shared" si="5"/>
        <v>90228.656946172094</v>
      </c>
      <c r="I73" s="2">
        <f t="shared" si="3"/>
        <v>1155.4757487744205</v>
      </c>
      <c r="J73" s="2">
        <f t="shared" ref="J73:J98" si="8">H74+I73*E73</f>
        <v>89682.694654876177</v>
      </c>
      <c r="K73" s="2">
        <f t="shared" ref="K73:K97" si="9">K74+J73</f>
        <v>1813508.169468578</v>
      </c>
      <c r="L73" s="14">
        <f t="shared" si="4"/>
        <v>20.099026527131691</v>
      </c>
      <c r="N73" s="6"/>
    </row>
    <row r="74" spans="1:14" x14ac:dyDescent="0.25">
      <c r="A74" s="59">
        <v>65</v>
      </c>
      <c r="B74" s="31">
        <v>9</v>
      </c>
      <c r="C74" s="31">
        <v>1065</v>
      </c>
      <c r="D74" s="31">
        <v>996</v>
      </c>
      <c r="E74" s="3">
        <v>0.53120000000000001</v>
      </c>
      <c r="F74" s="4">
        <f t="shared" ref="F74:F98" si="10">B74/((C74+D74)/2)</f>
        <v>8.7336244541484712E-3</v>
      </c>
      <c r="G74" s="4">
        <f t="shared" si="7"/>
        <v>8.6980119823813068E-3</v>
      </c>
      <c r="H74" s="2">
        <f t="shared" si="5"/>
        <v>89073.181197397673</v>
      </c>
      <c r="I74" s="2">
        <f t="shared" ref="I74:I98" si="11">H74*G74</f>
        <v>774.75959736378627</v>
      </c>
      <c r="J74" s="2">
        <f t="shared" si="8"/>
        <v>88709.973898153534</v>
      </c>
      <c r="K74" s="2">
        <f t="shared" si="9"/>
        <v>1723825.4748137018</v>
      </c>
      <c r="L74" s="14">
        <f t="shared" ref="L74:L98" si="12">K74/H74</f>
        <v>19.352912421455812</v>
      </c>
      <c r="N74" s="6"/>
    </row>
    <row r="75" spans="1:14" x14ac:dyDescent="0.25">
      <c r="A75" s="59">
        <v>66</v>
      </c>
      <c r="B75" s="31">
        <v>9</v>
      </c>
      <c r="C75" s="31">
        <v>902</v>
      </c>
      <c r="D75" s="31">
        <v>1045</v>
      </c>
      <c r="E75" s="3">
        <v>0.49409999999999998</v>
      </c>
      <c r="F75" s="4">
        <f t="shared" si="10"/>
        <v>9.2449922958397542E-3</v>
      </c>
      <c r="G75" s="4">
        <f t="shared" si="7"/>
        <v>9.2019543724159766E-3</v>
      </c>
      <c r="H75" s="2">
        <f t="shared" ref="H75:H98" si="13">H74-I74</f>
        <v>88298.421600033893</v>
      </c>
      <c r="I75" s="2">
        <f t="shared" si="11"/>
        <v>812.51804671986122</v>
      </c>
      <c r="J75" s="2">
        <f t="shared" si="8"/>
        <v>87887.368720198312</v>
      </c>
      <c r="K75" s="2">
        <f t="shared" si="9"/>
        <v>1635115.5009155483</v>
      </c>
      <c r="L75" s="14">
        <f t="shared" si="12"/>
        <v>18.518060360378183</v>
      </c>
      <c r="N75" s="6"/>
    </row>
    <row r="76" spans="1:14" x14ac:dyDescent="0.25">
      <c r="A76" s="59">
        <v>67</v>
      </c>
      <c r="B76" s="31">
        <v>9</v>
      </c>
      <c r="C76" s="31">
        <v>884</v>
      </c>
      <c r="D76" s="31">
        <v>895</v>
      </c>
      <c r="E76" s="3">
        <v>0.53639999999999999</v>
      </c>
      <c r="F76" s="4">
        <f t="shared" si="10"/>
        <v>1.0118043844856661E-2</v>
      </c>
      <c r="G76" s="4">
        <f t="shared" si="7"/>
        <v>1.0070804469288744E-2</v>
      </c>
      <c r="H76" s="2">
        <f t="shared" si="13"/>
        <v>87485.903553314027</v>
      </c>
      <c r="I76" s="2">
        <f t="shared" si="11"/>
        <v>881.05342850447892</v>
      </c>
      <c r="J76" s="2">
        <f t="shared" si="8"/>
        <v>87077.447183859345</v>
      </c>
      <c r="K76" s="2">
        <f t="shared" si="9"/>
        <v>1547228.13219535</v>
      </c>
      <c r="L76" s="14">
        <f t="shared" si="12"/>
        <v>17.685456391868517</v>
      </c>
      <c r="N76" s="6"/>
    </row>
    <row r="77" spans="1:14" x14ac:dyDescent="0.25">
      <c r="A77" s="59">
        <v>68</v>
      </c>
      <c r="B77" s="31">
        <v>10</v>
      </c>
      <c r="C77" s="31">
        <v>915</v>
      </c>
      <c r="D77" s="31">
        <v>877</v>
      </c>
      <c r="E77" s="3">
        <v>0.56769999999999998</v>
      </c>
      <c r="F77" s="4">
        <f t="shared" si="10"/>
        <v>1.1160714285714286E-2</v>
      </c>
      <c r="G77" s="4">
        <f t="shared" si="7"/>
        <v>1.1107124887401522E-2</v>
      </c>
      <c r="H77" s="2">
        <f t="shared" si="13"/>
        <v>86604.850124809542</v>
      </c>
      <c r="I77" s="2">
        <f t="shared" si="11"/>
        <v>961.93088619095079</v>
      </c>
      <c r="J77" s="2">
        <f t="shared" si="8"/>
        <v>86189.007402709191</v>
      </c>
      <c r="K77" s="2">
        <f t="shared" si="9"/>
        <v>1460150.6850114907</v>
      </c>
      <c r="L77" s="14">
        <f t="shared" si="12"/>
        <v>16.859918155937134</v>
      </c>
      <c r="N77" s="6"/>
    </row>
    <row r="78" spans="1:14" x14ac:dyDescent="0.25">
      <c r="A78" s="59">
        <v>69</v>
      </c>
      <c r="B78" s="31">
        <v>17</v>
      </c>
      <c r="C78" s="31">
        <v>795</v>
      </c>
      <c r="D78" s="31">
        <v>895</v>
      </c>
      <c r="E78" s="3">
        <v>0.4234</v>
      </c>
      <c r="F78" s="4">
        <f t="shared" si="10"/>
        <v>2.0118343195266272E-2</v>
      </c>
      <c r="G78" s="4">
        <f t="shared" si="7"/>
        <v>1.9887641842756137E-2</v>
      </c>
      <c r="H78" s="2">
        <f t="shared" si="13"/>
        <v>85642.91923861859</v>
      </c>
      <c r="I78" s="2">
        <f t="shared" si="11"/>
        <v>1703.2357041857356</v>
      </c>
      <c r="J78" s="2">
        <f t="shared" si="8"/>
        <v>84660.8335315851</v>
      </c>
      <c r="K78" s="2">
        <f t="shared" si="9"/>
        <v>1373961.6776087815</v>
      </c>
      <c r="L78" s="14">
        <f t="shared" si="12"/>
        <v>16.042910375119803</v>
      </c>
      <c r="N78" s="6"/>
    </row>
    <row r="79" spans="1:14" x14ac:dyDescent="0.25">
      <c r="A79" s="59">
        <v>70</v>
      </c>
      <c r="B79" s="31">
        <v>9</v>
      </c>
      <c r="C79" s="31">
        <v>800</v>
      </c>
      <c r="D79" s="31">
        <v>790</v>
      </c>
      <c r="E79" s="3">
        <v>0.36930000000000002</v>
      </c>
      <c r="F79" s="4">
        <f t="shared" si="10"/>
        <v>1.1320754716981131E-2</v>
      </c>
      <c r="G79" s="4">
        <f t="shared" si="7"/>
        <v>1.124049756437152E-2</v>
      </c>
      <c r="H79" s="2">
        <f t="shared" si="13"/>
        <v>83939.683534432857</v>
      </c>
      <c r="I79" s="2">
        <f t="shared" si="11"/>
        <v>943.52380832290874</v>
      </c>
      <c r="J79" s="2">
        <f t="shared" si="8"/>
        <v>83344.603068523604</v>
      </c>
      <c r="K79" s="2">
        <f t="shared" si="9"/>
        <v>1289300.8440771964</v>
      </c>
      <c r="L79" s="14">
        <f t="shared" si="12"/>
        <v>15.359848760310289</v>
      </c>
      <c r="N79" s="6"/>
    </row>
    <row r="80" spans="1:14" x14ac:dyDescent="0.25">
      <c r="A80" s="59">
        <v>71</v>
      </c>
      <c r="B80" s="31">
        <v>12</v>
      </c>
      <c r="C80" s="31">
        <v>733</v>
      </c>
      <c r="D80" s="31">
        <v>791</v>
      </c>
      <c r="E80" s="3">
        <v>0.55210000000000004</v>
      </c>
      <c r="F80" s="4">
        <f t="shared" si="10"/>
        <v>1.5748031496062992E-2</v>
      </c>
      <c r="G80" s="4">
        <f t="shared" si="7"/>
        <v>1.5637730089651105E-2</v>
      </c>
      <c r="H80" s="2">
        <f t="shared" si="13"/>
        <v>82996.159726109952</v>
      </c>
      <c r="I80" s="2">
        <f t="shared" si="11"/>
        <v>1297.8715442744788</v>
      </c>
      <c r="J80" s="2">
        <f t="shared" si="8"/>
        <v>82414.843061429419</v>
      </c>
      <c r="K80" s="2">
        <f t="shared" si="9"/>
        <v>1205956.2410086729</v>
      </c>
      <c r="L80" s="14">
        <f t="shared" si="12"/>
        <v>14.530265556724167</v>
      </c>
      <c r="N80" s="6"/>
    </row>
    <row r="81" spans="1:14" x14ac:dyDescent="0.25">
      <c r="A81" s="59">
        <v>72</v>
      </c>
      <c r="B81" s="31">
        <v>6</v>
      </c>
      <c r="C81" s="31">
        <v>595</v>
      </c>
      <c r="D81" s="31">
        <v>711</v>
      </c>
      <c r="E81" s="3">
        <v>0.45569999999999999</v>
      </c>
      <c r="F81" s="4">
        <f t="shared" si="10"/>
        <v>9.1883614088820835E-3</v>
      </c>
      <c r="G81" s="4">
        <f t="shared" si="7"/>
        <v>9.1426370229867222E-3</v>
      </c>
      <c r="H81" s="2">
        <f t="shared" si="13"/>
        <v>81698.28818183548</v>
      </c>
      <c r="I81" s="2">
        <f t="shared" si="11"/>
        <v>746.93779424588763</v>
      </c>
      <c r="J81" s="2">
        <f t="shared" si="8"/>
        <v>81291.729940427453</v>
      </c>
      <c r="K81" s="2">
        <f t="shared" si="9"/>
        <v>1123541.3979472434</v>
      </c>
      <c r="L81" s="14">
        <f t="shared" si="12"/>
        <v>13.752324839984198</v>
      </c>
      <c r="N81" s="6"/>
    </row>
    <row r="82" spans="1:14" x14ac:dyDescent="0.25">
      <c r="A82" s="59">
        <v>73</v>
      </c>
      <c r="B82" s="31">
        <v>16</v>
      </c>
      <c r="C82" s="31">
        <v>735</v>
      </c>
      <c r="D82" s="31">
        <v>578</v>
      </c>
      <c r="E82" s="3">
        <v>0.63490000000000002</v>
      </c>
      <c r="F82" s="4">
        <f t="shared" si="10"/>
        <v>2.4371667936024372E-2</v>
      </c>
      <c r="G82" s="4">
        <f t="shared" si="7"/>
        <v>2.4156719131034496E-2</v>
      </c>
      <c r="H82" s="2">
        <f t="shared" si="13"/>
        <v>80951.350387589599</v>
      </c>
      <c r="I82" s="2">
        <f t="shared" si="11"/>
        <v>1955.5190345909625</v>
      </c>
      <c r="J82" s="2">
        <f t="shared" si="8"/>
        <v>80237.390388060434</v>
      </c>
      <c r="K82" s="2">
        <f t="shared" si="9"/>
        <v>1042249.6680068159</v>
      </c>
      <c r="L82" s="14">
        <f t="shared" si="12"/>
        <v>12.875012745514374</v>
      </c>
      <c r="N82" s="6"/>
    </row>
    <row r="83" spans="1:14" x14ac:dyDescent="0.25">
      <c r="A83" s="59">
        <v>74</v>
      </c>
      <c r="B83" s="31">
        <v>11</v>
      </c>
      <c r="C83" s="31">
        <v>437</v>
      </c>
      <c r="D83" s="31">
        <v>714</v>
      </c>
      <c r="E83" s="3">
        <v>0.44579999999999997</v>
      </c>
      <c r="F83" s="4">
        <f t="shared" si="10"/>
        <v>1.9113814074717638E-2</v>
      </c>
      <c r="G83" s="4">
        <f t="shared" si="7"/>
        <v>1.8913466078354708E-2</v>
      </c>
      <c r="H83" s="2">
        <f t="shared" si="13"/>
        <v>78995.831352998634</v>
      </c>
      <c r="I83" s="2">
        <f t="shared" si="11"/>
        <v>1494.0849766263691</v>
      </c>
      <c r="J83" s="2">
        <f t="shared" si="8"/>
        <v>78167.809458952295</v>
      </c>
      <c r="K83" s="2">
        <f t="shared" si="9"/>
        <v>962012.27761875547</v>
      </c>
      <c r="L83" s="14">
        <f t="shared" si="12"/>
        <v>12.178013208316441</v>
      </c>
      <c r="N83" s="6"/>
    </row>
    <row r="84" spans="1:14" x14ac:dyDescent="0.25">
      <c r="A84" s="59">
        <v>75</v>
      </c>
      <c r="B84" s="31">
        <v>22</v>
      </c>
      <c r="C84" s="31">
        <v>460</v>
      </c>
      <c r="D84" s="31">
        <v>426</v>
      </c>
      <c r="E84" s="3">
        <v>0.42980000000000002</v>
      </c>
      <c r="F84" s="4">
        <f t="shared" si="10"/>
        <v>4.9661399548532728E-2</v>
      </c>
      <c r="G84" s="4">
        <f t="shared" si="7"/>
        <v>4.8293865537585356E-2</v>
      </c>
      <c r="H84" s="2">
        <f t="shared" si="13"/>
        <v>77501.746376372263</v>
      </c>
      <c r="I84" s="2">
        <f t="shared" si="11"/>
        <v>3742.8589184285652</v>
      </c>
      <c r="J84" s="2">
        <f t="shared" si="8"/>
        <v>75367.568221084293</v>
      </c>
      <c r="K84" s="2">
        <f t="shared" si="9"/>
        <v>883844.46815980319</v>
      </c>
      <c r="L84" s="14">
        <f t="shared" si="12"/>
        <v>11.404187769751449</v>
      </c>
      <c r="N84" s="6"/>
    </row>
    <row r="85" spans="1:14" x14ac:dyDescent="0.25">
      <c r="A85" s="59">
        <v>76</v>
      </c>
      <c r="B85" s="31">
        <v>12</v>
      </c>
      <c r="C85" s="31">
        <v>500</v>
      </c>
      <c r="D85" s="31">
        <v>447</v>
      </c>
      <c r="E85" s="3">
        <v>0.5333</v>
      </c>
      <c r="F85" s="4">
        <f t="shared" si="10"/>
        <v>2.5343189017951427E-2</v>
      </c>
      <c r="G85" s="4">
        <f t="shared" si="7"/>
        <v>2.5046942144068343E-2</v>
      </c>
      <c r="H85" s="2">
        <f t="shared" si="13"/>
        <v>73758.887457943696</v>
      </c>
      <c r="I85" s="2">
        <f t="shared" si="11"/>
        <v>1847.434586769964</v>
      </c>
      <c r="J85" s="2">
        <f t="shared" si="8"/>
        <v>72896.689736298154</v>
      </c>
      <c r="K85" s="2">
        <f t="shared" si="9"/>
        <v>808476.89993871888</v>
      </c>
      <c r="L85" s="14">
        <f t="shared" si="12"/>
        <v>10.961077746728504</v>
      </c>
      <c r="N85" s="6"/>
    </row>
    <row r="86" spans="1:14" x14ac:dyDescent="0.25">
      <c r="A86" s="59">
        <v>77</v>
      </c>
      <c r="B86" s="31">
        <v>12</v>
      </c>
      <c r="C86" s="31">
        <v>508</v>
      </c>
      <c r="D86" s="31">
        <v>497</v>
      </c>
      <c r="E86" s="3">
        <v>0.51619999999999999</v>
      </c>
      <c r="F86" s="4">
        <f t="shared" si="10"/>
        <v>2.3880597014925373E-2</v>
      </c>
      <c r="G86" s="4">
        <f t="shared" si="7"/>
        <v>2.3607845359169759E-2</v>
      </c>
      <c r="H86" s="2">
        <f t="shared" si="13"/>
        <v>71911.452871173737</v>
      </c>
      <c r="I86" s="2">
        <f t="shared" si="11"/>
        <v>1697.6744589358937</v>
      </c>
      <c r="J86" s="2">
        <f t="shared" si="8"/>
        <v>71090.117967940547</v>
      </c>
      <c r="K86" s="2">
        <f t="shared" si="9"/>
        <v>735580.21020242071</v>
      </c>
      <c r="L86" s="14">
        <f t="shared" si="12"/>
        <v>10.228971614857802</v>
      </c>
      <c r="N86" s="6"/>
    </row>
    <row r="87" spans="1:14" x14ac:dyDescent="0.25">
      <c r="A87" s="59">
        <v>78</v>
      </c>
      <c r="B87" s="31">
        <v>22</v>
      </c>
      <c r="C87" s="31">
        <v>441</v>
      </c>
      <c r="D87" s="31">
        <v>489</v>
      </c>
      <c r="E87" s="3">
        <v>0.52439999999999998</v>
      </c>
      <c r="F87" s="4">
        <f t="shared" si="10"/>
        <v>4.7311827956989246E-2</v>
      </c>
      <c r="G87" s="4">
        <f t="shared" si="7"/>
        <v>4.627066826622965E-2</v>
      </c>
      <c r="H87" s="2">
        <f t="shared" si="13"/>
        <v>70213.778412237836</v>
      </c>
      <c r="I87" s="2">
        <f t="shared" si="11"/>
        <v>3248.8384486312139</v>
      </c>
      <c r="J87" s="2">
        <f t="shared" si="8"/>
        <v>68668.630846068831</v>
      </c>
      <c r="K87" s="2">
        <f t="shared" si="9"/>
        <v>664490.09223448019</v>
      </c>
      <c r="L87" s="14">
        <f t="shared" si="12"/>
        <v>9.4638133320947109</v>
      </c>
      <c r="N87" s="6"/>
    </row>
    <row r="88" spans="1:14" x14ac:dyDescent="0.25">
      <c r="A88" s="59">
        <v>79</v>
      </c>
      <c r="B88" s="31">
        <v>20</v>
      </c>
      <c r="C88" s="31">
        <v>394</v>
      </c>
      <c r="D88" s="31">
        <v>424</v>
      </c>
      <c r="E88" s="3">
        <v>0.61919999999999997</v>
      </c>
      <c r="F88" s="4">
        <f t="shared" si="10"/>
        <v>4.8899755501222497E-2</v>
      </c>
      <c r="G88" s="4">
        <f t="shared" si="7"/>
        <v>4.8005837509841207E-2</v>
      </c>
      <c r="H88" s="2">
        <f t="shared" si="13"/>
        <v>66964.939963606623</v>
      </c>
      <c r="I88" s="2">
        <f t="shared" si="11"/>
        <v>3214.708026749171</v>
      </c>
      <c r="J88" s="2">
        <f t="shared" si="8"/>
        <v>65740.779147020541</v>
      </c>
      <c r="K88" s="2">
        <f t="shared" si="9"/>
        <v>595821.46138841135</v>
      </c>
      <c r="L88" s="14">
        <f t="shared" si="12"/>
        <v>8.8975135602633539</v>
      </c>
      <c r="N88" s="6"/>
    </row>
    <row r="89" spans="1:14" x14ac:dyDescent="0.25">
      <c r="A89" s="59">
        <v>80</v>
      </c>
      <c r="B89" s="31">
        <v>23</v>
      </c>
      <c r="C89" s="31">
        <v>405</v>
      </c>
      <c r="D89" s="31">
        <v>380</v>
      </c>
      <c r="E89" s="3">
        <v>0.56259999999999999</v>
      </c>
      <c r="F89" s="4">
        <f t="shared" si="10"/>
        <v>5.8598726114649682E-2</v>
      </c>
      <c r="G89" s="4">
        <f t="shared" si="7"/>
        <v>5.7134311837086733E-2</v>
      </c>
      <c r="H89" s="2">
        <f t="shared" si="13"/>
        <v>63750.231936857454</v>
      </c>
      <c r="I89" s="2">
        <f t="shared" si="11"/>
        <v>3642.3256311670193</v>
      </c>
      <c r="J89" s="2">
        <f t="shared" si="8"/>
        <v>62157.078705784996</v>
      </c>
      <c r="K89" s="2">
        <f t="shared" si="9"/>
        <v>530080.68224139081</v>
      </c>
      <c r="L89" s="14">
        <f t="shared" si="12"/>
        <v>8.3149608422824031</v>
      </c>
      <c r="N89" s="6"/>
    </row>
    <row r="90" spans="1:14" x14ac:dyDescent="0.25">
      <c r="A90" s="59">
        <v>81</v>
      </c>
      <c r="B90" s="31">
        <v>17</v>
      </c>
      <c r="C90" s="31">
        <v>332</v>
      </c>
      <c r="D90" s="31">
        <v>379</v>
      </c>
      <c r="E90" s="3">
        <v>0.45669999999999999</v>
      </c>
      <c r="F90" s="4">
        <f t="shared" si="10"/>
        <v>4.7819971870604779E-2</v>
      </c>
      <c r="G90" s="4">
        <f t="shared" si="7"/>
        <v>4.6609041441195424E-2</v>
      </c>
      <c r="H90" s="2">
        <f t="shared" si="13"/>
        <v>60107.906305690434</v>
      </c>
      <c r="I90" s="2">
        <f t="shared" si="11"/>
        <v>2801.5718959454171</v>
      </c>
      <c r="J90" s="2">
        <f t="shared" si="8"/>
        <v>58585.812294623291</v>
      </c>
      <c r="K90" s="2">
        <f t="shared" si="9"/>
        <v>467923.60353560583</v>
      </c>
      <c r="L90" s="14">
        <f t="shared" si="12"/>
        <v>7.7847263745286588</v>
      </c>
      <c r="N90" s="6"/>
    </row>
    <row r="91" spans="1:14" x14ac:dyDescent="0.25">
      <c r="A91" s="59">
        <v>82</v>
      </c>
      <c r="B91" s="31">
        <v>28</v>
      </c>
      <c r="C91" s="31">
        <v>286</v>
      </c>
      <c r="D91" s="31">
        <v>323</v>
      </c>
      <c r="E91" s="3">
        <v>0.51700000000000002</v>
      </c>
      <c r="F91" s="4">
        <f t="shared" si="10"/>
        <v>9.1954022988505746E-2</v>
      </c>
      <c r="G91" s="4">
        <f t="shared" si="7"/>
        <v>8.8043669660151438E-2</v>
      </c>
      <c r="H91" s="2">
        <f t="shared" si="13"/>
        <v>57306.334409745017</v>
      </c>
      <c r="I91" s="2">
        <f t="shared" si="11"/>
        <v>5045.4599762057596</v>
      </c>
      <c r="J91" s="2">
        <f t="shared" si="8"/>
        <v>54869.377241237635</v>
      </c>
      <c r="K91" s="2">
        <f t="shared" si="9"/>
        <v>409337.79124098254</v>
      </c>
      <c r="L91" s="14">
        <f t="shared" si="12"/>
        <v>7.142976347329836</v>
      </c>
      <c r="N91" s="6"/>
    </row>
    <row r="92" spans="1:14" x14ac:dyDescent="0.25">
      <c r="A92" s="59">
        <v>83</v>
      </c>
      <c r="B92" s="31">
        <v>16</v>
      </c>
      <c r="C92" s="31">
        <v>271</v>
      </c>
      <c r="D92" s="31">
        <v>260</v>
      </c>
      <c r="E92" s="3">
        <v>0.43180000000000002</v>
      </c>
      <c r="F92" s="4">
        <f t="shared" si="10"/>
        <v>6.0263653483992465E-2</v>
      </c>
      <c r="G92" s="4">
        <f t="shared" si="7"/>
        <v>5.8268436861778523E-2</v>
      </c>
      <c r="H92" s="2">
        <f t="shared" si="13"/>
        <v>52260.874433539255</v>
      </c>
      <c r="I92" s="2">
        <f t="shared" si="11"/>
        <v>3045.1594622720177</v>
      </c>
      <c r="J92" s="2">
        <f t="shared" si="8"/>
        <v>50530.614827076301</v>
      </c>
      <c r="K92" s="2">
        <f t="shared" si="9"/>
        <v>354468.41399974492</v>
      </c>
      <c r="L92" s="14">
        <f t="shared" si="12"/>
        <v>6.7826728473616802</v>
      </c>
      <c r="N92" s="6"/>
    </row>
    <row r="93" spans="1:14" x14ac:dyDescent="0.25">
      <c r="A93" s="59">
        <v>84</v>
      </c>
      <c r="B93" s="31">
        <v>25</v>
      </c>
      <c r="C93" s="31">
        <v>221</v>
      </c>
      <c r="D93" s="31">
        <v>256</v>
      </c>
      <c r="E93" s="3">
        <v>0.58850000000000002</v>
      </c>
      <c r="F93" s="4">
        <f t="shared" si="10"/>
        <v>0.10482180293501048</v>
      </c>
      <c r="G93" s="4">
        <f t="shared" si="7"/>
        <v>0.10048736371401297</v>
      </c>
      <c r="H93" s="2">
        <f t="shared" si="13"/>
        <v>49215.71497126724</v>
      </c>
      <c r="I93" s="2">
        <f t="shared" si="11"/>
        <v>4945.5574507629244</v>
      </c>
      <c r="J93" s="2">
        <f t="shared" si="8"/>
        <v>47180.618080278298</v>
      </c>
      <c r="K93" s="2">
        <f t="shared" si="9"/>
        <v>303937.7991726686</v>
      </c>
      <c r="L93" s="14">
        <f t="shared" si="12"/>
        <v>6.1756249878745306</v>
      </c>
      <c r="N93" s="6"/>
    </row>
    <row r="94" spans="1:14" x14ac:dyDescent="0.25">
      <c r="A94" s="59">
        <v>85</v>
      </c>
      <c r="B94" s="31">
        <v>33</v>
      </c>
      <c r="C94" s="31">
        <v>200</v>
      </c>
      <c r="D94" s="31">
        <v>190</v>
      </c>
      <c r="E94" s="3">
        <v>0.54769999999999996</v>
      </c>
      <c r="F94" s="4">
        <f t="shared" si="10"/>
        <v>0.16923076923076924</v>
      </c>
      <c r="G94" s="4">
        <f t="shared" si="7"/>
        <v>0.15719832569492381</v>
      </c>
      <c r="H94" s="2">
        <f t="shared" si="13"/>
        <v>44270.157520504319</v>
      </c>
      <c r="I94" s="2">
        <f t="shared" si="11"/>
        <v>6959.1946404738192</v>
      </c>
      <c r="J94" s="2">
        <f t="shared" si="8"/>
        <v>41122.513784618008</v>
      </c>
      <c r="K94" s="2">
        <f t="shared" si="9"/>
        <v>256757.18109239032</v>
      </c>
      <c r="L94" s="14">
        <f t="shared" si="12"/>
        <v>5.7997801560446174</v>
      </c>
      <c r="N94" s="6"/>
    </row>
    <row r="95" spans="1:14" x14ac:dyDescent="0.25">
      <c r="A95" s="59">
        <v>86</v>
      </c>
      <c r="B95" s="31">
        <v>16</v>
      </c>
      <c r="C95" s="31">
        <v>179</v>
      </c>
      <c r="D95" s="31">
        <v>181</v>
      </c>
      <c r="E95" s="3">
        <v>0.71199999999999997</v>
      </c>
      <c r="F95" s="4">
        <f t="shared" si="10"/>
        <v>8.8888888888888892E-2</v>
      </c>
      <c r="G95" s="4">
        <f t="shared" si="7"/>
        <v>8.6670133472005542E-2</v>
      </c>
      <c r="H95" s="2">
        <f t="shared" si="13"/>
        <v>37310.9628800305</v>
      </c>
      <c r="I95" s="2">
        <f t="shared" si="11"/>
        <v>3233.7461327812875</v>
      </c>
      <c r="J95" s="2">
        <f t="shared" si="8"/>
        <v>36379.64399378949</v>
      </c>
      <c r="K95" s="2">
        <f t="shared" si="9"/>
        <v>215634.66730777232</v>
      </c>
      <c r="L95" s="14">
        <f t="shared" si="12"/>
        <v>5.7793916496104121</v>
      </c>
      <c r="N95" s="6"/>
    </row>
    <row r="96" spans="1:14" x14ac:dyDescent="0.25">
      <c r="A96" s="59">
        <v>87</v>
      </c>
      <c r="B96" s="31">
        <v>21</v>
      </c>
      <c r="C96" s="31">
        <v>151</v>
      </c>
      <c r="D96" s="31">
        <v>156</v>
      </c>
      <c r="E96" s="3">
        <v>0.49159999999999998</v>
      </c>
      <c r="F96" s="4">
        <f t="shared" si="10"/>
        <v>0.13680781758957655</v>
      </c>
      <c r="G96" s="4">
        <f t="shared" si="7"/>
        <v>0.12791119795536998</v>
      </c>
      <c r="H96" s="2">
        <f t="shared" si="13"/>
        <v>34077.216747249215</v>
      </c>
      <c r="I96" s="2">
        <f t="shared" si="11"/>
        <v>4358.8576171254435</v>
      </c>
      <c r="J96" s="2">
        <f t="shared" si="8"/>
        <v>31861.173534702641</v>
      </c>
      <c r="K96" s="2">
        <f t="shared" si="9"/>
        <v>179255.02331398282</v>
      </c>
      <c r="L96" s="14">
        <f t="shared" si="12"/>
        <v>5.2602600923519569</v>
      </c>
      <c r="N96" s="6"/>
    </row>
    <row r="97" spans="1:14" x14ac:dyDescent="0.25">
      <c r="A97" s="59">
        <v>88</v>
      </c>
      <c r="B97" s="31">
        <v>17</v>
      </c>
      <c r="C97" s="31">
        <v>110</v>
      </c>
      <c r="D97" s="31">
        <v>130</v>
      </c>
      <c r="E97" s="3">
        <v>0.44500000000000001</v>
      </c>
      <c r="F97" s="4">
        <f t="shared" si="10"/>
        <v>0.14166666666666666</v>
      </c>
      <c r="G97" s="4">
        <f t="shared" si="7"/>
        <v>0.13134005485378761</v>
      </c>
      <c r="H97" s="2">
        <f t="shared" si="13"/>
        <v>29718.359130123772</v>
      </c>
      <c r="I97" s="2">
        <f t="shared" si="11"/>
        <v>3903.210918315016</v>
      </c>
      <c r="J97" s="2">
        <f t="shared" si="8"/>
        <v>27552.077070458938</v>
      </c>
      <c r="K97" s="2">
        <f t="shared" si="9"/>
        <v>147393.84977928019</v>
      </c>
      <c r="L97" s="14">
        <f t="shared" si="12"/>
        <v>4.9596900398809574</v>
      </c>
      <c r="N97" s="6"/>
    </row>
    <row r="98" spans="1:14" x14ac:dyDescent="0.25">
      <c r="A98" s="59">
        <v>89</v>
      </c>
      <c r="B98" s="31">
        <v>19</v>
      </c>
      <c r="C98" s="31">
        <v>107</v>
      </c>
      <c r="D98" s="31">
        <v>105</v>
      </c>
      <c r="E98" s="3">
        <v>0.52029999999999998</v>
      </c>
      <c r="F98" s="4">
        <f t="shared" si="10"/>
        <v>0.17924528301886791</v>
      </c>
      <c r="G98" s="4">
        <f t="shared" si="7"/>
        <v>0.16505334263423396</v>
      </c>
      <c r="H98" s="2">
        <f t="shared" si="13"/>
        <v>25815.148211808755</v>
      </c>
      <c r="I98" s="2">
        <f t="shared" si="11"/>
        <v>4260.8765029572023</v>
      </c>
      <c r="J98" s="2">
        <f t="shared" si="8"/>
        <v>23771.205753340186</v>
      </c>
      <c r="K98" s="2">
        <f>K99+J98</f>
        <v>119841.77270882126</v>
      </c>
      <c r="L98" s="14">
        <f t="shared" si="12"/>
        <v>4.6423042674611263</v>
      </c>
      <c r="N98" s="6"/>
    </row>
    <row r="99" spans="1:14" x14ac:dyDescent="0.25">
      <c r="A99" s="59">
        <v>90</v>
      </c>
      <c r="B99" s="31">
        <v>13</v>
      </c>
      <c r="C99" s="31">
        <v>96</v>
      </c>
      <c r="D99" s="31">
        <v>90</v>
      </c>
      <c r="E99" s="25">
        <v>0.48909999999999998</v>
      </c>
      <c r="F99" s="26">
        <f t="shared" ref="F99:F108" si="14">B99/((C99+D99)/2)</f>
        <v>0.13978494623655913</v>
      </c>
      <c r="G99" s="26">
        <f t="shared" ref="G99:G108" si="15">F99/((1+(1-E99)*F99))</f>
        <v>0.13046746492683281</v>
      </c>
      <c r="H99" s="24">
        <f t="shared" ref="H99:H108" si="16">H98-I98</f>
        <v>21554.271708851553</v>
      </c>
      <c r="I99" s="24">
        <f t="shared" ref="I99:I108" si="17">H99*G99</f>
        <v>2812.1311881980146</v>
      </c>
      <c r="J99" s="24">
        <f t="shared" ref="J99:J108" si="18">H100+I99*E99</f>
        <v>20117.553884801186</v>
      </c>
      <c r="K99" s="24">
        <f t="shared" ref="K99:K108" si="19">K100+J99</f>
        <v>96070.566955481074</v>
      </c>
      <c r="L99" s="27">
        <f t="shared" ref="L99:L108" si="20">K99/H99</f>
        <v>4.4571474394112052</v>
      </c>
      <c r="N99" s="6"/>
    </row>
    <row r="100" spans="1:14" x14ac:dyDescent="0.25">
      <c r="A100" s="59">
        <v>91</v>
      </c>
      <c r="B100" s="31">
        <v>14</v>
      </c>
      <c r="C100" s="31">
        <v>62</v>
      </c>
      <c r="D100" s="31">
        <v>78</v>
      </c>
      <c r="E100" s="25">
        <v>0.49669999999999997</v>
      </c>
      <c r="F100" s="26">
        <f t="shared" si="14"/>
        <v>0.2</v>
      </c>
      <c r="G100" s="26">
        <f t="shared" si="15"/>
        <v>0.18170915632438719</v>
      </c>
      <c r="H100" s="24">
        <f t="shared" si="16"/>
        <v>18742.140520653538</v>
      </c>
      <c r="I100" s="24">
        <f t="shared" si="17"/>
        <v>3405.6185417210654</v>
      </c>
      <c r="J100" s="24">
        <f t="shared" si="18"/>
        <v>17028.092708605327</v>
      </c>
      <c r="K100" s="24">
        <f t="shared" si="19"/>
        <v>75953.013070679881</v>
      </c>
      <c r="L100" s="27">
        <f t="shared" si="20"/>
        <v>4.0525260701668993</v>
      </c>
      <c r="N100" s="6"/>
    </row>
    <row r="101" spans="1:14" x14ac:dyDescent="0.25">
      <c r="A101" s="59">
        <v>92</v>
      </c>
      <c r="B101" s="31">
        <v>14</v>
      </c>
      <c r="C101" s="31">
        <v>52</v>
      </c>
      <c r="D101" s="31">
        <v>48</v>
      </c>
      <c r="E101" s="25">
        <v>0.4753</v>
      </c>
      <c r="F101" s="26">
        <f t="shared" si="14"/>
        <v>0.28000000000000003</v>
      </c>
      <c r="G101" s="26">
        <f t="shared" si="15"/>
        <v>0.24413296178621627</v>
      </c>
      <c r="H101" s="24">
        <f t="shared" si="16"/>
        <v>15336.521978932473</v>
      </c>
      <c r="I101" s="24">
        <f t="shared" si="17"/>
        <v>3744.1505342161872</v>
      </c>
      <c r="J101" s="24">
        <f t="shared" si="18"/>
        <v>13371.96619362924</v>
      </c>
      <c r="K101" s="24">
        <f t="shared" si="19"/>
        <v>58924.920362074547</v>
      </c>
      <c r="L101" s="27">
        <f t="shared" si="20"/>
        <v>3.8421305979946911</v>
      </c>
      <c r="N101" s="6"/>
    </row>
    <row r="102" spans="1:14" x14ac:dyDescent="0.25">
      <c r="A102" s="59">
        <v>93</v>
      </c>
      <c r="B102" s="31">
        <v>14</v>
      </c>
      <c r="C102" s="31">
        <v>37</v>
      </c>
      <c r="D102" s="31">
        <v>38</v>
      </c>
      <c r="E102" s="25">
        <v>0.59470000000000001</v>
      </c>
      <c r="F102" s="26">
        <f t="shared" si="14"/>
        <v>0.37333333333333335</v>
      </c>
      <c r="G102" s="26">
        <f t="shared" si="15"/>
        <v>0.32426773397075109</v>
      </c>
      <c r="H102" s="24">
        <f t="shared" si="16"/>
        <v>11592.371444716286</v>
      </c>
      <c r="I102" s="24">
        <f t="shared" si="17"/>
        <v>3759.0320197253918</v>
      </c>
      <c r="J102" s="24">
        <f t="shared" si="18"/>
        <v>10068.835767121585</v>
      </c>
      <c r="K102" s="24">
        <f t="shared" si="19"/>
        <v>45552.954168445307</v>
      </c>
      <c r="L102" s="27">
        <f t="shared" si="20"/>
        <v>3.929563022172482</v>
      </c>
      <c r="N102" s="6"/>
    </row>
    <row r="103" spans="1:14" x14ac:dyDescent="0.25">
      <c r="A103" s="59">
        <v>94</v>
      </c>
      <c r="B103">
        <v>0</v>
      </c>
      <c r="C103" s="31">
        <v>20</v>
      </c>
      <c r="D103" s="31">
        <v>30</v>
      </c>
      <c r="E103" s="25">
        <v>0</v>
      </c>
      <c r="F103" s="26">
        <f t="shared" si="14"/>
        <v>0</v>
      </c>
      <c r="G103" s="26">
        <f t="shared" si="15"/>
        <v>0</v>
      </c>
      <c r="H103" s="24">
        <f t="shared" si="16"/>
        <v>7833.3394249908943</v>
      </c>
      <c r="I103" s="24">
        <f t="shared" si="17"/>
        <v>0</v>
      </c>
      <c r="J103" s="24">
        <f t="shared" si="18"/>
        <v>7833.3394249908943</v>
      </c>
      <c r="K103" s="24">
        <f t="shared" si="19"/>
        <v>35484.118401323722</v>
      </c>
      <c r="L103" s="27">
        <f t="shared" si="20"/>
        <v>4.5298839327857889</v>
      </c>
      <c r="N103" s="6"/>
    </row>
    <row r="104" spans="1:14" x14ac:dyDescent="0.25">
      <c r="A104" s="59">
        <v>95</v>
      </c>
      <c r="B104" s="31">
        <v>4</v>
      </c>
      <c r="C104" s="31">
        <v>14</v>
      </c>
      <c r="D104" s="31">
        <v>19</v>
      </c>
      <c r="E104" s="25">
        <v>0.60340000000000005</v>
      </c>
      <c r="F104" s="26">
        <f t="shared" si="14"/>
        <v>0.24242424242424243</v>
      </c>
      <c r="G104" s="26">
        <f t="shared" si="15"/>
        <v>0.22116065109695685</v>
      </c>
      <c r="H104" s="24">
        <f t="shared" si="16"/>
        <v>7833.3394249908943</v>
      </c>
      <c r="I104" s="24">
        <f t="shared" si="17"/>
        <v>1732.4264474944478</v>
      </c>
      <c r="J104" s="24">
        <f t="shared" si="18"/>
        <v>7146.2590959145964</v>
      </c>
      <c r="K104" s="24">
        <f t="shared" si="19"/>
        <v>27650.778976332826</v>
      </c>
      <c r="L104" s="27">
        <f t="shared" si="20"/>
        <v>3.5298839327857885</v>
      </c>
      <c r="N104" s="6"/>
    </row>
    <row r="105" spans="1:14" x14ac:dyDescent="0.25">
      <c r="A105" s="59">
        <v>96</v>
      </c>
      <c r="B105" s="31">
        <v>5</v>
      </c>
      <c r="C105" s="31">
        <v>17</v>
      </c>
      <c r="D105" s="31">
        <v>11</v>
      </c>
      <c r="E105" s="25">
        <v>0.38740000000000002</v>
      </c>
      <c r="F105" s="26">
        <f t="shared" si="14"/>
        <v>0.35714285714285715</v>
      </c>
      <c r="G105" s="26">
        <f t="shared" si="15"/>
        <v>0.29303170603059248</v>
      </c>
      <c r="H105" s="24">
        <f t="shared" si="16"/>
        <v>6100.9129774964467</v>
      </c>
      <c r="I105" s="24">
        <f t="shared" si="17"/>
        <v>1787.7609381399654</v>
      </c>
      <c r="J105" s="24">
        <f t="shared" si="18"/>
        <v>5005.7306267919039</v>
      </c>
      <c r="K105" s="24">
        <f t="shared" si="19"/>
        <v>20504.519880418229</v>
      </c>
      <c r="L105" s="27">
        <f t="shared" si="20"/>
        <v>3.3608936819866599</v>
      </c>
      <c r="N105" s="6"/>
    </row>
    <row r="106" spans="1:14" x14ac:dyDescent="0.25">
      <c r="A106" s="59">
        <v>97</v>
      </c>
      <c r="B106" s="31">
        <v>2</v>
      </c>
      <c r="C106" s="31">
        <v>10</v>
      </c>
      <c r="D106" s="31">
        <v>12</v>
      </c>
      <c r="E106" s="25">
        <v>0.20549999999999999</v>
      </c>
      <c r="F106" s="26">
        <f t="shared" si="14"/>
        <v>0.18181818181818182</v>
      </c>
      <c r="G106" s="26">
        <f t="shared" si="15"/>
        <v>0.15886885376122012</v>
      </c>
      <c r="H106" s="24">
        <f t="shared" si="16"/>
        <v>4313.1520393564815</v>
      </c>
      <c r="I106" s="24">
        <f t="shared" si="17"/>
        <v>685.22552059043323</v>
      </c>
      <c r="J106" s="24">
        <f t="shared" si="18"/>
        <v>3768.7403632473824</v>
      </c>
      <c r="K106" s="24">
        <f t="shared" si="19"/>
        <v>15498.789253626324</v>
      </c>
      <c r="L106" s="27">
        <f t="shared" si="20"/>
        <v>3.5933788357571395</v>
      </c>
      <c r="N106" s="6"/>
    </row>
    <row r="107" spans="1:14" x14ac:dyDescent="0.25">
      <c r="A107" s="59">
        <v>98</v>
      </c>
      <c r="B107" s="31">
        <v>2</v>
      </c>
      <c r="C107" s="31">
        <v>6</v>
      </c>
      <c r="D107" s="31">
        <v>8</v>
      </c>
      <c r="E107" s="25">
        <v>0.49180000000000001</v>
      </c>
      <c r="F107" s="26">
        <f t="shared" si="14"/>
        <v>0.2857142857142857</v>
      </c>
      <c r="G107" s="26">
        <f t="shared" si="15"/>
        <v>0.24948854847562496</v>
      </c>
      <c r="H107" s="24">
        <f t="shared" si="16"/>
        <v>3627.9265187660485</v>
      </c>
      <c r="I107" s="24">
        <f t="shared" si="17"/>
        <v>905.12612114316858</v>
      </c>
      <c r="J107" s="24">
        <f t="shared" si="18"/>
        <v>3167.9414240010906</v>
      </c>
      <c r="K107" s="24">
        <f t="shared" si="19"/>
        <v>11730.048890378943</v>
      </c>
      <c r="L107" s="27">
        <f t="shared" si="20"/>
        <v>3.2332652907117412</v>
      </c>
      <c r="N107" s="6"/>
    </row>
    <row r="108" spans="1:14" x14ac:dyDescent="0.25">
      <c r="A108" s="59">
        <v>99</v>
      </c>
      <c r="B108" s="31">
        <v>2</v>
      </c>
      <c r="C108" s="31">
        <v>5</v>
      </c>
      <c r="D108" s="31">
        <v>5</v>
      </c>
      <c r="E108" s="25">
        <v>0.68630000000000002</v>
      </c>
      <c r="F108" s="26">
        <f t="shared" si="14"/>
        <v>0.4</v>
      </c>
      <c r="G108" s="26">
        <f t="shared" si="15"/>
        <v>0.35540391655116038</v>
      </c>
      <c r="H108" s="24">
        <f t="shared" si="16"/>
        <v>2722.8003976228802</v>
      </c>
      <c r="I108" s="24">
        <f t="shared" si="17"/>
        <v>967.69392530222842</v>
      </c>
      <c r="J108" s="24">
        <f t="shared" si="18"/>
        <v>2419.2348132555712</v>
      </c>
      <c r="K108" s="24">
        <f t="shared" si="19"/>
        <v>8562.1074663778527</v>
      </c>
      <c r="L108" s="27">
        <f t="shared" si="20"/>
        <v>3.1445960834488398</v>
      </c>
      <c r="N108" s="6"/>
    </row>
    <row r="109" spans="1:14" x14ac:dyDescent="0.25">
      <c r="A109" s="59" t="s">
        <v>28</v>
      </c>
      <c r="B109" s="24">
        <v>4</v>
      </c>
      <c r="C109" s="24">
        <v>14</v>
      </c>
      <c r="D109" s="24">
        <v>14</v>
      </c>
      <c r="E109" s="28"/>
      <c r="F109" s="26">
        <f>B109/((C109+D109)/2)</f>
        <v>0.2857142857142857</v>
      </c>
      <c r="G109" s="26">
        <v>1</v>
      </c>
      <c r="H109" s="24">
        <f>H108-I108</f>
        <v>1755.1064723206518</v>
      </c>
      <c r="I109" s="24">
        <f>H109*G109</f>
        <v>1755.1064723206518</v>
      </c>
      <c r="J109" s="29">
        <f>H109/F109</f>
        <v>6142.8726531222819</v>
      </c>
      <c r="K109" s="24">
        <f>J109</f>
        <v>6142.8726531222819</v>
      </c>
      <c r="L109" s="27">
        <f>K109/H109</f>
        <v>3.5000000000000004</v>
      </c>
      <c r="N109" s="6"/>
    </row>
    <row r="110" spans="1:14" x14ac:dyDescent="0.25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2"/>
      <c r="C112" s="2"/>
      <c r="D112" s="2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15"/>
      <c r="C124" s="15"/>
      <c r="D124" s="15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2"/>
      <c r="C125" s="2"/>
      <c r="D125" s="2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N12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4" width="12.7265625" style="1" customWidth="1"/>
    <col min="8" max="11" width="11.453125" style="1" customWidth="1"/>
  </cols>
  <sheetData>
    <row r="4" spans="1:14" ht="15.75" customHeight="1" x14ac:dyDescent="0.35">
      <c r="A4" s="11" t="s">
        <v>23</v>
      </c>
    </row>
    <row r="5" spans="1:14" x14ac:dyDescent="0.25">
      <c r="D5"/>
    </row>
    <row r="6" spans="1:14" s="39" customFormat="1" ht="14.5" x14ac:dyDescent="0.25">
      <c r="A6" s="74" t="s">
        <v>2</v>
      </c>
      <c r="B6" s="75" t="s">
        <v>0</v>
      </c>
      <c r="C6" s="84" t="s">
        <v>1</v>
      </c>
      <c r="D6" s="84"/>
      <c r="E6" s="76" t="s">
        <v>3</v>
      </c>
      <c r="F6" s="76" t="s">
        <v>4</v>
      </c>
      <c r="G6" s="76" t="s">
        <v>5</v>
      </c>
      <c r="H6" s="75" t="s">
        <v>6</v>
      </c>
      <c r="I6" s="75" t="s">
        <v>7</v>
      </c>
      <c r="J6" s="75" t="s">
        <v>8</v>
      </c>
      <c r="K6" s="75" t="s">
        <v>9</v>
      </c>
      <c r="L6" s="76" t="s">
        <v>10</v>
      </c>
    </row>
    <row r="7" spans="1:14" s="39" customFormat="1" x14ac:dyDescent="0.25">
      <c r="A7" s="77"/>
      <c r="B7" s="78"/>
      <c r="C7" s="79">
        <v>41275</v>
      </c>
      <c r="D7" s="80">
        <v>41640</v>
      </c>
      <c r="E7" s="81"/>
      <c r="F7" s="81"/>
      <c r="G7" s="81"/>
      <c r="H7" s="82"/>
      <c r="I7" s="82"/>
      <c r="J7" s="82"/>
      <c r="K7" s="82"/>
      <c r="L7" s="81"/>
    </row>
    <row r="8" spans="1:14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31">
        <v>3</v>
      </c>
      <c r="C9" s="31">
        <v>983</v>
      </c>
      <c r="D9" s="31">
        <v>862</v>
      </c>
      <c r="E9" s="3">
        <v>0.5</v>
      </c>
      <c r="F9" s="4">
        <f>B9/((C9+D9)/2)</f>
        <v>3.2520325203252032E-3</v>
      </c>
      <c r="G9" s="4">
        <f t="shared" ref="G9:G72" si="0">F9/((1+(1-E9)*F9))</f>
        <v>3.2467532467532465E-3</v>
      </c>
      <c r="H9" s="2">
        <v>100000</v>
      </c>
      <c r="I9" s="2">
        <f>H9*G9</f>
        <v>324.67532467532465</v>
      </c>
      <c r="J9" s="2">
        <f t="shared" ref="J9:J72" si="1">H10+I9*E9</f>
        <v>99837.662337662347</v>
      </c>
      <c r="K9" s="2">
        <f t="shared" ref="K9:K72" si="2">K10+J9</f>
        <v>8179867.1753873341</v>
      </c>
      <c r="L9" s="73">
        <f>K9/H9</f>
        <v>81.798671753873336</v>
      </c>
      <c r="M9" s="5"/>
      <c r="N9" s="6"/>
    </row>
    <row r="10" spans="1:14" x14ac:dyDescent="0.25">
      <c r="A10" s="59">
        <v>1</v>
      </c>
      <c r="B10" s="31">
        <v>1</v>
      </c>
      <c r="C10" s="31">
        <v>1012</v>
      </c>
      <c r="D10" s="31">
        <v>994</v>
      </c>
      <c r="E10" s="3">
        <v>0.5</v>
      </c>
      <c r="F10" s="4">
        <f t="shared" ref="F10:F73" si="3">B10/((C10+D10)/2)</f>
        <v>9.9700897308075765E-4</v>
      </c>
      <c r="G10" s="4">
        <f t="shared" si="0"/>
        <v>9.9651220727453907E-4</v>
      </c>
      <c r="H10" s="2">
        <f>H9-I9</f>
        <v>99675.324675324679</v>
      </c>
      <c r="I10" s="2">
        <f t="shared" ref="I10:I73" si="4">H10*G10</f>
        <v>99.327677803014126</v>
      </c>
      <c r="J10" s="2">
        <f t="shared" si="1"/>
        <v>99625.66083642318</v>
      </c>
      <c r="K10" s="2">
        <f t="shared" si="2"/>
        <v>8080029.5130496714</v>
      </c>
      <c r="L10" s="14">
        <f t="shared" ref="L10:L73" si="5">K10/H10</f>
        <v>81.063488274244264</v>
      </c>
      <c r="N10" s="6"/>
    </row>
    <row r="11" spans="1:14" x14ac:dyDescent="0.25">
      <c r="A11" s="59">
        <v>2</v>
      </c>
      <c r="B11">
        <v>0</v>
      </c>
      <c r="C11" s="31">
        <v>1082</v>
      </c>
      <c r="D11" s="31">
        <v>997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99575.996997521666</v>
      </c>
      <c r="I11" s="2">
        <f t="shared" si="4"/>
        <v>0</v>
      </c>
      <c r="J11" s="2">
        <f t="shared" si="1"/>
        <v>99575.996997521666</v>
      </c>
      <c r="K11" s="2">
        <f t="shared" si="2"/>
        <v>7980403.8522132486</v>
      </c>
      <c r="L11" s="14">
        <f t="shared" si="5"/>
        <v>80.143850856063949</v>
      </c>
      <c r="N11" s="6"/>
    </row>
    <row r="12" spans="1:14" x14ac:dyDescent="0.25">
      <c r="A12" s="59">
        <v>3</v>
      </c>
      <c r="B12">
        <v>0</v>
      </c>
      <c r="C12" s="31">
        <v>1085</v>
      </c>
      <c r="D12" s="31">
        <v>1129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99575.996997521666</v>
      </c>
      <c r="I12" s="2">
        <f t="shared" si="4"/>
        <v>0</v>
      </c>
      <c r="J12" s="2">
        <f t="shared" si="1"/>
        <v>99575.996997521666</v>
      </c>
      <c r="K12" s="2">
        <f t="shared" si="2"/>
        <v>7880827.8552157274</v>
      </c>
      <c r="L12" s="14">
        <f t="shared" si="5"/>
        <v>79.143850856063963</v>
      </c>
      <c r="N12" s="6"/>
    </row>
    <row r="13" spans="1:14" x14ac:dyDescent="0.25">
      <c r="A13" s="59">
        <v>4</v>
      </c>
      <c r="B13">
        <v>0</v>
      </c>
      <c r="C13" s="31">
        <v>1251</v>
      </c>
      <c r="D13" s="31">
        <v>1068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99575.996997521666</v>
      </c>
      <c r="I13" s="2">
        <f t="shared" si="4"/>
        <v>0</v>
      </c>
      <c r="J13" s="2">
        <f t="shared" si="1"/>
        <v>99575.996997521666</v>
      </c>
      <c r="K13" s="2">
        <f t="shared" si="2"/>
        <v>7781251.8582182061</v>
      </c>
      <c r="L13" s="14">
        <f t="shared" si="5"/>
        <v>78.143850856063963</v>
      </c>
      <c r="N13" s="6"/>
    </row>
    <row r="14" spans="1:14" x14ac:dyDescent="0.25">
      <c r="A14" s="59">
        <v>5</v>
      </c>
      <c r="B14">
        <v>0</v>
      </c>
      <c r="C14" s="31">
        <v>1293</v>
      </c>
      <c r="D14" s="31">
        <v>1214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99575.996997521666</v>
      </c>
      <c r="I14" s="2">
        <f t="shared" si="4"/>
        <v>0</v>
      </c>
      <c r="J14" s="2">
        <f t="shared" si="1"/>
        <v>99575.996997521666</v>
      </c>
      <c r="K14" s="2">
        <f t="shared" si="2"/>
        <v>7681675.8612206848</v>
      </c>
      <c r="L14" s="14">
        <f t="shared" si="5"/>
        <v>77.143850856063963</v>
      </c>
      <c r="N14" s="6"/>
    </row>
    <row r="15" spans="1:14" x14ac:dyDescent="0.25">
      <c r="A15" s="59">
        <v>6</v>
      </c>
      <c r="B15">
        <v>0</v>
      </c>
      <c r="C15" s="31">
        <v>1196</v>
      </c>
      <c r="D15" s="31">
        <v>1248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99575.996997521666</v>
      </c>
      <c r="I15" s="2">
        <f t="shared" si="4"/>
        <v>0</v>
      </c>
      <c r="J15" s="2">
        <f t="shared" si="1"/>
        <v>99575.996997521666</v>
      </c>
      <c r="K15" s="2">
        <f t="shared" si="2"/>
        <v>7582099.8642231636</v>
      </c>
      <c r="L15" s="14">
        <f t="shared" si="5"/>
        <v>76.143850856063978</v>
      </c>
      <c r="N15" s="6"/>
    </row>
    <row r="16" spans="1:14" x14ac:dyDescent="0.25">
      <c r="A16" s="59">
        <v>7</v>
      </c>
      <c r="B16">
        <v>0</v>
      </c>
      <c r="C16" s="31">
        <v>1171</v>
      </c>
      <c r="D16" s="31">
        <v>1158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99575.996997521666</v>
      </c>
      <c r="I16" s="2">
        <f t="shared" si="4"/>
        <v>0</v>
      </c>
      <c r="J16" s="2">
        <f t="shared" si="1"/>
        <v>99575.996997521666</v>
      </c>
      <c r="K16" s="2">
        <f t="shared" si="2"/>
        <v>7482523.8672256423</v>
      </c>
      <c r="L16" s="14">
        <f t="shared" si="5"/>
        <v>75.143850856063978</v>
      </c>
      <c r="N16" s="6"/>
    </row>
    <row r="17" spans="1:14" x14ac:dyDescent="0.25">
      <c r="A17" s="59">
        <v>8</v>
      </c>
      <c r="B17">
        <v>0</v>
      </c>
      <c r="C17" s="31">
        <v>1173</v>
      </c>
      <c r="D17" s="31">
        <v>1147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99575.996997521666</v>
      </c>
      <c r="I17" s="2">
        <f t="shared" si="4"/>
        <v>0</v>
      </c>
      <c r="J17" s="2">
        <f t="shared" si="1"/>
        <v>99575.996997521666</v>
      </c>
      <c r="K17" s="2">
        <f t="shared" si="2"/>
        <v>7382947.8702281211</v>
      </c>
      <c r="L17" s="14">
        <f t="shared" si="5"/>
        <v>74.143850856063978</v>
      </c>
      <c r="N17" s="6"/>
    </row>
    <row r="18" spans="1:14" x14ac:dyDescent="0.25">
      <c r="A18" s="59">
        <v>9</v>
      </c>
      <c r="B18">
        <v>0</v>
      </c>
      <c r="C18" s="31">
        <v>1122</v>
      </c>
      <c r="D18" s="31">
        <v>1135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99575.996997521666</v>
      </c>
      <c r="I18" s="2">
        <f t="shared" si="4"/>
        <v>0</v>
      </c>
      <c r="J18" s="2">
        <f t="shared" si="1"/>
        <v>99575.996997521666</v>
      </c>
      <c r="K18" s="2">
        <f t="shared" si="2"/>
        <v>7283371.8732305998</v>
      </c>
      <c r="L18" s="14">
        <f t="shared" si="5"/>
        <v>73.143850856063978</v>
      </c>
      <c r="N18" s="6"/>
    </row>
    <row r="19" spans="1:14" x14ac:dyDescent="0.25">
      <c r="A19" s="59">
        <v>10</v>
      </c>
      <c r="B19">
        <v>0</v>
      </c>
      <c r="C19" s="31">
        <v>1087</v>
      </c>
      <c r="D19" s="31">
        <v>1103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99575.996997521666</v>
      </c>
      <c r="I19" s="2">
        <f t="shared" si="4"/>
        <v>0</v>
      </c>
      <c r="J19" s="2">
        <f t="shared" si="1"/>
        <v>99575.996997521666</v>
      </c>
      <c r="K19" s="2">
        <f t="shared" si="2"/>
        <v>7183795.8762330785</v>
      </c>
      <c r="L19" s="14">
        <f t="shared" si="5"/>
        <v>72.143850856063992</v>
      </c>
      <c r="N19" s="6"/>
    </row>
    <row r="20" spans="1:14" x14ac:dyDescent="0.25">
      <c r="A20" s="59">
        <v>11</v>
      </c>
      <c r="B20">
        <v>0</v>
      </c>
      <c r="C20" s="31">
        <v>1014</v>
      </c>
      <c r="D20" s="31">
        <v>1054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99575.996997521666</v>
      </c>
      <c r="I20" s="2">
        <f t="shared" si="4"/>
        <v>0</v>
      </c>
      <c r="J20" s="2">
        <f t="shared" si="1"/>
        <v>99575.996997521666</v>
      </c>
      <c r="K20" s="2">
        <f t="shared" si="2"/>
        <v>7084219.8792355573</v>
      </c>
      <c r="L20" s="14">
        <f t="shared" si="5"/>
        <v>71.143850856063992</v>
      </c>
      <c r="N20" s="6"/>
    </row>
    <row r="21" spans="1:14" x14ac:dyDescent="0.25">
      <c r="A21" s="59">
        <v>12</v>
      </c>
      <c r="B21">
        <v>0</v>
      </c>
      <c r="C21" s="31">
        <v>1008</v>
      </c>
      <c r="D21" s="31">
        <v>992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99575.996997521666</v>
      </c>
      <c r="I21" s="2">
        <f t="shared" si="4"/>
        <v>0</v>
      </c>
      <c r="J21" s="2">
        <f t="shared" si="1"/>
        <v>99575.996997521666</v>
      </c>
      <c r="K21" s="2">
        <f t="shared" si="2"/>
        <v>6984643.882238036</v>
      </c>
      <c r="L21" s="14">
        <f t="shared" si="5"/>
        <v>70.143850856063992</v>
      </c>
      <c r="N21" s="6"/>
    </row>
    <row r="22" spans="1:14" x14ac:dyDescent="0.25">
      <c r="A22" s="59">
        <v>13</v>
      </c>
      <c r="B22">
        <v>0</v>
      </c>
      <c r="C22" s="31">
        <v>947</v>
      </c>
      <c r="D22" s="31">
        <v>991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99575.996997521666</v>
      </c>
      <c r="I22" s="2">
        <f t="shared" si="4"/>
        <v>0</v>
      </c>
      <c r="J22" s="2">
        <f t="shared" si="1"/>
        <v>99575.996997521666</v>
      </c>
      <c r="K22" s="2">
        <f t="shared" si="2"/>
        <v>6885067.8852405148</v>
      </c>
      <c r="L22" s="14">
        <f t="shared" si="5"/>
        <v>69.143850856064006</v>
      </c>
      <c r="N22" s="6"/>
    </row>
    <row r="23" spans="1:14" x14ac:dyDescent="0.25">
      <c r="A23" s="59">
        <v>14</v>
      </c>
      <c r="B23">
        <v>0</v>
      </c>
      <c r="C23" s="31">
        <v>893</v>
      </c>
      <c r="D23" s="31">
        <v>942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99575.996997521666</v>
      </c>
      <c r="I23" s="2">
        <f t="shared" si="4"/>
        <v>0</v>
      </c>
      <c r="J23" s="2">
        <f t="shared" si="1"/>
        <v>99575.996997521666</v>
      </c>
      <c r="K23" s="2">
        <f t="shared" si="2"/>
        <v>6785491.8882429935</v>
      </c>
      <c r="L23" s="14">
        <f t="shared" si="5"/>
        <v>68.143850856064006</v>
      </c>
      <c r="N23" s="6"/>
    </row>
    <row r="24" spans="1:14" x14ac:dyDescent="0.25">
      <c r="A24" s="59">
        <v>15</v>
      </c>
      <c r="B24">
        <v>0</v>
      </c>
      <c r="C24" s="31">
        <v>940</v>
      </c>
      <c r="D24" s="31">
        <v>870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99575.996997521666</v>
      </c>
      <c r="I24" s="2">
        <f t="shared" si="4"/>
        <v>0</v>
      </c>
      <c r="J24" s="2">
        <f t="shared" si="1"/>
        <v>99575.996997521666</v>
      </c>
      <c r="K24" s="2">
        <f t="shared" si="2"/>
        <v>6685915.8912454722</v>
      </c>
      <c r="L24" s="14">
        <f t="shared" si="5"/>
        <v>67.143850856064006</v>
      </c>
      <c r="N24" s="6"/>
    </row>
    <row r="25" spans="1:14" x14ac:dyDescent="0.25">
      <c r="A25" s="59">
        <v>16</v>
      </c>
      <c r="B25">
        <v>0</v>
      </c>
      <c r="C25" s="31">
        <v>919</v>
      </c>
      <c r="D25" s="31">
        <v>920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99575.996997521666</v>
      </c>
      <c r="I25" s="2">
        <f t="shared" si="4"/>
        <v>0</v>
      </c>
      <c r="J25" s="2">
        <f t="shared" si="1"/>
        <v>99575.996997521666</v>
      </c>
      <c r="K25" s="2">
        <f t="shared" si="2"/>
        <v>6586339.894247951</v>
      </c>
      <c r="L25" s="14">
        <f t="shared" si="5"/>
        <v>66.143850856064006</v>
      </c>
      <c r="N25" s="6"/>
    </row>
    <row r="26" spans="1:14" x14ac:dyDescent="0.25">
      <c r="A26" s="59">
        <v>17</v>
      </c>
      <c r="B26">
        <v>0</v>
      </c>
      <c r="C26" s="31">
        <v>887</v>
      </c>
      <c r="D26" s="31">
        <v>901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99575.996997521666</v>
      </c>
      <c r="I26" s="2">
        <f t="shared" si="4"/>
        <v>0</v>
      </c>
      <c r="J26" s="2">
        <f t="shared" si="1"/>
        <v>99575.996997521666</v>
      </c>
      <c r="K26" s="2">
        <f t="shared" si="2"/>
        <v>6486763.8972504297</v>
      </c>
      <c r="L26" s="14">
        <f t="shared" si="5"/>
        <v>65.14385085606402</v>
      </c>
      <c r="N26" s="6"/>
    </row>
    <row r="27" spans="1:14" x14ac:dyDescent="0.25">
      <c r="A27" s="59">
        <v>18</v>
      </c>
      <c r="B27">
        <v>0</v>
      </c>
      <c r="C27" s="31">
        <v>959</v>
      </c>
      <c r="D27" s="31">
        <v>886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99575.996997521666</v>
      </c>
      <c r="I27" s="2">
        <f t="shared" si="4"/>
        <v>0</v>
      </c>
      <c r="J27" s="2">
        <f t="shared" si="1"/>
        <v>99575.996997521666</v>
      </c>
      <c r="K27" s="2">
        <f t="shared" si="2"/>
        <v>6387187.9002529085</v>
      </c>
      <c r="L27" s="14">
        <f t="shared" si="5"/>
        <v>64.14385085606402</v>
      </c>
      <c r="N27" s="6"/>
    </row>
    <row r="28" spans="1:14" x14ac:dyDescent="0.25">
      <c r="A28" s="59">
        <v>19</v>
      </c>
      <c r="B28">
        <v>0</v>
      </c>
      <c r="C28" s="31">
        <v>983</v>
      </c>
      <c r="D28" s="31">
        <v>954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99575.996997521666</v>
      </c>
      <c r="I28" s="2">
        <f t="shared" si="4"/>
        <v>0</v>
      </c>
      <c r="J28" s="2">
        <f t="shared" si="1"/>
        <v>99575.996997521666</v>
      </c>
      <c r="K28" s="2">
        <f t="shared" si="2"/>
        <v>6287611.9032553872</v>
      </c>
      <c r="L28" s="14">
        <f t="shared" si="5"/>
        <v>63.143850856064027</v>
      </c>
      <c r="N28" s="6"/>
    </row>
    <row r="29" spans="1:14" x14ac:dyDescent="0.25">
      <c r="A29" s="59">
        <v>20</v>
      </c>
      <c r="B29">
        <v>0</v>
      </c>
      <c r="C29" s="31">
        <v>1058</v>
      </c>
      <c r="D29" s="31">
        <v>998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99575.996997521666</v>
      </c>
      <c r="I29" s="2">
        <f t="shared" si="4"/>
        <v>0</v>
      </c>
      <c r="J29" s="2">
        <f t="shared" si="1"/>
        <v>99575.996997521666</v>
      </c>
      <c r="K29" s="2">
        <f t="shared" si="2"/>
        <v>6188035.906257866</v>
      </c>
      <c r="L29" s="14">
        <f t="shared" si="5"/>
        <v>62.143850856064027</v>
      </c>
      <c r="N29" s="6"/>
    </row>
    <row r="30" spans="1:14" x14ac:dyDescent="0.25">
      <c r="A30" s="59">
        <v>21</v>
      </c>
      <c r="B30">
        <v>0</v>
      </c>
      <c r="C30" s="31">
        <v>1091</v>
      </c>
      <c r="D30" s="31">
        <v>1066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99575.996997521666</v>
      </c>
      <c r="I30" s="2">
        <f t="shared" si="4"/>
        <v>0</v>
      </c>
      <c r="J30" s="2">
        <f t="shared" si="1"/>
        <v>99575.996997521666</v>
      </c>
      <c r="K30" s="2">
        <f t="shared" si="2"/>
        <v>6088459.9092603447</v>
      </c>
      <c r="L30" s="14">
        <f t="shared" si="5"/>
        <v>61.143850856064034</v>
      </c>
      <c r="N30" s="6"/>
    </row>
    <row r="31" spans="1:14" x14ac:dyDescent="0.25">
      <c r="A31" s="59">
        <v>22</v>
      </c>
      <c r="B31" s="31">
        <v>1</v>
      </c>
      <c r="C31" s="31">
        <v>1142</v>
      </c>
      <c r="D31" s="31">
        <v>1095</v>
      </c>
      <c r="E31" s="3">
        <v>0.5</v>
      </c>
      <c r="F31" s="4">
        <f t="shared" si="3"/>
        <v>8.9405453732677696E-4</v>
      </c>
      <c r="G31" s="4">
        <f t="shared" si="0"/>
        <v>8.9365504915102768E-4</v>
      </c>
      <c r="H31" s="2">
        <f t="shared" si="6"/>
        <v>99575.996997521666</v>
      </c>
      <c r="I31" s="2">
        <f t="shared" si="4"/>
        <v>88.986592491082803</v>
      </c>
      <c r="J31" s="2">
        <f t="shared" si="1"/>
        <v>99531.503701276117</v>
      </c>
      <c r="K31" s="2">
        <f t="shared" si="2"/>
        <v>5988883.9122628234</v>
      </c>
      <c r="L31" s="14">
        <f t="shared" si="5"/>
        <v>60.143850856064034</v>
      </c>
      <c r="N31" s="6"/>
    </row>
    <row r="32" spans="1:14" x14ac:dyDescent="0.25">
      <c r="A32" s="59">
        <v>23</v>
      </c>
      <c r="B32">
        <v>0</v>
      </c>
      <c r="C32" s="31">
        <v>1233</v>
      </c>
      <c r="D32" s="31">
        <v>1126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99487.010405030582</v>
      </c>
      <c r="I32" s="2">
        <f t="shared" si="4"/>
        <v>0</v>
      </c>
      <c r="J32" s="2">
        <f t="shared" si="1"/>
        <v>99487.010405030582</v>
      </c>
      <c r="K32" s="2">
        <f t="shared" si="2"/>
        <v>5889352.4085615473</v>
      </c>
      <c r="L32" s="14">
        <f t="shared" si="5"/>
        <v>59.197199559870896</v>
      </c>
      <c r="N32" s="6"/>
    </row>
    <row r="33" spans="1:14" x14ac:dyDescent="0.25">
      <c r="A33" s="59">
        <v>24</v>
      </c>
      <c r="B33">
        <v>0</v>
      </c>
      <c r="C33" s="31">
        <v>1270</v>
      </c>
      <c r="D33" s="31">
        <v>1215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99487.010405030582</v>
      </c>
      <c r="I33" s="2">
        <f t="shared" si="4"/>
        <v>0</v>
      </c>
      <c r="J33" s="2">
        <f t="shared" si="1"/>
        <v>99487.010405030582</v>
      </c>
      <c r="K33" s="2">
        <f t="shared" si="2"/>
        <v>5789865.3981565163</v>
      </c>
      <c r="L33" s="14">
        <f t="shared" si="5"/>
        <v>58.197199559870889</v>
      </c>
      <c r="N33" s="6"/>
    </row>
    <row r="34" spans="1:14" x14ac:dyDescent="0.25">
      <c r="A34" s="59">
        <v>25</v>
      </c>
      <c r="B34">
        <v>0</v>
      </c>
      <c r="C34" s="31">
        <v>1349</v>
      </c>
      <c r="D34" s="31">
        <v>1259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99487.010405030582</v>
      </c>
      <c r="I34" s="2">
        <f t="shared" si="4"/>
        <v>0</v>
      </c>
      <c r="J34" s="2">
        <f t="shared" si="1"/>
        <v>99487.010405030582</v>
      </c>
      <c r="K34" s="2">
        <f t="shared" si="2"/>
        <v>5690378.3877514852</v>
      </c>
      <c r="L34" s="14">
        <f t="shared" si="5"/>
        <v>57.197199559870882</v>
      </c>
      <c r="N34" s="6"/>
    </row>
    <row r="35" spans="1:14" x14ac:dyDescent="0.25">
      <c r="A35" s="59">
        <v>26</v>
      </c>
      <c r="B35">
        <v>0</v>
      </c>
      <c r="C35" s="31">
        <v>1448</v>
      </c>
      <c r="D35" s="31">
        <v>1289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99487.010405030582</v>
      </c>
      <c r="I35" s="2">
        <f t="shared" si="4"/>
        <v>0</v>
      </c>
      <c r="J35" s="2">
        <f t="shared" si="1"/>
        <v>99487.010405030582</v>
      </c>
      <c r="K35" s="2">
        <f t="shared" si="2"/>
        <v>5590891.3773464542</v>
      </c>
      <c r="L35" s="14">
        <f t="shared" si="5"/>
        <v>56.197199559870882</v>
      </c>
      <c r="N35" s="6"/>
    </row>
    <row r="36" spans="1:14" x14ac:dyDescent="0.25">
      <c r="A36" s="59">
        <v>27</v>
      </c>
      <c r="B36">
        <v>0</v>
      </c>
      <c r="C36" s="31">
        <v>1497</v>
      </c>
      <c r="D36" s="31">
        <v>1390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99487.010405030582</v>
      </c>
      <c r="I36" s="2">
        <f t="shared" si="4"/>
        <v>0</v>
      </c>
      <c r="J36" s="2">
        <f t="shared" si="1"/>
        <v>99487.010405030582</v>
      </c>
      <c r="K36" s="2">
        <f t="shared" si="2"/>
        <v>5491404.3669414232</v>
      </c>
      <c r="L36" s="14">
        <f t="shared" si="5"/>
        <v>55.197199559870874</v>
      </c>
      <c r="N36" s="6"/>
    </row>
    <row r="37" spans="1:14" x14ac:dyDescent="0.25">
      <c r="A37" s="59">
        <v>28</v>
      </c>
      <c r="B37">
        <v>0</v>
      </c>
      <c r="C37" s="31">
        <v>1631</v>
      </c>
      <c r="D37" s="31">
        <v>1425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99487.010405030582</v>
      </c>
      <c r="I37" s="2">
        <f t="shared" si="4"/>
        <v>0</v>
      </c>
      <c r="J37" s="2">
        <f t="shared" si="1"/>
        <v>99487.010405030582</v>
      </c>
      <c r="K37" s="2">
        <f t="shared" si="2"/>
        <v>5391917.3565363921</v>
      </c>
      <c r="L37" s="14">
        <f t="shared" si="5"/>
        <v>54.197199559870867</v>
      </c>
      <c r="N37" s="6"/>
    </row>
    <row r="38" spans="1:14" x14ac:dyDescent="0.25">
      <c r="A38" s="59">
        <v>29</v>
      </c>
      <c r="B38" s="31">
        <v>1</v>
      </c>
      <c r="C38" s="31">
        <v>1558</v>
      </c>
      <c r="D38" s="31">
        <v>1533</v>
      </c>
      <c r="E38" s="3">
        <v>0.5</v>
      </c>
      <c r="F38" s="4">
        <f t="shared" si="3"/>
        <v>6.470397929472663E-4</v>
      </c>
      <c r="G38" s="4">
        <f t="shared" si="0"/>
        <v>6.4683053040103487E-4</v>
      </c>
      <c r="H38" s="2">
        <f t="shared" si="6"/>
        <v>99487.010405030582</v>
      </c>
      <c r="I38" s="2">
        <f t="shared" si="4"/>
        <v>64.3512357082992</v>
      </c>
      <c r="J38" s="2">
        <f t="shared" si="1"/>
        <v>99454.834787176442</v>
      </c>
      <c r="K38" s="2">
        <f t="shared" si="2"/>
        <v>5292430.3461313611</v>
      </c>
      <c r="L38" s="14">
        <f t="shared" si="5"/>
        <v>53.197199559870867</v>
      </c>
      <c r="N38" s="6"/>
    </row>
    <row r="39" spans="1:14" x14ac:dyDescent="0.25">
      <c r="A39" s="59">
        <v>30</v>
      </c>
      <c r="B39">
        <v>0</v>
      </c>
      <c r="C39" s="31">
        <v>1686</v>
      </c>
      <c r="D39" s="31">
        <v>1469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99422.659169322287</v>
      </c>
      <c r="I39" s="2">
        <f t="shared" si="4"/>
        <v>0</v>
      </c>
      <c r="J39" s="2">
        <f t="shared" si="1"/>
        <v>99422.659169322287</v>
      </c>
      <c r="K39" s="2">
        <f t="shared" si="2"/>
        <v>5192975.5113441851</v>
      </c>
      <c r="L39" s="14">
        <f t="shared" si="5"/>
        <v>52.23130777965072</v>
      </c>
      <c r="N39" s="6"/>
    </row>
    <row r="40" spans="1:14" x14ac:dyDescent="0.25">
      <c r="A40" s="59">
        <v>31</v>
      </c>
      <c r="B40" s="31">
        <v>1</v>
      </c>
      <c r="C40" s="31">
        <v>1839</v>
      </c>
      <c r="D40" s="31">
        <v>1595</v>
      </c>
      <c r="E40" s="3">
        <v>0.5</v>
      </c>
      <c r="F40" s="4">
        <f t="shared" si="3"/>
        <v>5.8241118229470008E-4</v>
      </c>
      <c r="G40" s="4">
        <f t="shared" si="0"/>
        <v>5.8224163027656482E-4</v>
      </c>
      <c r="H40" s="2">
        <f t="shared" si="6"/>
        <v>99422.659169322287</v>
      </c>
      <c r="I40" s="2">
        <f t="shared" si="4"/>
        <v>57.888011161177467</v>
      </c>
      <c r="J40" s="2">
        <f t="shared" si="1"/>
        <v>99393.715163741697</v>
      </c>
      <c r="K40" s="2">
        <f t="shared" si="2"/>
        <v>5093552.8521748632</v>
      </c>
      <c r="L40" s="14">
        <f t="shared" si="5"/>
        <v>51.23130777965072</v>
      </c>
      <c r="N40" s="6"/>
    </row>
    <row r="41" spans="1:14" x14ac:dyDescent="0.25">
      <c r="A41" s="59">
        <v>32</v>
      </c>
      <c r="B41">
        <v>0</v>
      </c>
      <c r="C41" s="31">
        <v>1852</v>
      </c>
      <c r="D41" s="31">
        <v>1753</v>
      </c>
      <c r="E41" s="3">
        <v>0.5</v>
      </c>
      <c r="F41" s="4">
        <f t="shared" si="3"/>
        <v>0</v>
      </c>
      <c r="G41" s="4">
        <f t="shared" si="0"/>
        <v>0</v>
      </c>
      <c r="H41" s="2">
        <f t="shared" si="6"/>
        <v>99364.771158161107</v>
      </c>
      <c r="I41" s="2">
        <f t="shared" si="4"/>
        <v>0</v>
      </c>
      <c r="J41" s="2">
        <f t="shared" si="1"/>
        <v>99364.771158161107</v>
      </c>
      <c r="K41" s="2">
        <f t="shared" si="2"/>
        <v>4994159.137011122</v>
      </c>
      <c r="L41" s="14">
        <f t="shared" si="5"/>
        <v>50.260862867200771</v>
      </c>
      <c r="N41" s="6"/>
    </row>
    <row r="42" spans="1:14" x14ac:dyDescent="0.25">
      <c r="A42" s="59">
        <v>33</v>
      </c>
      <c r="B42">
        <v>0</v>
      </c>
      <c r="C42" s="31">
        <v>1879</v>
      </c>
      <c r="D42" s="31">
        <v>1744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99364.771158161107</v>
      </c>
      <c r="I42" s="2">
        <f t="shared" si="4"/>
        <v>0</v>
      </c>
      <c r="J42" s="2">
        <f t="shared" si="1"/>
        <v>99364.771158161107</v>
      </c>
      <c r="K42" s="2">
        <f t="shared" si="2"/>
        <v>4894794.3658529613</v>
      </c>
      <c r="L42" s="14">
        <f t="shared" si="5"/>
        <v>49.260862867200778</v>
      </c>
      <c r="N42" s="6"/>
    </row>
    <row r="43" spans="1:14" x14ac:dyDescent="0.25">
      <c r="A43" s="59">
        <v>34</v>
      </c>
      <c r="B43" s="31">
        <v>1</v>
      </c>
      <c r="C43" s="31">
        <v>1998</v>
      </c>
      <c r="D43" s="31">
        <v>1777</v>
      </c>
      <c r="E43" s="3">
        <v>0.5</v>
      </c>
      <c r="F43" s="4">
        <f t="shared" si="3"/>
        <v>5.2980132450331126E-4</v>
      </c>
      <c r="G43" s="4">
        <f t="shared" si="0"/>
        <v>5.2966101694915254E-4</v>
      </c>
      <c r="H43" s="2">
        <f t="shared" si="6"/>
        <v>99364.771158161107</v>
      </c>
      <c r="I43" s="2">
        <f t="shared" si="4"/>
        <v>52.629645740551432</v>
      </c>
      <c r="J43" s="2">
        <f t="shared" si="1"/>
        <v>99338.45633529083</v>
      </c>
      <c r="K43" s="2">
        <f t="shared" si="2"/>
        <v>4795429.5946947997</v>
      </c>
      <c r="L43" s="14">
        <f t="shared" si="5"/>
        <v>48.260862867200771</v>
      </c>
      <c r="N43" s="6"/>
    </row>
    <row r="44" spans="1:14" x14ac:dyDescent="0.25">
      <c r="A44" s="59">
        <v>35</v>
      </c>
      <c r="B44" s="31">
        <v>1</v>
      </c>
      <c r="C44" s="31">
        <v>2036</v>
      </c>
      <c r="D44" s="31">
        <v>1903</v>
      </c>
      <c r="E44" s="3">
        <v>0.5</v>
      </c>
      <c r="F44" s="4">
        <f t="shared" si="3"/>
        <v>5.0774308200050779E-4</v>
      </c>
      <c r="G44" s="4">
        <f t="shared" si="0"/>
        <v>5.0761421319796957E-4</v>
      </c>
      <c r="H44" s="2">
        <f t="shared" si="6"/>
        <v>99312.141512420552</v>
      </c>
      <c r="I44" s="2">
        <f t="shared" si="4"/>
        <v>50.412254574832772</v>
      </c>
      <c r="J44" s="2">
        <f t="shared" si="1"/>
        <v>99286.935385133125</v>
      </c>
      <c r="K44" s="2">
        <f t="shared" si="2"/>
        <v>4696091.1383595085</v>
      </c>
      <c r="L44" s="14">
        <f t="shared" si="5"/>
        <v>47.286173340368336</v>
      </c>
      <c r="N44" s="6"/>
    </row>
    <row r="45" spans="1:14" x14ac:dyDescent="0.25">
      <c r="A45" s="59">
        <v>36</v>
      </c>
      <c r="B45" s="31">
        <v>3</v>
      </c>
      <c r="C45" s="31">
        <v>2137</v>
      </c>
      <c r="D45" s="31">
        <v>1913</v>
      </c>
      <c r="E45" s="3">
        <v>0.5</v>
      </c>
      <c r="F45" s="4">
        <f t="shared" si="3"/>
        <v>1.4814814814814814E-3</v>
      </c>
      <c r="G45" s="4">
        <f t="shared" si="0"/>
        <v>1.4803849000740192E-3</v>
      </c>
      <c r="H45" s="2">
        <f t="shared" si="6"/>
        <v>99261.729257845713</v>
      </c>
      <c r="I45" s="2">
        <f t="shared" si="4"/>
        <v>146.94556514855026</v>
      </c>
      <c r="J45" s="2">
        <f t="shared" si="1"/>
        <v>99188.256475271439</v>
      </c>
      <c r="K45" s="2">
        <f t="shared" si="2"/>
        <v>4596804.2029743753</v>
      </c>
      <c r="L45" s="14">
        <f t="shared" si="5"/>
        <v>46.309934728555426</v>
      </c>
      <c r="N45" s="6"/>
    </row>
    <row r="46" spans="1:14" x14ac:dyDescent="0.25">
      <c r="A46" s="59">
        <v>37</v>
      </c>
      <c r="B46">
        <v>0</v>
      </c>
      <c r="C46" s="31">
        <v>2119</v>
      </c>
      <c r="D46" s="31">
        <v>2041</v>
      </c>
      <c r="E46" s="3">
        <v>0.5</v>
      </c>
      <c r="F46" s="4">
        <f t="shared" si="3"/>
        <v>0</v>
      </c>
      <c r="G46" s="4">
        <f t="shared" si="0"/>
        <v>0</v>
      </c>
      <c r="H46" s="2">
        <f t="shared" si="6"/>
        <v>99114.783692697165</v>
      </c>
      <c r="I46" s="2">
        <f t="shared" si="4"/>
        <v>0</v>
      </c>
      <c r="J46" s="2">
        <f t="shared" si="1"/>
        <v>99114.783692697165</v>
      </c>
      <c r="K46" s="2">
        <f t="shared" si="2"/>
        <v>4497615.9464991037</v>
      </c>
      <c r="L46" s="14">
        <f t="shared" si="5"/>
        <v>45.377851607322739</v>
      </c>
      <c r="N46" s="6"/>
    </row>
    <row r="47" spans="1:14" x14ac:dyDescent="0.25">
      <c r="A47" s="59">
        <v>38</v>
      </c>
      <c r="B47" s="31">
        <v>3</v>
      </c>
      <c r="C47" s="31">
        <v>2141</v>
      </c>
      <c r="D47" s="31">
        <v>2050</v>
      </c>
      <c r="E47" s="3">
        <v>0.5</v>
      </c>
      <c r="F47" s="4">
        <f t="shared" si="3"/>
        <v>1.4316392269148174E-3</v>
      </c>
      <c r="G47" s="4">
        <f t="shared" si="0"/>
        <v>1.4306151645207439E-3</v>
      </c>
      <c r="H47" s="2">
        <f t="shared" si="6"/>
        <v>99114.783692697165</v>
      </c>
      <c r="I47" s="2">
        <f t="shared" si="4"/>
        <v>141.7951125789659</v>
      </c>
      <c r="J47" s="2">
        <f t="shared" si="1"/>
        <v>99043.886136407673</v>
      </c>
      <c r="K47" s="2">
        <f t="shared" si="2"/>
        <v>4398501.1628064066</v>
      </c>
      <c r="L47" s="14">
        <f t="shared" si="5"/>
        <v>44.377851607322739</v>
      </c>
      <c r="N47" s="6"/>
    </row>
    <row r="48" spans="1:14" x14ac:dyDescent="0.25">
      <c r="A48" s="59">
        <v>39</v>
      </c>
      <c r="B48" s="31">
        <v>4</v>
      </c>
      <c r="C48" s="31">
        <v>2031</v>
      </c>
      <c r="D48" s="31">
        <v>2034</v>
      </c>
      <c r="E48" s="3">
        <v>0.5</v>
      </c>
      <c r="F48" s="4">
        <f t="shared" si="3"/>
        <v>1.9680196801968018E-3</v>
      </c>
      <c r="G48" s="4">
        <f t="shared" si="0"/>
        <v>1.9660850331776848E-3</v>
      </c>
      <c r="H48" s="2">
        <f t="shared" si="6"/>
        <v>98972.988580118195</v>
      </c>
      <c r="I48" s="2">
        <f t="shared" si="4"/>
        <v>194.58931153623629</v>
      </c>
      <c r="J48" s="2">
        <f t="shared" si="1"/>
        <v>98875.693924350067</v>
      </c>
      <c r="K48" s="2">
        <f t="shared" si="2"/>
        <v>4299457.2766699987</v>
      </c>
      <c r="L48" s="14">
        <f t="shared" si="5"/>
        <v>43.440713858909163</v>
      </c>
      <c r="N48" s="6"/>
    </row>
    <row r="49" spans="1:14" x14ac:dyDescent="0.25">
      <c r="A49" s="59">
        <v>40</v>
      </c>
      <c r="B49">
        <v>0</v>
      </c>
      <c r="C49" s="31">
        <v>2057</v>
      </c>
      <c r="D49" s="31">
        <v>1954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98778.399268581954</v>
      </c>
      <c r="I49" s="2">
        <f t="shared" si="4"/>
        <v>0</v>
      </c>
      <c r="J49" s="2">
        <f t="shared" si="1"/>
        <v>98778.399268581954</v>
      </c>
      <c r="K49" s="2">
        <f t="shared" si="2"/>
        <v>4200581.5827456489</v>
      </c>
      <c r="L49" s="14">
        <f t="shared" si="5"/>
        <v>42.52530526764378</v>
      </c>
      <c r="N49" s="6"/>
    </row>
    <row r="50" spans="1:14" x14ac:dyDescent="0.25">
      <c r="A50" s="59">
        <v>41</v>
      </c>
      <c r="B50" s="31">
        <v>2</v>
      </c>
      <c r="C50" s="31">
        <v>2003</v>
      </c>
      <c r="D50" s="31">
        <v>1950</v>
      </c>
      <c r="E50" s="3">
        <v>0.5</v>
      </c>
      <c r="F50" s="4">
        <f t="shared" si="3"/>
        <v>1.0118897040222615E-3</v>
      </c>
      <c r="G50" s="4">
        <f t="shared" si="0"/>
        <v>1.011378002528445E-3</v>
      </c>
      <c r="H50" s="2">
        <f t="shared" si="6"/>
        <v>98778.399268581954</v>
      </c>
      <c r="I50" s="2">
        <f t="shared" si="4"/>
        <v>99.902300145215619</v>
      </c>
      <c r="J50" s="2">
        <f t="shared" si="1"/>
        <v>98728.448118509346</v>
      </c>
      <c r="K50" s="2">
        <f t="shared" si="2"/>
        <v>4101803.1834770669</v>
      </c>
      <c r="L50" s="14">
        <f t="shared" si="5"/>
        <v>41.52530526764378</v>
      </c>
      <c r="N50" s="6"/>
    </row>
    <row r="51" spans="1:14" x14ac:dyDescent="0.25">
      <c r="A51" s="59">
        <v>42</v>
      </c>
      <c r="B51">
        <v>0</v>
      </c>
      <c r="C51" s="31">
        <v>1917</v>
      </c>
      <c r="D51" s="31">
        <v>1939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98678.496968436739</v>
      </c>
      <c r="I51" s="2">
        <f t="shared" si="4"/>
        <v>0</v>
      </c>
      <c r="J51" s="2">
        <f t="shared" si="1"/>
        <v>98678.496968436739</v>
      </c>
      <c r="K51" s="2">
        <f t="shared" si="2"/>
        <v>4003074.7353585577</v>
      </c>
      <c r="L51" s="14">
        <f t="shared" si="5"/>
        <v>40.566839365611528</v>
      </c>
      <c r="N51" s="6"/>
    </row>
    <row r="52" spans="1:14" x14ac:dyDescent="0.25">
      <c r="A52" s="59">
        <v>43</v>
      </c>
      <c r="B52" s="31">
        <v>3</v>
      </c>
      <c r="C52" s="31">
        <v>1895</v>
      </c>
      <c r="D52" s="31">
        <v>1837</v>
      </c>
      <c r="E52" s="3">
        <v>0.5</v>
      </c>
      <c r="F52" s="4">
        <f t="shared" si="3"/>
        <v>1.6077170418006431E-3</v>
      </c>
      <c r="G52" s="4">
        <f t="shared" si="0"/>
        <v>1.606425702811245E-3</v>
      </c>
      <c r="H52" s="2">
        <f t="shared" si="6"/>
        <v>98678.496968436739</v>
      </c>
      <c r="I52" s="2">
        <f t="shared" si="4"/>
        <v>158.5196738448783</v>
      </c>
      <c r="J52" s="2">
        <f t="shared" si="1"/>
        <v>98599.23713151431</v>
      </c>
      <c r="K52" s="2">
        <f t="shared" si="2"/>
        <v>3904396.2383901211</v>
      </c>
      <c r="L52" s="14">
        <f t="shared" si="5"/>
        <v>39.566839365611536</v>
      </c>
      <c r="N52" s="6"/>
    </row>
    <row r="53" spans="1:14" x14ac:dyDescent="0.25">
      <c r="A53" s="59">
        <v>44</v>
      </c>
      <c r="B53" s="31">
        <v>4</v>
      </c>
      <c r="C53" s="31">
        <v>1887</v>
      </c>
      <c r="D53" s="31">
        <v>1816</v>
      </c>
      <c r="E53" s="3">
        <v>0.5</v>
      </c>
      <c r="F53" s="4">
        <f t="shared" si="3"/>
        <v>2.1604104779908181E-3</v>
      </c>
      <c r="G53" s="4">
        <f t="shared" si="0"/>
        <v>2.1580793094146209E-3</v>
      </c>
      <c r="H53" s="2">
        <f t="shared" si="6"/>
        <v>98519.977294591867</v>
      </c>
      <c r="I53" s="2">
        <f t="shared" si="4"/>
        <v>212.61392456345695</v>
      </c>
      <c r="J53" s="2">
        <f t="shared" si="1"/>
        <v>98413.670332310139</v>
      </c>
      <c r="K53" s="2">
        <f t="shared" si="2"/>
        <v>3805797.001258607</v>
      </c>
      <c r="L53" s="14">
        <f t="shared" si="5"/>
        <v>38.629698318734</v>
      </c>
      <c r="N53" s="6"/>
    </row>
    <row r="54" spans="1:14" x14ac:dyDescent="0.25">
      <c r="A54" s="59">
        <v>45</v>
      </c>
      <c r="B54" s="31">
        <v>1</v>
      </c>
      <c r="C54" s="31">
        <v>1789</v>
      </c>
      <c r="D54" s="31">
        <v>1816</v>
      </c>
      <c r="E54" s="3">
        <v>0.5</v>
      </c>
      <c r="F54" s="4">
        <f t="shared" si="3"/>
        <v>5.5478502080443827E-4</v>
      </c>
      <c r="G54" s="4">
        <f t="shared" si="0"/>
        <v>5.5463117027176921E-4</v>
      </c>
      <c r="H54" s="2">
        <f t="shared" si="6"/>
        <v>98307.363370028412</v>
      </c>
      <c r="I54" s="2">
        <f t="shared" si="4"/>
        <v>54.524327992250917</v>
      </c>
      <c r="J54" s="2">
        <f t="shared" si="1"/>
        <v>98280.101206032283</v>
      </c>
      <c r="K54" s="2">
        <f t="shared" si="2"/>
        <v>3707383.3309262968</v>
      </c>
      <c r="L54" s="14">
        <f t="shared" si="5"/>
        <v>37.712163197498491</v>
      </c>
      <c r="N54" s="6"/>
    </row>
    <row r="55" spans="1:14" x14ac:dyDescent="0.25">
      <c r="A55" s="59">
        <v>46</v>
      </c>
      <c r="B55" s="31">
        <v>2</v>
      </c>
      <c r="C55" s="31">
        <v>1642</v>
      </c>
      <c r="D55" s="31">
        <v>1711</v>
      </c>
      <c r="E55" s="3">
        <v>0.5</v>
      </c>
      <c r="F55" s="4">
        <f t="shared" si="3"/>
        <v>1.1929615269907546E-3</v>
      </c>
      <c r="G55" s="4">
        <f t="shared" si="0"/>
        <v>1.1922503725782416E-3</v>
      </c>
      <c r="H55" s="2">
        <f t="shared" si="6"/>
        <v>98252.839042036154</v>
      </c>
      <c r="I55" s="2">
        <f t="shared" si="4"/>
        <v>117.14198395473761</v>
      </c>
      <c r="J55" s="2">
        <f t="shared" si="1"/>
        <v>98194.268050058789</v>
      </c>
      <c r="K55" s="2">
        <f t="shared" si="2"/>
        <v>3609103.2297202647</v>
      </c>
      <c r="L55" s="14">
        <f t="shared" si="5"/>
        <v>36.732813676520415</v>
      </c>
      <c r="N55" s="6"/>
    </row>
    <row r="56" spans="1:14" x14ac:dyDescent="0.25">
      <c r="A56" s="59">
        <v>47</v>
      </c>
      <c r="B56" s="31">
        <v>2</v>
      </c>
      <c r="C56" s="31">
        <v>1519</v>
      </c>
      <c r="D56" s="31">
        <v>1580</v>
      </c>
      <c r="E56" s="3">
        <v>0.5</v>
      </c>
      <c r="F56" s="4">
        <f t="shared" si="3"/>
        <v>1.2907389480477573E-3</v>
      </c>
      <c r="G56" s="4">
        <f t="shared" si="0"/>
        <v>1.2899064817800711E-3</v>
      </c>
      <c r="H56" s="2">
        <f t="shared" si="6"/>
        <v>98135.697058081423</v>
      </c>
      <c r="I56" s="2">
        <f t="shared" si="4"/>
        <v>126.58587172922468</v>
      </c>
      <c r="J56" s="2">
        <f t="shared" si="1"/>
        <v>98072.404122216802</v>
      </c>
      <c r="K56" s="2">
        <f t="shared" si="2"/>
        <v>3510908.9616702059</v>
      </c>
      <c r="L56" s="14">
        <f t="shared" si="5"/>
        <v>35.776063827133989</v>
      </c>
      <c r="N56" s="6"/>
    </row>
    <row r="57" spans="1:14" x14ac:dyDescent="0.25">
      <c r="A57" s="59">
        <v>48</v>
      </c>
      <c r="B57" s="31">
        <v>2</v>
      </c>
      <c r="C57" s="31">
        <v>1534</v>
      </c>
      <c r="D57" s="31">
        <v>1467</v>
      </c>
      <c r="E57" s="3">
        <v>0.5</v>
      </c>
      <c r="F57" s="4">
        <f t="shared" si="3"/>
        <v>1.3328890369876708E-3</v>
      </c>
      <c r="G57" s="4">
        <f t="shared" si="0"/>
        <v>1.332001332001332E-3</v>
      </c>
      <c r="H57" s="2">
        <f t="shared" si="6"/>
        <v>98009.111186352195</v>
      </c>
      <c r="I57" s="2">
        <f t="shared" si="4"/>
        <v>130.54826664848778</v>
      </c>
      <c r="J57" s="2">
        <f t="shared" si="1"/>
        <v>97943.83705302795</v>
      </c>
      <c r="K57" s="2">
        <f t="shared" si="2"/>
        <v>3412836.5575479893</v>
      </c>
      <c r="L57" s="14">
        <f t="shared" si="5"/>
        <v>34.821625420711172</v>
      </c>
      <c r="N57" s="6"/>
    </row>
    <row r="58" spans="1:14" x14ac:dyDescent="0.25">
      <c r="A58" s="59">
        <v>49</v>
      </c>
      <c r="B58" s="31">
        <v>5</v>
      </c>
      <c r="C58" s="31">
        <v>1484</v>
      </c>
      <c r="D58" s="31">
        <v>1484</v>
      </c>
      <c r="E58" s="3">
        <v>0.5</v>
      </c>
      <c r="F58" s="4">
        <f t="shared" si="3"/>
        <v>3.3692722371967657E-3</v>
      </c>
      <c r="G58" s="4">
        <f t="shared" si="0"/>
        <v>3.3636057854019509E-3</v>
      </c>
      <c r="H58" s="2">
        <f t="shared" si="6"/>
        <v>97878.562919703705</v>
      </c>
      <c r="I58" s="2">
        <f t="shared" si="4"/>
        <v>329.22490050354423</v>
      </c>
      <c r="J58" s="2">
        <f t="shared" si="1"/>
        <v>97713.950469451942</v>
      </c>
      <c r="K58" s="2">
        <f t="shared" si="2"/>
        <v>3314892.7204949614</v>
      </c>
      <c r="L58" s="14">
        <f t="shared" si="5"/>
        <v>33.867402847080911</v>
      </c>
      <c r="N58" s="6"/>
    </row>
    <row r="59" spans="1:14" x14ac:dyDescent="0.25">
      <c r="A59" s="59">
        <v>50</v>
      </c>
      <c r="B59" s="31">
        <v>3</v>
      </c>
      <c r="C59" s="31">
        <v>1396</v>
      </c>
      <c r="D59" s="31">
        <v>1428</v>
      </c>
      <c r="E59" s="3">
        <v>0.5</v>
      </c>
      <c r="F59" s="4">
        <f t="shared" si="3"/>
        <v>2.124645892351275E-3</v>
      </c>
      <c r="G59" s="4">
        <f t="shared" si="0"/>
        <v>2.1223912274495934E-3</v>
      </c>
      <c r="H59" s="2">
        <f t="shared" si="6"/>
        <v>97549.338019200164</v>
      </c>
      <c r="I59" s="2">
        <f t="shared" si="4"/>
        <v>207.03785925546552</v>
      </c>
      <c r="J59" s="2">
        <f t="shared" si="1"/>
        <v>97445.81908957244</v>
      </c>
      <c r="K59" s="2">
        <f t="shared" si="2"/>
        <v>3217178.7700255094</v>
      </c>
      <c r="L59" s="14">
        <f t="shared" si="5"/>
        <v>32.980016424020093</v>
      </c>
      <c r="N59" s="6"/>
    </row>
    <row r="60" spans="1:14" x14ac:dyDescent="0.25">
      <c r="A60" s="59">
        <v>51</v>
      </c>
      <c r="B60" s="31">
        <v>1</v>
      </c>
      <c r="C60" s="31">
        <v>1323</v>
      </c>
      <c r="D60" s="31">
        <v>1352</v>
      </c>
      <c r="E60" s="3">
        <v>0.5</v>
      </c>
      <c r="F60" s="4">
        <f t="shared" si="3"/>
        <v>7.4766355140186912E-4</v>
      </c>
      <c r="G60" s="4">
        <f t="shared" si="0"/>
        <v>7.4738415545590425E-4</v>
      </c>
      <c r="H60" s="2">
        <f t="shared" si="6"/>
        <v>97342.300159944702</v>
      </c>
      <c r="I60" s="2">
        <f t="shared" si="4"/>
        <v>72.7520927951754</v>
      </c>
      <c r="J60" s="2">
        <f t="shared" si="1"/>
        <v>97305.924113547124</v>
      </c>
      <c r="K60" s="2">
        <f t="shared" si="2"/>
        <v>3119732.950935937</v>
      </c>
      <c r="L60" s="14">
        <f t="shared" si="5"/>
        <v>32.049098344808513</v>
      </c>
      <c r="N60" s="6"/>
    </row>
    <row r="61" spans="1:14" x14ac:dyDescent="0.25">
      <c r="A61" s="59">
        <v>52</v>
      </c>
      <c r="B61" s="31">
        <v>6</v>
      </c>
      <c r="C61" s="31">
        <v>1300</v>
      </c>
      <c r="D61" s="31">
        <v>1289</v>
      </c>
      <c r="E61" s="3">
        <v>0.5</v>
      </c>
      <c r="F61" s="4">
        <f t="shared" si="3"/>
        <v>4.6349942062572421E-3</v>
      </c>
      <c r="G61" s="4">
        <f t="shared" si="0"/>
        <v>4.6242774566473991E-3</v>
      </c>
      <c r="H61" s="2">
        <f t="shared" si="6"/>
        <v>97269.548067149532</v>
      </c>
      <c r="I61" s="2">
        <f t="shared" si="4"/>
        <v>449.80137834520019</v>
      </c>
      <c r="J61" s="2">
        <f t="shared" si="1"/>
        <v>97044.647377976929</v>
      </c>
      <c r="K61" s="2">
        <f t="shared" si="2"/>
        <v>3022427.02682239</v>
      </c>
      <c r="L61" s="14">
        <f t="shared" si="5"/>
        <v>31.072695277003582</v>
      </c>
      <c r="N61" s="6"/>
    </row>
    <row r="62" spans="1:14" x14ac:dyDescent="0.25">
      <c r="A62" s="59">
        <v>53</v>
      </c>
      <c r="B62" s="31">
        <v>6</v>
      </c>
      <c r="C62" s="31">
        <v>1270</v>
      </c>
      <c r="D62" s="31">
        <v>1265</v>
      </c>
      <c r="E62" s="3">
        <v>0.5</v>
      </c>
      <c r="F62" s="4">
        <f t="shared" si="3"/>
        <v>4.7337278106508876E-3</v>
      </c>
      <c r="G62" s="4">
        <f t="shared" si="0"/>
        <v>4.7225501770956323E-3</v>
      </c>
      <c r="H62" s="2">
        <f t="shared" si="6"/>
        <v>96819.746688804327</v>
      </c>
      <c r="I62" s="2">
        <f t="shared" si="4"/>
        <v>457.23611187156712</v>
      </c>
      <c r="J62" s="2">
        <f t="shared" si="1"/>
        <v>96591.128632868553</v>
      </c>
      <c r="K62" s="2">
        <f t="shared" si="2"/>
        <v>2925382.3794444129</v>
      </c>
      <c r="L62" s="14">
        <f t="shared" si="5"/>
        <v>30.21472870453902</v>
      </c>
      <c r="N62" s="6"/>
    </row>
    <row r="63" spans="1:14" x14ac:dyDescent="0.25">
      <c r="A63" s="59">
        <v>54</v>
      </c>
      <c r="B63" s="31">
        <v>4</v>
      </c>
      <c r="C63" s="31">
        <v>1258</v>
      </c>
      <c r="D63" s="31">
        <v>1222</v>
      </c>
      <c r="E63" s="3">
        <v>0.5</v>
      </c>
      <c r="F63" s="4">
        <f t="shared" si="3"/>
        <v>3.2258064516129032E-3</v>
      </c>
      <c r="G63" s="4">
        <f t="shared" si="0"/>
        <v>3.2206119162640897E-3</v>
      </c>
      <c r="H63" s="2">
        <f t="shared" si="6"/>
        <v>96362.510576932764</v>
      </c>
      <c r="I63" s="2">
        <f t="shared" si="4"/>
        <v>310.34624984519405</v>
      </c>
      <c r="J63" s="2">
        <f t="shared" si="1"/>
        <v>96207.337452010164</v>
      </c>
      <c r="K63" s="2">
        <f t="shared" si="2"/>
        <v>2828791.2508115442</v>
      </c>
      <c r="L63" s="14">
        <f t="shared" si="5"/>
        <v>29.355723858534457</v>
      </c>
      <c r="N63" s="6"/>
    </row>
    <row r="64" spans="1:14" x14ac:dyDescent="0.25">
      <c r="A64" s="59">
        <v>55</v>
      </c>
      <c r="B64" s="31">
        <v>7</v>
      </c>
      <c r="C64" s="31">
        <v>1373</v>
      </c>
      <c r="D64" s="31">
        <v>1226</v>
      </c>
      <c r="E64" s="3">
        <v>0.5</v>
      </c>
      <c r="F64" s="4">
        <f t="shared" si="3"/>
        <v>5.3866871873797613E-3</v>
      </c>
      <c r="G64" s="4">
        <f t="shared" si="0"/>
        <v>5.3722179585571758E-3</v>
      </c>
      <c r="H64" s="2">
        <f t="shared" si="6"/>
        <v>96052.164327087565</v>
      </c>
      <c r="I64" s="2">
        <f t="shared" si="4"/>
        <v>516.0131621562648</v>
      </c>
      <c r="J64" s="2">
        <f t="shared" si="1"/>
        <v>95794.157746009441</v>
      </c>
      <c r="K64" s="2">
        <f t="shared" si="2"/>
        <v>2732583.913359534</v>
      </c>
      <c r="L64" s="14">
        <f t="shared" si="5"/>
        <v>28.448957215104844</v>
      </c>
      <c r="N64" s="6"/>
    </row>
    <row r="65" spans="1:14" x14ac:dyDescent="0.25">
      <c r="A65" s="59">
        <v>56</v>
      </c>
      <c r="B65" s="31">
        <v>4</v>
      </c>
      <c r="C65" s="31">
        <v>1215</v>
      </c>
      <c r="D65" s="31">
        <v>1336</v>
      </c>
      <c r="E65" s="3">
        <v>0.5</v>
      </c>
      <c r="F65" s="4">
        <f t="shared" si="3"/>
        <v>3.1360250882007056E-3</v>
      </c>
      <c r="G65" s="4">
        <f t="shared" si="0"/>
        <v>3.1311154598825828E-3</v>
      </c>
      <c r="H65" s="2">
        <f t="shared" si="6"/>
        <v>95536.151164931303</v>
      </c>
      <c r="I65" s="2">
        <f t="shared" si="4"/>
        <v>299.13471989019581</v>
      </c>
      <c r="J65" s="2">
        <f t="shared" si="1"/>
        <v>95386.583804986207</v>
      </c>
      <c r="K65" s="2">
        <f t="shared" si="2"/>
        <v>2636789.7556135245</v>
      </c>
      <c r="L65" s="14">
        <f t="shared" si="5"/>
        <v>27.599916088951861</v>
      </c>
      <c r="N65" s="6"/>
    </row>
    <row r="66" spans="1:14" x14ac:dyDescent="0.25">
      <c r="A66" s="59">
        <v>57</v>
      </c>
      <c r="B66" s="31">
        <v>9</v>
      </c>
      <c r="C66" s="31">
        <v>1233</v>
      </c>
      <c r="D66" s="31">
        <v>1185</v>
      </c>
      <c r="E66" s="3">
        <v>0.5</v>
      </c>
      <c r="F66" s="4">
        <f t="shared" si="3"/>
        <v>7.4441687344913151E-3</v>
      </c>
      <c r="G66" s="4">
        <f t="shared" si="0"/>
        <v>7.4165636588380719E-3</v>
      </c>
      <c r="H66" s="2">
        <f t="shared" si="6"/>
        <v>95237.01644504111</v>
      </c>
      <c r="I66" s="2">
        <f t="shared" si="4"/>
        <v>706.33139514245568</v>
      </c>
      <c r="J66" s="2">
        <f t="shared" si="1"/>
        <v>94883.850747469885</v>
      </c>
      <c r="K66" s="2">
        <f t="shared" si="2"/>
        <v>2541403.1718085385</v>
      </c>
      <c r="L66" s="14">
        <f t="shared" si="5"/>
        <v>26.685035574115432</v>
      </c>
      <c r="N66" s="6"/>
    </row>
    <row r="67" spans="1:14" x14ac:dyDescent="0.25">
      <c r="A67" s="59">
        <v>58</v>
      </c>
      <c r="B67" s="31">
        <v>2</v>
      </c>
      <c r="C67" s="31">
        <v>1155</v>
      </c>
      <c r="D67" s="31">
        <v>1202</v>
      </c>
      <c r="E67" s="3">
        <v>0.5</v>
      </c>
      <c r="F67" s="4">
        <f t="shared" si="3"/>
        <v>1.6970725498515061E-3</v>
      </c>
      <c r="G67" s="4">
        <f t="shared" si="0"/>
        <v>1.6956337431114879E-3</v>
      </c>
      <c r="H67" s="2">
        <f t="shared" si="6"/>
        <v>94530.685049898661</v>
      </c>
      <c r="I67" s="2">
        <f t="shared" si="4"/>
        <v>160.28941933005282</v>
      </c>
      <c r="J67" s="2">
        <f t="shared" si="1"/>
        <v>94450.540340233623</v>
      </c>
      <c r="K67" s="2">
        <f t="shared" si="2"/>
        <v>2446519.3210610687</v>
      </c>
      <c r="L67" s="14">
        <f t="shared" si="5"/>
        <v>25.88068963818105</v>
      </c>
      <c r="N67" s="6"/>
    </row>
    <row r="68" spans="1:14" x14ac:dyDescent="0.25">
      <c r="A68" s="59">
        <v>59</v>
      </c>
      <c r="B68" s="31">
        <v>3</v>
      </c>
      <c r="C68" s="31">
        <v>1186</v>
      </c>
      <c r="D68" s="31">
        <v>1135</v>
      </c>
      <c r="E68" s="3">
        <v>0.5</v>
      </c>
      <c r="F68" s="4">
        <f t="shared" si="3"/>
        <v>2.5850926324859974E-3</v>
      </c>
      <c r="G68" s="4">
        <f t="shared" si="0"/>
        <v>2.5817555938037868E-3</v>
      </c>
      <c r="H68" s="2">
        <f t="shared" si="6"/>
        <v>94370.395630568601</v>
      </c>
      <c r="I68" s="2">
        <f t="shared" si="4"/>
        <v>243.64129680869692</v>
      </c>
      <c r="J68" s="2">
        <f t="shared" si="1"/>
        <v>94248.574982164253</v>
      </c>
      <c r="K68" s="2">
        <f t="shared" si="2"/>
        <v>2352068.7807208351</v>
      </c>
      <c r="L68" s="14">
        <f t="shared" si="5"/>
        <v>24.9237990897958</v>
      </c>
      <c r="N68" s="6"/>
    </row>
    <row r="69" spans="1:14" x14ac:dyDescent="0.25">
      <c r="A69" s="59">
        <v>60</v>
      </c>
      <c r="B69" s="31">
        <v>3</v>
      </c>
      <c r="C69" s="31">
        <v>1096</v>
      </c>
      <c r="D69" s="31">
        <v>1159</v>
      </c>
      <c r="E69" s="3">
        <v>0.5</v>
      </c>
      <c r="F69" s="4">
        <f t="shared" si="3"/>
        <v>2.6607538802660754E-3</v>
      </c>
      <c r="G69" s="4">
        <f t="shared" si="0"/>
        <v>2.6572187776793626E-3</v>
      </c>
      <c r="H69" s="2">
        <f t="shared" si="6"/>
        <v>94126.754333759905</v>
      </c>
      <c r="I69" s="2">
        <f t="shared" si="4"/>
        <v>250.11537909767915</v>
      </c>
      <c r="J69" s="2">
        <f t="shared" si="1"/>
        <v>94001.696644211057</v>
      </c>
      <c r="K69" s="2">
        <f t="shared" si="2"/>
        <v>2257820.2057386707</v>
      </c>
      <c r="L69" s="14">
        <f t="shared" si="5"/>
        <v>23.987018587008382</v>
      </c>
      <c r="N69" s="6"/>
    </row>
    <row r="70" spans="1:14" x14ac:dyDescent="0.25">
      <c r="A70" s="59">
        <v>61</v>
      </c>
      <c r="B70" s="31">
        <v>5</v>
      </c>
      <c r="C70" s="31">
        <v>1023</v>
      </c>
      <c r="D70" s="31">
        <v>1078</v>
      </c>
      <c r="E70" s="3">
        <v>0.5</v>
      </c>
      <c r="F70" s="4">
        <f t="shared" si="3"/>
        <v>4.7596382674916704E-3</v>
      </c>
      <c r="G70" s="4">
        <f t="shared" si="0"/>
        <v>4.7483380816714148E-3</v>
      </c>
      <c r="H70" s="2">
        <f t="shared" si="6"/>
        <v>93876.638954662223</v>
      </c>
      <c r="I70" s="2">
        <f t="shared" si="4"/>
        <v>445.75801972774082</v>
      </c>
      <c r="J70" s="2">
        <f t="shared" si="1"/>
        <v>93653.759944798352</v>
      </c>
      <c r="K70" s="2">
        <f t="shared" si="2"/>
        <v>2163818.5090944595</v>
      </c>
      <c r="L70" s="14">
        <f t="shared" si="5"/>
        <v>23.049595013083891</v>
      </c>
      <c r="N70" s="6"/>
    </row>
    <row r="71" spans="1:14" x14ac:dyDescent="0.25">
      <c r="A71" s="59">
        <v>62</v>
      </c>
      <c r="B71" s="31">
        <v>11</v>
      </c>
      <c r="C71" s="31">
        <v>1035</v>
      </c>
      <c r="D71" s="31">
        <v>997</v>
      </c>
      <c r="E71" s="3">
        <v>0.5</v>
      </c>
      <c r="F71" s="4">
        <f t="shared" si="3"/>
        <v>1.0826771653543307E-2</v>
      </c>
      <c r="G71" s="4">
        <f t="shared" si="0"/>
        <v>1.0768477728830151E-2</v>
      </c>
      <c r="H71" s="2">
        <f t="shared" si="6"/>
        <v>93430.880934934481</v>
      </c>
      <c r="I71" s="2">
        <f t="shared" si="4"/>
        <v>1006.1083605328236</v>
      </c>
      <c r="J71" s="2">
        <f t="shared" si="1"/>
        <v>92927.826754668073</v>
      </c>
      <c r="K71" s="2">
        <f t="shared" si="2"/>
        <v>2070164.7491496613</v>
      </c>
      <c r="L71" s="14">
        <f t="shared" si="5"/>
        <v>22.157178958757004</v>
      </c>
      <c r="N71" s="6"/>
    </row>
    <row r="72" spans="1:14" x14ac:dyDescent="0.25">
      <c r="A72" s="59">
        <v>63</v>
      </c>
      <c r="B72" s="31">
        <v>8</v>
      </c>
      <c r="C72" s="31">
        <v>1059</v>
      </c>
      <c r="D72" s="31">
        <v>1008</v>
      </c>
      <c r="E72" s="3">
        <v>0.5</v>
      </c>
      <c r="F72" s="4">
        <f t="shared" si="3"/>
        <v>7.7406869859700045E-3</v>
      </c>
      <c r="G72" s="4">
        <f t="shared" si="0"/>
        <v>7.7108433734939755E-3</v>
      </c>
      <c r="H72" s="2">
        <f t="shared" si="6"/>
        <v>92424.772574401664</v>
      </c>
      <c r="I72" s="2">
        <f t="shared" si="4"/>
        <v>712.67294515201274</v>
      </c>
      <c r="J72" s="2">
        <f t="shared" si="1"/>
        <v>92068.43610182566</v>
      </c>
      <c r="K72" s="2">
        <f t="shared" si="2"/>
        <v>1977236.9223949932</v>
      </c>
      <c r="L72" s="14">
        <f t="shared" si="5"/>
        <v>21.392932514963167</v>
      </c>
      <c r="N72" s="6"/>
    </row>
    <row r="73" spans="1:14" x14ac:dyDescent="0.25">
      <c r="A73" s="59">
        <v>64</v>
      </c>
      <c r="B73" s="31">
        <v>13</v>
      </c>
      <c r="C73" s="31">
        <v>1094</v>
      </c>
      <c r="D73" s="31">
        <v>1026</v>
      </c>
      <c r="E73" s="3">
        <v>0.5</v>
      </c>
      <c r="F73" s="4">
        <f t="shared" si="3"/>
        <v>1.2264150943396227E-2</v>
      </c>
      <c r="G73" s="4">
        <f t="shared" ref="G73:G98" si="7">F73/((1+(1-E73)*F73))</f>
        <v>1.2189404594467887E-2</v>
      </c>
      <c r="H73" s="2">
        <f t="shared" si="6"/>
        <v>91712.099629249657</v>
      </c>
      <c r="I73" s="2">
        <f t="shared" si="4"/>
        <v>1117.9158885890724</v>
      </c>
      <c r="J73" s="2">
        <f t="shared" ref="J73:J98" si="8">H74+I73*E73</f>
        <v>91153.141684955117</v>
      </c>
      <c r="K73" s="2">
        <f t="shared" ref="K73:K97" si="9">K74+J73</f>
        <v>1885168.4862931676</v>
      </c>
      <c r="L73" s="14">
        <f t="shared" si="5"/>
        <v>20.555286531592309</v>
      </c>
      <c r="N73" s="6"/>
    </row>
    <row r="74" spans="1:14" x14ac:dyDescent="0.25">
      <c r="A74" s="59">
        <v>65</v>
      </c>
      <c r="B74" s="31">
        <v>11</v>
      </c>
      <c r="C74" s="31">
        <v>928</v>
      </c>
      <c r="D74" s="31">
        <v>1065</v>
      </c>
      <c r="E74" s="3">
        <v>0.5</v>
      </c>
      <c r="F74" s="4">
        <f t="shared" ref="F74:F98" si="10">B74/((C74+D74)/2)</f>
        <v>1.1038635223281485E-2</v>
      </c>
      <c r="G74" s="4">
        <f t="shared" si="7"/>
        <v>1.0978043912175647E-2</v>
      </c>
      <c r="H74" s="2">
        <f t="shared" si="6"/>
        <v>90594.183740660577</v>
      </c>
      <c r="I74" s="2">
        <f t="shared" ref="I74:I98" si="11">H74*G74</f>
        <v>994.54692729268083</v>
      </c>
      <c r="J74" s="2">
        <f t="shared" si="8"/>
        <v>90096.910277014234</v>
      </c>
      <c r="K74" s="2">
        <f t="shared" si="9"/>
        <v>1794015.3446082124</v>
      </c>
      <c r="L74" s="14">
        <f t="shared" ref="L74:L98" si="12">K74/H74</f>
        <v>19.802765150396962</v>
      </c>
      <c r="N74" s="6"/>
    </row>
    <row r="75" spans="1:14" x14ac:dyDescent="0.25">
      <c r="A75" s="59">
        <v>66</v>
      </c>
      <c r="B75" s="31">
        <v>13</v>
      </c>
      <c r="C75" s="31">
        <v>902</v>
      </c>
      <c r="D75" s="31">
        <v>902</v>
      </c>
      <c r="E75" s="3">
        <v>0.5</v>
      </c>
      <c r="F75" s="4">
        <f t="shared" si="10"/>
        <v>1.4412416851441241E-2</v>
      </c>
      <c r="G75" s="4">
        <f t="shared" si="7"/>
        <v>1.4309301045679689E-2</v>
      </c>
      <c r="H75" s="2">
        <f t="shared" ref="H75:H98" si="13">H74-I74</f>
        <v>89599.636813367892</v>
      </c>
      <c r="I75" s="2">
        <f t="shared" si="11"/>
        <v>1282.1081767460455</v>
      </c>
      <c r="J75" s="2">
        <f t="shared" si="8"/>
        <v>88958.582724994878</v>
      </c>
      <c r="K75" s="2">
        <f t="shared" si="9"/>
        <v>1703918.4343311982</v>
      </c>
      <c r="L75" s="14">
        <f t="shared" si="12"/>
        <v>19.017023895759593</v>
      </c>
      <c r="N75" s="6"/>
    </row>
    <row r="76" spans="1:14" x14ac:dyDescent="0.25">
      <c r="A76" s="59">
        <v>67</v>
      </c>
      <c r="B76" s="31">
        <v>8</v>
      </c>
      <c r="C76" s="31">
        <v>936</v>
      </c>
      <c r="D76" s="31">
        <v>884</v>
      </c>
      <c r="E76" s="3">
        <v>0.5</v>
      </c>
      <c r="F76" s="4">
        <f t="shared" si="10"/>
        <v>8.7912087912087912E-3</v>
      </c>
      <c r="G76" s="4">
        <f t="shared" si="7"/>
        <v>8.7527352297592995E-3</v>
      </c>
      <c r="H76" s="2">
        <f t="shared" si="13"/>
        <v>88317.52863662185</v>
      </c>
      <c r="I76" s="2">
        <f t="shared" si="11"/>
        <v>773.0199443030358</v>
      </c>
      <c r="J76" s="2">
        <f t="shared" si="8"/>
        <v>87931.018664470335</v>
      </c>
      <c r="K76" s="2">
        <f t="shared" si="9"/>
        <v>1614959.8516062032</v>
      </c>
      <c r="L76" s="14">
        <f t="shared" si="12"/>
        <v>18.285836079617631</v>
      </c>
      <c r="N76" s="6"/>
    </row>
    <row r="77" spans="1:14" x14ac:dyDescent="0.25">
      <c r="A77" s="59">
        <v>68</v>
      </c>
      <c r="B77" s="31">
        <v>13</v>
      </c>
      <c r="C77" s="31">
        <v>809</v>
      </c>
      <c r="D77" s="31">
        <v>915</v>
      </c>
      <c r="E77" s="3">
        <v>0.5</v>
      </c>
      <c r="F77" s="4">
        <f t="shared" si="10"/>
        <v>1.5081206496519721E-2</v>
      </c>
      <c r="G77" s="4">
        <f t="shared" si="7"/>
        <v>1.4968336211859527E-2</v>
      </c>
      <c r="H77" s="2">
        <f t="shared" si="13"/>
        <v>87544.508692318821</v>
      </c>
      <c r="I77" s="2">
        <f t="shared" si="11"/>
        <v>1310.3956396086869</v>
      </c>
      <c r="J77" s="2">
        <f t="shared" si="8"/>
        <v>86889.31087251447</v>
      </c>
      <c r="K77" s="2">
        <f t="shared" si="9"/>
        <v>1527028.8329417328</v>
      </c>
      <c r="L77" s="14">
        <f t="shared" si="12"/>
        <v>17.442885404823965</v>
      </c>
      <c r="N77" s="6"/>
    </row>
    <row r="78" spans="1:14" x14ac:dyDescent="0.25">
      <c r="A78" s="59">
        <v>69</v>
      </c>
      <c r="B78" s="31">
        <v>13</v>
      </c>
      <c r="C78" s="31">
        <v>819</v>
      </c>
      <c r="D78" s="31">
        <v>795</v>
      </c>
      <c r="E78" s="3">
        <v>0.5</v>
      </c>
      <c r="F78" s="4">
        <f t="shared" si="10"/>
        <v>1.6109045848822799E-2</v>
      </c>
      <c r="G78" s="4">
        <f t="shared" si="7"/>
        <v>1.5980331899200981E-2</v>
      </c>
      <c r="H78" s="2">
        <f t="shared" si="13"/>
        <v>86234.113052710134</v>
      </c>
      <c r="I78" s="2">
        <f t="shared" si="11"/>
        <v>1378.0497476155274</v>
      </c>
      <c r="J78" s="2">
        <f t="shared" si="8"/>
        <v>85545.08817890237</v>
      </c>
      <c r="K78" s="2">
        <f t="shared" si="9"/>
        <v>1440139.5220692183</v>
      </c>
      <c r="L78" s="14">
        <f t="shared" si="12"/>
        <v>16.700345966206445</v>
      </c>
      <c r="N78" s="6"/>
    </row>
    <row r="79" spans="1:14" x14ac:dyDescent="0.25">
      <c r="A79" s="59">
        <v>70</v>
      </c>
      <c r="B79" s="31">
        <v>13</v>
      </c>
      <c r="C79" s="31">
        <v>751</v>
      </c>
      <c r="D79" s="31">
        <v>800</v>
      </c>
      <c r="E79" s="3">
        <v>0.5</v>
      </c>
      <c r="F79" s="4">
        <f t="shared" si="10"/>
        <v>1.6763378465506126E-2</v>
      </c>
      <c r="G79" s="4">
        <f t="shared" si="7"/>
        <v>1.6624040920716114E-2</v>
      </c>
      <c r="H79" s="2">
        <f t="shared" si="13"/>
        <v>84856.063305094605</v>
      </c>
      <c r="I79" s="2">
        <f t="shared" si="11"/>
        <v>1410.6506687547699</v>
      </c>
      <c r="J79" s="2">
        <f t="shared" si="8"/>
        <v>84150.737970717222</v>
      </c>
      <c r="K79" s="2">
        <f t="shared" si="9"/>
        <v>1354594.4338903159</v>
      </c>
      <c r="L79" s="14">
        <f t="shared" si="12"/>
        <v>15.963437156163577</v>
      </c>
      <c r="N79" s="6"/>
    </row>
    <row r="80" spans="1:14" x14ac:dyDescent="0.25">
      <c r="A80" s="59">
        <v>71</v>
      </c>
      <c r="B80" s="31">
        <v>8</v>
      </c>
      <c r="C80" s="31">
        <v>601</v>
      </c>
      <c r="D80" s="31">
        <v>733</v>
      </c>
      <c r="E80" s="3">
        <v>0.5</v>
      </c>
      <c r="F80" s="4">
        <f t="shared" si="10"/>
        <v>1.1994002998500749E-2</v>
      </c>
      <c r="G80" s="4">
        <f t="shared" si="7"/>
        <v>1.1922503725782414E-2</v>
      </c>
      <c r="H80" s="2">
        <f t="shared" si="13"/>
        <v>83445.412636339839</v>
      </c>
      <c r="I80" s="2">
        <f t="shared" si="11"/>
        <v>994.87824305621268</v>
      </c>
      <c r="J80" s="2">
        <f t="shared" si="8"/>
        <v>82947.973514811732</v>
      </c>
      <c r="K80" s="2">
        <f t="shared" si="9"/>
        <v>1270443.6959195987</v>
      </c>
      <c r="L80" s="14">
        <f t="shared" si="12"/>
        <v>15.22484766725607</v>
      </c>
      <c r="N80" s="6"/>
    </row>
    <row r="81" spans="1:14" x14ac:dyDescent="0.25">
      <c r="A81" s="59">
        <v>72</v>
      </c>
      <c r="B81" s="31">
        <v>15</v>
      </c>
      <c r="C81" s="31">
        <v>750</v>
      </c>
      <c r="D81" s="31">
        <v>595</v>
      </c>
      <c r="E81" s="3">
        <v>0.5</v>
      </c>
      <c r="F81" s="4">
        <f t="shared" si="10"/>
        <v>2.2304832713754646E-2</v>
      </c>
      <c r="G81" s="4">
        <f t="shared" si="7"/>
        <v>2.2058823529411766E-2</v>
      </c>
      <c r="H81" s="2">
        <f t="shared" si="13"/>
        <v>82450.534393283626</v>
      </c>
      <c r="I81" s="2">
        <f t="shared" si="11"/>
        <v>1818.7617880871389</v>
      </c>
      <c r="J81" s="2">
        <f t="shared" si="8"/>
        <v>81541.153499240056</v>
      </c>
      <c r="K81" s="2">
        <f t="shared" si="9"/>
        <v>1187495.7224047869</v>
      </c>
      <c r="L81" s="14">
        <f t="shared" si="12"/>
        <v>14.402523053889626</v>
      </c>
      <c r="N81" s="6"/>
    </row>
    <row r="82" spans="1:14" x14ac:dyDescent="0.25">
      <c r="A82" s="59">
        <v>73</v>
      </c>
      <c r="B82" s="31">
        <v>8</v>
      </c>
      <c r="C82" s="31">
        <v>448</v>
      </c>
      <c r="D82" s="31">
        <v>735</v>
      </c>
      <c r="E82" s="3">
        <v>0.5</v>
      </c>
      <c r="F82" s="4">
        <f t="shared" si="10"/>
        <v>1.3524936601859678E-2</v>
      </c>
      <c r="G82" s="4">
        <f t="shared" si="7"/>
        <v>1.343408900083963E-2</v>
      </c>
      <c r="H82" s="2">
        <f t="shared" si="13"/>
        <v>80631.772605196486</v>
      </c>
      <c r="I82" s="2">
        <f t="shared" si="11"/>
        <v>1083.2144094736723</v>
      </c>
      <c r="J82" s="2">
        <f t="shared" si="8"/>
        <v>80090.165400459649</v>
      </c>
      <c r="K82" s="2">
        <f t="shared" si="9"/>
        <v>1105954.5689055468</v>
      </c>
      <c r="L82" s="14">
        <f t="shared" si="12"/>
        <v>13.716113799466083</v>
      </c>
      <c r="N82" s="6"/>
    </row>
    <row r="83" spans="1:14" x14ac:dyDescent="0.25">
      <c r="A83" s="59">
        <v>74</v>
      </c>
      <c r="B83" s="31">
        <v>12</v>
      </c>
      <c r="C83" s="31">
        <v>475</v>
      </c>
      <c r="D83" s="31">
        <v>437</v>
      </c>
      <c r="E83" s="3">
        <v>0.5</v>
      </c>
      <c r="F83" s="4">
        <f t="shared" si="10"/>
        <v>2.6315789473684209E-2</v>
      </c>
      <c r="G83" s="4">
        <f t="shared" si="7"/>
        <v>2.5974025974025976E-2</v>
      </c>
      <c r="H83" s="2">
        <f t="shared" si="13"/>
        <v>79548.558195722813</v>
      </c>
      <c r="I83" s="2">
        <f t="shared" si="11"/>
        <v>2066.1963167720214</v>
      </c>
      <c r="J83" s="2">
        <f t="shared" si="8"/>
        <v>78515.460037336801</v>
      </c>
      <c r="K83" s="2">
        <f t="shared" si="9"/>
        <v>1025864.4035050872</v>
      </c>
      <c r="L83" s="14">
        <f t="shared" si="12"/>
        <v>12.896077902267324</v>
      </c>
      <c r="N83" s="6"/>
    </row>
    <row r="84" spans="1:14" x14ac:dyDescent="0.25">
      <c r="A84" s="59">
        <v>75</v>
      </c>
      <c r="B84" s="31">
        <v>15</v>
      </c>
      <c r="C84" s="31">
        <v>525</v>
      </c>
      <c r="D84" s="31">
        <v>460</v>
      </c>
      <c r="E84" s="3">
        <v>0.5</v>
      </c>
      <c r="F84" s="4">
        <f t="shared" si="10"/>
        <v>3.0456852791878174E-2</v>
      </c>
      <c r="G84" s="4">
        <f t="shared" si="7"/>
        <v>3.0000000000000002E-2</v>
      </c>
      <c r="H84" s="2">
        <f t="shared" si="13"/>
        <v>77482.361878950789</v>
      </c>
      <c r="I84" s="2">
        <f t="shared" si="11"/>
        <v>2324.470856368524</v>
      </c>
      <c r="J84" s="2">
        <f t="shared" si="8"/>
        <v>76320.126450766518</v>
      </c>
      <c r="K84" s="2">
        <f t="shared" si="9"/>
        <v>947348.94346775045</v>
      </c>
      <c r="L84" s="14">
        <f t="shared" si="12"/>
        <v>12.226639979661121</v>
      </c>
      <c r="N84" s="6"/>
    </row>
    <row r="85" spans="1:14" x14ac:dyDescent="0.25">
      <c r="A85" s="59">
        <v>76</v>
      </c>
      <c r="B85" s="31">
        <v>21</v>
      </c>
      <c r="C85" s="31">
        <v>525</v>
      </c>
      <c r="D85" s="31">
        <v>500</v>
      </c>
      <c r="E85" s="3">
        <v>0.5</v>
      </c>
      <c r="F85" s="4">
        <f t="shared" si="10"/>
        <v>4.0975609756097563E-2</v>
      </c>
      <c r="G85" s="4">
        <f t="shared" si="7"/>
        <v>4.0152963671128111E-2</v>
      </c>
      <c r="H85" s="2">
        <f t="shared" si="13"/>
        <v>75157.891022582262</v>
      </c>
      <c r="I85" s="2">
        <f t="shared" si="11"/>
        <v>3017.8120678283512</v>
      </c>
      <c r="J85" s="2">
        <f t="shared" si="8"/>
        <v>73648.984988668089</v>
      </c>
      <c r="K85" s="2">
        <f t="shared" si="9"/>
        <v>871028.81701698399</v>
      </c>
      <c r="L85" s="14">
        <f t="shared" si="12"/>
        <v>11.589319566660951</v>
      </c>
      <c r="N85" s="6"/>
    </row>
    <row r="86" spans="1:14" x14ac:dyDescent="0.25">
      <c r="A86" s="59">
        <v>77</v>
      </c>
      <c r="B86" s="31">
        <v>13</v>
      </c>
      <c r="C86" s="31">
        <v>454</v>
      </c>
      <c r="D86" s="31">
        <v>508</v>
      </c>
      <c r="E86" s="3">
        <v>0.5</v>
      </c>
      <c r="F86" s="4">
        <f t="shared" si="10"/>
        <v>2.7027027027027029E-2</v>
      </c>
      <c r="G86" s="4">
        <f t="shared" si="7"/>
        <v>2.6666666666666665E-2</v>
      </c>
      <c r="H86" s="2">
        <f t="shared" si="13"/>
        <v>72140.078954753917</v>
      </c>
      <c r="I86" s="2">
        <f t="shared" si="11"/>
        <v>1923.7354387934377</v>
      </c>
      <c r="J86" s="2">
        <f t="shared" si="8"/>
        <v>71178.211235357201</v>
      </c>
      <c r="K86" s="2">
        <f t="shared" si="9"/>
        <v>797379.83202831587</v>
      </c>
      <c r="L86" s="14">
        <f t="shared" si="12"/>
        <v>11.053215405106926</v>
      </c>
      <c r="N86" s="6"/>
    </row>
    <row r="87" spans="1:14" x14ac:dyDescent="0.25">
      <c r="A87" s="59">
        <v>78</v>
      </c>
      <c r="B87" s="31">
        <v>21</v>
      </c>
      <c r="C87" s="31">
        <v>410</v>
      </c>
      <c r="D87" s="31">
        <v>441</v>
      </c>
      <c r="E87" s="3">
        <v>0.5</v>
      </c>
      <c r="F87" s="4">
        <f t="shared" si="10"/>
        <v>4.935370152761457E-2</v>
      </c>
      <c r="G87" s="4">
        <f t="shared" si="7"/>
        <v>4.8165137614678895E-2</v>
      </c>
      <c r="H87" s="2">
        <f t="shared" si="13"/>
        <v>70216.343515960485</v>
      </c>
      <c r="I87" s="2">
        <f t="shared" si="11"/>
        <v>3381.9798482458027</v>
      </c>
      <c r="J87" s="2">
        <f t="shared" si="8"/>
        <v>68525.353591837586</v>
      </c>
      <c r="K87" s="2">
        <f t="shared" si="9"/>
        <v>726201.62079295865</v>
      </c>
      <c r="L87" s="14">
        <f t="shared" si="12"/>
        <v>10.342344594287935</v>
      </c>
      <c r="N87" s="6"/>
    </row>
    <row r="88" spans="1:14" x14ac:dyDescent="0.25">
      <c r="A88" s="59">
        <v>79</v>
      </c>
      <c r="B88" s="31">
        <v>20</v>
      </c>
      <c r="C88" s="31">
        <v>423</v>
      </c>
      <c r="D88" s="31">
        <v>394</v>
      </c>
      <c r="E88" s="3">
        <v>0.5</v>
      </c>
      <c r="F88" s="4">
        <f t="shared" si="10"/>
        <v>4.8959608323133418E-2</v>
      </c>
      <c r="G88" s="4">
        <f t="shared" si="7"/>
        <v>4.7789725209080043E-2</v>
      </c>
      <c r="H88" s="2">
        <f t="shared" si="13"/>
        <v>66834.363667714686</v>
      </c>
      <c r="I88" s="2">
        <f t="shared" si="11"/>
        <v>3193.9958742038079</v>
      </c>
      <c r="J88" s="2">
        <f t="shared" si="8"/>
        <v>65237.365730612786</v>
      </c>
      <c r="K88" s="2">
        <f t="shared" si="9"/>
        <v>657676.26720112108</v>
      </c>
      <c r="L88" s="14">
        <f t="shared" si="12"/>
        <v>9.8403909472519029</v>
      </c>
      <c r="N88" s="6"/>
    </row>
    <row r="89" spans="1:14" x14ac:dyDescent="0.25">
      <c r="A89" s="59">
        <v>80</v>
      </c>
      <c r="B89" s="31">
        <v>22</v>
      </c>
      <c r="C89" s="31">
        <v>353</v>
      </c>
      <c r="D89" s="31">
        <v>405</v>
      </c>
      <c r="E89" s="3">
        <v>0.5</v>
      </c>
      <c r="F89" s="4">
        <f t="shared" si="10"/>
        <v>5.8047493403693931E-2</v>
      </c>
      <c r="G89" s="4">
        <f t="shared" si="7"/>
        <v>5.6410256410256404E-2</v>
      </c>
      <c r="H89" s="2">
        <f t="shared" si="13"/>
        <v>63640.367793510879</v>
      </c>
      <c r="I89" s="2">
        <f t="shared" si="11"/>
        <v>3589.9694652749722</v>
      </c>
      <c r="J89" s="2">
        <f t="shared" si="8"/>
        <v>61845.383060873392</v>
      </c>
      <c r="K89" s="2">
        <f t="shared" si="9"/>
        <v>592438.90147050831</v>
      </c>
      <c r="L89" s="14">
        <f t="shared" si="12"/>
        <v>9.3091684101001793</v>
      </c>
      <c r="N89" s="6"/>
    </row>
    <row r="90" spans="1:14" x14ac:dyDescent="0.25">
      <c r="A90" s="59">
        <v>81</v>
      </c>
      <c r="B90" s="31">
        <v>20</v>
      </c>
      <c r="C90" s="31">
        <v>302</v>
      </c>
      <c r="D90" s="31">
        <v>332</v>
      </c>
      <c r="E90" s="3">
        <v>0.5</v>
      </c>
      <c r="F90" s="4">
        <f t="shared" si="10"/>
        <v>6.3091482649842268E-2</v>
      </c>
      <c r="G90" s="4">
        <f t="shared" si="7"/>
        <v>6.1162079510703356E-2</v>
      </c>
      <c r="H90" s="2">
        <f t="shared" si="13"/>
        <v>60050.398328235904</v>
      </c>
      <c r="I90" s="2">
        <f t="shared" si="11"/>
        <v>3672.8072372009724</v>
      </c>
      <c r="J90" s="2">
        <f t="shared" si="8"/>
        <v>58213.994709635423</v>
      </c>
      <c r="K90" s="2">
        <f t="shared" si="9"/>
        <v>530593.51840963494</v>
      </c>
      <c r="L90" s="14">
        <f t="shared" si="12"/>
        <v>8.8358034780952988</v>
      </c>
      <c r="N90" s="6"/>
    </row>
    <row r="91" spans="1:14" x14ac:dyDescent="0.25">
      <c r="A91" s="59">
        <v>82</v>
      </c>
      <c r="B91" s="31">
        <v>8</v>
      </c>
      <c r="C91" s="31">
        <v>294</v>
      </c>
      <c r="D91" s="31">
        <v>286</v>
      </c>
      <c r="E91" s="3">
        <v>0.5</v>
      </c>
      <c r="F91" s="4">
        <f t="shared" si="10"/>
        <v>2.7586206896551724E-2</v>
      </c>
      <c r="G91" s="4">
        <f t="shared" si="7"/>
        <v>2.7210884353741496E-2</v>
      </c>
      <c r="H91" s="2">
        <f t="shared" si="13"/>
        <v>56377.591091034934</v>
      </c>
      <c r="I91" s="2">
        <f t="shared" si="11"/>
        <v>1534.0841113206784</v>
      </c>
      <c r="J91" s="2">
        <f t="shared" si="8"/>
        <v>55610.549035374599</v>
      </c>
      <c r="K91" s="2">
        <f t="shared" si="9"/>
        <v>472379.5236999995</v>
      </c>
      <c r="L91" s="14">
        <f t="shared" si="12"/>
        <v>8.3788525646161656</v>
      </c>
      <c r="N91" s="6"/>
    </row>
    <row r="92" spans="1:14" x14ac:dyDescent="0.25">
      <c r="A92" s="59">
        <v>83</v>
      </c>
      <c r="B92" s="31">
        <v>23</v>
      </c>
      <c r="C92" s="31">
        <v>237</v>
      </c>
      <c r="D92" s="31">
        <v>271</v>
      </c>
      <c r="E92" s="3">
        <v>0.5</v>
      </c>
      <c r="F92" s="4">
        <f t="shared" si="10"/>
        <v>9.055118110236221E-2</v>
      </c>
      <c r="G92" s="4">
        <f t="shared" si="7"/>
        <v>8.6629001883239187E-2</v>
      </c>
      <c r="H92" s="2">
        <f t="shared" si="13"/>
        <v>54843.506979714257</v>
      </c>
      <c r="I92" s="2">
        <f t="shared" si="11"/>
        <v>4751.0382694291075</v>
      </c>
      <c r="J92" s="2">
        <f t="shared" si="8"/>
        <v>52467.987844999698</v>
      </c>
      <c r="K92" s="2">
        <f t="shared" si="9"/>
        <v>416768.9746646249</v>
      </c>
      <c r="L92" s="14">
        <f t="shared" si="12"/>
        <v>7.5992400489410921</v>
      </c>
      <c r="N92" s="6"/>
    </row>
    <row r="93" spans="1:14" x14ac:dyDescent="0.25">
      <c r="A93" s="59">
        <v>84</v>
      </c>
      <c r="B93" s="31">
        <v>19</v>
      </c>
      <c r="C93" s="31">
        <v>220</v>
      </c>
      <c r="D93" s="31">
        <v>221</v>
      </c>
      <c r="E93" s="3">
        <v>0.5</v>
      </c>
      <c r="F93" s="4">
        <f t="shared" si="10"/>
        <v>8.6167800453514742E-2</v>
      </c>
      <c r="G93" s="4">
        <f t="shared" si="7"/>
        <v>8.2608695652173922E-2</v>
      </c>
      <c r="H93" s="2">
        <f t="shared" si="13"/>
        <v>50092.468710285146</v>
      </c>
      <c r="I93" s="2">
        <f t="shared" si="11"/>
        <v>4138.0735021539904</v>
      </c>
      <c r="J93" s="2">
        <f t="shared" si="8"/>
        <v>48023.431959208152</v>
      </c>
      <c r="K93" s="2">
        <f t="shared" si="9"/>
        <v>364300.98681962519</v>
      </c>
      <c r="L93" s="14">
        <f t="shared" si="12"/>
        <v>7.2725700329643717</v>
      </c>
      <c r="N93" s="6"/>
    </row>
    <row r="94" spans="1:14" x14ac:dyDescent="0.25">
      <c r="A94" s="59">
        <v>85</v>
      </c>
      <c r="B94" s="31">
        <v>21</v>
      </c>
      <c r="C94" s="31">
        <v>200</v>
      </c>
      <c r="D94" s="31">
        <v>200</v>
      </c>
      <c r="E94" s="3">
        <v>0.5</v>
      </c>
      <c r="F94" s="4">
        <f t="shared" si="10"/>
        <v>0.105</v>
      </c>
      <c r="G94" s="4">
        <f t="shared" si="7"/>
        <v>9.9762470308788598E-2</v>
      </c>
      <c r="H94" s="2">
        <f t="shared" si="13"/>
        <v>45954.395208131158</v>
      </c>
      <c r="I94" s="2">
        <f t="shared" si="11"/>
        <v>4584.5239875095212</v>
      </c>
      <c r="J94" s="2">
        <f t="shared" si="8"/>
        <v>43662.133214376401</v>
      </c>
      <c r="K94" s="2">
        <f t="shared" si="9"/>
        <v>316277.55486041703</v>
      </c>
      <c r="L94" s="14">
        <f t="shared" si="12"/>
        <v>6.8824223108142428</v>
      </c>
      <c r="N94" s="6"/>
    </row>
    <row r="95" spans="1:14" x14ac:dyDescent="0.25">
      <c r="A95" s="59">
        <v>86</v>
      </c>
      <c r="B95" s="31">
        <v>17</v>
      </c>
      <c r="C95" s="31">
        <v>164</v>
      </c>
      <c r="D95" s="31">
        <v>179</v>
      </c>
      <c r="E95" s="3">
        <v>0.5</v>
      </c>
      <c r="F95" s="4">
        <f t="shared" si="10"/>
        <v>9.9125364431486881E-2</v>
      </c>
      <c r="G95" s="4">
        <f t="shared" si="7"/>
        <v>9.4444444444444456E-2</v>
      </c>
      <c r="H95" s="2">
        <f t="shared" si="13"/>
        <v>41369.871220621637</v>
      </c>
      <c r="I95" s="2">
        <f t="shared" si="11"/>
        <v>3907.1545041698218</v>
      </c>
      <c r="J95" s="2">
        <f t="shared" si="8"/>
        <v>39416.293968536731</v>
      </c>
      <c r="K95" s="2">
        <f t="shared" si="9"/>
        <v>272615.42164604063</v>
      </c>
      <c r="L95" s="14">
        <f t="shared" si="12"/>
        <v>6.5897092159704389</v>
      </c>
      <c r="N95" s="6"/>
    </row>
    <row r="96" spans="1:14" x14ac:dyDescent="0.25">
      <c r="A96" s="59">
        <v>87</v>
      </c>
      <c r="B96" s="31">
        <v>15</v>
      </c>
      <c r="C96" s="31">
        <v>121</v>
      </c>
      <c r="D96" s="31">
        <v>151</v>
      </c>
      <c r="E96" s="3">
        <v>0.5</v>
      </c>
      <c r="F96" s="4">
        <f t="shared" si="10"/>
        <v>0.11029411764705882</v>
      </c>
      <c r="G96" s="4">
        <f t="shared" si="7"/>
        <v>0.10452961672473866</v>
      </c>
      <c r="H96" s="2">
        <f t="shared" si="13"/>
        <v>37462.716716451818</v>
      </c>
      <c r="I96" s="2">
        <f t="shared" si="11"/>
        <v>3915.9634198381686</v>
      </c>
      <c r="J96" s="2">
        <f t="shared" si="8"/>
        <v>35504.735006532734</v>
      </c>
      <c r="K96" s="2">
        <f t="shared" si="9"/>
        <v>233199.12767750392</v>
      </c>
      <c r="L96" s="14">
        <f t="shared" si="12"/>
        <v>6.2248322630348403</v>
      </c>
      <c r="N96" s="6"/>
    </row>
    <row r="97" spans="1:14" x14ac:dyDescent="0.25">
      <c r="A97" s="59">
        <v>88</v>
      </c>
      <c r="B97" s="31">
        <v>11</v>
      </c>
      <c r="C97" s="31">
        <v>114</v>
      </c>
      <c r="D97" s="31">
        <v>110</v>
      </c>
      <c r="E97" s="3">
        <v>0.5</v>
      </c>
      <c r="F97" s="4">
        <f t="shared" si="10"/>
        <v>9.8214285714285712E-2</v>
      </c>
      <c r="G97" s="4">
        <f t="shared" si="7"/>
        <v>9.3617021276595755E-2</v>
      </c>
      <c r="H97" s="2">
        <f t="shared" si="13"/>
        <v>33546.75329661365</v>
      </c>
      <c r="I97" s="2">
        <f t="shared" si="11"/>
        <v>3140.5471171297886</v>
      </c>
      <c r="J97" s="2">
        <f t="shared" si="8"/>
        <v>31976.479738048754</v>
      </c>
      <c r="K97" s="2">
        <f t="shared" si="9"/>
        <v>197694.3926709712</v>
      </c>
      <c r="L97" s="14">
        <f t="shared" si="12"/>
        <v>5.8931006205875454</v>
      </c>
      <c r="N97" s="6"/>
    </row>
    <row r="98" spans="1:14" x14ac:dyDescent="0.25">
      <c r="A98" s="59">
        <v>89</v>
      </c>
      <c r="B98" s="31">
        <v>14</v>
      </c>
      <c r="C98" s="31">
        <v>108</v>
      </c>
      <c r="D98" s="31">
        <v>107</v>
      </c>
      <c r="E98" s="25">
        <v>0.5</v>
      </c>
      <c r="F98" s="26">
        <f t="shared" si="10"/>
        <v>0.13023255813953488</v>
      </c>
      <c r="G98" s="26">
        <f t="shared" si="7"/>
        <v>0.1222707423580786</v>
      </c>
      <c r="H98" s="24">
        <f t="shared" si="13"/>
        <v>30406.206179483859</v>
      </c>
      <c r="I98" s="24">
        <f t="shared" si="11"/>
        <v>3717.7894018582883</v>
      </c>
      <c r="J98" s="24">
        <f t="shared" si="8"/>
        <v>28547.311478554715</v>
      </c>
      <c r="K98" s="24">
        <f>K99+J98</f>
        <v>165717.91293292245</v>
      </c>
      <c r="L98" s="27">
        <f t="shared" si="12"/>
        <v>5.4501344875026918</v>
      </c>
      <c r="N98" s="6"/>
    </row>
    <row r="99" spans="1:14" x14ac:dyDescent="0.25">
      <c r="A99" s="59">
        <v>90</v>
      </c>
      <c r="B99" s="31">
        <v>13</v>
      </c>
      <c r="C99" s="31">
        <v>74</v>
      </c>
      <c r="D99" s="31">
        <v>96</v>
      </c>
      <c r="E99" s="30">
        <v>0.5</v>
      </c>
      <c r="F99" s="26">
        <f t="shared" ref="F99:F108" si="14">B99/((C99+D99)/2)</f>
        <v>0.15294117647058825</v>
      </c>
      <c r="G99" s="26">
        <f t="shared" ref="G99:G108" si="15">F99/((1+(1-E99)*F99))</f>
        <v>0.14207650273224046</v>
      </c>
      <c r="H99" s="24">
        <f t="shared" ref="H99:H108" si="16">H98-I98</f>
        <v>26688.416777625571</v>
      </c>
      <c r="I99" s="24">
        <f t="shared" ref="I99:I108" si="17">H99*G99</f>
        <v>3791.7969192254914</v>
      </c>
      <c r="J99" s="24">
        <f t="shared" ref="J99:J108" si="18">H100+I99*E99</f>
        <v>24792.518318012826</v>
      </c>
      <c r="K99" s="24">
        <f t="shared" ref="K99:K108" si="19">K100+J99</f>
        <v>137170.60145436774</v>
      </c>
      <c r="L99" s="27">
        <f t="shared" ref="L99:L108" si="20">K99/H99</f>
        <v>5.1397054608861517</v>
      </c>
      <c r="N99" s="6"/>
    </row>
    <row r="100" spans="1:14" x14ac:dyDescent="0.25">
      <c r="A100" s="59">
        <v>91</v>
      </c>
      <c r="B100" s="31">
        <v>14</v>
      </c>
      <c r="C100" s="31">
        <v>69</v>
      </c>
      <c r="D100" s="31">
        <v>62</v>
      </c>
      <c r="E100" s="30">
        <v>0.5</v>
      </c>
      <c r="F100" s="26">
        <f t="shared" si="14"/>
        <v>0.21374045801526717</v>
      </c>
      <c r="G100" s="26">
        <f t="shared" si="15"/>
        <v>0.19310344827586207</v>
      </c>
      <c r="H100" s="24">
        <f t="shared" si="16"/>
        <v>22896.619858400081</v>
      </c>
      <c r="I100" s="24">
        <f t="shared" si="17"/>
        <v>4421.4162485186362</v>
      </c>
      <c r="J100" s="24">
        <f t="shared" si="18"/>
        <v>20685.911734140765</v>
      </c>
      <c r="K100" s="24">
        <f t="shared" si="19"/>
        <v>112378.08313635492</v>
      </c>
      <c r="L100" s="27">
        <f t="shared" si="20"/>
        <v>4.9080643270201643</v>
      </c>
      <c r="N100" s="6"/>
    </row>
    <row r="101" spans="1:14" x14ac:dyDescent="0.25">
      <c r="A101" s="59">
        <v>92</v>
      </c>
      <c r="B101" s="31">
        <v>11</v>
      </c>
      <c r="C101" s="31">
        <v>47</v>
      </c>
      <c r="D101" s="31">
        <v>52</v>
      </c>
      <c r="E101" s="30">
        <v>0.5</v>
      </c>
      <c r="F101" s="26">
        <f t="shared" si="14"/>
        <v>0.22222222222222221</v>
      </c>
      <c r="G101" s="26">
        <f t="shared" si="15"/>
        <v>0.19999999999999998</v>
      </c>
      <c r="H101" s="24">
        <f t="shared" si="16"/>
        <v>18475.203609881446</v>
      </c>
      <c r="I101" s="24">
        <f t="shared" si="17"/>
        <v>3695.0407219762888</v>
      </c>
      <c r="J101" s="24">
        <f t="shared" si="18"/>
        <v>16627.6832488933</v>
      </c>
      <c r="K101" s="24">
        <f t="shared" si="19"/>
        <v>91692.171402214153</v>
      </c>
      <c r="L101" s="27">
        <f t="shared" si="20"/>
        <v>4.962985704426699</v>
      </c>
      <c r="N101" s="6"/>
    </row>
    <row r="102" spans="1:14" x14ac:dyDescent="0.25">
      <c r="A102" s="59">
        <v>93</v>
      </c>
      <c r="B102" s="31">
        <v>6</v>
      </c>
      <c r="C102" s="31">
        <v>26</v>
      </c>
      <c r="D102" s="31">
        <v>37</v>
      </c>
      <c r="E102" s="30">
        <v>0.5</v>
      </c>
      <c r="F102" s="26">
        <f t="shared" si="14"/>
        <v>0.19047619047619047</v>
      </c>
      <c r="G102" s="26">
        <f t="shared" si="15"/>
        <v>0.17391304347826084</v>
      </c>
      <c r="H102" s="24">
        <f t="shared" si="16"/>
        <v>14780.162887905157</v>
      </c>
      <c r="I102" s="24">
        <f t="shared" si="17"/>
        <v>2570.4631109400266</v>
      </c>
      <c r="J102" s="24">
        <f t="shared" si="18"/>
        <v>13494.931332435142</v>
      </c>
      <c r="K102" s="24">
        <f t="shared" si="19"/>
        <v>75064.488153320854</v>
      </c>
      <c r="L102" s="27">
        <f t="shared" si="20"/>
        <v>5.078732130533373</v>
      </c>
      <c r="N102" s="6"/>
    </row>
    <row r="103" spans="1:14" x14ac:dyDescent="0.25">
      <c r="A103" s="59">
        <v>94</v>
      </c>
      <c r="B103" s="31">
        <v>6</v>
      </c>
      <c r="C103" s="31">
        <v>19</v>
      </c>
      <c r="D103" s="31">
        <v>20</v>
      </c>
      <c r="E103" s="30">
        <v>0.5</v>
      </c>
      <c r="F103" s="26">
        <f t="shared" si="14"/>
        <v>0.30769230769230771</v>
      </c>
      <c r="G103" s="26">
        <f t="shared" si="15"/>
        <v>0.26666666666666672</v>
      </c>
      <c r="H103" s="24">
        <f t="shared" si="16"/>
        <v>12209.69977696513</v>
      </c>
      <c r="I103" s="24">
        <f t="shared" si="17"/>
        <v>3255.9199405240352</v>
      </c>
      <c r="J103" s="24">
        <f t="shared" si="18"/>
        <v>10581.739806703114</v>
      </c>
      <c r="K103" s="24">
        <f t="shared" si="19"/>
        <v>61569.556820885715</v>
      </c>
      <c r="L103" s="27">
        <f t="shared" si="20"/>
        <v>5.0426757369614519</v>
      </c>
      <c r="N103" s="6"/>
    </row>
    <row r="104" spans="1:14" x14ac:dyDescent="0.25">
      <c r="A104" s="59">
        <v>95</v>
      </c>
      <c r="B104" s="31">
        <v>4</v>
      </c>
      <c r="C104" s="31">
        <v>22</v>
      </c>
      <c r="D104" s="31">
        <v>14</v>
      </c>
      <c r="E104" s="30">
        <v>0.5</v>
      </c>
      <c r="F104" s="26">
        <f t="shared" si="14"/>
        <v>0.22222222222222221</v>
      </c>
      <c r="G104" s="26">
        <f t="shared" si="15"/>
        <v>0.19999999999999998</v>
      </c>
      <c r="H104" s="24">
        <f t="shared" si="16"/>
        <v>8953.7798364410955</v>
      </c>
      <c r="I104" s="24">
        <f t="shared" si="17"/>
        <v>1790.7559672882189</v>
      </c>
      <c r="J104" s="24">
        <f t="shared" si="18"/>
        <v>8058.4018527969856</v>
      </c>
      <c r="K104" s="24">
        <f t="shared" si="19"/>
        <v>50987.817014182598</v>
      </c>
      <c r="L104" s="27">
        <f t="shared" si="20"/>
        <v>5.6945578231292524</v>
      </c>
      <c r="N104" s="6"/>
    </row>
    <row r="105" spans="1:14" x14ac:dyDescent="0.25">
      <c r="A105" s="59">
        <v>96</v>
      </c>
      <c r="B105" s="31">
        <v>5</v>
      </c>
      <c r="C105" s="31">
        <v>13</v>
      </c>
      <c r="D105" s="31">
        <v>17</v>
      </c>
      <c r="E105" s="30">
        <v>0.5</v>
      </c>
      <c r="F105" s="26">
        <f t="shared" si="14"/>
        <v>0.33333333333333331</v>
      </c>
      <c r="G105" s="26">
        <f t="shared" si="15"/>
        <v>0.2857142857142857</v>
      </c>
      <c r="H105" s="24">
        <f t="shared" si="16"/>
        <v>7163.0238691528766</v>
      </c>
      <c r="I105" s="24">
        <f t="shared" si="17"/>
        <v>2046.5782483293933</v>
      </c>
      <c r="J105" s="24">
        <f t="shared" si="18"/>
        <v>6139.73474498818</v>
      </c>
      <c r="K105" s="24">
        <f t="shared" si="19"/>
        <v>42929.415161385608</v>
      </c>
      <c r="L105" s="27">
        <f t="shared" si="20"/>
        <v>5.9931972789115644</v>
      </c>
      <c r="N105" s="6"/>
    </row>
    <row r="106" spans="1:14" x14ac:dyDescent="0.25">
      <c r="A106" s="59">
        <v>97</v>
      </c>
      <c r="B106" s="31">
        <v>3</v>
      </c>
      <c r="C106" s="31">
        <v>8</v>
      </c>
      <c r="D106" s="31">
        <v>10</v>
      </c>
      <c r="E106" s="30">
        <v>0.5</v>
      </c>
      <c r="F106" s="26">
        <f t="shared" si="14"/>
        <v>0.33333333333333331</v>
      </c>
      <c r="G106" s="26">
        <f t="shared" si="15"/>
        <v>0.2857142857142857</v>
      </c>
      <c r="H106" s="24">
        <f t="shared" si="16"/>
        <v>5116.4456208234833</v>
      </c>
      <c r="I106" s="24">
        <f t="shared" si="17"/>
        <v>1461.8416059495667</v>
      </c>
      <c r="J106" s="24">
        <f t="shared" si="18"/>
        <v>4385.5248178487</v>
      </c>
      <c r="K106" s="24">
        <f t="shared" si="19"/>
        <v>36789.68041639743</v>
      </c>
      <c r="L106" s="27">
        <f t="shared" si="20"/>
        <v>7.1904761904761907</v>
      </c>
      <c r="N106" s="6"/>
    </row>
    <row r="107" spans="1:14" x14ac:dyDescent="0.25">
      <c r="A107" s="59">
        <v>98</v>
      </c>
      <c r="B107" s="31">
        <v>1</v>
      </c>
      <c r="C107" s="31">
        <v>8</v>
      </c>
      <c r="D107" s="31">
        <v>6</v>
      </c>
      <c r="E107" s="30">
        <v>0.5</v>
      </c>
      <c r="F107" s="26">
        <f t="shared" si="14"/>
        <v>0.14285714285714285</v>
      </c>
      <c r="G107" s="26">
        <f t="shared" si="15"/>
        <v>0.13333333333333333</v>
      </c>
      <c r="H107" s="24">
        <f t="shared" si="16"/>
        <v>3654.6040148739166</v>
      </c>
      <c r="I107" s="24">
        <f t="shared" si="17"/>
        <v>487.28053531652222</v>
      </c>
      <c r="J107" s="24">
        <f t="shared" si="18"/>
        <v>3410.9637472156555</v>
      </c>
      <c r="K107" s="24">
        <f t="shared" si="19"/>
        <v>32404.155598548728</v>
      </c>
      <c r="L107" s="27">
        <f t="shared" si="20"/>
        <v>8.8666666666666671</v>
      </c>
      <c r="N107" s="6"/>
    </row>
    <row r="108" spans="1:14" x14ac:dyDescent="0.25">
      <c r="A108" s="59">
        <v>99</v>
      </c>
      <c r="B108" s="31">
        <v>2</v>
      </c>
      <c r="C108" s="31">
        <v>6</v>
      </c>
      <c r="D108" s="31">
        <v>5</v>
      </c>
      <c r="E108" s="30">
        <v>0.5</v>
      </c>
      <c r="F108" s="26">
        <f t="shared" si="14"/>
        <v>0.36363636363636365</v>
      </c>
      <c r="G108" s="26">
        <f t="shared" si="15"/>
        <v>0.30769230769230771</v>
      </c>
      <c r="H108" s="24">
        <f t="shared" si="16"/>
        <v>3167.3234795573944</v>
      </c>
      <c r="I108" s="24">
        <f t="shared" si="17"/>
        <v>974.56107063304444</v>
      </c>
      <c r="J108" s="24">
        <f t="shared" si="18"/>
        <v>2680.0429442408722</v>
      </c>
      <c r="K108" s="24">
        <f t="shared" si="19"/>
        <v>28993.191851333071</v>
      </c>
      <c r="L108" s="27">
        <f t="shared" si="20"/>
        <v>9.1538461538461533</v>
      </c>
      <c r="N108" s="6"/>
    </row>
    <row r="109" spans="1:14" x14ac:dyDescent="0.25">
      <c r="A109" s="59" t="s">
        <v>28</v>
      </c>
      <c r="B109" s="24">
        <v>1</v>
      </c>
      <c r="C109" s="24">
        <v>10</v>
      </c>
      <c r="D109" s="24">
        <v>14</v>
      </c>
      <c r="E109" s="28"/>
      <c r="F109" s="26">
        <f>B109/((C109+D109)/2)</f>
        <v>8.3333333333333329E-2</v>
      </c>
      <c r="G109" s="26">
        <v>1</v>
      </c>
      <c r="H109" s="24">
        <f>H108-I108</f>
        <v>2192.76240892435</v>
      </c>
      <c r="I109" s="24">
        <f>H109*G109</f>
        <v>2192.76240892435</v>
      </c>
      <c r="J109" s="29">
        <f>H109/F109</f>
        <v>26313.1489070922</v>
      </c>
      <c r="K109" s="24">
        <f>J109</f>
        <v>26313.1489070922</v>
      </c>
      <c r="L109" s="27">
        <f>K109/H109</f>
        <v>12</v>
      </c>
      <c r="N109" s="6"/>
    </row>
    <row r="110" spans="1:14" x14ac:dyDescent="0.25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 t="s">
        <v>22</v>
      </c>
      <c r="B112" s="2"/>
      <c r="C112" s="2"/>
      <c r="D112" s="2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3" t="s">
        <v>29</v>
      </c>
      <c r="L113" s="8"/>
    </row>
    <row r="114" spans="1:12" x14ac:dyDescent="0.25">
      <c r="A114" s="42" t="s">
        <v>11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15"/>
      <c r="C124" s="15"/>
      <c r="D124" s="15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44"/>
      <c r="B125" s="2"/>
      <c r="C125" s="2"/>
      <c r="D125" s="2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N12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4" width="12.7265625" style="1" customWidth="1"/>
    <col min="8" max="11" width="11.453125" style="1" customWidth="1"/>
  </cols>
  <sheetData>
    <row r="1" spans="1:14" x14ac:dyDescent="0.25">
      <c r="D1"/>
    </row>
    <row r="4" spans="1:14" ht="15.75" customHeight="1" x14ac:dyDescent="0.35">
      <c r="A4" s="11" t="s">
        <v>24</v>
      </c>
    </row>
    <row r="5" spans="1:14" x14ac:dyDescent="0.25">
      <c r="D5"/>
    </row>
    <row r="6" spans="1:14" s="39" customFormat="1" ht="14.5" x14ac:dyDescent="0.25">
      <c r="A6" s="74" t="s">
        <v>2</v>
      </c>
      <c r="B6" s="75" t="s">
        <v>0</v>
      </c>
      <c r="C6" s="84" t="s">
        <v>1</v>
      </c>
      <c r="D6" s="84"/>
      <c r="E6" s="76" t="s">
        <v>3</v>
      </c>
      <c r="F6" s="76" t="s">
        <v>4</v>
      </c>
      <c r="G6" s="76" t="s">
        <v>5</v>
      </c>
      <c r="H6" s="75" t="s">
        <v>6</v>
      </c>
      <c r="I6" s="75" t="s">
        <v>7</v>
      </c>
      <c r="J6" s="75" t="s">
        <v>8</v>
      </c>
      <c r="K6" s="75" t="s">
        <v>9</v>
      </c>
      <c r="L6" s="76" t="s">
        <v>10</v>
      </c>
    </row>
    <row r="7" spans="1:14" s="39" customFormat="1" x14ac:dyDescent="0.25">
      <c r="A7" s="77"/>
      <c r="B7" s="78"/>
      <c r="C7" s="79">
        <v>40909</v>
      </c>
      <c r="D7" s="80">
        <v>41275</v>
      </c>
      <c r="E7" s="81"/>
      <c r="F7" s="81"/>
      <c r="G7" s="81"/>
      <c r="H7" s="82"/>
      <c r="I7" s="82"/>
      <c r="J7" s="82"/>
      <c r="K7" s="82"/>
      <c r="L7" s="81"/>
    </row>
    <row r="8" spans="1:14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31">
        <v>5</v>
      </c>
      <c r="C9" s="31">
        <v>979</v>
      </c>
      <c r="D9" s="31">
        <v>983</v>
      </c>
      <c r="E9" s="3">
        <v>0.5</v>
      </c>
      <c r="F9" s="4">
        <f>B9/((C9+D9)/2)</f>
        <v>5.0968399592252805E-3</v>
      </c>
      <c r="G9" s="4">
        <f t="shared" ref="G9:G72" si="0">F9/((1+(1-E9)*F9))</f>
        <v>5.0838840874428068E-3</v>
      </c>
      <c r="H9" s="2">
        <v>100000</v>
      </c>
      <c r="I9" s="2">
        <f>H9*G9</f>
        <v>508.3884087442807</v>
      </c>
      <c r="J9" s="2">
        <f t="shared" ref="J9:J72" si="1">H10+I9*E9</f>
        <v>99745.80579562785</v>
      </c>
      <c r="K9" s="2">
        <f t="shared" ref="K9:K72" si="2">K10+J9</f>
        <v>8090251.7755070636</v>
      </c>
      <c r="L9" s="73">
        <f>K9/H9</f>
        <v>80.902517755070633</v>
      </c>
      <c r="M9" s="5"/>
      <c r="N9" s="6"/>
    </row>
    <row r="10" spans="1:14" x14ac:dyDescent="0.25">
      <c r="A10" s="59">
        <v>1</v>
      </c>
      <c r="B10" s="31">
        <v>1</v>
      </c>
      <c r="C10" s="31">
        <v>1072</v>
      </c>
      <c r="D10" s="31">
        <v>1012</v>
      </c>
      <c r="E10" s="3">
        <v>0.5</v>
      </c>
      <c r="F10" s="4">
        <f t="shared" ref="F10:F73" si="3">B10/((C10+D10)/2)</f>
        <v>9.5969289827255275E-4</v>
      </c>
      <c r="G10" s="4">
        <f t="shared" si="0"/>
        <v>9.5923261390887292E-4</v>
      </c>
      <c r="H10" s="2">
        <f>H9-I9</f>
        <v>99491.611591255714</v>
      </c>
      <c r="I10" s="2">
        <f t="shared" ref="I10:I73" si="4">H10*G10</f>
        <v>95.435598648686536</v>
      </c>
      <c r="J10" s="2">
        <f t="shared" si="1"/>
        <v>99443.893791931361</v>
      </c>
      <c r="K10" s="2">
        <f t="shared" si="2"/>
        <v>7990505.969711436</v>
      </c>
      <c r="L10" s="14">
        <f t="shared" ref="L10:L73" si="5">K10/H10</f>
        <v>80.31336352796319</v>
      </c>
      <c r="N10" s="6"/>
    </row>
    <row r="11" spans="1:14" x14ac:dyDescent="0.25">
      <c r="A11" s="59">
        <v>2</v>
      </c>
      <c r="B11">
        <v>0</v>
      </c>
      <c r="C11" s="31">
        <v>1045</v>
      </c>
      <c r="D11" s="31">
        <v>1082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99396.175992607023</v>
      </c>
      <c r="I11" s="2">
        <f t="shared" si="4"/>
        <v>0</v>
      </c>
      <c r="J11" s="2">
        <f t="shared" si="1"/>
        <v>99396.175992607023</v>
      </c>
      <c r="K11" s="2">
        <f t="shared" si="2"/>
        <v>7891062.0759195043</v>
      </c>
      <c r="L11" s="14">
        <f t="shared" si="5"/>
        <v>79.389996618244481</v>
      </c>
      <c r="N11" s="6"/>
    </row>
    <row r="12" spans="1:14" x14ac:dyDescent="0.25">
      <c r="A12" s="59">
        <v>3</v>
      </c>
      <c r="B12">
        <v>0</v>
      </c>
      <c r="C12" s="31">
        <v>1259</v>
      </c>
      <c r="D12" s="31">
        <v>1085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99396.175992607023</v>
      </c>
      <c r="I12" s="2">
        <f t="shared" si="4"/>
        <v>0</v>
      </c>
      <c r="J12" s="2">
        <f t="shared" si="1"/>
        <v>99396.175992607023</v>
      </c>
      <c r="K12" s="2">
        <f t="shared" si="2"/>
        <v>7791665.8999268971</v>
      </c>
      <c r="L12" s="14">
        <f t="shared" si="5"/>
        <v>78.389996618244481</v>
      </c>
      <c r="N12" s="6"/>
    </row>
    <row r="13" spans="1:14" x14ac:dyDescent="0.25">
      <c r="A13" s="59">
        <v>4</v>
      </c>
      <c r="B13">
        <v>0</v>
      </c>
      <c r="C13" s="31">
        <v>1278</v>
      </c>
      <c r="D13" s="31">
        <v>1251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99396.175992607023</v>
      </c>
      <c r="I13" s="2">
        <f t="shared" si="4"/>
        <v>0</v>
      </c>
      <c r="J13" s="2">
        <f t="shared" si="1"/>
        <v>99396.175992607023</v>
      </c>
      <c r="K13" s="2">
        <f t="shared" si="2"/>
        <v>7692269.72393429</v>
      </c>
      <c r="L13" s="14">
        <f t="shared" si="5"/>
        <v>77.389996618244467</v>
      </c>
      <c r="N13" s="6"/>
    </row>
    <row r="14" spans="1:14" x14ac:dyDescent="0.25">
      <c r="A14" s="59">
        <v>5</v>
      </c>
      <c r="B14">
        <v>0</v>
      </c>
      <c r="C14" s="31">
        <v>1193</v>
      </c>
      <c r="D14" s="31">
        <v>1293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99396.175992607023</v>
      </c>
      <c r="I14" s="2">
        <f t="shared" si="4"/>
        <v>0</v>
      </c>
      <c r="J14" s="2">
        <f t="shared" si="1"/>
        <v>99396.175992607023</v>
      </c>
      <c r="K14" s="2">
        <f t="shared" si="2"/>
        <v>7592873.5479416829</v>
      </c>
      <c r="L14" s="14">
        <f t="shared" si="5"/>
        <v>76.389996618244467</v>
      </c>
      <c r="N14" s="6"/>
    </row>
    <row r="15" spans="1:14" x14ac:dyDescent="0.25">
      <c r="A15" s="59">
        <v>6</v>
      </c>
      <c r="B15">
        <v>0</v>
      </c>
      <c r="C15" s="31">
        <v>1174</v>
      </c>
      <c r="D15" s="31">
        <v>1196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99396.175992607023</v>
      </c>
      <c r="I15" s="2">
        <f t="shared" si="4"/>
        <v>0</v>
      </c>
      <c r="J15" s="2">
        <f t="shared" si="1"/>
        <v>99396.175992607023</v>
      </c>
      <c r="K15" s="2">
        <f t="shared" si="2"/>
        <v>7493477.3719490757</v>
      </c>
      <c r="L15" s="14">
        <f t="shared" si="5"/>
        <v>75.389996618244467</v>
      </c>
      <c r="N15" s="6"/>
    </row>
    <row r="16" spans="1:14" x14ac:dyDescent="0.25">
      <c r="A16" s="59">
        <v>7</v>
      </c>
      <c r="B16">
        <v>0</v>
      </c>
      <c r="C16" s="31">
        <v>1167</v>
      </c>
      <c r="D16" s="31">
        <v>1171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99396.175992607023</v>
      </c>
      <c r="I16" s="2">
        <f t="shared" si="4"/>
        <v>0</v>
      </c>
      <c r="J16" s="2">
        <f t="shared" si="1"/>
        <v>99396.175992607023</v>
      </c>
      <c r="K16" s="2">
        <f t="shared" si="2"/>
        <v>7394081.1959564686</v>
      </c>
      <c r="L16" s="14">
        <f t="shared" si="5"/>
        <v>74.389996618244467</v>
      </c>
      <c r="N16" s="6"/>
    </row>
    <row r="17" spans="1:14" x14ac:dyDescent="0.25">
      <c r="A17" s="59">
        <v>8</v>
      </c>
      <c r="B17">
        <v>0</v>
      </c>
      <c r="C17" s="31">
        <v>1122</v>
      </c>
      <c r="D17" s="31">
        <v>1173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99396.175992607023</v>
      </c>
      <c r="I17" s="2">
        <f t="shared" si="4"/>
        <v>0</v>
      </c>
      <c r="J17" s="2">
        <f t="shared" si="1"/>
        <v>99396.175992607023</v>
      </c>
      <c r="K17" s="2">
        <f t="shared" si="2"/>
        <v>7294685.0199638614</v>
      </c>
      <c r="L17" s="14">
        <f t="shared" si="5"/>
        <v>73.389996618244467</v>
      </c>
      <c r="N17" s="6"/>
    </row>
    <row r="18" spans="1:14" x14ac:dyDescent="0.25">
      <c r="A18" s="59">
        <v>9</v>
      </c>
      <c r="B18">
        <v>0</v>
      </c>
      <c r="C18" s="31">
        <v>1095</v>
      </c>
      <c r="D18" s="31">
        <v>1122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99396.175992607023</v>
      </c>
      <c r="I18" s="2">
        <f t="shared" si="4"/>
        <v>0</v>
      </c>
      <c r="J18" s="2">
        <f t="shared" si="1"/>
        <v>99396.175992607023</v>
      </c>
      <c r="K18" s="2">
        <f t="shared" si="2"/>
        <v>7195288.8439712543</v>
      </c>
      <c r="L18" s="14">
        <f t="shared" si="5"/>
        <v>72.389996618244467</v>
      </c>
      <c r="N18" s="6"/>
    </row>
    <row r="19" spans="1:14" x14ac:dyDescent="0.25">
      <c r="A19" s="59">
        <v>10</v>
      </c>
      <c r="B19">
        <v>0</v>
      </c>
      <c r="C19" s="31">
        <v>1013</v>
      </c>
      <c r="D19" s="31">
        <v>1087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99396.175992607023</v>
      </c>
      <c r="I19" s="2">
        <f t="shared" si="4"/>
        <v>0</v>
      </c>
      <c r="J19" s="2">
        <f t="shared" si="1"/>
        <v>99396.175992607023</v>
      </c>
      <c r="K19" s="2">
        <f t="shared" si="2"/>
        <v>7095892.6679786472</v>
      </c>
      <c r="L19" s="14">
        <f t="shared" si="5"/>
        <v>71.389996618244467</v>
      </c>
      <c r="N19" s="6"/>
    </row>
    <row r="20" spans="1:14" x14ac:dyDescent="0.25">
      <c r="A20" s="59">
        <v>11</v>
      </c>
      <c r="B20">
        <v>0</v>
      </c>
      <c r="C20" s="31">
        <v>1007</v>
      </c>
      <c r="D20" s="31">
        <v>1014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99396.175992607023</v>
      </c>
      <c r="I20" s="2">
        <f t="shared" si="4"/>
        <v>0</v>
      </c>
      <c r="J20" s="2">
        <f t="shared" si="1"/>
        <v>99396.175992607023</v>
      </c>
      <c r="K20" s="2">
        <f t="shared" si="2"/>
        <v>6996496.49198604</v>
      </c>
      <c r="L20" s="14">
        <f t="shared" si="5"/>
        <v>70.389996618244467</v>
      </c>
      <c r="N20" s="6"/>
    </row>
    <row r="21" spans="1:14" x14ac:dyDescent="0.25">
      <c r="A21" s="59">
        <v>12</v>
      </c>
      <c r="B21">
        <v>0</v>
      </c>
      <c r="C21" s="31">
        <v>940</v>
      </c>
      <c r="D21" s="31">
        <v>1008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99396.175992607023</v>
      </c>
      <c r="I21" s="2">
        <f t="shared" si="4"/>
        <v>0</v>
      </c>
      <c r="J21" s="2">
        <f t="shared" si="1"/>
        <v>99396.175992607023</v>
      </c>
      <c r="K21" s="2">
        <f t="shared" si="2"/>
        <v>6897100.3159934329</v>
      </c>
      <c r="L21" s="14">
        <f t="shared" si="5"/>
        <v>69.389996618244467</v>
      </c>
      <c r="N21" s="6"/>
    </row>
    <row r="22" spans="1:14" x14ac:dyDescent="0.25">
      <c r="A22" s="59">
        <v>13</v>
      </c>
      <c r="B22">
        <v>0</v>
      </c>
      <c r="C22" s="31">
        <v>889</v>
      </c>
      <c r="D22" s="31">
        <v>947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99396.175992607023</v>
      </c>
      <c r="I22" s="2">
        <f t="shared" si="4"/>
        <v>0</v>
      </c>
      <c r="J22" s="2">
        <f t="shared" si="1"/>
        <v>99396.175992607023</v>
      </c>
      <c r="K22" s="2">
        <f t="shared" si="2"/>
        <v>6797704.1400008257</v>
      </c>
      <c r="L22" s="14">
        <f t="shared" si="5"/>
        <v>68.389996618244467</v>
      </c>
      <c r="N22" s="6"/>
    </row>
    <row r="23" spans="1:14" x14ac:dyDescent="0.25">
      <c r="A23" s="59">
        <v>14</v>
      </c>
      <c r="B23">
        <v>0</v>
      </c>
      <c r="C23" s="31">
        <v>936</v>
      </c>
      <c r="D23" s="31">
        <v>893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99396.175992607023</v>
      </c>
      <c r="I23" s="2">
        <f t="shared" si="4"/>
        <v>0</v>
      </c>
      <c r="J23" s="2">
        <f t="shared" si="1"/>
        <v>99396.175992607023</v>
      </c>
      <c r="K23" s="2">
        <f t="shared" si="2"/>
        <v>6698307.9640082186</v>
      </c>
      <c r="L23" s="14">
        <f t="shared" si="5"/>
        <v>67.389996618244467</v>
      </c>
      <c r="N23" s="6"/>
    </row>
    <row r="24" spans="1:14" x14ac:dyDescent="0.25">
      <c r="A24" s="59">
        <v>15</v>
      </c>
      <c r="B24">
        <v>0</v>
      </c>
      <c r="C24" s="31">
        <v>908</v>
      </c>
      <c r="D24" s="31">
        <v>940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99396.175992607023</v>
      </c>
      <c r="I24" s="2">
        <f t="shared" si="4"/>
        <v>0</v>
      </c>
      <c r="J24" s="2">
        <f t="shared" si="1"/>
        <v>99396.175992607023</v>
      </c>
      <c r="K24" s="2">
        <f t="shared" si="2"/>
        <v>6598911.7880156115</v>
      </c>
      <c r="L24" s="14">
        <f t="shared" si="5"/>
        <v>66.389996618244467</v>
      </c>
      <c r="N24" s="6"/>
    </row>
    <row r="25" spans="1:14" x14ac:dyDescent="0.25">
      <c r="A25" s="59">
        <v>16</v>
      </c>
      <c r="B25">
        <v>0</v>
      </c>
      <c r="C25" s="31">
        <v>889</v>
      </c>
      <c r="D25" s="31">
        <v>919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99396.175992607023</v>
      </c>
      <c r="I25" s="2">
        <f t="shared" si="4"/>
        <v>0</v>
      </c>
      <c r="J25" s="2">
        <f t="shared" si="1"/>
        <v>99396.175992607023</v>
      </c>
      <c r="K25" s="2">
        <f t="shared" si="2"/>
        <v>6499515.6120230043</v>
      </c>
      <c r="L25" s="14">
        <f t="shared" si="5"/>
        <v>65.389996618244453</v>
      </c>
      <c r="N25" s="6"/>
    </row>
    <row r="26" spans="1:14" x14ac:dyDescent="0.25">
      <c r="A26" s="59">
        <v>17</v>
      </c>
      <c r="B26">
        <v>0</v>
      </c>
      <c r="C26" s="31">
        <v>949</v>
      </c>
      <c r="D26" s="31">
        <v>887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99396.175992607023</v>
      </c>
      <c r="I26" s="2">
        <f t="shared" si="4"/>
        <v>0</v>
      </c>
      <c r="J26" s="2">
        <f t="shared" si="1"/>
        <v>99396.175992607023</v>
      </c>
      <c r="K26" s="2">
        <f t="shared" si="2"/>
        <v>6400119.4360303972</v>
      </c>
      <c r="L26" s="14">
        <f t="shared" si="5"/>
        <v>64.389996618244453</v>
      </c>
      <c r="N26" s="6"/>
    </row>
    <row r="27" spans="1:14" x14ac:dyDescent="0.25">
      <c r="A27" s="59">
        <v>18</v>
      </c>
      <c r="B27" s="31">
        <v>1</v>
      </c>
      <c r="C27" s="31">
        <v>980</v>
      </c>
      <c r="D27" s="31">
        <v>959</v>
      </c>
      <c r="E27" s="3">
        <v>0.5</v>
      </c>
      <c r="F27" s="4">
        <f t="shared" si="3"/>
        <v>1.0314595152140279E-3</v>
      </c>
      <c r="G27" s="4">
        <f t="shared" si="0"/>
        <v>1.0309278350515464E-3</v>
      </c>
      <c r="H27" s="2">
        <f t="shared" si="6"/>
        <v>99396.175992607023</v>
      </c>
      <c r="I27" s="2">
        <f t="shared" si="4"/>
        <v>102.47028452846085</v>
      </c>
      <c r="J27" s="2">
        <f t="shared" si="1"/>
        <v>99344.940850342784</v>
      </c>
      <c r="K27" s="2">
        <f t="shared" si="2"/>
        <v>6300723.2600377901</v>
      </c>
      <c r="L27" s="14">
        <f t="shared" si="5"/>
        <v>63.38999661824446</v>
      </c>
      <c r="N27" s="6"/>
    </row>
    <row r="28" spans="1:14" x14ac:dyDescent="0.25">
      <c r="A28" s="59">
        <v>19</v>
      </c>
      <c r="B28">
        <v>0</v>
      </c>
      <c r="C28" s="31">
        <v>1015</v>
      </c>
      <c r="D28" s="31">
        <v>983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99293.70570807856</v>
      </c>
      <c r="I28" s="2">
        <f t="shared" si="4"/>
        <v>0</v>
      </c>
      <c r="J28" s="2">
        <f t="shared" si="1"/>
        <v>99293.70570807856</v>
      </c>
      <c r="K28" s="2">
        <f t="shared" si="2"/>
        <v>6201378.3191874474</v>
      </c>
      <c r="L28" s="14">
        <f t="shared" si="5"/>
        <v>62.454898575538827</v>
      </c>
      <c r="N28" s="6"/>
    </row>
    <row r="29" spans="1:14" x14ac:dyDescent="0.25">
      <c r="A29" s="59">
        <v>20</v>
      </c>
      <c r="B29">
        <v>0</v>
      </c>
      <c r="C29" s="31">
        <v>1062</v>
      </c>
      <c r="D29" s="31">
        <v>1058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99293.70570807856</v>
      </c>
      <c r="I29" s="2">
        <f t="shared" si="4"/>
        <v>0</v>
      </c>
      <c r="J29" s="2">
        <f t="shared" si="1"/>
        <v>99293.70570807856</v>
      </c>
      <c r="K29" s="2">
        <f t="shared" si="2"/>
        <v>6102084.6134793693</v>
      </c>
      <c r="L29" s="14">
        <f t="shared" si="5"/>
        <v>61.454898575538834</v>
      </c>
      <c r="N29" s="6"/>
    </row>
    <row r="30" spans="1:14" x14ac:dyDescent="0.25">
      <c r="A30" s="59">
        <v>21</v>
      </c>
      <c r="B30" s="31">
        <v>2</v>
      </c>
      <c r="C30" s="31">
        <v>1124</v>
      </c>
      <c r="D30" s="31">
        <v>1091</v>
      </c>
      <c r="E30" s="3">
        <v>0.5</v>
      </c>
      <c r="F30" s="4">
        <f t="shared" si="3"/>
        <v>1.8058690744920992E-3</v>
      </c>
      <c r="G30" s="4">
        <f t="shared" si="0"/>
        <v>1.8042399639152007E-3</v>
      </c>
      <c r="H30" s="2">
        <f t="shared" si="6"/>
        <v>99293.70570807856</v>
      </c>
      <c r="I30" s="2">
        <f t="shared" si="4"/>
        <v>179.14967200375023</v>
      </c>
      <c r="J30" s="2">
        <f t="shared" si="1"/>
        <v>99204.130872076683</v>
      </c>
      <c r="K30" s="2">
        <f t="shared" si="2"/>
        <v>6002790.9077712912</v>
      </c>
      <c r="L30" s="14">
        <f t="shared" si="5"/>
        <v>60.454898575538841</v>
      </c>
      <c r="N30" s="6"/>
    </row>
    <row r="31" spans="1:14" x14ac:dyDescent="0.25">
      <c r="A31" s="59">
        <v>22</v>
      </c>
      <c r="B31">
        <v>0</v>
      </c>
      <c r="C31" s="31">
        <v>1205</v>
      </c>
      <c r="D31" s="31">
        <v>1142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99114.556036074806</v>
      </c>
      <c r="I31" s="2">
        <f t="shared" si="4"/>
        <v>0</v>
      </c>
      <c r="J31" s="2">
        <f t="shared" si="1"/>
        <v>99114.556036074806</v>
      </c>
      <c r="K31" s="2">
        <f t="shared" si="2"/>
        <v>5903586.7768992148</v>
      </c>
      <c r="L31" s="14">
        <f t="shared" si="5"/>
        <v>59.563267122444472</v>
      </c>
      <c r="N31" s="6"/>
    </row>
    <row r="32" spans="1:14" x14ac:dyDescent="0.25">
      <c r="A32" s="59">
        <v>23</v>
      </c>
      <c r="B32">
        <v>0</v>
      </c>
      <c r="C32" s="31">
        <v>1270</v>
      </c>
      <c r="D32" s="31">
        <v>1233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99114.556036074806</v>
      </c>
      <c r="I32" s="2">
        <f t="shared" si="4"/>
        <v>0</v>
      </c>
      <c r="J32" s="2">
        <f t="shared" si="1"/>
        <v>99114.556036074806</v>
      </c>
      <c r="K32" s="2">
        <f t="shared" si="2"/>
        <v>5804472.2208631402</v>
      </c>
      <c r="L32" s="14">
        <f t="shared" si="5"/>
        <v>58.563267122444472</v>
      </c>
      <c r="N32" s="6"/>
    </row>
    <row r="33" spans="1:14" x14ac:dyDescent="0.25">
      <c r="A33" s="59">
        <v>24</v>
      </c>
      <c r="B33" s="31">
        <v>1</v>
      </c>
      <c r="C33" s="31">
        <v>1373</v>
      </c>
      <c r="D33" s="31">
        <v>1270</v>
      </c>
      <c r="E33" s="3">
        <v>0.5</v>
      </c>
      <c r="F33" s="4">
        <f t="shared" si="3"/>
        <v>7.5671585319712453E-4</v>
      </c>
      <c r="G33" s="4">
        <f t="shared" si="0"/>
        <v>7.5642965204236008E-4</v>
      </c>
      <c r="H33" s="2">
        <f t="shared" si="6"/>
        <v>99114.556036074806</v>
      </c>
      <c r="I33" s="2">
        <f t="shared" si="4"/>
        <v>74.973189134701059</v>
      </c>
      <c r="J33" s="2">
        <f t="shared" si="1"/>
        <v>99077.069441507454</v>
      </c>
      <c r="K33" s="2">
        <f t="shared" si="2"/>
        <v>5705357.6648270655</v>
      </c>
      <c r="L33" s="14">
        <f t="shared" si="5"/>
        <v>57.563267122444479</v>
      </c>
      <c r="N33" s="6"/>
    </row>
    <row r="34" spans="1:14" x14ac:dyDescent="0.25">
      <c r="A34" s="59">
        <v>25</v>
      </c>
      <c r="B34">
        <v>0</v>
      </c>
      <c r="C34" s="31">
        <v>1452</v>
      </c>
      <c r="D34" s="31">
        <v>1349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99039.582846940102</v>
      </c>
      <c r="I34" s="2">
        <f t="shared" si="4"/>
        <v>0</v>
      </c>
      <c r="J34" s="2">
        <f t="shared" si="1"/>
        <v>99039.582846940102</v>
      </c>
      <c r="K34" s="2">
        <f t="shared" si="2"/>
        <v>5606280.595385558</v>
      </c>
      <c r="L34" s="14">
        <f t="shared" si="5"/>
        <v>56.606464145247237</v>
      </c>
      <c r="N34" s="6"/>
    </row>
    <row r="35" spans="1:14" x14ac:dyDescent="0.25">
      <c r="A35" s="59">
        <v>26</v>
      </c>
      <c r="B35">
        <v>0</v>
      </c>
      <c r="C35" s="31">
        <v>1526</v>
      </c>
      <c r="D35" s="31">
        <v>1448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99039.582846940102</v>
      </c>
      <c r="I35" s="2">
        <f t="shared" si="4"/>
        <v>0</v>
      </c>
      <c r="J35" s="2">
        <f t="shared" si="1"/>
        <v>99039.582846940102</v>
      </c>
      <c r="K35" s="2">
        <f t="shared" si="2"/>
        <v>5507241.0125386175</v>
      </c>
      <c r="L35" s="14">
        <f t="shared" si="5"/>
        <v>55.60646414524723</v>
      </c>
      <c r="N35" s="6"/>
    </row>
    <row r="36" spans="1:14" x14ac:dyDescent="0.25">
      <c r="A36" s="59">
        <v>27</v>
      </c>
      <c r="B36">
        <v>0</v>
      </c>
      <c r="C36" s="31">
        <v>1642</v>
      </c>
      <c r="D36" s="31">
        <v>1497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99039.582846940102</v>
      </c>
      <c r="I36" s="2">
        <f t="shared" si="4"/>
        <v>0</v>
      </c>
      <c r="J36" s="2">
        <f t="shared" si="1"/>
        <v>99039.582846940102</v>
      </c>
      <c r="K36" s="2">
        <f t="shared" si="2"/>
        <v>5408201.429691677</v>
      </c>
      <c r="L36" s="14">
        <f t="shared" si="5"/>
        <v>54.60646414524723</v>
      </c>
      <c r="N36" s="6"/>
    </row>
    <row r="37" spans="1:14" x14ac:dyDescent="0.25">
      <c r="A37" s="59">
        <v>28</v>
      </c>
      <c r="B37" s="31">
        <v>1</v>
      </c>
      <c r="C37" s="31">
        <v>1542</v>
      </c>
      <c r="D37" s="31">
        <v>1631</v>
      </c>
      <c r="E37" s="3">
        <v>0.5</v>
      </c>
      <c r="F37" s="4">
        <f t="shared" si="3"/>
        <v>6.3031831074692715E-4</v>
      </c>
      <c r="G37" s="4">
        <f t="shared" si="0"/>
        <v>6.3011972274732201E-4</v>
      </c>
      <c r="H37" s="2">
        <f t="shared" si="6"/>
        <v>99039.582846940102</v>
      </c>
      <c r="I37" s="2">
        <f t="shared" si="4"/>
        <v>62.406794484524326</v>
      </c>
      <c r="J37" s="2">
        <f t="shared" si="1"/>
        <v>99008.379449697837</v>
      </c>
      <c r="K37" s="2">
        <f t="shared" si="2"/>
        <v>5309161.8468447365</v>
      </c>
      <c r="L37" s="14">
        <f t="shared" si="5"/>
        <v>53.606464145247223</v>
      </c>
      <c r="N37" s="6"/>
    </row>
    <row r="38" spans="1:14" x14ac:dyDescent="0.25">
      <c r="A38" s="59">
        <v>29</v>
      </c>
      <c r="B38" s="31">
        <v>1</v>
      </c>
      <c r="C38" s="31">
        <v>1717</v>
      </c>
      <c r="D38" s="31">
        <v>1558</v>
      </c>
      <c r="E38" s="3">
        <v>0.5</v>
      </c>
      <c r="F38" s="4">
        <f t="shared" si="3"/>
        <v>6.1068702290076337E-4</v>
      </c>
      <c r="G38" s="4">
        <f t="shared" si="0"/>
        <v>6.105006105006105E-4</v>
      </c>
      <c r="H38" s="2">
        <f t="shared" si="6"/>
        <v>98977.176052455572</v>
      </c>
      <c r="I38" s="2">
        <f t="shared" si="4"/>
        <v>60.425626405650533</v>
      </c>
      <c r="J38" s="2">
        <f t="shared" si="1"/>
        <v>98946.963239252756</v>
      </c>
      <c r="K38" s="2">
        <f t="shared" si="2"/>
        <v>5210153.4673950383</v>
      </c>
      <c r="L38" s="14">
        <f t="shared" si="5"/>
        <v>52.639948674973105</v>
      </c>
      <c r="N38" s="6"/>
    </row>
    <row r="39" spans="1:14" x14ac:dyDescent="0.25">
      <c r="A39" s="59">
        <v>30</v>
      </c>
      <c r="B39">
        <v>0</v>
      </c>
      <c r="C39" s="31">
        <v>1852</v>
      </c>
      <c r="D39" s="31">
        <v>1686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98916.750426049926</v>
      </c>
      <c r="I39" s="2">
        <f t="shared" si="4"/>
        <v>0</v>
      </c>
      <c r="J39" s="2">
        <f t="shared" si="1"/>
        <v>98916.750426049926</v>
      </c>
      <c r="K39" s="2">
        <f t="shared" si="2"/>
        <v>5111206.5041557858</v>
      </c>
      <c r="L39" s="14">
        <f t="shared" si="5"/>
        <v>51.671799590474002</v>
      </c>
      <c r="N39" s="6"/>
    </row>
    <row r="40" spans="1:14" x14ac:dyDescent="0.25">
      <c r="A40" s="59">
        <v>31</v>
      </c>
      <c r="B40">
        <v>0</v>
      </c>
      <c r="C40" s="31">
        <v>1889</v>
      </c>
      <c r="D40" s="31">
        <v>1839</v>
      </c>
      <c r="E40" s="3">
        <v>0.5</v>
      </c>
      <c r="F40" s="4">
        <f t="shared" si="3"/>
        <v>0</v>
      </c>
      <c r="G40" s="4">
        <f t="shared" si="0"/>
        <v>0</v>
      </c>
      <c r="H40" s="2">
        <f t="shared" si="6"/>
        <v>98916.750426049926</v>
      </c>
      <c r="I40" s="2">
        <f t="shared" si="4"/>
        <v>0</v>
      </c>
      <c r="J40" s="2">
        <f t="shared" si="1"/>
        <v>98916.750426049926</v>
      </c>
      <c r="K40" s="2">
        <f t="shared" si="2"/>
        <v>5012289.7537297355</v>
      </c>
      <c r="L40" s="14">
        <f t="shared" si="5"/>
        <v>50.671799590474002</v>
      </c>
      <c r="N40" s="6"/>
    </row>
    <row r="41" spans="1:14" x14ac:dyDescent="0.25">
      <c r="A41" s="59">
        <v>32</v>
      </c>
      <c r="B41" s="31">
        <v>1</v>
      </c>
      <c r="C41" s="31">
        <v>1922</v>
      </c>
      <c r="D41" s="31">
        <v>1852</v>
      </c>
      <c r="E41" s="3">
        <v>0.5</v>
      </c>
      <c r="F41" s="4">
        <f t="shared" si="3"/>
        <v>5.2994170641229468E-4</v>
      </c>
      <c r="G41" s="4">
        <f t="shared" si="0"/>
        <v>5.2980132450331137E-4</v>
      </c>
      <c r="H41" s="2">
        <f t="shared" si="6"/>
        <v>98916.750426049926</v>
      </c>
      <c r="I41" s="2">
        <f t="shared" si="4"/>
        <v>52.406225391284742</v>
      </c>
      <c r="J41" s="2">
        <f t="shared" si="1"/>
        <v>98890.547313354284</v>
      </c>
      <c r="K41" s="2">
        <f t="shared" si="2"/>
        <v>4913373.0033036852</v>
      </c>
      <c r="L41" s="14">
        <f t="shared" si="5"/>
        <v>49.671799590473995</v>
      </c>
      <c r="N41" s="6"/>
    </row>
    <row r="42" spans="1:14" x14ac:dyDescent="0.25">
      <c r="A42" s="59">
        <v>33</v>
      </c>
      <c r="B42" s="31">
        <v>2</v>
      </c>
      <c r="C42" s="31">
        <v>2005</v>
      </c>
      <c r="D42" s="31">
        <v>1879</v>
      </c>
      <c r="E42" s="3">
        <v>0.5</v>
      </c>
      <c r="F42" s="4">
        <f t="shared" si="3"/>
        <v>1.0298661174047373E-3</v>
      </c>
      <c r="G42" s="4">
        <f t="shared" si="0"/>
        <v>1.0293360782295418E-3</v>
      </c>
      <c r="H42" s="2">
        <f t="shared" si="6"/>
        <v>98864.344200658641</v>
      </c>
      <c r="I42" s="2">
        <f t="shared" si="4"/>
        <v>101.76463633624151</v>
      </c>
      <c r="J42" s="2">
        <f t="shared" si="1"/>
        <v>98813.461882490519</v>
      </c>
      <c r="K42" s="2">
        <f t="shared" si="2"/>
        <v>4814482.4559903312</v>
      </c>
      <c r="L42" s="14">
        <f t="shared" si="5"/>
        <v>48.697864684346499</v>
      </c>
      <c r="N42" s="6"/>
    </row>
    <row r="43" spans="1:14" x14ac:dyDescent="0.25">
      <c r="A43" s="59">
        <v>34</v>
      </c>
      <c r="B43">
        <v>0</v>
      </c>
      <c r="C43" s="31">
        <v>2063</v>
      </c>
      <c r="D43" s="31">
        <v>1998</v>
      </c>
      <c r="E43" s="3">
        <v>0.5</v>
      </c>
      <c r="F43" s="4">
        <f t="shared" si="3"/>
        <v>0</v>
      </c>
      <c r="G43" s="4">
        <f t="shared" si="0"/>
        <v>0</v>
      </c>
      <c r="H43" s="2">
        <f t="shared" si="6"/>
        <v>98762.579564322397</v>
      </c>
      <c r="I43" s="2">
        <f t="shared" si="4"/>
        <v>0</v>
      </c>
      <c r="J43" s="2">
        <f t="shared" si="1"/>
        <v>98762.579564322397</v>
      </c>
      <c r="K43" s="2">
        <f t="shared" si="2"/>
        <v>4715668.9941078406</v>
      </c>
      <c r="L43" s="14">
        <f t="shared" si="5"/>
        <v>47.747527605195906</v>
      </c>
      <c r="N43" s="6"/>
    </row>
    <row r="44" spans="1:14" x14ac:dyDescent="0.25">
      <c r="A44" s="59">
        <v>35</v>
      </c>
      <c r="B44">
        <v>0</v>
      </c>
      <c r="C44" s="31">
        <v>2134</v>
      </c>
      <c r="D44" s="31">
        <v>2036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98762.579564322397</v>
      </c>
      <c r="I44" s="2">
        <f t="shared" si="4"/>
        <v>0</v>
      </c>
      <c r="J44" s="2">
        <f t="shared" si="1"/>
        <v>98762.579564322397</v>
      </c>
      <c r="K44" s="2">
        <f t="shared" si="2"/>
        <v>4616906.4145435179</v>
      </c>
      <c r="L44" s="14">
        <f t="shared" si="5"/>
        <v>46.747527605195899</v>
      </c>
      <c r="N44" s="6"/>
    </row>
    <row r="45" spans="1:14" x14ac:dyDescent="0.25">
      <c r="A45" s="59">
        <v>36</v>
      </c>
      <c r="B45">
        <v>0</v>
      </c>
      <c r="C45" s="31">
        <v>2150</v>
      </c>
      <c r="D45" s="31">
        <v>2137</v>
      </c>
      <c r="E45" s="3">
        <v>0.5</v>
      </c>
      <c r="F45" s="4">
        <f t="shared" si="3"/>
        <v>0</v>
      </c>
      <c r="G45" s="4">
        <f t="shared" si="0"/>
        <v>0</v>
      </c>
      <c r="H45" s="2">
        <f t="shared" si="6"/>
        <v>98762.579564322397</v>
      </c>
      <c r="I45" s="2">
        <f t="shared" si="4"/>
        <v>0</v>
      </c>
      <c r="J45" s="2">
        <f t="shared" si="1"/>
        <v>98762.579564322397</v>
      </c>
      <c r="K45" s="2">
        <f t="shared" si="2"/>
        <v>4518143.8349791951</v>
      </c>
      <c r="L45" s="14">
        <f t="shared" si="5"/>
        <v>45.747527605195899</v>
      </c>
      <c r="N45" s="6"/>
    </row>
    <row r="46" spans="1:14" x14ac:dyDescent="0.25">
      <c r="A46" s="59">
        <v>37</v>
      </c>
      <c r="B46" s="31">
        <v>2</v>
      </c>
      <c r="C46" s="31">
        <v>2180</v>
      </c>
      <c r="D46" s="31">
        <v>2119</v>
      </c>
      <c r="E46" s="3">
        <v>0.5</v>
      </c>
      <c r="F46" s="4">
        <f t="shared" si="3"/>
        <v>9.3044894161432889E-4</v>
      </c>
      <c r="G46" s="4">
        <f t="shared" si="0"/>
        <v>9.3001627528481738E-4</v>
      </c>
      <c r="H46" s="2">
        <f t="shared" si="6"/>
        <v>98762.579564322397</v>
      </c>
      <c r="I46" s="2">
        <f t="shared" si="4"/>
        <v>91.850806383931541</v>
      </c>
      <c r="J46" s="2">
        <f t="shared" si="1"/>
        <v>98716.654161130442</v>
      </c>
      <c r="K46" s="2">
        <f t="shared" si="2"/>
        <v>4419381.2554148724</v>
      </c>
      <c r="L46" s="14">
        <f t="shared" si="5"/>
        <v>44.747527605195891</v>
      </c>
      <c r="N46" s="6"/>
    </row>
    <row r="47" spans="1:14" x14ac:dyDescent="0.25">
      <c r="A47" s="59">
        <v>38</v>
      </c>
      <c r="B47" s="31">
        <v>4</v>
      </c>
      <c r="C47" s="31">
        <v>2060</v>
      </c>
      <c r="D47" s="31">
        <v>2141</v>
      </c>
      <c r="E47" s="3">
        <v>0.5</v>
      </c>
      <c r="F47" s="4">
        <f t="shared" si="3"/>
        <v>1.9043084979766722E-3</v>
      </c>
      <c r="G47" s="4">
        <f t="shared" si="0"/>
        <v>1.9024970273483948E-3</v>
      </c>
      <c r="H47" s="2">
        <f t="shared" si="6"/>
        <v>98670.728757938472</v>
      </c>
      <c r="I47" s="2">
        <f t="shared" si="4"/>
        <v>187.7207681482777</v>
      </c>
      <c r="J47" s="2">
        <f t="shared" si="1"/>
        <v>98576.86837386433</v>
      </c>
      <c r="K47" s="2">
        <f t="shared" si="2"/>
        <v>4320664.6012537424</v>
      </c>
      <c r="L47" s="14">
        <f t="shared" si="5"/>
        <v>43.788716832661748</v>
      </c>
      <c r="N47" s="6"/>
    </row>
    <row r="48" spans="1:14" x14ac:dyDescent="0.25">
      <c r="A48" s="59">
        <v>39</v>
      </c>
      <c r="B48" s="31">
        <v>3</v>
      </c>
      <c r="C48" s="31">
        <v>2068</v>
      </c>
      <c r="D48" s="31">
        <v>2031</v>
      </c>
      <c r="E48" s="3">
        <v>0.5</v>
      </c>
      <c r="F48" s="4">
        <f t="shared" si="3"/>
        <v>1.463771651622347E-3</v>
      </c>
      <c r="G48" s="4">
        <f t="shared" si="0"/>
        <v>1.4627011214041932E-3</v>
      </c>
      <c r="H48" s="2">
        <f t="shared" si="6"/>
        <v>98483.007989790189</v>
      </c>
      <c r="I48" s="2">
        <f t="shared" si="4"/>
        <v>144.05120622592423</v>
      </c>
      <c r="J48" s="2">
        <f t="shared" si="1"/>
        <v>98410.982386677235</v>
      </c>
      <c r="K48" s="2">
        <f t="shared" si="2"/>
        <v>4222087.732879878</v>
      </c>
      <c r="L48" s="14">
        <f t="shared" si="5"/>
        <v>42.871230469702809</v>
      </c>
      <c r="N48" s="6"/>
    </row>
    <row r="49" spans="1:14" x14ac:dyDescent="0.25">
      <c r="A49" s="59">
        <v>40</v>
      </c>
      <c r="B49" s="31">
        <v>1</v>
      </c>
      <c r="C49" s="31">
        <v>1994</v>
      </c>
      <c r="D49" s="31">
        <v>2057</v>
      </c>
      <c r="E49" s="3">
        <v>0.5</v>
      </c>
      <c r="F49" s="4">
        <f t="shared" si="3"/>
        <v>4.9370525796099728E-4</v>
      </c>
      <c r="G49" s="4">
        <f t="shared" si="0"/>
        <v>4.935834155972359E-4</v>
      </c>
      <c r="H49" s="2">
        <f t="shared" si="6"/>
        <v>98338.956783564267</v>
      </c>
      <c r="I49" s="2">
        <f t="shared" si="4"/>
        <v>48.538478175500622</v>
      </c>
      <c r="J49" s="2">
        <f t="shared" si="1"/>
        <v>98314.687544476517</v>
      </c>
      <c r="K49" s="2">
        <f t="shared" si="2"/>
        <v>4123676.750493201</v>
      </c>
      <c r="L49" s="14">
        <f t="shared" si="5"/>
        <v>41.93329770183616</v>
      </c>
      <c r="N49" s="6"/>
    </row>
    <row r="50" spans="1:14" x14ac:dyDescent="0.25">
      <c r="A50" s="59">
        <v>41</v>
      </c>
      <c r="B50">
        <v>0</v>
      </c>
      <c r="C50" s="31">
        <v>1938</v>
      </c>
      <c r="D50" s="31">
        <v>2003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98290.418305388768</v>
      </c>
      <c r="I50" s="2">
        <f t="shared" si="4"/>
        <v>0</v>
      </c>
      <c r="J50" s="2">
        <f t="shared" si="1"/>
        <v>98290.418305388768</v>
      </c>
      <c r="K50" s="2">
        <f t="shared" si="2"/>
        <v>4025362.0629487243</v>
      </c>
      <c r="L50" s="14">
        <f t="shared" si="5"/>
        <v>40.953758589590151</v>
      </c>
      <c r="N50" s="6"/>
    </row>
    <row r="51" spans="1:14" x14ac:dyDescent="0.25">
      <c r="A51" s="59">
        <v>42</v>
      </c>
      <c r="B51" s="31">
        <v>2</v>
      </c>
      <c r="C51" s="31">
        <v>1904</v>
      </c>
      <c r="D51" s="31">
        <v>1917</v>
      </c>
      <c r="E51" s="3">
        <v>0.5</v>
      </c>
      <c r="F51" s="4">
        <f t="shared" si="3"/>
        <v>1.0468463752944255E-3</v>
      </c>
      <c r="G51" s="4">
        <f t="shared" si="0"/>
        <v>1.04629871828407E-3</v>
      </c>
      <c r="H51" s="2">
        <f t="shared" si="6"/>
        <v>98290.418305388768</v>
      </c>
      <c r="I51" s="2">
        <f t="shared" si="4"/>
        <v>102.84113869253336</v>
      </c>
      <c r="J51" s="2">
        <f t="shared" si="1"/>
        <v>98238.997736042511</v>
      </c>
      <c r="K51" s="2">
        <f t="shared" si="2"/>
        <v>3927071.6446433356</v>
      </c>
      <c r="L51" s="14">
        <f t="shared" si="5"/>
        <v>39.953758589590151</v>
      </c>
      <c r="N51" s="6"/>
    </row>
    <row r="52" spans="1:14" x14ac:dyDescent="0.25">
      <c r="A52" s="59">
        <v>43</v>
      </c>
      <c r="B52" s="31">
        <v>4</v>
      </c>
      <c r="C52" s="31">
        <v>1885</v>
      </c>
      <c r="D52" s="31">
        <v>1895</v>
      </c>
      <c r="E52" s="3">
        <v>0.5</v>
      </c>
      <c r="F52" s="4">
        <f t="shared" si="3"/>
        <v>2.1164021164021165E-3</v>
      </c>
      <c r="G52" s="4">
        <f t="shared" si="0"/>
        <v>2.1141649048625798E-3</v>
      </c>
      <c r="H52" s="2">
        <f t="shared" si="6"/>
        <v>98187.577166696239</v>
      </c>
      <c r="I52" s="2">
        <f t="shared" si="4"/>
        <v>207.58472973931558</v>
      </c>
      <c r="J52" s="2">
        <f t="shared" si="1"/>
        <v>98083.784801826579</v>
      </c>
      <c r="K52" s="2">
        <f t="shared" si="2"/>
        <v>3828832.6469072932</v>
      </c>
      <c r="L52" s="14">
        <f t="shared" si="5"/>
        <v>38.995082243520073</v>
      </c>
      <c r="N52" s="6"/>
    </row>
    <row r="53" spans="1:14" x14ac:dyDescent="0.25">
      <c r="A53" s="59">
        <v>44</v>
      </c>
      <c r="B53" s="31">
        <v>1</v>
      </c>
      <c r="C53" s="31">
        <v>1816</v>
      </c>
      <c r="D53" s="31">
        <v>1887</v>
      </c>
      <c r="E53" s="3">
        <v>0.5</v>
      </c>
      <c r="F53" s="4">
        <f t="shared" si="3"/>
        <v>5.4010261949770453E-4</v>
      </c>
      <c r="G53" s="4">
        <f t="shared" si="0"/>
        <v>5.3995680345572347E-4</v>
      </c>
      <c r="H53" s="2">
        <f t="shared" si="6"/>
        <v>97979.99243695692</v>
      </c>
      <c r="I53" s="2">
        <f t="shared" si="4"/>
        <v>52.904963518875221</v>
      </c>
      <c r="J53" s="2">
        <f t="shared" si="1"/>
        <v>97953.539955197484</v>
      </c>
      <c r="K53" s="2">
        <f t="shared" si="2"/>
        <v>3730748.8621054664</v>
      </c>
      <c r="L53" s="14">
        <f t="shared" si="5"/>
        <v>38.076639621154648</v>
      </c>
      <c r="N53" s="6"/>
    </row>
    <row r="54" spans="1:14" x14ac:dyDescent="0.25">
      <c r="A54" s="59">
        <v>45</v>
      </c>
      <c r="B54" s="31">
        <v>2</v>
      </c>
      <c r="C54" s="31">
        <v>1655</v>
      </c>
      <c r="D54" s="31">
        <v>1789</v>
      </c>
      <c r="E54" s="3">
        <v>0.5</v>
      </c>
      <c r="F54" s="4">
        <f t="shared" si="3"/>
        <v>1.1614401858304297E-3</v>
      </c>
      <c r="G54" s="4">
        <f t="shared" si="0"/>
        <v>1.1607661056297154E-3</v>
      </c>
      <c r="H54" s="2">
        <f t="shared" si="6"/>
        <v>97927.087473438049</v>
      </c>
      <c r="I54" s="2">
        <f t="shared" si="4"/>
        <v>113.67044396220317</v>
      </c>
      <c r="J54" s="2">
        <f t="shared" si="1"/>
        <v>97870.252251456957</v>
      </c>
      <c r="K54" s="2">
        <f t="shared" si="2"/>
        <v>3632795.3221502691</v>
      </c>
      <c r="L54" s="14">
        <f t="shared" si="5"/>
        <v>37.096940344882981</v>
      </c>
      <c r="N54" s="6"/>
    </row>
    <row r="55" spans="1:14" x14ac:dyDescent="0.25">
      <c r="A55" s="59">
        <v>46</v>
      </c>
      <c r="B55" s="31">
        <v>3</v>
      </c>
      <c r="C55" s="31">
        <v>1522</v>
      </c>
      <c r="D55" s="31">
        <v>1642</v>
      </c>
      <c r="E55" s="3">
        <v>0.5</v>
      </c>
      <c r="F55" s="4">
        <f t="shared" si="3"/>
        <v>1.8963337547408343E-3</v>
      </c>
      <c r="G55" s="4">
        <f t="shared" si="0"/>
        <v>1.8945374171139881E-3</v>
      </c>
      <c r="H55" s="2">
        <f t="shared" si="6"/>
        <v>97813.417029475851</v>
      </c>
      <c r="I55" s="2">
        <f t="shared" si="4"/>
        <v>185.31117845811656</v>
      </c>
      <c r="J55" s="2">
        <f t="shared" si="1"/>
        <v>97720.761440246803</v>
      </c>
      <c r="K55" s="2">
        <f t="shared" si="2"/>
        <v>3534925.0698988121</v>
      </c>
      <c r="L55" s="14">
        <f t="shared" si="5"/>
        <v>36.139470200019396</v>
      </c>
      <c r="N55" s="6"/>
    </row>
    <row r="56" spans="1:14" x14ac:dyDescent="0.25">
      <c r="A56" s="59">
        <v>47</v>
      </c>
      <c r="B56" s="31">
        <v>3</v>
      </c>
      <c r="C56" s="31">
        <v>1539</v>
      </c>
      <c r="D56" s="31">
        <v>1519</v>
      </c>
      <c r="E56" s="3">
        <v>0.5</v>
      </c>
      <c r="F56" s="4">
        <f t="shared" si="3"/>
        <v>1.9620667102681491E-3</v>
      </c>
      <c r="G56" s="4">
        <f t="shared" si="0"/>
        <v>1.9601437438745506E-3</v>
      </c>
      <c r="H56" s="2">
        <f t="shared" si="6"/>
        <v>97628.105851017739</v>
      </c>
      <c r="I56" s="2">
        <f t="shared" si="4"/>
        <v>191.36512091019483</v>
      </c>
      <c r="J56" s="2">
        <f t="shared" si="1"/>
        <v>97532.423290562641</v>
      </c>
      <c r="K56" s="2">
        <f t="shared" si="2"/>
        <v>3437204.3084585653</v>
      </c>
      <c r="L56" s="14">
        <f t="shared" si="5"/>
        <v>35.207118672401585</v>
      </c>
      <c r="N56" s="6"/>
    </row>
    <row r="57" spans="1:14" x14ac:dyDescent="0.25">
      <c r="A57" s="59">
        <v>48</v>
      </c>
      <c r="B57">
        <v>0</v>
      </c>
      <c r="C57" s="31">
        <v>1494</v>
      </c>
      <c r="D57" s="31">
        <v>1534</v>
      </c>
      <c r="E57" s="3">
        <v>0.5</v>
      </c>
      <c r="F57" s="4">
        <f t="shared" si="3"/>
        <v>0</v>
      </c>
      <c r="G57" s="4">
        <f t="shared" si="0"/>
        <v>0</v>
      </c>
      <c r="H57" s="2">
        <f t="shared" si="6"/>
        <v>97436.740730107544</v>
      </c>
      <c r="I57" s="2">
        <f t="shared" si="4"/>
        <v>0</v>
      </c>
      <c r="J57" s="2">
        <f t="shared" si="1"/>
        <v>97436.740730107544</v>
      </c>
      <c r="K57" s="2">
        <f t="shared" si="2"/>
        <v>3339671.8851680025</v>
      </c>
      <c r="L57" s="14">
        <f t="shared" si="5"/>
        <v>34.275283226259006</v>
      </c>
      <c r="N57" s="6"/>
    </row>
    <row r="58" spans="1:14" x14ac:dyDescent="0.25">
      <c r="A58" s="59">
        <v>49</v>
      </c>
      <c r="B58">
        <v>0</v>
      </c>
      <c r="C58" s="31">
        <v>1386</v>
      </c>
      <c r="D58" s="31">
        <v>1484</v>
      </c>
      <c r="E58" s="3">
        <v>0.5</v>
      </c>
      <c r="F58" s="4">
        <f t="shared" si="3"/>
        <v>0</v>
      </c>
      <c r="G58" s="4">
        <f t="shared" si="0"/>
        <v>0</v>
      </c>
      <c r="H58" s="2">
        <f t="shared" si="6"/>
        <v>97436.740730107544</v>
      </c>
      <c r="I58" s="2">
        <f t="shared" si="4"/>
        <v>0</v>
      </c>
      <c r="J58" s="2">
        <f t="shared" si="1"/>
        <v>97436.740730107544</v>
      </c>
      <c r="K58" s="2">
        <f t="shared" si="2"/>
        <v>3242235.1444378947</v>
      </c>
      <c r="L58" s="14">
        <f t="shared" si="5"/>
        <v>33.275283226258999</v>
      </c>
      <c r="N58" s="6"/>
    </row>
    <row r="59" spans="1:14" x14ac:dyDescent="0.25">
      <c r="A59" s="59">
        <v>50</v>
      </c>
      <c r="B59" s="31">
        <v>6</v>
      </c>
      <c r="C59" s="31">
        <v>1314</v>
      </c>
      <c r="D59" s="31">
        <v>1396</v>
      </c>
      <c r="E59" s="3">
        <v>0.5</v>
      </c>
      <c r="F59" s="4">
        <f t="shared" si="3"/>
        <v>4.4280442804428043E-3</v>
      </c>
      <c r="G59" s="4">
        <f t="shared" si="0"/>
        <v>4.418262150220913E-3</v>
      </c>
      <c r="H59" s="2">
        <f t="shared" si="6"/>
        <v>97436.740730107544</v>
      </c>
      <c r="I59" s="2">
        <f t="shared" si="4"/>
        <v>430.50106360872257</v>
      </c>
      <c r="J59" s="2">
        <f t="shared" si="1"/>
        <v>97221.490198303174</v>
      </c>
      <c r="K59" s="2">
        <f t="shared" si="2"/>
        <v>3144798.4037077869</v>
      </c>
      <c r="L59" s="14">
        <f t="shared" si="5"/>
        <v>32.275283226258999</v>
      </c>
      <c r="N59" s="6"/>
    </row>
    <row r="60" spans="1:14" x14ac:dyDescent="0.25">
      <c r="A60" s="59">
        <v>51</v>
      </c>
      <c r="B60" s="31">
        <v>4</v>
      </c>
      <c r="C60" s="31">
        <v>1316</v>
      </c>
      <c r="D60" s="31">
        <v>1323</v>
      </c>
      <c r="E60" s="3">
        <v>0.5</v>
      </c>
      <c r="F60" s="4">
        <f t="shared" si="3"/>
        <v>3.0314513073133762E-3</v>
      </c>
      <c r="G60" s="4">
        <f t="shared" si="0"/>
        <v>3.0268634127884981E-3</v>
      </c>
      <c r="H60" s="2">
        <f t="shared" si="6"/>
        <v>97006.239666498819</v>
      </c>
      <c r="I60" s="2">
        <f t="shared" si="4"/>
        <v>293.62463765871757</v>
      </c>
      <c r="J60" s="2">
        <f t="shared" si="1"/>
        <v>96859.427347669451</v>
      </c>
      <c r="K60" s="2">
        <f t="shared" si="2"/>
        <v>3047576.9135094839</v>
      </c>
      <c r="L60" s="14">
        <f t="shared" si="5"/>
        <v>31.416297796789735</v>
      </c>
      <c r="N60" s="6"/>
    </row>
    <row r="61" spans="1:14" x14ac:dyDescent="0.25">
      <c r="A61" s="59">
        <v>52</v>
      </c>
      <c r="B61" s="31">
        <v>2</v>
      </c>
      <c r="C61" s="31">
        <v>1270</v>
      </c>
      <c r="D61" s="31">
        <v>1300</v>
      </c>
      <c r="E61" s="3">
        <v>0.5</v>
      </c>
      <c r="F61" s="4">
        <f t="shared" si="3"/>
        <v>1.5564202334630351E-3</v>
      </c>
      <c r="G61" s="4">
        <f t="shared" si="0"/>
        <v>1.5552099533437016E-3</v>
      </c>
      <c r="H61" s="2">
        <f t="shared" si="6"/>
        <v>96712.615028840097</v>
      </c>
      <c r="I61" s="2">
        <f t="shared" si="4"/>
        <v>150.40842150674979</v>
      </c>
      <c r="J61" s="2">
        <f t="shared" si="1"/>
        <v>96637.410818086719</v>
      </c>
      <c r="K61" s="2">
        <f t="shared" si="2"/>
        <v>2950717.4861618145</v>
      </c>
      <c r="L61" s="14">
        <f t="shared" si="5"/>
        <v>30.510161319512438</v>
      </c>
      <c r="N61" s="6"/>
    </row>
    <row r="62" spans="1:14" x14ac:dyDescent="0.25">
      <c r="A62" s="59">
        <v>53</v>
      </c>
      <c r="B62" s="31">
        <v>6</v>
      </c>
      <c r="C62" s="31">
        <v>1266</v>
      </c>
      <c r="D62" s="31">
        <v>1270</v>
      </c>
      <c r="E62" s="3">
        <v>0.5</v>
      </c>
      <c r="F62" s="4">
        <f t="shared" si="3"/>
        <v>4.7318611987381704E-3</v>
      </c>
      <c r="G62" s="4">
        <f t="shared" si="0"/>
        <v>4.7206923682140047E-3</v>
      </c>
      <c r="H62" s="2">
        <f t="shared" si="6"/>
        <v>96562.206607333341</v>
      </c>
      <c r="I62" s="2">
        <f t="shared" si="4"/>
        <v>455.84047178914244</v>
      </c>
      <c r="J62" s="2">
        <f t="shared" si="1"/>
        <v>96334.286371438779</v>
      </c>
      <c r="K62" s="2">
        <f t="shared" si="2"/>
        <v>2854080.0753437276</v>
      </c>
      <c r="L62" s="14">
        <f t="shared" si="5"/>
        <v>29.556906119075542</v>
      </c>
      <c r="N62" s="6"/>
    </row>
    <row r="63" spans="1:14" x14ac:dyDescent="0.25">
      <c r="A63" s="59">
        <v>54</v>
      </c>
      <c r="B63" s="31">
        <v>3</v>
      </c>
      <c r="C63" s="31">
        <v>1392</v>
      </c>
      <c r="D63" s="31">
        <v>1258</v>
      </c>
      <c r="E63" s="3">
        <v>0.5</v>
      </c>
      <c r="F63" s="4">
        <f t="shared" si="3"/>
        <v>2.2641509433962265E-3</v>
      </c>
      <c r="G63" s="4">
        <f t="shared" si="0"/>
        <v>2.2615906520919715E-3</v>
      </c>
      <c r="H63" s="2">
        <f t="shared" si="6"/>
        <v>96106.366135544202</v>
      </c>
      <c r="I63" s="2">
        <f t="shared" si="4"/>
        <v>217.35325925867519</v>
      </c>
      <c r="J63" s="2">
        <f t="shared" si="1"/>
        <v>95997.689505914866</v>
      </c>
      <c r="K63" s="2">
        <f t="shared" si="2"/>
        <v>2757745.7889722888</v>
      </c>
      <c r="L63" s="14">
        <f t="shared" si="5"/>
        <v>28.694725436636375</v>
      </c>
      <c r="N63" s="6"/>
    </row>
    <row r="64" spans="1:14" x14ac:dyDescent="0.25">
      <c r="A64" s="59">
        <v>55</v>
      </c>
      <c r="B64" s="31">
        <v>6</v>
      </c>
      <c r="C64" s="31">
        <v>1225</v>
      </c>
      <c r="D64" s="31">
        <v>1373</v>
      </c>
      <c r="E64" s="3">
        <v>0.5</v>
      </c>
      <c r="F64" s="4">
        <f t="shared" si="3"/>
        <v>4.6189376443418013E-3</v>
      </c>
      <c r="G64" s="4">
        <f t="shared" si="0"/>
        <v>4.608294930875576E-3</v>
      </c>
      <c r="H64" s="2">
        <f t="shared" si="6"/>
        <v>95889.012876285531</v>
      </c>
      <c r="I64" s="2">
        <f t="shared" si="4"/>
        <v>441.88485196444947</v>
      </c>
      <c r="J64" s="2">
        <f t="shared" si="1"/>
        <v>95668.070450303305</v>
      </c>
      <c r="K64" s="2">
        <f t="shared" si="2"/>
        <v>2661748.0994663741</v>
      </c>
      <c r="L64" s="14">
        <f t="shared" si="5"/>
        <v>27.758634901169739</v>
      </c>
      <c r="N64" s="6"/>
    </row>
    <row r="65" spans="1:14" x14ac:dyDescent="0.25">
      <c r="A65" s="59">
        <v>56</v>
      </c>
      <c r="B65" s="31">
        <v>8</v>
      </c>
      <c r="C65" s="31">
        <v>1250</v>
      </c>
      <c r="D65" s="31">
        <v>1215</v>
      </c>
      <c r="E65" s="3">
        <v>0.5</v>
      </c>
      <c r="F65" s="4">
        <f t="shared" si="3"/>
        <v>6.4908722109533468E-3</v>
      </c>
      <c r="G65" s="4">
        <f t="shared" si="0"/>
        <v>6.4698746461787299E-3</v>
      </c>
      <c r="H65" s="2">
        <f t="shared" si="6"/>
        <v>95447.128024321079</v>
      </c>
      <c r="I65" s="2">
        <f t="shared" si="4"/>
        <v>617.53095365513025</v>
      </c>
      <c r="J65" s="2">
        <f t="shared" si="1"/>
        <v>95138.362547493511</v>
      </c>
      <c r="K65" s="2">
        <f t="shared" si="2"/>
        <v>2566080.029016071</v>
      </c>
      <c r="L65" s="14">
        <f t="shared" si="5"/>
        <v>26.884832284971456</v>
      </c>
      <c r="N65" s="6"/>
    </row>
    <row r="66" spans="1:14" x14ac:dyDescent="0.25">
      <c r="A66" s="59">
        <v>57</v>
      </c>
      <c r="B66" s="31">
        <v>8</v>
      </c>
      <c r="C66" s="31">
        <v>1159</v>
      </c>
      <c r="D66" s="31">
        <v>1233</v>
      </c>
      <c r="E66" s="3">
        <v>0.5</v>
      </c>
      <c r="F66" s="4">
        <f t="shared" si="3"/>
        <v>6.688963210702341E-3</v>
      </c>
      <c r="G66" s="4">
        <f t="shared" si="0"/>
        <v>6.6666666666666662E-3</v>
      </c>
      <c r="H66" s="2">
        <f t="shared" si="6"/>
        <v>94829.597070665943</v>
      </c>
      <c r="I66" s="2">
        <f t="shared" si="4"/>
        <v>632.19731380443955</v>
      </c>
      <c r="J66" s="2">
        <f t="shared" si="1"/>
        <v>94513.498413763722</v>
      </c>
      <c r="K66" s="2">
        <f t="shared" si="2"/>
        <v>2470941.6664685775</v>
      </c>
      <c r="L66" s="14">
        <f t="shared" si="5"/>
        <v>26.05665048462939</v>
      </c>
      <c r="N66" s="6"/>
    </row>
    <row r="67" spans="1:14" x14ac:dyDescent="0.25">
      <c r="A67" s="59">
        <v>58</v>
      </c>
      <c r="B67" s="31">
        <v>9</v>
      </c>
      <c r="C67" s="31">
        <v>1198</v>
      </c>
      <c r="D67" s="31">
        <v>1155</v>
      </c>
      <c r="E67" s="3">
        <v>0.5</v>
      </c>
      <c r="F67" s="4">
        <f t="shared" si="3"/>
        <v>7.6498087547811301E-3</v>
      </c>
      <c r="G67" s="4">
        <f t="shared" si="0"/>
        <v>7.6206604572396268E-3</v>
      </c>
      <c r="H67" s="2">
        <f t="shared" si="6"/>
        <v>94197.399756861501</v>
      </c>
      <c r="I67" s="2">
        <f t="shared" si="4"/>
        <v>717.84639950190808</v>
      </c>
      <c r="J67" s="2">
        <f t="shared" si="1"/>
        <v>93838.476557110538</v>
      </c>
      <c r="K67" s="2">
        <f t="shared" si="2"/>
        <v>2376428.1680548135</v>
      </c>
      <c r="L67" s="14">
        <f t="shared" si="5"/>
        <v>25.228171628821531</v>
      </c>
      <c r="N67" s="6"/>
    </row>
    <row r="68" spans="1:14" x14ac:dyDescent="0.25">
      <c r="A68" s="59">
        <v>59</v>
      </c>
      <c r="B68" s="31">
        <v>5</v>
      </c>
      <c r="C68" s="31">
        <v>1108</v>
      </c>
      <c r="D68" s="31">
        <v>1186</v>
      </c>
      <c r="E68" s="3">
        <v>0.5</v>
      </c>
      <c r="F68" s="4">
        <f t="shared" si="3"/>
        <v>4.3591979075850041E-3</v>
      </c>
      <c r="G68" s="4">
        <f t="shared" si="0"/>
        <v>4.3497172683775549E-3</v>
      </c>
      <c r="H68" s="2">
        <f t="shared" si="6"/>
        <v>93479.553357359589</v>
      </c>
      <c r="I68" s="2">
        <f t="shared" si="4"/>
        <v>406.60962747872804</v>
      </c>
      <c r="J68" s="2">
        <f t="shared" si="1"/>
        <v>93276.248543620226</v>
      </c>
      <c r="K68" s="2">
        <f t="shared" si="2"/>
        <v>2282589.6914977031</v>
      </c>
      <c r="L68" s="14">
        <f t="shared" si="5"/>
        <v>24.418063731773234</v>
      </c>
      <c r="N68" s="6"/>
    </row>
    <row r="69" spans="1:14" x14ac:dyDescent="0.25">
      <c r="A69" s="59">
        <v>60</v>
      </c>
      <c r="B69" s="31">
        <v>6</v>
      </c>
      <c r="C69" s="31">
        <v>1031</v>
      </c>
      <c r="D69" s="31">
        <v>1096</v>
      </c>
      <c r="E69" s="3">
        <v>0.5</v>
      </c>
      <c r="F69" s="4">
        <f t="shared" si="3"/>
        <v>5.6417489421720732E-3</v>
      </c>
      <c r="G69" s="4">
        <f t="shared" si="0"/>
        <v>5.6258790436005627E-3</v>
      </c>
      <c r="H69" s="2">
        <f t="shared" si="6"/>
        <v>93072.943729880863</v>
      </c>
      <c r="I69" s="2">
        <f t="shared" si="4"/>
        <v>523.61712365615108</v>
      </c>
      <c r="J69" s="2">
        <f t="shared" si="1"/>
        <v>92811.135168052788</v>
      </c>
      <c r="K69" s="2">
        <f t="shared" si="2"/>
        <v>2189313.442954083</v>
      </c>
      <c r="L69" s="14">
        <f t="shared" si="5"/>
        <v>23.522555054323576</v>
      </c>
      <c r="N69" s="6"/>
    </row>
    <row r="70" spans="1:14" x14ac:dyDescent="0.25">
      <c r="A70" s="59">
        <v>61</v>
      </c>
      <c r="B70" s="31">
        <v>7</v>
      </c>
      <c r="C70" s="31">
        <v>1048</v>
      </c>
      <c r="D70" s="31">
        <v>1023</v>
      </c>
      <c r="E70" s="3">
        <v>0.5</v>
      </c>
      <c r="F70" s="4">
        <f t="shared" si="3"/>
        <v>6.7600193143408979E-3</v>
      </c>
      <c r="G70" s="4">
        <f t="shared" si="0"/>
        <v>6.7372473532242528E-3</v>
      </c>
      <c r="H70" s="2">
        <f t="shared" si="6"/>
        <v>92549.326606224713</v>
      </c>
      <c r="I70" s="2">
        <f t="shared" si="4"/>
        <v>623.52770572047439</v>
      </c>
      <c r="J70" s="2">
        <f t="shared" si="1"/>
        <v>92237.562753364473</v>
      </c>
      <c r="K70" s="2">
        <f t="shared" si="2"/>
        <v>2096502.3077860302</v>
      </c>
      <c r="L70" s="14">
        <f t="shared" si="5"/>
        <v>22.652809962693158</v>
      </c>
      <c r="N70" s="6"/>
    </row>
    <row r="71" spans="1:14" x14ac:dyDescent="0.25">
      <c r="A71" s="59">
        <v>62</v>
      </c>
      <c r="B71" s="31">
        <v>12</v>
      </c>
      <c r="C71" s="31">
        <v>1077</v>
      </c>
      <c r="D71" s="31">
        <v>1035</v>
      </c>
      <c r="E71" s="3">
        <v>0.5</v>
      </c>
      <c r="F71" s="4">
        <f t="shared" si="3"/>
        <v>1.1363636363636364E-2</v>
      </c>
      <c r="G71" s="4">
        <f t="shared" si="0"/>
        <v>1.1299435028248589E-2</v>
      </c>
      <c r="H71" s="2">
        <f t="shared" si="6"/>
        <v>91925.798900504233</v>
      </c>
      <c r="I71" s="2">
        <f t="shared" si="4"/>
        <v>1038.7095920960933</v>
      </c>
      <c r="J71" s="2">
        <f t="shared" si="1"/>
        <v>91406.444104456183</v>
      </c>
      <c r="K71" s="2">
        <f t="shared" si="2"/>
        <v>2004264.7450326658</v>
      </c>
      <c r="L71" s="14">
        <f t="shared" si="5"/>
        <v>21.803071270579647</v>
      </c>
      <c r="N71" s="6"/>
    </row>
    <row r="72" spans="1:14" x14ac:dyDescent="0.25">
      <c r="A72" s="59">
        <v>63</v>
      </c>
      <c r="B72" s="31">
        <v>14</v>
      </c>
      <c r="C72" s="31">
        <v>1107</v>
      </c>
      <c r="D72" s="31">
        <v>1059</v>
      </c>
      <c r="E72" s="3">
        <v>0.5</v>
      </c>
      <c r="F72" s="4">
        <f t="shared" si="3"/>
        <v>1.2927054478301015E-2</v>
      </c>
      <c r="G72" s="4">
        <f t="shared" si="0"/>
        <v>1.2844036697247707E-2</v>
      </c>
      <c r="H72" s="2">
        <f t="shared" si="6"/>
        <v>90887.089308408133</v>
      </c>
      <c r="I72" s="2">
        <f t="shared" si="4"/>
        <v>1167.3571103832237</v>
      </c>
      <c r="J72" s="2">
        <f t="shared" si="1"/>
        <v>90303.410753216522</v>
      </c>
      <c r="K72" s="2">
        <f t="shared" si="2"/>
        <v>1912858.3009282097</v>
      </c>
      <c r="L72" s="14">
        <f t="shared" si="5"/>
        <v>21.046534942243415</v>
      </c>
      <c r="N72" s="6"/>
    </row>
    <row r="73" spans="1:14" x14ac:dyDescent="0.25">
      <c r="A73" s="59">
        <v>64</v>
      </c>
      <c r="B73" s="31">
        <v>10</v>
      </c>
      <c r="C73" s="31">
        <v>927</v>
      </c>
      <c r="D73" s="31">
        <v>1094</v>
      </c>
      <c r="E73" s="3">
        <v>0.5</v>
      </c>
      <c r="F73" s="4">
        <f t="shared" si="3"/>
        <v>9.8960910440376044E-3</v>
      </c>
      <c r="G73" s="4">
        <f t="shared" ref="G73:G98" si="7">F73/((1+(1-E73)*F73))</f>
        <v>9.8473658296405701E-3</v>
      </c>
      <c r="H73" s="2">
        <f t="shared" si="6"/>
        <v>89719.732198024911</v>
      </c>
      <c r="I73" s="2">
        <f t="shared" si="4"/>
        <v>883.50302509133337</v>
      </c>
      <c r="J73" s="2">
        <f t="shared" ref="J73:J98" si="8">H74+I73*E73</f>
        <v>89277.98068547924</v>
      </c>
      <c r="K73" s="2">
        <f t="shared" ref="K73:K97" si="9">K74+J73</f>
        <v>1822554.8901749931</v>
      </c>
      <c r="L73" s="14">
        <f t="shared" si="5"/>
        <v>20.313869040004946</v>
      </c>
      <c r="N73" s="6"/>
    </row>
    <row r="74" spans="1:14" x14ac:dyDescent="0.25">
      <c r="A74" s="59">
        <v>65</v>
      </c>
      <c r="B74" s="31">
        <v>7</v>
      </c>
      <c r="C74" s="31">
        <v>904</v>
      </c>
      <c r="D74" s="31">
        <v>928</v>
      </c>
      <c r="E74" s="3">
        <v>0.5</v>
      </c>
      <c r="F74" s="4">
        <f t="shared" ref="F74:F98" si="10">B74/((C74+D74)/2)</f>
        <v>7.6419213973799123E-3</v>
      </c>
      <c r="G74" s="4">
        <f t="shared" si="7"/>
        <v>7.6128330614464385E-3</v>
      </c>
      <c r="H74" s="2">
        <f t="shared" si="6"/>
        <v>88836.22917293357</v>
      </c>
      <c r="I74" s="2">
        <f t="shared" ref="I74:I98" si="11">H74*G74</f>
        <v>676.29538250194128</v>
      </c>
      <c r="J74" s="2">
        <f t="shared" si="8"/>
        <v>88498.081481682602</v>
      </c>
      <c r="K74" s="2">
        <f t="shared" si="9"/>
        <v>1733276.9094895138</v>
      </c>
      <c r="L74" s="14">
        <f t="shared" ref="L74:L98" si="12">K74/H74</f>
        <v>19.510923928518174</v>
      </c>
      <c r="N74" s="6"/>
    </row>
    <row r="75" spans="1:14" x14ac:dyDescent="0.25">
      <c r="A75" s="59">
        <v>66</v>
      </c>
      <c r="B75" s="31">
        <v>10</v>
      </c>
      <c r="C75" s="31">
        <v>946</v>
      </c>
      <c r="D75" s="31">
        <v>902</v>
      </c>
      <c r="E75" s="3">
        <v>0.5</v>
      </c>
      <c r="F75" s="4">
        <f t="shared" si="10"/>
        <v>1.0822510822510822E-2</v>
      </c>
      <c r="G75" s="4">
        <f t="shared" si="7"/>
        <v>1.0764262648008612E-2</v>
      </c>
      <c r="H75" s="2">
        <f t="shared" ref="H75:H98" si="13">H74-I74</f>
        <v>88159.933790431634</v>
      </c>
      <c r="I75" s="2">
        <f t="shared" si="11"/>
        <v>948.97668235125559</v>
      </c>
      <c r="J75" s="2">
        <f t="shared" si="8"/>
        <v>87685.445449256003</v>
      </c>
      <c r="K75" s="2">
        <f t="shared" si="9"/>
        <v>1644778.8280078312</v>
      </c>
      <c r="L75" s="14">
        <f t="shared" si="12"/>
        <v>18.656761153175299</v>
      </c>
      <c r="N75" s="6"/>
    </row>
    <row r="76" spans="1:14" x14ac:dyDescent="0.25">
      <c r="A76" s="59">
        <v>67</v>
      </c>
      <c r="B76" s="31">
        <v>9</v>
      </c>
      <c r="C76" s="31">
        <v>817</v>
      </c>
      <c r="D76" s="31">
        <v>936</v>
      </c>
      <c r="E76" s="3">
        <v>0.5</v>
      </c>
      <c r="F76" s="4">
        <f t="shared" si="10"/>
        <v>1.0268111808328579E-2</v>
      </c>
      <c r="G76" s="4">
        <f t="shared" si="7"/>
        <v>1.0215664018161178E-2</v>
      </c>
      <c r="H76" s="2">
        <f t="shared" si="13"/>
        <v>87210.957108080373</v>
      </c>
      <c r="I76" s="2">
        <f t="shared" si="11"/>
        <v>890.91783651841456</v>
      </c>
      <c r="J76" s="2">
        <f t="shared" si="8"/>
        <v>86765.498189821155</v>
      </c>
      <c r="K76" s="2">
        <f t="shared" si="9"/>
        <v>1557093.3825585751</v>
      </c>
      <c r="L76" s="14">
        <f t="shared" si="12"/>
        <v>17.854332003590699</v>
      </c>
      <c r="N76" s="6"/>
    </row>
    <row r="77" spans="1:14" x14ac:dyDescent="0.25">
      <c r="A77" s="59">
        <v>68</v>
      </c>
      <c r="B77" s="31">
        <v>12</v>
      </c>
      <c r="C77" s="31">
        <v>824</v>
      </c>
      <c r="D77" s="31">
        <v>809</v>
      </c>
      <c r="E77" s="3">
        <v>0.5</v>
      </c>
      <c r="F77" s="4">
        <f t="shared" si="10"/>
        <v>1.4696876913655848E-2</v>
      </c>
      <c r="G77" s="4">
        <f t="shared" si="7"/>
        <v>1.4589665653495442E-2</v>
      </c>
      <c r="H77" s="2">
        <f t="shared" si="13"/>
        <v>86320.039271561953</v>
      </c>
      <c r="I77" s="2">
        <f t="shared" si="11"/>
        <v>1259.3805121686851</v>
      </c>
      <c r="J77" s="2">
        <f t="shared" si="8"/>
        <v>85690.349015477608</v>
      </c>
      <c r="K77" s="2">
        <f t="shared" si="9"/>
        <v>1470327.884368754</v>
      </c>
      <c r="L77" s="14">
        <f t="shared" si="12"/>
        <v>17.033447815554364</v>
      </c>
      <c r="N77" s="6"/>
    </row>
    <row r="78" spans="1:14" x14ac:dyDescent="0.25">
      <c r="A78" s="59">
        <v>69</v>
      </c>
      <c r="B78" s="31">
        <v>12</v>
      </c>
      <c r="C78" s="31">
        <v>754</v>
      </c>
      <c r="D78" s="31">
        <v>819</v>
      </c>
      <c r="E78" s="3">
        <v>0.5</v>
      </c>
      <c r="F78" s="4">
        <f t="shared" si="10"/>
        <v>1.5257469802924348E-2</v>
      </c>
      <c r="G78" s="4">
        <f t="shared" si="7"/>
        <v>1.5141955835962145E-2</v>
      </c>
      <c r="H78" s="2">
        <f t="shared" si="13"/>
        <v>85060.658759393264</v>
      </c>
      <c r="I78" s="2">
        <f t="shared" si="11"/>
        <v>1287.9847383125793</v>
      </c>
      <c r="J78" s="2">
        <f t="shared" si="8"/>
        <v>84416.666390236976</v>
      </c>
      <c r="K78" s="2">
        <f t="shared" si="9"/>
        <v>1384637.5353532764</v>
      </c>
      <c r="L78" s="14">
        <f t="shared" si="12"/>
        <v>16.27823667895554</v>
      </c>
      <c r="N78" s="6"/>
    </row>
    <row r="79" spans="1:14" x14ac:dyDescent="0.25">
      <c r="A79" s="59">
        <v>70</v>
      </c>
      <c r="B79" s="31">
        <v>7</v>
      </c>
      <c r="C79" s="31">
        <v>619</v>
      </c>
      <c r="D79" s="31">
        <v>751</v>
      </c>
      <c r="E79" s="3">
        <v>0.5</v>
      </c>
      <c r="F79" s="4">
        <f t="shared" si="10"/>
        <v>1.0218978102189781E-2</v>
      </c>
      <c r="G79" s="4">
        <f t="shared" si="7"/>
        <v>1.0167029774872912E-2</v>
      </c>
      <c r="H79" s="2">
        <f t="shared" si="13"/>
        <v>83772.674021080689</v>
      </c>
      <c r="I79" s="2">
        <f t="shared" si="11"/>
        <v>851.71927109304977</v>
      </c>
      <c r="J79" s="2">
        <f t="shared" si="8"/>
        <v>83346.814385534162</v>
      </c>
      <c r="K79" s="2">
        <f t="shared" si="9"/>
        <v>1300220.8689630395</v>
      </c>
      <c r="L79" s="14">
        <f t="shared" si="12"/>
        <v>15.520823277478881</v>
      </c>
      <c r="N79" s="6"/>
    </row>
    <row r="80" spans="1:14" x14ac:dyDescent="0.25">
      <c r="A80" s="59">
        <v>71</v>
      </c>
      <c r="B80" s="31">
        <v>12</v>
      </c>
      <c r="C80" s="31">
        <v>760</v>
      </c>
      <c r="D80" s="31">
        <v>601</v>
      </c>
      <c r="E80" s="3">
        <v>0.5</v>
      </c>
      <c r="F80" s="4">
        <f t="shared" si="10"/>
        <v>1.763409257898604E-2</v>
      </c>
      <c r="G80" s="4">
        <f t="shared" si="7"/>
        <v>1.7479970866715225E-2</v>
      </c>
      <c r="H80" s="2">
        <f t="shared" si="13"/>
        <v>82920.954749987635</v>
      </c>
      <c r="I80" s="2">
        <f t="shared" si="11"/>
        <v>1449.4558732699952</v>
      </c>
      <c r="J80" s="2">
        <f t="shared" si="8"/>
        <v>82196.226813352638</v>
      </c>
      <c r="K80" s="2">
        <f t="shared" si="9"/>
        <v>1216874.0545775052</v>
      </c>
      <c r="L80" s="14">
        <f t="shared" si="12"/>
        <v>14.675109063160981</v>
      </c>
      <c r="N80" s="6"/>
    </row>
    <row r="81" spans="1:14" x14ac:dyDescent="0.25">
      <c r="A81" s="59">
        <v>72</v>
      </c>
      <c r="B81" s="31">
        <v>8</v>
      </c>
      <c r="C81" s="31">
        <v>452</v>
      </c>
      <c r="D81" s="31">
        <v>750</v>
      </c>
      <c r="E81" s="3">
        <v>0.5</v>
      </c>
      <c r="F81" s="4">
        <f t="shared" si="10"/>
        <v>1.3311148086522463E-2</v>
      </c>
      <c r="G81" s="4">
        <f t="shared" si="7"/>
        <v>1.3223140495867768E-2</v>
      </c>
      <c r="H81" s="2">
        <f t="shared" si="13"/>
        <v>81471.49887671764</v>
      </c>
      <c r="I81" s="2">
        <f t="shared" si="11"/>
        <v>1077.3090760557704</v>
      </c>
      <c r="J81" s="2">
        <f t="shared" si="8"/>
        <v>80932.844338689756</v>
      </c>
      <c r="K81" s="2">
        <f t="shared" si="9"/>
        <v>1134677.8277641525</v>
      </c>
      <c r="L81" s="14">
        <f t="shared" si="12"/>
        <v>13.927297808539679</v>
      </c>
      <c r="N81" s="6"/>
    </row>
    <row r="82" spans="1:14" x14ac:dyDescent="0.25">
      <c r="A82" s="59">
        <v>73</v>
      </c>
      <c r="B82" s="31">
        <v>8</v>
      </c>
      <c r="C82" s="31">
        <v>488</v>
      </c>
      <c r="D82" s="31">
        <v>448</v>
      </c>
      <c r="E82" s="3">
        <v>0.5</v>
      </c>
      <c r="F82" s="4">
        <f t="shared" si="10"/>
        <v>1.7094017094017096E-2</v>
      </c>
      <c r="G82" s="4">
        <f t="shared" si="7"/>
        <v>1.6949152542372885E-2</v>
      </c>
      <c r="H82" s="2">
        <f t="shared" si="13"/>
        <v>80394.189800661872</v>
      </c>
      <c r="I82" s="2">
        <f t="shared" si="11"/>
        <v>1362.6133864518963</v>
      </c>
      <c r="J82" s="2">
        <f t="shared" si="8"/>
        <v>79712.883107435933</v>
      </c>
      <c r="K82" s="2">
        <f t="shared" si="9"/>
        <v>1053744.9834254629</v>
      </c>
      <c r="L82" s="14">
        <f t="shared" si="12"/>
        <v>13.107228097431333</v>
      </c>
      <c r="N82" s="6"/>
    </row>
    <row r="83" spans="1:14" x14ac:dyDescent="0.25">
      <c r="A83" s="59">
        <v>74</v>
      </c>
      <c r="B83" s="31">
        <v>18</v>
      </c>
      <c r="C83" s="31">
        <v>530</v>
      </c>
      <c r="D83" s="31">
        <v>475</v>
      </c>
      <c r="E83" s="3">
        <v>0.5</v>
      </c>
      <c r="F83" s="4">
        <f t="shared" si="10"/>
        <v>3.5820895522388062E-2</v>
      </c>
      <c r="G83" s="4">
        <f t="shared" si="7"/>
        <v>3.519061583577713E-2</v>
      </c>
      <c r="H83" s="2">
        <f t="shared" si="13"/>
        <v>79031.57641420998</v>
      </c>
      <c r="I83" s="2">
        <f t="shared" si="11"/>
        <v>2781.1698444883282</v>
      </c>
      <c r="J83" s="2">
        <f t="shared" si="8"/>
        <v>77640.991491965819</v>
      </c>
      <c r="K83" s="2">
        <f t="shared" si="9"/>
        <v>974032.10031802696</v>
      </c>
      <c r="L83" s="14">
        <f t="shared" si="12"/>
        <v>12.324594099111184</v>
      </c>
      <c r="N83" s="6"/>
    </row>
    <row r="84" spans="1:14" x14ac:dyDescent="0.25">
      <c r="A84" s="59">
        <v>75</v>
      </c>
      <c r="B84" s="31">
        <v>18</v>
      </c>
      <c r="C84" s="31">
        <v>546</v>
      </c>
      <c r="D84" s="31">
        <v>525</v>
      </c>
      <c r="E84" s="3">
        <v>0.5</v>
      </c>
      <c r="F84" s="4">
        <f t="shared" si="10"/>
        <v>3.3613445378151259E-2</v>
      </c>
      <c r="G84" s="4">
        <f t="shared" si="7"/>
        <v>3.3057851239669422E-2</v>
      </c>
      <c r="H84" s="2">
        <f t="shared" si="13"/>
        <v>76250.406569721657</v>
      </c>
      <c r="I84" s="2">
        <f t="shared" si="11"/>
        <v>2520.6745973461707</v>
      </c>
      <c r="J84" s="2">
        <f t="shared" si="8"/>
        <v>74990.069271048575</v>
      </c>
      <c r="K84" s="2">
        <f t="shared" si="9"/>
        <v>896391.10882606113</v>
      </c>
      <c r="L84" s="14">
        <f t="shared" si="12"/>
        <v>11.755886285097002</v>
      </c>
      <c r="N84" s="6"/>
    </row>
    <row r="85" spans="1:14" x14ac:dyDescent="0.25">
      <c r="A85" s="59">
        <v>76</v>
      </c>
      <c r="B85" s="31">
        <v>17</v>
      </c>
      <c r="C85" s="31">
        <v>471</v>
      </c>
      <c r="D85" s="31">
        <v>525</v>
      </c>
      <c r="E85" s="3">
        <v>0.5</v>
      </c>
      <c r="F85" s="4">
        <f t="shared" si="10"/>
        <v>3.4136546184738957E-2</v>
      </c>
      <c r="G85" s="4">
        <f t="shared" si="7"/>
        <v>3.3563672260612042E-2</v>
      </c>
      <c r="H85" s="2">
        <f t="shared" si="13"/>
        <v>73729.731972375492</v>
      </c>
      <c r="I85" s="2">
        <f t="shared" si="11"/>
        <v>2474.6405597835801</v>
      </c>
      <c r="J85" s="2">
        <f t="shared" si="8"/>
        <v>72492.4116924837</v>
      </c>
      <c r="K85" s="2">
        <f t="shared" si="9"/>
        <v>821401.0395550126</v>
      </c>
      <c r="L85" s="14">
        <f t="shared" si="12"/>
        <v>11.140702910228523</v>
      </c>
      <c r="N85" s="6"/>
    </row>
    <row r="86" spans="1:14" x14ac:dyDescent="0.25">
      <c r="A86" s="59">
        <v>77</v>
      </c>
      <c r="B86" s="31">
        <v>24</v>
      </c>
      <c r="C86" s="31">
        <v>424</v>
      </c>
      <c r="D86" s="31">
        <v>454</v>
      </c>
      <c r="E86" s="3">
        <v>0.5</v>
      </c>
      <c r="F86" s="4">
        <f t="shared" si="10"/>
        <v>5.4669703872437359E-2</v>
      </c>
      <c r="G86" s="4">
        <f t="shared" si="7"/>
        <v>5.3215077605321508E-2</v>
      </c>
      <c r="H86" s="2">
        <f t="shared" si="13"/>
        <v>71255.091412591908</v>
      </c>
      <c r="I86" s="2">
        <f t="shared" si="11"/>
        <v>3791.8452192953564</v>
      </c>
      <c r="J86" s="2">
        <f t="shared" si="8"/>
        <v>69359.16880294423</v>
      </c>
      <c r="K86" s="2">
        <f t="shared" si="9"/>
        <v>748908.6278625289</v>
      </c>
      <c r="L86" s="14">
        <f t="shared" si="12"/>
        <v>10.510247240103672</v>
      </c>
      <c r="N86" s="6"/>
    </row>
    <row r="87" spans="1:14" x14ac:dyDescent="0.25">
      <c r="A87" s="59">
        <v>78</v>
      </c>
      <c r="B87" s="31">
        <v>18</v>
      </c>
      <c r="C87" s="31">
        <v>444</v>
      </c>
      <c r="D87" s="31">
        <v>410</v>
      </c>
      <c r="E87" s="3">
        <v>0.5</v>
      </c>
      <c r="F87" s="4">
        <f t="shared" si="10"/>
        <v>4.2154566744730677E-2</v>
      </c>
      <c r="G87" s="4">
        <f t="shared" si="7"/>
        <v>4.1284403669724766E-2</v>
      </c>
      <c r="H87" s="2">
        <f t="shared" si="13"/>
        <v>67463.246193296553</v>
      </c>
      <c r="I87" s="2">
        <f t="shared" si="11"/>
        <v>2785.1798887140776</v>
      </c>
      <c r="J87" s="2">
        <f t="shared" si="8"/>
        <v>66070.656248939515</v>
      </c>
      <c r="K87" s="2">
        <f t="shared" si="9"/>
        <v>679549.45905958465</v>
      </c>
      <c r="L87" s="14">
        <f t="shared" si="12"/>
        <v>10.072884087322613</v>
      </c>
      <c r="N87" s="6"/>
    </row>
    <row r="88" spans="1:14" x14ac:dyDescent="0.25">
      <c r="A88" s="59">
        <v>79</v>
      </c>
      <c r="B88" s="31">
        <v>16</v>
      </c>
      <c r="C88" s="31">
        <v>366</v>
      </c>
      <c r="D88" s="31">
        <v>423</v>
      </c>
      <c r="E88" s="3">
        <v>0.5</v>
      </c>
      <c r="F88" s="4">
        <f t="shared" si="10"/>
        <v>4.0557667934093787E-2</v>
      </c>
      <c r="G88" s="4">
        <f t="shared" si="7"/>
        <v>3.975155279503105E-2</v>
      </c>
      <c r="H88" s="2">
        <f t="shared" si="13"/>
        <v>64678.066304582477</v>
      </c>
      <c r="I88" s="2">
        <f t="shared" si="11"/>
        <v>2571.0535673871291</v>
      </c>
      <c r="J88" s="2">
        <f t="shared" si="8"/>
        <v>63392.539520888917</v>
      </c>
      <c r="K88" s="2">
        <f t="shared" si="9"/>
        <v>613478.8028106452</v>
      </c>
      <c r="L88" s="14">
        <f t="shared" si="12"/>
        <v>9.4851135456283711</v>
      </c>
      <c r="N88" s="6"/>
    </row>
    <row r="89" spans="1:14" x14ac:dyDescent="0.25">
      <c r="A89" s="59">
        <v>80</v>
      </c>
      <c r="B89" s="31">
        <v>22</v>
      </c>
      <c r="C89" s="31">
        <v>314</v>
      </c>
      <c r="D89" s="31">
        <v>353</v>
      </c>
      <c r="E89" s="3">
        <v>0.5</v>
      </c>
      <c r="F89" s="4">
        <f t="shared" si="10"/>
        <v>6.5967016491754127E-2</v>
      </c>
      <c r="G89" s="4">
        <f t="shared" si="7"/>
        <v>6.3860667634252535E-2</v>
      </c>
      <c r="H89" s="2">
        <f t="shared" si="13"/>
        <v>62107.012737195349</v>
      </c>
      <c r="I89" s="2">
        <f t="shared" si="11"/>
        <v>3966.1952981663212</v>
      </c>
      <c r="J89" s="2">
        <f t="shared" si="8"/>
        <v>60123.91508811219</v>
      </c>
      <c r="K89" s="2">
        <f t="shared" si="9"/>
        <v>550086.26328975626</v>
      </c>
      <c r="L89" s="14">
        <f t="shared" si="12"/>
        <v>8.8570716742960389</v>
      </c>
      <c r="N89" s="6"/>
    </row>
    <row r="90" spans="1:14" x14ac:dyDescent="0.25">
      <c r="A90" s="59">
        <v>81</v>
      </c>
      <c r="B90" s="31">
        <v>18</v>
      </c>
      <c r="C90" s="31">
        <v>322</v>
      </c>
      <c r="D90" s="31">
        <v>302</v>
      </c>
      <c r="E90" s="3">
        <v>0.5</v>
      </c>
      <c r="F90" s="4">
        <f t="shared" si="10"/>
        <v>5.7692307692307696E-2</v>
      </c>
      <c r="G90" s="4">
        <f t="shared" si="7"/>
        <v>5.6074766355140193E-2</v>
      </c>
      <c r="H90" s="2">
        <f t="shared" si="13"/>
        <v>58140.81743902903</v>
      </c>
      <c r="I90" s="2">
        <f t="shared" si="11"/>
        <v>3260.2327535904133</v>
      </c>
      <c r="J90" s="2">
        <f t="shared" si="8"/>
        <v>56510.701062233828</v>
      </c>
      <c r="K90" s="2">
        <f t="shared" si="9"/>
        <v>489962.34820164408</v>
      </c>
      <c r="L90" s="14">
        <f t="shared" si="12"/>
        <v>8.4271664861860014</v>
      </c>
      <c r="N90" s="6"/>
    </row>
    <row r="91" spans="1:14" x14ac:dyDescent="0.25">
      <c r="A91" s="59">
        <v>82</v>
      </c>
      <c r="B91" s="31">
        <v>27</v>
      </c>
      <c r="C91" s="31">
        <v>253</v>
      </c>
      <c r="D91" s="31">
        <v>294</v>
      </c>
      <c r="E91" s="3">
        <v>0.5</v>
      </c>
      <c r="F91" s="4">
        <f t="shared" si="10"/>
        <v>9.8720292504570387E-2</v>
      </c>
      <c r="G91" s="4">
        <f t="shared" si="7"/>
        <v>9.4076655052264813E-2</v>
      </c>
      <c r="H91" s="2">
        <f t="shared" si="13"/>
        <v>54880.584685438618</v>
      </c>
      <c r="I91" s="2">
        <f t="shared" si="11"/>
        <v>5162.9818345186159</v>
      </c>
      <c r="J91" s="2">
        <f t="shared" si="8"/>
        <v>52299.093768179315</v>
      </c>
      <c r="K91" s="2">
        <f t="shared" si="9"/>
        <v>433451.64713941026</v>
      </c>
      <c r="L91" s="14">
        <f t="shared" si="12"/>
        <v>7.8980872675435858</v>
      </c>
      <c r="N91" s="6"/>
    </row>
    <row r="92" spans="1:14" x14ac:dyDescent="0.25">
      <c r="A92" s="59">
        <v>83</v>
      </c>
      <c r="B92" s="31">
        <v>20</v>
      </c>
      <c r="C92" s="31">
        <v>241</v>
      </c>
      <c r="D92" s="31">
        <v>237</v>
      </c>
      <c r="E92" s="3">
        <v>0.5</v>
      </c>
      <c r="F92" s="4">
        <f t="shared" si="10"/>
        <v>8.3682008368200833E-2</v>
      </c>
      <c r="G92" s="4">
        <f t="shared" si="7"/>
        <v>8.0321285140562249E-2</v>
      </c>
      <c r="H92" s="2">
        <f t="shared" si="13"/>
        <v>49717.602850920004</v>
      </c>
      <c r="I92" s="2">
        <f t="shared" si="11"/>
        <v>3993.3817550939762</v>
      </c>
      <c r="J92" s="2">
        <f t="shared" si="8"/>
        <v>47720.911973373011</v>
      </c>
      <c r="K92" s="2">
        <f t="shared" si="9"/>
        <v>381152.55337123096</v>
      </c>
      <c r="L92" s="14">
        <f t="shared" si="12"/>
        <v>7.6663501760961887</v>
      </c>
      <c r="N92" s="6"/>
    </row>
    <row r="93" spans="1:14" x14ac:dyDescent="0.25">
      <c r="A93" s="59">
        <v>84</v>
      </c>
      <c r="B93" s="31">
        <v>16</v>
      </c>
      <c r="C93" s="31">
        <v>218</v>
      </c>
      <c r="D93" s="31">
        <v>220</v>
      </c>
      <c r="E93" s="3">
        <v>0.5</v>
      </c>
      <c r="F93" s="4">
        <f t="shared" si="10"/>
        <v>7.3059360730593603E-2</v>
      </c>
      <c r="G93" s="4">
        <f t="shared" si="7"/>
        <v>7.0484581497797349E-2</v>
      </c>
      <c r="H93" s="2">
        <f t="shared" si="13"/>
        <v>45724.221095826026</v>
      </c>
      <c r="I93" s="2">
        <f t="shared" si="11"/>
        <v>3222.8525882520544</v>
      </c>
      <c r="J93" s="2">
        <f t="shared" si="8"/>
        <v>44112.794801699994</v>
      </c>
      <c r="K93" s="2">
        <f t="shared" si="9"/>
        <v>333431.64139785792</v>
      </c>
      <c r="L93" s="14">
        <f t="shared" si="12"/>
        <v>7.2922322875456373</v>
      </c>
      <c r="N93" s="6"/>
    </row>
    <row r="94" spans="1:14" x14ac:dyDescent="0.25">
      <c r="A94" s="59">
        <v>85</v>
      </c>
      <c r="B94" s="31">
        <v>27</v>
      </c>
      <c r="C94" s="31">
        <v>185</v>
      </c>
      <c r="D94" s="31">
        <v>200</v>
      </c>
      <c r="E94" s="3">
        <v>0.5</v>
      </c>
      <c r="F94" s="4">
        <f t="shared" si="10"/>
        <v>0.14025974025974025</v>
      </c>
      <c r="G94" s="4">
        <f t="shared" si="7"/>
        <v>0.13106796116504854</v>
      </c>
      <c r="H94" s="2">
        <f t="shared" si="13"/>
        <v>42501.36850757397</v>
      </c>
      <c r="I94" s="2">
        <f t="shared" si="11"/>
        <v>5570.5677170121226</v>
      </c>
      <c r="J94" s="2">
        <f t="shared" si="8"/>
        <v>39716.084649067911</v>
      </c>
      <c r="K94" s="2">
        <f t="shared" si="9"/>
        <v>289318.84659615793</v>
      </c>
      <c r="L94" s="14">
        <f t="shared" si="12"/>
        <v>6.8072830771225581</v>
      </c>
      <c r="N94" s="6"/>
    </row>
    <row r="95" spans="1:14" x14ac:dyDescent="0.25">
      <c r="A95" s="59">
        <v>86</v>
      </c>
      <c r="B95" s="31">
        <v>18</v>
      </c>
      <c r="C95" s="31">
        <v>135</v>
      </c>
      <c r="D95" s="31">
        <v>164</v>
      </c>
      <c r="E95" s="3">
        <v>0.5</v>
      </c>
      <c r="F95" s="4">
        <f t="shared" si="10"/>
        <v>0.12040133779264214</v>
      </c>
      <c r="G95" s="4">
        <f t="shared" si="7"/>
        <v>0.11356466876971609</v>
      </c>
      <c r="H95" s="2">
        <f t="shared" si="13"/>
        <v>36930.800790561851</v>
      </c>
      <c r="I95" s="2">
        <f t="shared" si="11"/>
        <v>4194.0341591805254</v>
      </c>
      <c r="J95" s="2">
        <f t="shared" si="8"/>
        <v>34833.783710971584</v>
      </c>
      <c r="K95" s="2">
        <f t="shared" si="9"/>
        <v>249602.76194709004</v>
      </c>
      <c r="L95" s="14">
        <f t="shared" si="12"/>
        <v>6.7586609714371342</v>
      </c>
      <c r="N95" s="6"/>
    </row>
    <row r="96" spans="1:14" x14ac:dyDescent="0.25">
      <c r="A96" s="59">
        <v>87</v>
      </c>
      <c r="B96" s="31">
        <v>15</v>
      </c>
      <c r="C96" s="31">
        <v>127</v>
      </c>
      <c r="D96" s="31">
        <v>121</v>
      </c>
      <c r="E96" s="3">
        <v>0.5</v>
      </c>
      <c r="F96" s="4">
        <f t="shared" si="10"/>
        <v>0.12096774193548387</v>
      </c>
      <c r="G96" s="4">
        <f t="shared" si="7"/>
        <v>0.11406844106463879</v>
      </c>
      <c r="H96" s="2">
        <f t="shared" si="13"/>
        <v>32736.766631381324</v>
      </c>
      <c r="I96" s="2">
        <f t="shared" si="11"/>
        <v>3734.231935138554</v>
      </c>
      <c r="J96" s="2">
        <f t="shared" si="8"/>
        <v>30869.650663812048</v>
      </c>
      <c r="K96" s="2">
        <f t="shared" si="9"/>
        <v>214768.97823611845</v>
      </c>
      <c r="L96" s="14">
        <f t="shared" si="12"/>
        <v>6.5604823058561266</v>
      </c>
      <c r="N96" s="6"/>
    </row>
    <row r="97" spans="1:14" x14ac:dyDescent="0.25">
      <c r="A97" s="59">
        <v>88</v>
      </c>
      <c r="B97" s="31">
        <v>13</v>
      </c>
      <c r="C97" s="31">
        <v>120</v>
      </c>
      <c r="D97" s="31">
        <v>114</v>
      </c>
      <c r="E97" s="3">
        <v>0.5</v>
      </c>
      <c r="F97" s="4">
        <f t="shared" si="10"/>
        <v>0.1111111111111111</v>
      </c>
      <c r="G97" s="4">
        <f t="shared" si="7"/>
        <v>0.10526315789473684</v>
      </c>
      <c r="H97" s="2">
        <f t="shared" si="13"/>
        <v>29002.534696242772</v>
      </c>
      <c r="I97" s="2">
        <f t="shared" si="11"/>
        <v>3052.8983890781865</v>
      </c>
      <c r="J97" s="2">
        <f t="shared" si="8"/>
        <v>27476.085501703681</v>
      </c>
      <c r="K97" s="2">
        <f t="shared" si="9"/>
        <v>183899.32757230639</v>
      </c>
      <c r="L97" s="14">
        <f t="shared" si="12"/>
        <v>6.3408019160521931</v>
      </c>
      <c r="N97" s="6"/>
    </row>
    <row r="98" spans="1:14" x14ac:dyDescent="0.25">
      <c r="A98" s="59">
        <v>89</v>
      </c>
      <c r="B98" s="31">
        <v>12</v>
      </c>
      <c r="C98" s="31">
        <v>84</v>
      </c>
      <c r="D98" s="31">
        <v>108</v>
      </c>
      <c r="E98" s="3">
        <v>0.5</v>
      </c>
      <c r="F98" s="4">
        <f t="shared" si="10"/>
        <v>0.125</v>
      </c>
      <c r="G98" s="4">
        <f t="shared" si="7"/>
        <v>0.11764705882352941</v>
      </c>
      <c r="H98" s="2">
        <f t="shared" si="13"/>
        <v>25949.636307164586</v>
      </c>
      <c r="I98" s="2">
        <f t="shared" si="11"/>
        <v>3052.8983890781865</v>
      </c>
      <c r="J98" s="2">
        <f t="shared" si="8"/>
        <v>24423.187112625496</v>
      </c>
      <c r="K98" s="2">
        <f>K99+J98</f>
        <v>156423.24207060269</v>
      </c>
      <c r="L98" s="14">
        <f t="shared" si="12"/>
        <v>6.0279550826465682</v>
      </c>
      <c r="N98" s="6"/>
    </row>
    <row r="99" spans="1:14" x14ac:dyDescent="0.25">
      <c r="A99" s="59">
        <v>90</v>
      </c>
      <c r="B99" s="31">
        <v>7</v>
      </c>
      <c r="C99" s="31">
        <v>78</v>
      </c>
      <c r="D99" s="31">
        <v>74</v>
      </c>
      <c r="E99" s="25">
        <v>0.5</v>
      </c>
      <c r="F99" s="26">
        <f t="shared" ref="F99:F108" si="14">B99/((C99+D99)/2)</f>
        <v>9.2105263157894732E-2</v>
      </c>
      <c r="G99" s="26">
        <f t="shared" ref="G99:G108" si="15">F99/((1+(1-E99)*F99))</f>
        <v>8.8050314465408799E-2</v>
      </c>
      <c r="H99" s="24">
        <f t="shared" ref="H99:H108" si="16">H98-I98</f>
        <v>22896.737918086401</v>
      </c>
      <c r="I99" s="24">
        <f t="shared" ref="I99:I108" si="17">H99*G99</f>
        <v>2016.0649739195571</v>
      </c>
      <c r="J99" s="24">
        <f t="shared" ref="J99:J109" si="18">H100+I99*E99</f>
        <v>21888.705431126622</v>
      </c>
      <c r="K99" s="24">
        <f t="shared" ref="K99:K108" si="19">K100+J99</f>
        <v>132000.05495797721</v>
      </c>
      <c r="L99" s="27">
        <f t="shared" ref="L99:L108" si="20">K99/H99</f>
        <v>5.7650157603327772</v>
      </c>
      <c r="N99" s="6"/>
    </row>
    <row r="100" spans="1:14" x14ac:dyDescent="0.25">
      <c r="A100" s="59">
        <v>91</v>
      </c>
      <c r="B100" s="31">
        <v>4</v>
      </c>
      <c r="C100" s="31">
        <v>55</v>
      </c>
      <c r="D100" s="31">
        <v>69</v>
      </c>
      <c r="E100" s="25">
        <v>0.5</v>
      </c>
      <c r="F100" s="26">
        <f t="shared" si="14"/>
        <v>6.4516129032258063E-2</v>
      </c>
      <c r="G100" s="26">
        <f t="shared" si="15"/>
        <v>6.25E-2</v>
      </c>
      <c r="H100" s="24">
        <f t="shared" si="16"/>
        <v>20880.672944166843</v>
      </c>
      <c r="I100" s="24">
        <f t="shared" si="17"/>
        <v>1305.0420590104277</v>
      </c>
      <c r="J100" s="24">
        <f t="shared" si="18"/>
        <v>20228.15191466163</v>
      </c>
      <c r="K100" s="24">
        <f t="shared" si="19"/>
        <v>110111.34952685059</v>
      </c>
      <c r="L100" s="27">
        <f t="shared" si="20"/>
        <v>5.2733621096062873</v>
      </c>
      <c r="N100" s="6"/>
    </row>
    <row r="101" spans="1:14" x14ac:dyDescent="0.25">
      <c r="A101" s="59">
        <v>92</v>
      </c>
      <c r="B101" s="31">
        <v>6</v>
      </c>
      <c r="C101" s="31">
        <v>28</v>
      </c>
      <c r="D101" s="31">
        <v>47</v>
      </c>
      <c r="E101" s="25">
        <v>0.5</v>
      </c>
      <c r="F101" s="26">
        <f t="shared" si="14"/>
        <v>0.16</v>
      </c>
      <c r="G101" s="26">
        <f t="shared" si="15"/>
        <v>0.14814814814814814</v>
      </c>
      <c r="H101" s="24">
        <f t="shared" si="16"/>
        <v>19575.630885156417</v>
      </c>
      <c r="I101" s="24">
        <f t="shared" si="17"/>
        <v>2900.0934644676172</v>
      </c>
      <c r="J101" s="24">
        <f t="shared" si="18"/>
        <v>18125.584152922609</v>
      </c>
      <c r="K101" s="24">
        <f t="shared" si="19"/>
        <v>89883.19761218896</v>
      </c>
      <c r="L101" s="27">
        <f t="shared" si="20"/>
        <v>4.5915862502467064</v>
      </c>
      <c r="N101" s="6"/>
    </row>
    <row r="102" spans="1:14" x14ac:dyDescent="0.25">
      <c r="A102" s="59">
        <v>93</v>
      </c>
      <c r="B102" s="31">
        <v>1</v>
      </c>
      <c r="C102" s="31">
        <v>20</v>
      </c>
      <c r="D102" s="31">
        <v>26</v>
      </c>
      <c r="E102" s="25">
        <v>0.5</v>
      </c>
      <c r="F102" s="26">
        <f t="shared" si="14"/>
        <v>4.3478260869565216E-2</v>
      </c>
      <c r="G102" s="26">
        <f t="shared" si="15"/>
        <v>4.2553191489361694E-2</v>
      </c>
      <c r="H102" s="24">
        <f t="shared" si="16"/>
        <v>16675.537420688801</v>
      </c>
      <c r="I102" s="24">
        <f t="shared" si="17"/>
        <v>709.59733705058716</v>
      </c>
      <c r="J102" s="24">
        <f t="shared" si="18"/>
        <v>16320.738752163506</v>
      </c>
      <c r="K102" s="24">
        <f t="shared" si="19"/>
        <v>71757.613459266358</v>
      </c>
      <c r="L102" s="27">
        <f t="shared" si="20"/>
        <v>4.3031664676809163</v>
      </c>
      <c r="N102" s="6"/>
    </row>
    <row r="103" spans="1:14" x14ac:dyDescent="0.25">
      <c r="A103" s="59">
        <v>94</v>
      </c>
      <c r="B103" s="31">
        <v>6</v>
      </c>
      <c r="C103" s="31">
        <v>24</v>
      </c>
      <c r="D103" s="31">
        <v>19</v>
      </c>
      <c r="E103" s="25">
        <v>0.5</v>
      </c>
      <c r="F103" s="26">
        <f t="shared" si="14"/>
        <v>0.27906976744186046</v>
      </c>
      <c r="G103" s="26">
        <f t="shared" si="15"/>
        <v>0.24489795918367346</v>
      </c>
      <c r="H103" s="24">
        <f t="shared" si="16"/>
        <v>15965.940083638214</v>
      </c>
      <c r="I103" s="24">
        <f t="shared" si="17"/>
        <v>3910.0261429318075</v>
      </c>
      <c r="J103" s="24">
        <f t="shared" si="18"/>
        <v>14010.927012172311</v>
      </c>
      <c r="K103" s="24">
        <f t="shared" si="19"/>
        <v>55436.874707102848</v>
      </c>
      <c r="L103" s="27">
        <f t="shared" si="20"/>
        <v>3.4721960884667342</v>
      </c>
      <c r="N103" s="6"/>
    </row>
    <row r="104" spans="1:14" x14ac:dyDescent="0.25">
      <c r="A104" s="59">
        <v>95</v>
      </c>
      <c r="B104" s="31">
        <v>1</v>
      </c>
      <c r="C104" s="31">
        <v>17</v>
      </c>
      <c r="D104" s="31">
        <v>22</v>
      </c>
      <c r="E104" s="25">
        <v>0.5</v>
      </c>
      <c r="F104" s="26">
        <f t="shared" si="14"/>
        <v>5.128205128205128E-2</v>
      </c>
      <c r="G104" s="26">
        <f t="shared" si="15"/>
        <v>0.05</v>
      </c>
      <c r="H104" s="24">
        <f t="shared" si="16"/>
        <v>12055.913940706407</v>
      </c>
      <c r="I104" s="24">
        <f t="shared" si="17"/>
        <v>602.79569703532036</v>
      </c>
      <c r="J104" s="24">
        <f t="shared" si="18"/>
        <v>11754.516092188745</v>
      </c>
      <c r="K104" s="24">
        <f t="shared" si="19"/>
        <v>41425.947694930539</v>
      </c>
      <c r="L104" s="27">
        <f t="shared" si="20"/>
        <v>3.4361515766181072</v>
      </c>
      <c r="N104" s="6"/>
    </row>
    <row r="105" spans="1:14" x14ac:dyDescent="0.25">
      <c r="A105" s="59">
        <v>96</v>
      </c>
      <c r="B105" s="31">
        <v>4</v>
      </c>
      <c r="C105" s="31">
        <v>12</v>
      </c>
      <c r="D105" s="31">
        <v>13</v>
      </c>
      <c r="E105" s="25">
        <v>0.5</v>
      </c>
      <c r="F105" s="26">
        <f t="shared" si="14"/>
        <v>0.32</v>
      </c>
      <c r="G105" s="26">
        <f t="shared" si="15"/>
        <v>0.27586206896551729</v>
      </c>
      <c r="H105" s="24">
        <f t="shared" si="16"/>
        <v>11453.118243671086</v>
      </c>
      <c r="I105" s="24">
        <f t="shared" si="17"/>
        <v>3159.4808948058176</v>
      </c>
      <c r="J105" s="24">
        <f t="shared" si="18"/>
        <v>9873.3777962681761</v>
      </c>
      <c r="K105" s="24">
        <f t="shared" si="19"/>
        <v>29671.431602741795</v>
      </c>
      <c r="L105" s="27">
        <f t="shared" si="20"/>
        <v>2.5906858701243238</v>
      </c>
      <c r="N105" s="6"/>
    </row>
    <row r="106" spans="1:14" x14ac:dyDescent="0.25">
      <c r="A106" s="59">
        <v>97</v>
      </c>
      <c r="B106" s="31">
        <v>2</v>
      </c>
      <c r="C106" s="31">
        <v>9</v>
      </c>
      <c r="D106" s="31">
        <v>8</v>
      </c>
      <c r="E106" s="25">
        <v>0.5</v>
      </c>
      <c r="F106" s="26">
        <f t="shared" si="14"/>
        <v>0.23529411764705882</v>
      </c>
      <c r="G106" s="26">
        <f t="shared" si="15"/>
        <v>0.21052631578947367</v>
      </c>
      <c r="H106" s="24">
        <f t="shared" si="16"/>
        <v>8293.637348865268</v>
      </c>
      <c r="I106" s="24">
        <f t="shared" si="17"/>
        <v>1746.0289155505827</v>
      </c>
      <c r="J106" s="24">
        <f t="shared" si="18"/>
        <v>7420.6228910899772</v>
      </c>
      <c r="K106" s="24">
        <f t="shared" si="19"/>
        <v>19798.053806473617</v>
      </c>
      <c r="L106" s="27">
        <f t="shared" si="20"/>
        <v>2.3871376301716856</v>
      </c>
      <c r="N106" s="6"/>
    </row>
    <row r="107" spans="1:14" x14ac:dyDescent="0.25">
      <c r="A107" s="59">
        <v>98</v>
      </c>
      <c r="B107" s="31">
        <v>2</v>
      </c>
      <c r="C107" s="31">
        <v>7</v>
      </c>
      <c r="D107" s="31">
        <v>8</v>
      </c>
      <c r="E107" s="25">
        <v>0.5</v>
      </c>
      <c r="F107" s="26">
        <f t="shared" si="14"/>
        <v>0.26666666666666666</v>
      </c>
      <c r="G107" s="26">
        <f t="shared" si="15"/>
        <v>0.23529411764705882</v>
      </c>
      <c r="H107" s="24">
        <f t="shared" si="16"/>
        <v>6547.6084333146855</v>
      </c>
      <c r="I107" s="24">
        <f t="shared" si="17"/>
        <v>1540.61374901522</v>
      </c>
      <c r="J107" s="24">
        <f t="shared" si="18"/>
        <v>5777.3015588070748</v>
      </c>
      <c r="K107" s="24">
        <f t="shared" si="19"/>
        <v>12377.43091538364</v>
      </c>
      <c r="L107" s="27">
        <f t="shared" si="20"/>
        <v>1.8903743315508017</v>
      </c>
      <c r="N107" s="6"/>
    </row>
    <row r="108" spans="1:14" x14ac:dyDescent="0.25">
      <c r="A108" s="59">
        <v>99</v>
      </c>
      <c r="B108" s="31">
        <v>1</v>
      </c>
      <c r="C108" s="31">
        <v>4</v>
      </c>
      <c r="D108" s="31">
        <v>6</v>
      </c>
      <c r="E108" s="25">
        <v>0.5</v>
      </c>
      <c r="F108" s="26">
        <f t="shared" si="14"/>
        <v>0.2</v>
      </c>
      <c r="G108" s="26">
        <f t="shared" si="15"/>
        <v>0.18181818181818182</v>
      </c>
      <c r="H108" s="24">
        <f t="shared" si="16"/>
        <v>5006.994684299465</v>
      </c>
      <c r="I108" s="24">
        <f t="shared" si="17"/>
        <v>910.36266987263002</v>
      </c>
      <c r="J108" s="24">
        <f t="shared" si="18"/>
        <v>4551.8133493631494</v>
      </c>
      <c r="K108" s="24">
        <f t="shared" si="19"/>
        <v>6600.1293565765664</v>
      </c>
      <c r="L108" s="27">
        <f t="shared" si="20"/>
        <v>1.3181818181818179</v>
      </c>
      <c r="N108" s="6"/>
    </row>
    <row r="109" spans="1:14" x14ac:dyDescent="0.25">
      <c r="A109" s="59" t="s">
        <v>28</v>
      </c>
      <c r="B109" s="29">
        <v>0</v>
      </c>
      <c r="C109" s="24">
        <v>7</v>
      </c>
      <c r="D109" s="24">
        <v>10</v>
      </c>
      <c r="E109" s="30">
        <v>0.5</v>
      </c>
      <c r="F109" s="26">
        <f>B109/((C109+D109)/2)</f>
        <v>0</v>
      </c>
      <c r="G109" s="26">
        <v>1</v>
      </c>
      <c r="H109" s="24">
        <f>H108-I108</f>
        <v>4096.6320144268348</v>
      </c>
      <c r="I109" s="24">
        <f>H109*G109</f>
        <v>4096.6320144268348</v>
      </c>
      <c r="J109" s="29">
        <f t="shared" si="18"/>
        <v>2048.3160072134174</v>
      </c>
      <c r="K109" s="24">
        <f>J109</f>
        <v>2048.3160072134174</v>
      </c>
      <c r="L109" s="27">
        <f>K109/H109</f>
        <v>0.5</v>
      </c>
      <c r="N109" s="6"/>
    </row>
    <row r="110" spans="1:14" x14ac:dyDescent="0.25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 t="s">
        <v>22</v>
      </c>
      <c r="B112" s="2"/>
      <c r="C112" s="2"/>
      <c r="D112" s="2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3" t="s">
        <v>29</v>
      </c>
      <c r="L113" s="8"/>
    </row>
    <row r="114" spans="1:12" x14ac:dyDescent="0.25">
      <c r="A114" s="42" t="s">
        <v>11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15"/>
      <c r="C124" s="15"/>
      <c r="D124" s="15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2"/>
      <c r="C125" s="2"/>
      <c r="D125" s="2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4:N12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4" width="12.7265625" style="1" customWidth="1"/>
    <col min="8" max="11" width="11.453125" style="1" customWidth="1"/>
  </cols>
  <sheetData>
    <row r="4" spans="1:14" ht="15.75" customHeight="1" x14ac:dyDescent="0.35">
      <c r="A4" s="11" t="s">
        <v>21</v>
      </c>
    </row>
    <row r="5" spans="1:14" x14ac:dyDescent="0.25">
      <c r="D5"/>
    </row>
    <row r="6" spans="1:14" s="39" customFormat="1" ht="14.5" x14ac:dyDescent="0.25">
      <c r="A6" s="74" t="s">
        <v>2</v>
      </c>
      <c r="B6" s="75" t="s">
        <v>0</v>
      </c>
      <c r="C6" s="84" t="s">
        <v>1</v>
      </c>
      <c r="D6" s="84"/>
      <c r="E6" s="76" t="s">
        <v>3</v>
      </c>
      <c r="F6" s="76" t="s">
        <v>4</v>
      </c>
      <c r="G6" s="76" t="s">
        <v>5</v>
      </c>
      <c r="H6" s="75" t="s">
        <v>6</v>
      </c>
      <c r="I6" s="75" t="s">
        <v>7</v>
      </c>
      <c r="J6" s="75" t="s">
        <v>8</v>
      </c>
      <c r="K6" s="75" t="s">
        <v>9</v>
      </c>
      <c r="L6" s="76" t="s">
        <v>10</v>
      </c>
    </row>
    <row r="7" spans="1:14" s="39" customFormat="1" x14ac:dyDescent="0.25">
      <c r="A7" s="77"/>
      <c r="B7" s="78"/>
      <c r="C7" s="79">
        <v>40544</v>
      </c>
      <c r="D7" s="80">
        <v>40909</v>
      </c>
      <c r="E7" s="81"/>
      <c r="F7" s="81"/>
      <c r="G7" s="81"/>
      <c r="H7" s="82"/>
      <c r="I7" s="82"/>
      <c r="J7" s="82"/>
      <c r="K7" s="82"/>
      <c r="L7" s="81"/>
    </row>
    <row r="8" spans="1:14" x14ac:dyDescent="0.25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31">
        <v>4</v>
      </c>
      <c r="C9" s="31">
        <v>1054</v>
      </c>
      <c r="D9" s="31">
        <v>979</v>
      </c>
      <c r="E9" s="3">
        <v>0.5</v>
      </c>
      <c r="F9" s="4">
        <f t="shared" ref="F9:F40" si="0">B9/((C9+D9)/2)</f>
        <v>3.9350713231677322E-3</v>
      </c>
      <c r="G9" s="4">
        <f t="shared" ref="G9:G72" si="1">F9/((1+(1-E9)*F9))</f>
        <v>3.9273441335297005E-3</v>
      </c>
      <c r="H9" s="2">
        <v>100000</v>
      </c>
      <c r="I9" s="2">
        <f>H9*G9</f>
        <v>392.73441335297002</v>
      </c>
      <c r="J9" s="2">
        <f t="shared" ref="J9:J72" si="2">H10+I9*E9</f>
        <v>99803.632793323515</v>
      </c>
      <c r="K9" s="2">
        <f t="shared" ref="K9:K72" si="3">K10+J9</f>
        <v>8137412.2973141307</v>
      </c>
      <c r="L9" s="73">
        <f>K9/H9</f>
        <v>81.374122973141311</v>
      </c>
      <c r="M9" s="5"/>
      <c r="N9" s="6"/>
    </row>
    <row r="10" spans="1:14" x14ac:dyDescent="0.25">
      <c r="A10" s="59">
        <v>1</v>
      </c>
      <c r="B10">
        <v>0</v>
      </c>
      <c r="C10" s="31">
        <v>1056</v>
      </c>
      <c r="D10" s="31">
        <v>1072</v>
      </c>
      <c r="E10" s="3">
        <v>0.5</v>
      </c>
      <c r="F10" s="4">
        <f t="shared" si="0"/>
        <v>0</v>
      </c>
      <c r="G10" s="4">
        <f t="shared" si="1"/>
        <v>0</v>
      </c>
      <c r="H10" s="2">
        <f>H9-I9</f>
        <v>99607.26558664703</v>
      </c>
      <c r="I10" s="2">
        <f t="shared" ref="I10:I73" si="4">H10*G10</f>
        <v>0</v>
      </c>
      <c r="J10" s="2">
        <f t="shared" si="2"/>
        <v>99607.26558664703</v>
      </c>
      <c r="K10" s="2">
        <f t="shared" si="3"/>
        <v>8037608.6645208076</v>
      </c>
      <c r="L10" s="14">
        <f t="shared" ref="L10:L73" si="5">K10/H10</f>
        <v>80.692995808915157</v>
      </c>
      <c r="N10" s="6"/>
    </row>
    <row r="11" spans="1:14" x14ac:dyDescent="0.25">
      <c r="A11" s="59">
        <v>2</v>
      </c>
      <c r="B11">
        <v>0</v>
      </c>
      <c r="C11" s="31">
        <v>1263</v>
      </c>
      <c r="D11" s="31">
        <v>1045</v>
      </c>
      <c r="E11" s="3">
        <v>0.5</v>
      </c>
      <c r="F11" s="4">
        <f t="shared" si="0"/>
        <v>0</v>
      </c>
      <c r="G11" s="4">
        <f t="shared" si="1"/>
        <v>0</v>
      </c>
      <c r="H11" s="2">
        <f t="shared" ref="H11:H74" si="6">H10-I10</f>
        <v>99607.26558664703</v>
      </c>
      <c r="I11" s="2">
        <f t="shared" si="4"/>
        <v>0</v>
      </c>
      <c r="J11" s="2">
        <f t="shared" si="2"/>
        <v>99607.26558664703</v>
      </c>
      <c r="K11" s="2">
        <f t="shared" si="3"/>
        <v>7938001.3989341604</v>
      </c>
      <c r="L11" s="14">
        <f t="shared" si="5"/>
        <v>79.692995808915157</v>
      </c>
      <c r="N11" s="6"/>
    </row>
    <row r="12" spans="1:14" x14ac:dyDescent="0.25">
      <c r="A12" s="59">
        <v>3</v>
      </c>
      <c r="B12">
        <v>0</v>
      </c>
      <c r="C12" s="31">
        <v>1284</v>
      </c>
      <c r="D12" s="31">
        <v>1259</v>
      </c>
      <c r="E12" s="3">
        <v>0.5</v>
      </c>
      <c r="F12" s="4">
        <f t="shared" si="0"/>
        <v>0</v>
      </c>
      <c r="G12" s="4">
        <f t="shared" si="1"/>
        <v>0</v>
      </c>
      <c r="H12" s="2">
        <f t="shared" si="6"/>
        <v>99607.26558664703</v>
      </c>
      <c r="I12" s="2">
        <f t="shared" si="4"/>
        <v>0</v>
      </c>
      <c r="J12" s="2">
        <f t="shared" si="2"/>
        <v>99607.26558664703</v>
      </c>
      <c r="K12" s="2">
        <f t="shared" si="3"/>
        <v>7838394.1333475132</v>
      </c>
      <c r="L12" s="14">
        <f t="shared" si="5"/>
        <v>78.692995808915157</v>
      </c>
      <c r="N12" s="6"/>
    </row>
    <row r="13" spans="1:14" x14ac:dyDescent="0.25">
      <c r="A13" s="59">
        <v>4</v>
      </c>
      <c r="B13">
        <v>0</v>
      </c>
      <c r="C13" s="31">
        <v>1189</v>
      </c>
      <c r="D13" s="31">
        <v>1278</v>
      </c>
      <c r="E13" s="3">
        <v>0.5</v>
      </c>
      <c r="F13" s="4">
        <f t="shared" si="0"/>
        <v>0</v>
      </c>
      <c r="G13" s="4">
        <f t="shared" si="1"/>
        <v>0</v>
      </c>
      <c r="H13" s="2">
        <f t="shared" si="6"/>
        <v>99607.26558664703</v>
      </c>
      <c r="I13" s="2">
        <f t="shared" si="4"/>
        <v>0</v>
      </c>
      <c r="J13" s="2">
        <f t="shared" si="2"/>
        <v>99607.26558664703</v>
      </c>
      <c r="K13" s="2">
        <f t="shared" si="3"/>
        <v>7738786.8677608659</v>
      </c>
      <c r="L13" s="14">
        <f t="shared" si="5"/>
        <v>77.692995808915143</v>
      </c>
      <c r="N13" s="6"/>
    </row>
    <row r="14" spans="1:14" x14ac:dyDescent="0.25">
      <c r="A14" s="59">
        <v>5</v>
      </c>
      <c r="B14">
        <v>0</v>
      </c>
      <c r="C14" s="31">
        <v>1184</v>
      </c>
      <c r="D14" s="31">
        <v>1193</v>
      </c>
      <c r="E14" s="3">
        <v>0.5</v>
      </c>
      <c r="F14" s="4">
        <f t="shared" si="0"/>
        <v>0</v>
      </c>
      <c r="G14" s="4">
        <f t="shared" si="1"/>
        <v>0</v>
      </c>
      <c r="H14" s="2">
        <f t="shared" si="6"/>
        <v>99607.26558664703</v>
      </c>
      <c r="I14" s="2">
        <f t="shared" si="4"/>
        <v>0</v>
      </c>
      <c r="J14" s="2">
        <f t="shared" si="2"/>
        <v>99607.26558664703</v>
      </c>
      <c r="K14" s="2">
        <f t="shared" si="3"/>
        <v>7639179.6021742187</v>
      </c>
      <c r="L14" s="14">
        <f t="shared" si="5"/>
        <v>76.692995808915143</v>
      </c>
      <c r="N14" s="6"/>
    </row>
    <row r="15" spans="1:14" x14ac:dyDescent="0.25">
      <c r="A15" s="59">
        <v>6</v>
      </c>
      <c r="B15" s="31">
        <v>1</v>
      </c>
      <c r="C15" s="31">
        <v>1175</v>
      </c>
      <c r="D15" s="31">
        <v>1174</v>
      </c>
      <c r="E15" s="3">
        <v>0.5</v>
      </c>
      <c r="F15" s="4">
        <f t="shared" si="0"/>
        <v>8.5142613878246064E-4</v>
      </c>
      <c r="G15" s="4">
        <f t="shared" si="1"/>
        <v>8.5106382978723403E-4</v>
      </c>
      <c r="H15" s="2">
        <f t="shared" si="6"/>
        <v>99607.26558664703</v>
      </c>
      <c r="I15" s="2">
        <f t="shared" si="4"/>
        <v>84.772140924805981</v>
      </c>
      <c r="J15" s="2">
        <f t="shared" si="2"/>
        <v>99564.879516184636</v>
      </c>
      <c r="K15" s="2">
        <f t="shared" si="3"/>
        <v>7539572.3365875715</v>
      </c>
      <c r="L15" s="14">
        <f t="shared" si="5"/>
        <v>75.692995808915143</v>
      </c>
      <c r="N15" s="6"/>
    </row>
    <row r="16" spans="1:14" x14ac:dyDescent="0.25">
      <c r="A16" s="59">
        <v>7</v>
      </c>
      <c r="B16">
        <v>0</v>
      </c>
      <c r="C16" s="31">
        <v>1116</v>
      </c>
      <c r="D16" s="31">
        <v>1167</v>
      </c>
      <c r="E16" s="3">
        <v>0.5</v>
      </c>
      <c r="F16" s="4">
        <f t="shared" si="0"/>
        <v>0</v>
      </c>
      <c r="G16" s="4">
        <f t="shared" si="1"/>
        <v>0</v>
      </c>
      <c r="H16" s="2">
        <f t="shared" si="6"/>
        <v>99522.493445722226</v>
      </c>
      <c r="I16" s="2">
        <f t="shared" si="4"/>
        <v>0</v>
      </c>
      <c r="J16" s="2">
        <f t="shared" si="2"/>
        <v>99522.493445722226</v>
      </c>
      <c r="K16" s="2">
        <f t="shared" si="3"/>
        <v>7440007.4570713872</v>
      </c>
      <c r="L16" s="14">
        <f t="shared" si="5"/>
        <v>74.757044357304338</v>
      </c>
      <c r="N16" s="6"/>
    </row>
    <row r="17" spans="1:14" x14ac:dyDescent="0.25">
      <c r="A17" s="59">
        <v>8</v>
      </c>
      <c r="B17">
        <v>0</v>
      </c>
      <c r="C17" s="31">
        <v>1108</v>
      </c>
      <c r="D17" s="31">
        <v>1122</v>
      </c>
      <c r="E17" s="3">
        <v>0.5</v>
      </c>
      <c r="F17" s="4">
        <f t="shared" si="0"/>
        <v>0</v>
      </c>
      <c r="G17" s="4">
        <f t="shared" si="1"/>
        <v>0</v>
      </c>
      <c r="H17" s="2">
        <f t="shared" si="6"/>
        <v>99522.493445722226</v>
      </c>
      <c r="I17" s="2">
        <f t="shared" si="4"/>
        <v>0</v>
      </c>
      <c r="J17" s="2">
        <f t="shared" si="2"/>
        <v>99522.493445722226</v>
      </c>
      <c r="K17" s="2">
        <f t="shared" si="3"/>
        <v>7340484.9636256648</v>
      </c>
      <c r="L17" s="14">
        <f t="shared" si="5"/>
        <v>73.757044357304338</v>
      </c>
      <c r="N17" s="6"/>
    </row>
    <row r="18" spans="1:14" x14ac:dyDescent="0.25">
      <c r="A18" s="59">
        <v>9</v>
      </c>
      <c r="B18">
        <v>0</v>
      </c>
      <c r="C18" s="31">
        <v>1021</v>
      </c>
      <c r="D18" s="31">
        <v>1095</v>
      </c>
      <c r="E18" s="3">
        <v>0.5</v>
      </c>
      <c r="F18" s="4">
        <f t="shared" si="0"/>
        <v>0</v>
      </c>
      <c r="G18" s="4">
        <f t="shared" si="1"/>
        <v>0</v>
      </c>
      <c r="H18" s="2">
        <f t="shared" si="6"/>
        <v>99522.493445722226</v>
      </c>
      <c r="I18" s="2">
        <f t="shared" si="4"/>
        <v>0</v>
      </c>
      <c r="J18" s="2">
        <f t="shared" si="2"/>
        <v>99522.493445722226</v>
      </c>
      <c r="K18" s="2">
        <f t="shared" si="3"/>
        <v>7240962.4701799424</v>
      </c>
      <c r="L18" s="14">
        <f t="shared" si="5"/>
        <v>72.757044357304338</v>
      </c>
      <c r="N18" s="6"/>
    </row>
    <row r="19" spans="1:14" x14ac:dyDescent="0.25">
      <c r="A19" s="59">
        <v>10</v>
      </c>
      <c r="B19">
        <v>0</v>
      </c>
      <c r="C19" s="31">
        <v>995</v>
      </c>
      <c r="D19" s="31">
        <v>1013</v>
      </c>
      <c r="E19" s="3">
        <v>0.5</v>
      </c>
      <c r="F19" s="4">
        <f t="shared" si="0"/>
        <v>0</v>
      </c>
      <c r="G19" s="4">
        <f t="shared" si="1"/>
        <v>0</v>
      </c>
      <c r="H19" s="2">
        <f t="shared" si="6"/>
        <v>99522.493445722226</v>
      </c>
      <c r="I19" s="2">
        <f t="shared" si="4"/>
        <v>0</v>
      </c>
      <c r="J19" s="2">
        <f t="shared" si="2"/>
        <v>99522.493445722226</v>
      </c>
      <c r="K19" s="2">
        <f t="shared" si="3"/>
        <v>7141439.9767342201</v>
      </c>
      <c r="L19" s="14">
        <f t="shared" si="5"/>
        <v>71.757044357304338</v>
      </c>
      <c r="N19" s="6"/>
    </row>
    <row r="20" spans="1:14" x14ac:dyDescent="0.25">
      <c r="A20" s="59">
        <v>11</v>
      </c>
      <c r="B20">
        <v>0</v>
      </c>
      <c r="C20" s="31">
        <v>952</v>
      </c>
      <c r="D20" s="31">
        <v>1007</v>
      </c>
      <c r="E20" s="3">
        <v>0.5</v>
      </c>
      <c r="F20" s="4">
        <f t="shared" si="0"/>
        <v>0</v>
      </c>
      <c r="G20" s="4">
        <f t="shared" si="1"/>
        <v>0</v>
      </c>
      <c r="H20" s="2">
        <f t="shared" si="6"/>
        <v>99522.493445722226</v>
      </c>
      <c r="I20" s="2">
        <f t="shared" si="4"/>
        <v>0</v>
      </c>
      <c r="J20" s="2">
        <f t="shared" si="2"/>
        <v>99522.493445722226</v>
      </c>
      <c r="K20" s="2">
        <f t="shared" si="3"/>
        <v>7041917.4832884977</v>
      </c>
      <c r="L20" s="14">
        <f t="shared" si="5"/>
        <v>70.757044357304338</v>
      </c>
      <c r="N20" s="6"/>
    </row>
    <row r="21" spans="1:14" x14ac:dyDescent="0.25">
      <c r="A21" s="59">
        <v>12</v>
      </c>
      <c r="B21">
        <v>0</v>
      </c>
      <c r="C21" s="31">
        <v>900</v>
      </c>
      <c r="D21" s="31">
        <v>940</v>
      </c>
      <c r="E21" s="3">
        <v>0.5</v>
      </c>
      <c r="F21" s="4">
        <f t="shared" si="0"/>
        <v>0</v>
      </c>
      <c r="G21" s="4">
        <f t="shared" si="1"/>
        <v>0</v>
      </c>
      <c r="H21" s="2">
        <f t="shared" si="6"/>
        <v>99522.493445722226</v>
      </c>
      <c r="I21" s="2">
        <f t="shared" si="4"/>
        <v>0</v>
      </c>
      <c r="J21" s="2">
        <f t="shared" si="2"/>
        <v>99522.493445722226</v>
      </c>
      <c r="K21" s="2">
        <f t="shared" si="3"/>
        <v>6942394.9898427753</v>
      </c>
      <c r="L21" s="14">
        <f t="shared" si="5"/>
        <v>69.757044357304338</v>
      </c>
      <c r="N21" s="6"/>
    </row>
    <row r="22" spans="1:14" x14ac:dyDescent="0.25">
      <c r="A22" s="59">
        <v>13</v>
      </c>
      <c r="B22">
        <v>0</v>
      </c>
      <c r="C22" s="31">
        <v>929</v>
      </c>
      <c r="D22" s="31">
        <v>889</v>
      </c>
      <c r="E22" s="3">
        <v>0.5</v>
      </c>
      <c r="F22" s="4">
        <f t="shared" si="0"/>
        <v>0</v>
      </c>
      <c r="G22" s="4">
        <f t="shared" si="1"/>
        <v>0</v>
      </c>
      <c r="H22" s="2">
        <f t="shared" si="6"/>
        <v>99522.493445722226</v>
      </c>
      <c r="I22" s="2">
        <f t="shared" si="4"/>
        <v>0</v>
      </c>
      <c r="J22" s="2">
        <f t="shared" si="2"/>
        <v>99522.493445722226</v>
      </c>
      <c r="K22" s="2">
        <f t="shared" si="3"/>
        <v>6842872.4963970529</v>
      </c>
      <c r="L22" s="14">
        <f t="shared" si="5"/>
        <v>68.757044357304338</v>
      </c>
      <c r="N22" s="6"/>
    </row>
    <row r="23" spans="1:14" x14ac:dyDescent="0.25">
      <c r="A23" s="59">
        <v>14</v>
      </c>
      <c r="B23">
        <v>0</v>
      </c>
      <c r="C23" s="31">
        <v>908</v>
      </c>
      <c r="D23" s="31">
        <v>936</v>
      </c>
      <c r="E23" s="3">
        <v>0.5</v>
      </c>
      <c r="F23" s="4">
        <f t="shared" si="0"/>
        <v>0</v>
      </c>
      <c r="G23" s="4">
        <f t="shared" si="1"/>
        <v>0</v>
      </c>
      <c r="H23" s="2">
        <f t="shared" si="6"/>
        <v>99522.493445722226</v>
      </c>
      <c r="I23" s="2">
        <f t="shared" si="4"/>
        <v>0</v>
      </c>
      <c r="J23" s="2">
        <f t="shared" si="2"/>
        <v>99522.493445722226</v>
      </c>
      <c r="K23" s="2">
        <f t="shared" si="3"/>
        <v>6743350.0029513305</v>
      </c>
      <c r="L23" s="14">
        <f t="shared" si="5"/>
        <v>67.757044357304338</v>
      </c>
      <c r="N23" s="6"/>
    </row>
    <row r="24" spans="1:14" x14ac:dyDescent="0.25">
      <c r="A24" s="59">
        <v>15</v>
      </c>
      <c r="B24">
        <v>0</v>
      </c>
      <c r="C24" s="31">
        <v>900</v>
      </c>
      <c r="D24" s="31">
        <v>908</v>
      </c>
      <c r="E24" s="3">
        <v>0.5</v>
      </c>
      <c r="F24" s="4">
        <f t="shared" si="0"/>
        <v>0</v>
      </c>
      <c r="G24" s="4">
        <f t="shared" si="1"/>
        <v>0</v>
      </c>
      <c r="H24" s="2">
        <f t="shared" si="6"/>
        <v>99522.493445722226</v>
      </c>
      <c r="I24" s="2">
        <f t="shared" si="4"/>
        <v>0</v>
      </c>
      <c r="J24" s="2">
        <f t="shared" si="2"/>
        <v>99522.493445722226</v>
      </c>
      <c r="K24" s="2">
        <f t="shared" si="3"/>
        <v>6643827.5095056081</v>
      </c>
      <c r="L24" s="14">
        <f t="shared" si="5"/>
        <v>66.757044357304324</v>
      </c>
      <c r="N24" s="6"/>
    </row>
    <row r="25" spans="1:14" x14ac:dyDescent="0.25">
      <c r="A25" s="59">
        <v>16</v>
      </c>
      <c r="B25">
        <v>0</v>
      </c>
      <c r="C25" s="31">
        <v>962</v>
      </c>
      <c r="D25" s="31">
        <v>889</v>
      </c>
      <c r="E25" s="3">
        <v>0.5</v>
      </c>
      <c r="F25" s="4">
        <f t="shared" si="0"/>
        <v>0</v>
      </c>
      <c r="G25" s="4">
        <f t="shared" si="1"/>
        <v>0</v>
      </c>
      <c r="H25" s="2">
        <f t="shared" si="6"/>
        <v>99522.493445722226</v>
      </c>
      <c r="I25" s="2">
        <f t="shared" si="4"/>
        <v>0</v>
      </c>
      <c r="J25" s="2">
        <f t="shared" si="2"/>
        <v>99522.493445722226</v>
      </c>
      <c r="K25" s="2">
        <f t="shared" si="3"/>
        <v>6544305.0160598857</v>
      </c>
      <c r="L25" s="14">
        <f t="shared" si="5"/>
        <v>65.757044357304324</v>
      </c>
      <c r="N25" s="6"/>
    </row>
    <row r="26" spans="1:14" x14ac:dyDescent="0.25">
      <c r="A26" s="59">
        <v>17</v>
      </c>
      <c r="B26">
        <v>0</v>
      </c>
      <c r="C26" s="31">
        <v>972</v>
      </c>
      <c r="D26" s="31">
        <v>949</v>
      </c>
      <c r="E26" s="3">
        <v>0.5</v>
      </c>
      <c r="F26" s="4">
        <f t="shared" si="0"/>
        <v>0</v>
      </c>
      <c r="G26" s="4">
        <f t="shared" si="1"/>
        <v>0</v>
      </c>
      <c r="H26" s="2">
        <f t="shared" si="6"/>
        <v>99522.493445722226</v>
      </c>
      <c r="I26" s="2">
        <f t="shared" si="4"/>
        <v>0</v>
      </c>
      <c r="J26" s="2">
        <f t="shared" si="2"/>
        <v>99522.493445722226</v>
      </c>
      <c r="K26" s="2">
        <f t="shared" si="3"/>
        <v>6444782.5226141633</v>
      </c>
      <c r="L26" s="14">
        <f t="shared" si="5"/>
        <v>64.757044357304324</v>
      </c>
      <c r="N26" s="6"/>
    </row>
    <row r="27" spans="1:14" x14ac:dyDescent="0.25">
      <c r="A27" s="59">
        <v>18</v>
      </c>
      <c r="B27">
        <v>0</v>
      </c>
      <c r="C27" s="31">
        <v>1001</v>
      </c>
      <c r="D27" s="31">
        <v>980</v>
      </c>
      <c r="E27" s="3">
        <v>0.5</v>
      </c>
      <c r="F27" s="4">
        <f t="shared" si="0"/>
        <v>0</v>
      </c>
      <c r="G27" s="4">
        <f t="shared" si="1"/>
        <v>0</v>
      </c>
      <c r="H27" s="2">
        <f t="shared" si="6"/>
        <v>99522.493445722226</v>
      </c>
      <c r="I27" s="2">
        <f t="shared" si="4"/>
        <v>0</v>
      </c>
      <c r="J27" s="2">
        <f t="shared" si="2"/>
        <v>99522.493445722226</v>
      </c>
      <c r="K27" s="2">
        <f t="shared" si="3"/>
        <v>6345260.029168441</v>
      </c>
      <c r="L27" s="14">
        <f t="shared" si="5"/>
        <v>63.757044357304324</v>
      </c>
      <c r="N27" s="6"/>
    </row>
    <row r="28" spans="1:14" x14ac:dyDescent="0.25">
      <c r="A28" s="59">
        <v>19</v>
      </c>
      <c r="B28">
        <v>0</v>
      </c>
      <c r="C28" s="31">
        <v>1038</v>
      </c>
      <c r="D28" s="31">
        <v>1015</v>
      </c>
      <c r="E28" s="3">
        <v>0.5</v>
      </c>
      <c r="F28" s="4">
        <f t="shared" si="0"/>
        <v>0</v>
      </c>
      <c r="G28" s="4">
        <f t="shared" si="1"/>
        <v>0</v>
      </c>
      <c r="H28" s="2">
        <f t="shared" si="6"/>
        <v>99522.493445722226</v>
      </c>
      <c r="I28" s="2">
        <f t="shared" si="4"/>
        <v>0</v>
      </c>
      <c r="J28" s="2">
        <f t="shared" si="2"/>
        <v>99522.493445722226</v>
      </c>
      <c r="K28" s="2">
        <f t="shared" si="3"/>
        <v>6245737.5357227186</v>
      </c>
      <c r="L28" s="14">
        <f t="shared" si="5"/>
        <v>62.757044357304324</v>
      </c>
      <c r="N28" s="6"/>
    </row>
    <row r="29" spans="1:14" x14ac:dyDescent="0.25">
      <c r="A29" s="59">
        <v>20</v>
      </c>
      <c r="B29">
        <v>0</v>
      </c>
      <c r="C29" s="31">
        <v>1117</v>
      </c>
      <c r="D29" s="31">
        <v>1062</v>
      </c>
      <c r="E29" s="3">
        <v>0.5</v>
      </c>
      <c r="F29" s="4">
        <f t="shared" si="0"/>
        <v>0</v>
      </c>
      <c r="G29" s="4">
        <f t="shared" si="1"/>
        <v>0</v>
      </c>
      <c r="H29" s="2">
        <f t="shared" si="6"/>
        <v>99522.493445722226</v>
      </c>
      <c r="I29" s="2">
        <f t="shared" si="4"/>
        <v>0</v>
      </c>
      <c r="J29" s="2">
        <f t="shared" si="2"/>
        <v>99522.493445722226</v>
      </c>
      <c r="K29" s="2">
        <f t="shared" si="3"/>
        <v>6146215.0422769962</v>
      </c>
      <c r="L29" s="14">
        <f t="shared" si="5"/>
        <v>61.757044357304324</v>
      </c>
      <c r="N29" s="6"/>
    </row>
    <row r="30" spans="1:14" x14ac:dyDescent="0.25">
      <c r="A30" s="59">
        <v>21</v>
      </c>
      <c r="B30">
        <v>0</v>
      </c>
      <c r="C30" s="31">
        <v>1195</v>
      </c>
      <c r="D30" s="31">
        <v>1124</v>
      </c>
      <c r="E30" s="3">
        <v>0.5</v>
      </c>
      <c r="F30" s="4">
        <f t="shared" si="0"/>
        <v>0</v>
      </c>
      <c r="G30" s="4">
        <f t="shared" si="1"/>
        <v>0</v>
      </c>
      <c r="H30" s="2">
        <f t="shared" si="6"/>
        <v>99522.493445722226</v>
      </c>
      <c r="I30" s="2">
        <f t="shared" si="4"/>
        <v>0</v>
      </c>
      <c r="J30" s="2">
        <f t="shared" si="2"/>
        <v>99522.493445722226</v>
      </c>
      <c r="K30" s="2">
        <f t="shared" si="3"/>
        <v>6046692.5488312738</v>
      </c>
      <c r="L30" s="14">
        <f t="shared" si="5"/>
        <v>60.757044357304324</v>
      </c>
      <c r="N30" s="6"/>
    </row>
    <row r="31" spans="1:14" x14ac:dyDescent="0.25">
      <c r="A31" s="59">
        <v>22</v>
      </c>
      <c r="B31">
        <v>0</v>
      </c>
      <c r="C31" s="31">
        <v>1275</v>
      </c>
      <c r="D31" s="31">
        <v>1205</v>
      </c>
      <c r="E31" s="3">
        <v>0.5</v>
      </c>
      <c r="F31" s="4">
        <f t="shared" si="0"/>
        <v>0</v>
      </c>
      <c r="G31" s="4">
        <f t="shared" si="1"/>
        <v>0</v>
      </c>
      <c r="H31" s="2">
        <f t="shared" si="6"/>
        <v>99522.493445722226</v>
      </c>
      <c r="I31" s="2">
        <f t="shared" si="4"/>
        <v>0</v>
      </c>
      <c r="J31" s="2">
        <f t="shared" si="2"/>
        <v>99522.493445722226</v>
      </c>
      <c r="K31" s="2">
        <f t="shared" si="3"/>
        <v>5947170.0553855514</v>
      </c>
      <c r="L31" s="14">
        <f t="shared" si="5"/>
        <v>59.757044357304316</v>
      </c>
      <c r="N31" s="6"/>
    </row>
    <row r="32" spans="1:14" x14ac:dyDescent="0.25">
      <c r="A32" s="59">
        <v>23</v>
      </c>
      <c r="B32">
        <v>0</v>
      </c>
      <c r="C32" s="31">
        <v>1372</v>
      </c>
      <c r="D32" s="31">
        <v>1270</v>
      </c>
      <c r="E32" s="3">
        <v>0.5</v>
      </c>
      <c r="F32" s="4">
        <f t="shared" si="0"/>
        <v>0</v>
      </c>
      <c r="G32" s="4">
        <f t="shared" si="1"/>
        <v>0</v>
      </c>
      <c r="H32" s="2">
        <f t="shared" si="6"/>
        <v>99522.493445722226</v>
      </c>
      <c r="I32" s="2">
        <f t="shared" si="4"/>
        <v>0</v>
      </c>
      <c r="J32" s="2">
        <f t="shared" si="2"/>
        <v>99522.493445722226</v>
      </c>
      <c r="K32" s="2">
        <f t="shared" si="3"/>
        <v>5847647.561939829</v>
      </c>
      <c r="L32" s="14">
        <f t="shared" si="5"/>
        <v>58.757044357304316</v>
      </c>
      <c r="N32" s="6"/>
    </row>
    <row r="33" spans="1:14" x14ac:dyDescent="0.25">
      <c r="A33" s="59">
        <v>24</v>
      </c>
      <c r="B33" s="31">
        <v>1</v>
      </c>
      <c r="C33" s="31">
        <v>1454</v>
      </c>
      <c r="D33" s="31">
        <v>1373</v>
      </c>
      <c r="E33" s="3">
        <v>0.5</v>
      </c>
      <c r="F33" s="4">
        <f t="shared" si="0"/>
        <v>7.0746374248319773E-4</v>
      </c>
      <c r="G33" s="4">
        <f t="shared" si="1"/>
        <v>7.0721357850070713E-4</v>
      </c>
      <c r="H33" s="2">
        <f t="shared" si="6"/>
        <v>99522.493445722226</v>
      </c>
      <c r="I33" s="2">
        <f t="shared" si="4"/>
        <v>70.383658731062383</v>
      </c>
      <c r="J33" s="2">
        <f t="shared" si="2"/>
        <v>99487.301616356694</v>
      </c>
      <c r="K33" s="2">
        <f t="shared" si="3"/>
        <v>5748125.0684941066</v>
      </c>
      <c r="L33" s="14">
        <f t="shared" si="5"/>
        <v>57.757044357304316</v>
      </c>
      <c r="N33" s="6"/>
    </row>
    <row r="34" spans="1:14" x14ac:dyDescent="0.25">
      <c r="A34" s="59">
        <v>25</v>
      </c>
      <c r="B34" s="31">
        <v>1</v>
      </c>
      <c r="C34" s="31">
        <v>1549</v>
      </c>
      <c r="D34" s="31">
        <v>1452</v>
      </c>
      <c r="E34" s="3">
        <v>0.5</v>
      </c>
      <c r="F34" s="4">
        <f t="shared" si="0"/>
        <v>6.6644451849383541E-4</v>
      </c>
      <c r="G34" s="4">
        <f t="shared" si="1"/>
        <v>6.6622251832111927E-4</v>
      </c>
      <c r="H34" s="2">
        <f t="shared" si="6"/>
        <v>99452.109786991161</v>
      </c>
      <c r="I34" s="2">
        <f t="shared" si="4"/>
        <v>66.257235034637688</v>
      </c>
      <c r="J34" s="2">
        <f t="shared" si="2"/>
        <v>99418.981169473846</v>
      </c>
      <c r="K34" s="2">
        <f t="shared" si="3"/>
        <v>5648637.7668777499</v>
      </c>
      <c r="L34" s="14">
        <f t="shared" si="5"/>
        <v>56.797565973976155</v>
      </c>
      <c r="N34" s="6"/>
    </row>
    <row r="35" spans="1:14" x14ac:dyDescent="0.25">
      <c r="A35" s="59">
        <v>26</v>
      </c>
      <c r="B35">
        <v>0</v>
      </c>
      <c r="C35" s="31">
        <v>1645</v>
      </c>
      <c r="D35" s="31">
        <v>1526</v>
      </c>
      <c r="E35" s="3">
        <v>0.5</v>
      </c>
      <c r="F35" s="4">
        <f t="shared" si="0"/>
        <v>0</v>
      </c>
      <c r="G35" s="4">
        <f t="shared" si="1"/>
        <v>0</v>
      </c>
      <c r="H35" s="2">
        <f t="shared" si="6"/>
        <v>99385.85255195653</v>
      </c>
      <c r="I35" s="2">
        <f t="shared" si="4"/>
        <v>0</v>
      </c>
      <c r="J35" s="2">
        <f t="shared" si="2"/>
        <v>99385.85255195653</v>
      </c>
      <c r="K35" s="2">
        <f t="shared" si="3"/>
        <v>5549218.7857082766</v>
      </c>
      <c r="L35" s="14">
        <f t="shared" si="5"/>
        <v>55.835097684625474</v>
      </c>
      <c r="N35" s="6"/>
    </row>
    <row r="36" spans="1:14" x14ac:dyDescent="0.25">
      <c r="A36" s="59">
        <v>27</v>
      </c>
      <c r="B36">
        <v>0</v>
      </c>
      <c r="C36" s="31">
        <v>1570</v>
      </c>
      <c r="D36" s="31">
        <v>1642</v>
      </c>
      <c r="E36" s="3">
        <v>0.5</v>
      </c>
      <c r="F36" s="4">
        <f t="shared" si="0"/>
        <v>0</v>
      </c>
      <c r="G36" s="4">
        <f t="shared" si="1"/>
        <v>0</v>
      </c>
      <c r="H36" s="2">
        <f t="shared" si="6"/>
        <v>99385.85255195653</v>
      </c>
      <c r="I36" s="2">
        <f t="shared" si="4"/>
        <v>0</v>
      </c>
      <c r="J36" s="2">
        <f t="shared" si="2"/>
        <v>99385.85255195653</v>
      </c>
      <c r="K36" s="2">
        <f t="shared" si="3"/>
        <v>5449832.9331563199</v>
      </c>
      <c r="L36" s="14">
        <f t="shared" si="5"/>
        <v>54.835097684625467</v>
      </c>
      <c r="N36" s="6"/>
    </row>
    <row r="37" spans="1:14" x14ac:dyDescent="0.25">
      <c r="A37" s="59">
        <v>28</v>
      </c>
      <c r="B37" s="31">
        <v>2</v>
      </c>
      <c r="C37" s="31">
        <v>1754</v>
      </c>
      <c r="D37" s="31">
        <v>1542</v>
      </c>
      <c r="E37" s="3">
        <v>0.5</v>
      </c>
      <c r="F37" s="4">
        <f t="shared" si="0"/>
        <v>1.2135922330097086E-3</v>
      </c>
      <c r="G37" s="4">
        <f t="shared" si="1"/>
        <v>1.2128562765312311E-3</v>
      </c>
      <c r="H37" s="2">
        <f t="shared" si="6"/>
        <v>99385.85255195653</v>
      </c>
      <c r="I37" s="2">
        <f t="shared" si="4"/>
        <v>120.54075506604795</v>
      </c>
      <c r="J37" s="2">
        <f t="shared" si="2"/>
        <v>99325.582174423515</v>
      </c>
      <c r="K37" s="2">
        <f t="shared" si="3"/>
        <v>5350447.0806043632</v>
      </c>
      <c r="L37" s="14">
        <f t="shared" si="5"/>
        <v>53.835097684625467</v>
      </c>
      <c r="N37" s="6"/>
    </row>
    <row r="38" spans="1:14" x14ac:dyDescent="0.25">
      <c r="A38" s="59">
        <v>29</v>
      </c>
      <c r="B38">
        <v>0</v>
      </c>
      <c r="C38" s="31">
        <v>1913</v>
      </c>
      <c r="D38" s="31">
        <v>1717</v>
      </c>
      <c r="E38" s="3">
        <v>0.5</v>
      </c>
      <c r="F38" s="4">
        <f t="shared" si="0"/>
        <v>0</v>
      </c>
      <c r="G38" s="4">
        <f t="shared" si="1"/>
        <v>0</v>
      </c>
      <c r="H38" s="2">
        <f t="shared" si="6"/>
        <v>99265.311796890484</v>
      </c>
      <c r="I38" s="2">
        <f t="shared" si="4"/>
        <v>0</v>
      </c>
      <c r="J38" s="2">
        <f t="shared" si="2"/>
        <v>99265.311796890484</v>
      </c>
      <c r="K38" s="2">
        <f t="shared" si="3"/>
        <v>5251121.4984299401</v>
      </c>
      <c r="L38" s="14">
        <f t="shared" si="5"/>
        <v>52.899864044898237</v>
      </c>
      <c r="N38" s="6"/>
    </row>
    <row r="39" spans="1:14" x14ac:dyDescent="0.25">
      <c r="A39" s="59">
        <v>30</v>
      </c>
      <c r="B39">
        <v>0</v>
      </c>
      <c r="C39" s="31">
        <v>1935</v>
      </c>
      <c r="D39" s="31">
        <v>1852</v>
      </c>
      <c r="E39" s="3">
        <v>0.5</v>
      </c>
      <c r="F39" s="4">
        <f t="shared" si="0"/>
        <v>0</v>
      </c>
      <c r="G39" s="4">
        <f t="shared" si="1"/>
        <v>0</v>
      </c>
      <c r="H39" s="2">
        <f t="shared" si="6"/>
        <v>99265.311796890484</v>
      </c>
      <c r="I39" s="2">
        <f t="shared" si="4"/>
        <v>0</v>
      </c>
      <c r="J39" s="2">
        <f t="shared" si="2"/>
        <v>99265.311796890484</v>
      </c>
      <c r="K39" s="2">
        <f t="shared" si="3"/>
        <v>5151856.1866330495</v>
      </c>
      <c r="L39" s="14">
        <f t="shared" si="5"/>
        <v>51.899864044898237</v>
      </c>
      <c r="N39" s="6"/>
    </row>
    <row r="40" spans="1:14" x14ac:dyDescent="0.25">
      <c r="A40" s="59">
        <v>31</v>
      </c>
      <c r="B40" s="31">
        <v>1</v>
      </c>
      <c r="C40" s="31">
        <v>1940</v>
      </c>
      <c r="D40" s="31">
        <v>1889</v>
      </c>
      <c r="E40" s="3">
        <v>0.5</v>
      </c>
      <c r="F40" s="4">
        <f t="shared" si="0"/>
        <v>5.223295899712719E-4</v>
      </c>
      <c r="G40" s="4">
        <f t="shared" si="1"/>
        <v>5.2219321148825064E-4</v>
      </c>
      <c r="H40" s="2">
        <f t="shared" si="6"/>
        <v>99265.311796890484</v>
      </c>
      <c r="I40" s="2">
        <f t="shared" si="4"/>
        <v>51.835671956600777</v>
      </c>
      <c r="J40" s="2">
        <f t="shared" si="2"/>
        <v>99239.393960912173</v>
      </c>
      <c r="K40" s="2">
        <f t="shared" si="3"/>
        <v>5052590.8748361589</v>
      </c>
      <c r="L40" s="14">
        <f t="shared" si="5"/>
        <v>50.899864044898237</v>
      </c>
      <c r="N40" s="6"/>
    </row>
    <row r="41" spans="1:14" x14ac:dyDescent="0.25">
      <c r="A41" s="59">
        <v>32</v>
      </c>
      <c r="B41">
        <v>0</v>
      </c>
      <c r="C41" s="31">
        <v>2022</v>
      </c>
      <c r="D41" s="31">
        <v>1922</v>
      </c>
      <c r="E41" s="3">
        <v>0.5</v>
      </c>
      <c r="F41" s="4">
        <f t="shared" ref="F41:F72" si="7">B41/((C41+D41)/2)</f>
        <v>0</v>
      </c>
      <c r="G41" s="4">
        <f t="shared" si="1"/>
        <v>0</v>
      </c>
      <c r="H41" s="2">
        <f t="shared" si="6"/>
        <v>99213.476124933877</v>
      </c>
      <c r="I41" s="2">
        <f t="shared" si="4"/>
        <v>0</v>
      </c>
      <c r="J41" s="2">
        <f t="shared" si="2"/>
        <v>99213.476124933877</v>
      </c>
      <c r="K41" s="2">
        <f t="shared" si="3"/>
        <v>4953351.4808752472</v>
      </c>
      <c r="L41" s="14">
        <f t="shared" si="5"/>
        <v>49.926196262267574</v>
      </c>
      <c r="N41" s="6"/>
    </row>
    <row r="42" spans="1:14" x14ac:dyDescent="0.25">
      <c r="A42" s="59">
        <v>33</v>
      </c>
      <c r="B42" s="31">
        <v>1</v>
      </c>
      <c r="C42" s="31">
        <v>2080</v>
      </c>
      <c r="D42" s="31">
        <v>2005</v>
      </c>
      <c r="E42" s="3">
        <v>0.5</v>
      </c>
      <c r="F42" s="4">
        <f t="shared" si="7"/>
        <v>4.8959608323133417E-4</v>
      </c>
      <c r="G42" s="4">
        <f t="shared" si="1"/>
        <v>4.8947626040137058E-4</v>
      </c>
      <c r="H42" s="2">
        <f t="shared" si="6"/>
        <v>99213.476124933877</v>
      </c>
      <c r="I42" s="2">
        <f t="shared" si="4"/>
        <v>48.562641275053295</v>
      </c>
      <c r="J42" s="2">
        <f t="shared" si="2"/>
        <v>99189.194804296349</v>
      </c>
      <c r="K42" s="2">
        <f t="shared" si="3"/>
        <v>4854138.0047503132</v>
      </c>
      <c r="L42" s="14">
        <f t="shared" si="5"/>
        <v>48.926196262267574</v>
      </c>
      <c r="N42" s="6"/>
    </row>
    <row r="43" spans="1:14" x14ac:dyDescent="0.25">
      <c r="A43" s="59">
        <v>34</v>
      </c>
      <c r="B43" s="31">
        <v>2</v>
      </c>
      <c r="C43" s="31">
        <v>2179</v>
      </c>
      <c r="D43" s="31">
        <v>2063</v>
      </c>
      <c r="E43" s="3">
        <v>0.5</v>
      </c>
      <c r="F43" s="4">
        <f t="shared" si="7"/>
        <v>9.4295143800094295E-4</v>
      </c>
      <c r="G43" s="4">
        <f t="shared" si="1"/>
        <v>9.42507068803016E-4</v>
      </c>
      <c r="H43" s="2">
        <f t="shared" si="6"/>
        <v>99164.91348365882</v>
      </c>
      <c r="I43" s="2">
        <f t="shared" si="4"/>
        <v>93.463631935587955</v>
      </c>
      <c r="J43" s="2">
        <f t="shared" si="2"/>
        <v>99118.181667691024</v>
      </c>
      <c r="K43" s="2">
        <f t="shared" si="3"/>
        <v>4754948.8099460173</v>
      </c>
      <c r="L43" s="14">
        <f t="shared" si="5"/>
        <v>47.949911343688868</v>
      </c>
      <c r="N43" s="6"/>
    </row>
    <row r="44" spans="1:14" x14ac:dyDescent="0.25">
      <c r="A44" s="59">
        <v>35</v>
      </c>
      <c r="B44" s="31">
        <v>4</v>
      </c>
      <c r="C44" s="31">
        <v>2190</v>
      </c>
      <c r="D44" s="31">
        <v>2134</v>
      </c>
      <c r="E44" s="3">
        <v>0.5</v>
      </c>
      <c r="F44" s="4">
        <f t="shared" si="7"/>
        <v>1.8501387604070306E-3</v>
      </c>
      <c r="G44" s="4">
        <f t="shared" si="1"/>
        <v>1.8484288354898338E-3</v>
      </c>
      <c r="H44" s="2">
        <f t="shared" si="6"/>
        <v>99071.449851723228</v>
      </c>
      <c r="I44" s="2">
        <f t="shared" si="4"/>
        <v>183.12652467971023</v>
      </c>
      <c r="J44" s="2">
        <f t="shared" si="2"/>
        <v>98979.886589383372</v>
      </c>
      <c r="K44" s="2">
        <f t="shared" si="3"/>
        <v>4655830.6282783262</v>
      </c>
      <c r="L44" s="14">
        <f t="shared" si="5"/>
        <v>46.99467541099424</v>
      </c>
      <c r="N44" s="6"/>
    </row>
    <row r="45" spans="1:14" x14ac:dyDescent="0.25">
      <c r="A45" s="59">
        <v>36</v>
      </c>
      <c r="B45" s="31">
        <v>2</v>
      </c>
      <c r="C45" s="31">
        <v>2212</v>
      </c>
      <c r="D45" s="31">
        <v>2150</v>
      </c>
      <c r="E45" s="3">
        <v>0.5</v>
      </c>
      <c r="F45" s="4">
        <f t="shared" si="7"/>
        <v>9.1701054562127462E-4</v>
      </c>
      <c r="G45" s="4">
        <f t="shared" si="1"/>
        <v>9.1659028414298811E-4</v>
      </c>
      <c r="H45" s="2">
        <f t="shared" si="6"/>
        <v>98888.323327043516</v>
      </c>
      <c r="I45" s="2">
        <f t="shared" si="4"/>
        <v>90.6400763767585</v>
      </c>
      <c r="J45" s="2">
        <f t="shared" si="2"/>
        <v>98843.003288855136</v>
      </c>
      <c r="K45" s="2">
        <f t="shared" si="3"/>
        <v>4556850.7416889425</v>
      </c>
      <c r="L45" s="14">
        <f t="shared" si="5"/>
        <v>46.080776661755337</v>
      </c>
      <c r="N45" s="6"/>
    </row>
    <row r="46" spans="1:14" x14ac:dyDescent="0.25">
      <c r="A46" s="59">
        <v>37</v>
      </c>
      <c r="B46" s="31">
        <v>1</v>
      </c>
      <c r="C46" s="31">
        <v>2067</v>
      </c>
      <c r="D46" s="31">
        <v>2180</v>
      </c>
      <c r="E46" s="3">
        <v>0.5</v>
      </c>
      <c r="F46" s="4">
        <f t="shared" si="7"/>
        <v>4.7092064987049682E-4</v>
      </c>
      <c r="G46" s="4">
        <f t="shared" si="1"/>
        <v>4.7080979284369113E-4</v>
      </c>
      <c r="H46" s="2">
        <f t="shared" si="6"/>
        <v>98797.683250666756</v>
      </c>
      <c r="I46" s="2">
        <f t="shared" si="4"/>
        <v>46.514916784683031</v>
      </c>
      <c r="J46" s="2">
        <f t="shared" si="2"/>
        <v>98774.425792274415</v>
      </c>
      <c r="K46" s="2">
        <f t="shared" si="3"/>
        <v>4458007.7384000877</v>
      </c>
      <c r="L46" s="14">
        <f t="shared" si="5"/>
        <v>45.122593888050524</v>
      </c>
      <c r="N46" s="6"/>
    </row>
    <row r="47" spans="1:14" x14ac:dyDescent="0.25">
      <c r="A47" s="59">
        <v>38</v>
      </c>
      <c r="B47" s="31">
        <v>3</v>
      </c>
      <c r="C47" s="31">
        <v>2106</v>
      </c>
      <c r="D47" s="31">
        <v>2060</v>
      </c>
      <c r="E47" s="3">
        <v>0.5</v>
      </c>
      <c r="F47" s="4">
        <f t="shared" si="7"/>
        <v>1.4402304368698992E-3</v>
      </c>
      <c r="G47" s="4">
        <f t="shared" si="1"/>
        <v>1.4391940513312548E-3</v>
      </c>
      <c r="H47" s="2">
        <f t="shared" si="6"/>
        <v>98751.168333882073</v>
      </c>
      <c r="I47" s="2">
        <f t="shared" si="4"/>
        <v>142.12209402813446</v>
      </c>
      <c r="J47" s="2">
        <f t="shared" si="2"/>
        <v>98680.107286868006</v>
      </c>
      <c r="K47" s="2">
        <f t="shared" si="3"/>
        <v>4359233.3126078136</v>
      </c>
      <c r="L47" s="14">
        <f t="shared" si="5"/>
        <v>44.143612538021351</v>
      </c>
      <c r="N47" s="6"/>
    </row>
    <row r="48" spans="1:14" x14ac:dyDescent="0.25">
      <c r="A48" s="59">
        <v>39</v>
      </c>
      <c r="B48" s="31">
        <v>2</v>
      </c>
      <c r="C48" s="31">
        <v>2014</v>
      </c>
      <c r="D48" s="31">
        <v>2068</v>
      </c>
      <c r="E48" s="3">
        <v>0.5</v>
      </c>
      <c r="F48" s="4">
        <f t="shared" si="7"/>
        <v>9.7991180793728563E-4</v>
      </c>
      <c r="G48" s="4">
        <f t="shared" si="1"/>
        <v>9.7943192948090111E-4</v>
      </c>
      <c r="H48" s="2">
        <f t="shared" si="6"/>
        <v>98609.046239853938</v>
      </c>
      <c r="I48" s="2">
        <f t="shared" si="4"/>
        <v>96.580848422971542</v>
      </c>
      <c r="J48" s="2">
        <f t="shared" si="2"/>
        <v>98560.755815642449</v>
      </c>
      <c r="K48" s="2">
        <f t="shared" si="3"/>
        <v>4260553.2053209459</v>
      </c>
      <c r="L48" s="14">
        <f t="shared" si="5"/>
        <v>43.20651469397334</v>
      </c>
      <c r="N48" s="6"/>
    </row>
    <row r="49" spans="1:14" x14ac:dyDescent="0.25">
      <c r="A49" s="59">
        <v>40</v>
      </c>
      <c r="B49" s="31">
        <v>4</v>
      </c>
      <c r="C49" s="31">
        <v>1945</v>
      </c>
      <c r="D49" s="31">
        <v>1994</v>
      </c>
      <c r="E49" s="3">
        <v>0.5</v>
      </c>
      <c r="F49" s="4">
        <f t="shared" si="7"/>
        <v>2.0309723280020312E-3</v>
      </c>
      <c r="G49" s="4">
        <f t="shared" si="1"/>
        <v>2.0289119959421759E-3</v>
      </c>
      <c r="H49" s="2">
        <f t="shared" si="6"/>
        <v>98512.46539143096</v>
      </c>
      <c r="I49" s="2">
        <f t="shared" si="4"/>
        <v>199.87312278251272</v>
      </c>
      <c r="J49" s="2">
        <f t="shared" si="2"/>
        <v>98412.528830039693</v>
      </c>
      <c r="K49" s="2">
        <f t="shared" si="3"/>
        <v>4161992.4495053031</v>
      </c>
      <c r="L49" s="14">
        <f t="shared" si="5"/>
        <v>42.248383826026256</v>
      </c>
      <c r="N49" s="6"/>
    </row>
    <row r="50" spans="1:14" x14ac:dyDescent="0.25">
      <c r="A50" s="59">
        <v>41</v>
      </c>
      <c r="B50" s="31">
        <v>4</v>
      </c>
      <c r="C50" s="31">
        <v>1917</v>
      </c>
      <c r="D50" s="31">
        <v>1938</v>
      </c>
      <c r="E50" s="3">
        <v>0.5</v>
      </c>
      <c r="F50" s="4">
        <f t="shared" si="7"/>
        <v>2.0752269779507134E-3</v>
      </c>
      <c r="G50" s="4">
        <f t="shared" si="1"/>
        <v>2.0730759264058047E-3</v>
      </c>
      <c r="H50" s="2">
        <f t="shared" si="6"/>
        <v>98312.592268648441</v>
      </c>
      <c r="I50" s="2">
        <f t="shared" si="4"/>
        <v>203.80946829468451</v>
      </c>
      <c r="J50" s="2">
        <f t="shared" si="2"/>
        <v>98210.687534501107</v>
      </c>
      <c r="K50" s="2">
        <f t="shared" si="3"/>
        <v>4063579.9206752633</v>
      </c>
      <c r="L50" s="14">
        <f t="shared" si="5"/>
        <v>41.33325982872212</v>
      </c>
      <c r="N50" s="6"/>
    </row>
    <row r="51" spans="1:14" x14ac:dyDescent="0.25">
      <c r="A51" s="59">
        <v>42</v>
      </c>
      <c r="B51" s="31">
        <v>4</v>
      </c>
      <c r="C51" s="31">
        <v>1908</v>
      </c>
      <c r="D51" s="31">
        <v>1904</v>
      </c>
      <c r="E51" s="3">
        <v>0.5</v>
      </c>
      <c r="F51" s="4">
        <f t="shared" si="7"/>
        <v>2.0986358866736622E-3</v>
      </c>
      <c r="G51" s="4">
        <f t="shared" si="1"/>
        <v>2.0964360587002098E-3</v>
      </c>
      <c r="H51" s="2">
        <f t="shared" si="6"/>
        <v>98108.782800353758</v>
      </c>
      <c r="I51" s="2">
        <f t="shared" si="4"/>
        <v>205.67878993784856</v>
      </c>
      <c r="J51" s="2">
        <f t="shared" si="2"/>
        <v>98005.943405384824</v>
      </c>
      <c r="K51" s="2">
        <f t="shared" si="3"/>
        <v>3965369.233140762</v>
      </c>
      <c r="L51" s="14">
        <f t="shared" si="5"/>
        <v>40.418086128028733</v>
      </c>
      <c r="N51" s="6"/>
    </row>
    <row r="52" spans="1:14" x14ac:dyDescent="0.25">
      <c r="A52" s="59">
        <v>43</v>
      </c>
      <c r="B52" s="31">
        <v>5</v>
      </c>
      <c r="C52" s="31">
        <v>1838</v>
      </c>
      <c r="D52" s="31">
        <v>1885</v>
      </c>
      <c r="E52" s="3">
        <v>0.5</v>
      </c>
      <c r="F52" s="4">
        <f t="shared" si="7"/>
        <v>2.6860059092130005E-3</v>
      </c>
      <c r="G52" s="4">
        <f t="shared" si="1"/>
        <v>2.6824034334763953E-3</v>
      </c>
      <c r="H52" s="2">
        <f t="shared" si="6"/>
        <v>97903.104010415904</v>
      </c>
      <c r="I52" s="2">
        <f t="shared" si="4"/>
        <v>262.61562234553628</v>
      </c>
      <c r="J52" s="2">
        <f t="shared" si="2"/>
        <v>97771.796199243137</v>
      </c>
      <c r="K52" s="2">
        <f t="shared" si="3"/>
        <v>3867363.2897353773</v>
      </c>
      <c r="L52" s="14">
        <f t="shared" si="5"/>
        <v>39.501947653507784</v>
      </c>
      <c r="N52" s="6"/>
    </row>
    <row r="53" spans="1:14" x14ac:dyDescent="0.25">
      <c r="A53" s="59">
        <v>44</v>
      </c>
      <c r="B53" s="31">
        <v>1</v>
      </c>
      <c r="C53" s="31">
        <v>1668</v>
      </c>
      <c r="D53" s="31">
        <v>1816</v>
      </c>
      <c r="E53" s="3">
        <v>0.5</v>
      </c>
      <c r="F53" s="4">
        <f t="shared" si="7"/>
        <v>5.7405281285878302E-4</v>
      </c>
      <c r="G53" s="4">
        <f t="shared" si="1"/>
        <v>5.7388809182209468E-4</v>
      </c>
      <c r="H53" s="2">
        <f t="shared" si="6"/>
        <v>97640.488388070371</v>
      </c>
      <c r="I53" s="2">
        <f t="shared" si="4"/>
        <v>56.034713565607099</v>
      </c>
      <c r="J53" s="2">
        <f t="shared" si="2"/>
        <v>97612.471031287569</v>
      </c>
      <c r="K53" s="2">
        <f t="shared" si="3"/>
        <v>3769591.4935361343</v>
      </c>
      <c r="L53" s="14">
        <f t="shared" si="5"/>
        <v>38.606847996846966</v>
      </c>
      <c r="N53" s="6"/>
    </row>
    <row r="54" spans="1:14" x14ac:dyDescent="0.25">
      <c r="A54" s="59">
        <v>45</v>
      </c>
      <c r="B54" s="31">
        <v>4</v>
      </c>
      <c r="C54" s="31">
        <v>1518</v>
      </c>
      <c r="D54" s="31">
        <v>1655</v>
      </c>
      <c r="E54" s="3">
        <v>0.5</v>
      </c>
      <c r="F54" s="4">
        <f t="shared" si="7"/>
        <v>2.5212732429877086E-3</v>
      </c>
      <c r="G54" s="4">
        <f t="shared" si="1"/>
        <v>2.5180988353792886E-3</v>
      </c>
      <c r="H54" s="2">
        <f t="shared" si="6"/>
        <v>97584.453674504766</v>
      </c>
      <c r="I54" s="2">
        <f t="shared" si="4"/>
        <v>245.72729914889459</v>
      </c>
      <c r="J54" s="2">
        <f t="shared" si="2"/>
        <v>97461.590024930309</v>
      </c>
      <c r="K54" s="2">
        <f t="shared" si="3"/>
        <v>3671979.0225048466</v>
      </c>
      <c r="L54" s="14">
        <f t="shared" si="5"/>
        <v>37.628729620732607</v>
      </c>
      <c r="N54" s="6"/>
    </row>
    <row r="55" spans="1:14" x14ac:dyDescent="0.25">
      <c r="A55" s="59">
        <v>46</v>
      </c>
      <c r="B55" s="31">
        <v>2</v>
      </c>
      <c r="C55" s="31">
        <v>1539</v>
      </c>
      <c r="D55" s="31">
        <v>1522</v>
      </c>
      <c r="E55" s="3">
        <v>0.5</v>
      </c>
      <c r="F55" s="4">
        <f t="shared" si="7"/>
        <v>1.3067624959163672E-3</v>
      </c>
      <c r="G55" s="4">
        <f t="shared" si="1"/>
        <v>1.3059092393078681E-3</v>
      </c>
      <c r="H55" s="2">
        <f t="shared" si="6"/>
        <v>97338.726375355865</v>
      </c>
      <c r="I55" s="2">
        <f t="shared" si="4"/>
        <v>127.11554211603769</v>
      </c>
      <c r="J55" s="2">
        <f t="shared" si="2"/>
        <v>97275.168604297854</v>
      </c>
      <c r="K55" s="2">
        <f t="shared" si="3"/>
        <v>3574517.4324799161</v>
      </c>
      <c r="L55" s="14">
        <f t="shared" si="5"/>
        <v>36.722459452529982</v>
      </c>
      <c r="N55" s="6"/>
    </row>
    <row r="56" spans="1:14" x14ac:dyDescent="0.25">
      <c r="A56" s="59">
        <v>47</v>
      </c>
      <c r="B56" s="31">
        <v>2</v>
      </c>
      <c r="C56" s="31">
        <v>1495</v>
      </c>
      <c r="D56" s="31">
        <v>1539</v>
      </c>
      <c r="E56" s="3">
        <v>0.5</v>
      </c>
      <c r="F56" s="4">
        <f t="shared" si="7"/>
        <v>1.3183915622940012E-3</v>
      </c>
      <c r="G56" s="4">
        <f t="shared" si="1"/>
        <v>1.3175230566534913E-3</v>
      </c>
      <c r="H56" s="2">
        <f t="shared" si="6"/>
        <v>97211.610833239829</v>
      </c>
      <c r="I56" s="2">
        <f t="shared" si="4"/>
        <v>128.07853864721977</v>
      </c>
      <c r="J56" s="2">
        <f t="shared" si="2"/>
        <v>97147.571563916223</v>
      </c>
      <c r="K56" s="2">
        <f t="shared" si="3"/>
        <v>3477242.2638756181</v>
      </c>
      <c r="L56" s="14">
        <f t="shared" si="5"/>
        <v>35.769824551519882</v>
      </c>
      <c r="N56" s="6"/>
    </row>
    <row r="57" spans="1:14" x14ac:dyDescent="0.25">
      <c r="A57" s="59">
        <v>48</v>
      </c>
      <c r="B57" s="31">
        <v>3</v>
      </c>
      <c r="C57" s="31">
        <v>1395</v>
      </c>
      <c r="D57" s="31">
        <v>1494</v>
      </c>
      <c r="E57" s="3">
        <v>0.5</v>
      </c>
      <c r="F57" s="4">
        <f t="shared" si="7"/>
        <v>2.0768431983385254E-3</v>
      </c>
      <c r="G57" s="4">
        <f t="shared" si="1"/>
        <v>2.0746887966804979E-3</v>
      </c>
      <c r="H57" s="2">
        <f t="shared" si="6"/>
        <v>97083.532294592616</v>
      </c>
      <c r="I57" s="2">
        <f t="shared" si="4"/>
        <v>201.41811679376062</v>
      </c>
      <c r="J57" s="2">
        <f t="shared" si="2"/>
        <v>96982.823236195734</v>
      </c>
      <c r="K57" s="2">
        <f t="shared" si="3"/>
        <v>3380094.6923117018</v>
      </c>
      <c r="L57" s="14">
        <f t="shared" si="5"/>
        <v>34.816354663065418</v>
      </c>
      <c r="N57" s="6"/>
    </row>
    <row r="58" spans="1:14" x14ac:dyDescent="0.25">
      <c r="A58" s="59">
        <v>49</v>
      </c>
      <c r="B58" s="31">
        <v>3</v>
      </c>
      <c r="C58" s="31">
        <v>1318</v>
      </c>
      <c r="D58" s="31">
        <v>1386</v>
      </c>
      <c r="E58" s="3">
        <v>0.5</v>
      </c>
      <c r="F58" s="4">
        <f t="shared" si="7"/>
        <v>2.2189349112426036E-3</v>
      </c>
      <c r="G58" s="4">
        <f t="shared" si="1"/>
        <v>2.2164758034724785E-3</v>
      </c>
      <c r="H58" s="2">
        <f t="shared" si="6"/>
        <v>96882.114177798852</v>
      </c>
      <c r="I58" s="2">
        <f t="shared" si="4"/>
        <v>214.73686186434912</v>
      </c>
      <c r="J58" s="2">
        <f t="shared" si="2"/>
        <v>96774.745746866669</v>
      </c>
      <c r="K58" s="2">
        <f t="shared" si="3"/>
        <v>3283111.869075506</v>
      </c>
      <c r="L58" s="14">
        <f t="shared" si="5"/>
        <v>33.887698435753705</v>
      </c>
      <c r="N58" s="6"/>
    </row>
    <row r="59" spans="1:14" x14ac:dyDescent="0.25">
      <c r="A59" s="59">
        <v>50</v>
      </c>
      <c r="B59" s="31">
        <v>4</v>
      </c>
      <c r="C59" s="31">
        <v>1335</v>
      </c>
      <c r="D59" s="31">
        <v>1314</v>
      </c>
      <c r="E59" s="3">
        <v>0.5</v>
      </c>
      <c r="F59" s="4">
        <f t="shared" si="7"/>
        <v>3.020007550018875E-3</v>
      </c>
      <c r="G59" s="4">
        <f t="shared" si="1"/>
        <v>3.0154542027892948E-3</v>
      </c>
      <c r="H59" s="2">
        <f t="shared" si="6"/>
        <v>96667.3773159345</v>
      </c>
      <c r="I59" s="2">
        <f t="shared" si="4"/>
        <v>291.49604919995323</v>
      </c>
      <c r="J59" s="2">
        <f t="shared" si="2"/>
        <v>96521.629291334524</v>
      </c>
      <c r="K59" s="2">
        <f t="shared" si="3"/>
        <v>3186337.1233286392</v>
      </c>
      <c r="L59" s="14">
        <f t="shared" si="5"/>
        <v>32.96186585175316</v>
      </c>
      <c r="N59" s="6"/>
    </row>
    <row r="60" spans="1:14" x14ac:dyDescent="0.25">
      <c r="A60" s="59">
        <v>51</v>
      </c>
      <c r="B60" s="31">
        <v>5</v>
      </c>
      <c r="C60" s="31">
        <v>1285</v>
      </c>
      <c r="D60" s="31">
        <v>1316</v>
      </c>
      <c r="E60" s="3">
        <v>0.5</v>
      </c>
      <c r="F60" s="4">
        <f t="shared" si="7"/>
        <v>3.8446751249519417E-3</v>
      </c>
      <c r="G60" s="4">
        <f t="shared" si="1"/>
        <v>3.8372985418265544E-3</v>
      </c>
      <c r="H60" s="2">
        <f t="shared" si="6"/>
        <v>96375.881266734548</v>
      </c>
      <c r="I60" s="2">
        <f t="shared" si="4"/>
        <v>369.82302865208965</v>
      </c>
      <c r="J60" s="2">
        <f t="shared" si="2"/>
        <v>96190.969752408506</v>
      </c>
      <c r="K60" s="2">
        <f t="shared" si="3"/>
        <v>3089815.4940373045</v>
      </c>
      <c r="L60" s="14">
        <f t="shared" si="5"/>
        <v>32.060049188922918</v>
      </c>
      <c r="N60" s="6"/>
    </row>
    <row r="61" spans="1:14" x14ac:dyDescent="0.25">
      <c r="A61" s="59">
        <v>52</v>
      </c>
      <c r="B61">
        <v>0</v>
      </c>
      <c r="C61" s="31">
        <v>1271</v>
      </c>
      <c r="D61" s="31">
        <v>1270</v>
      </c>
      <c r="E61" s="3">
        <v>0.5</v>
      </c>
      <c r="F61" s="4">
        <f t="shared" si="7"/>
        <v>0</v>
      </c>
      <c r="G61" s="4">
        <f t="shared" si="1"/>
        <v>0</v>
      </c>
      <c r="H61" s="2">
        <f t="shared" si="6"/>
        <v>96006.058238082464</v>
      </c>
      <c r="I61" s="2">
        <f t="shared" si="4"/>
        <v>0</v>
      </c>
      <c r="J61" s="2">
        <f t="shared" si="2"/>
        <v>96006.058238082464</v>
      </c>
      <c r="K61" s="2">
        <f t="shared" si="3"/>
        <v>2993624.524284896</v>
      </c>
      <c r="L61" s="14">
        <f t="shared" si="5"/>
        <v>31.181621027092881</v>
      </c>
      <c r="N61" s="6"/>
    </row>
    <row r="62" spans="1:14" x14ac:dyDescent="0.25">
      <c r="A62" s="59">
        <v>53</v>
      </c>
      <c r="B62" s="31">
        <v>1</v>
      </c>
      <c r="C62" s="31">
        <v>1398</v>
      </c>
      <c r="D62" s="31">
        <v>1266</v>
      </c>
      <c r="E62" s="3">
        <v>0.5</v>
      </c>
      <c r="F62" s="4">
        <f t="shared" si="7"/>
        <v>7.5075075075075074E-4</v>
      </c>
      <c r="G62" s="4">
        <f t="shared" si="1"/>
        <v>7.5046904315196987E-4</v>
      </c>
      <c r="H62" s="2">
        <f t="shared" si="6"/>
        <v>96006.058238082464</v>
      </c>
      <c r="I62" s="2">
        <f t="shared" si="4"/>
        <v>72.049574662726044</v>
      </c>
      <c r="J62" s="2">
        <f t="shared" si="2"/>
        <v>95970.0334507511</v>
      </c>
      <c r="K62" s="2">
        <f t="shared" si="3"/>
        <v>2897618.4660468134</v>
      </c>
      <c r="L62" s="14">
        <f t="shared" si="5"/>
        <v>30.181621027092881</v>
      </c>
      <c r="N62" s="6"/>
    </row>
    <row r="63" spans="1:14" x14ac:dyDescent="0.25">
      <c r="A63" s="59">
        <v>54</v>
      </c>
      <c r="B63" s="31">
        <v>6</v>
      </c>
      <c r="C63" s="31">
        <v>1235</v>
      </c>
      <c r="D63" s="31">
        <v>1392</v>
      </c>
      <c r="E63" s="3">
        <v>0.5</v>
      </c>
      <c r="F63" s="4">
        <f t="shared" si="7"/>
        <v>4.5679482299200609E-3</v>
      </c>
      <c r="G63" s="4">
        <f t="shared" si="1"/>
        <v>4.5575389289783516E-3</v>
      </c>
      <c r="H63" s="2">
        <f t="shared" si="6"/>
        <v>95934.008663419736</v>
      </c>
      <c r="I63" s="2">
        <f t="shared" si="4"/>
        <v>437.22297909648188</v>
      </c>
      <c r="J63" s="2">
        <f t="shared" si="2"/>
        <v>95715.397173871504</v>
      </c>
      <c r="K63" s="2">
        <f t="shared" si="3"/>
        <v>2801648.4325960623</v>
      </c>
      <c r="L63" s="14">
        <f t="shared" si="5"/>
        <v>29.203912894180448</v>
      </c>
      <c r="N63" s="6"/>
    </row>
    <row r="64" spans="1:14" x14ac:dyDescent="0.25">
      <c r="A64" s="59">
        <v>55</v>
      </c>
      <c r="B64">
        <v>0</v>
      </c>
      <c r="C64" s="31">
        <v>1255</v>
      </c>
      <c r="D64" s="31">
        <v>1225</v>
      </c>
      <c r="E64" s="3">
        <v>0.5</v>
      </c>
      <c r="F64" s="4">
        <f t="shared" si="7"/>
        <v>0</v>
      </c>
      <c r="G64" s="4">
        <f t="shared" si="1"/>
        <v>0</v>
      </c>
      <c r="H64" s="2">
        <f t="shared" si="6"/>
        <v>95496.785684323258</v>
      </c>
      <c r="I64" s="2">
        <f t="shared" si="4"/>
        <v>0</v>
      </c>
      <c r="J64" s="2">
        <f t="shared" si="2"/>
        <v>95496.785684323258</v>
      </c>
      <c r="K64" s="2">
        <f t="shared" si="3"/>
        <v>2705933.035422191</v>
      </c>
      <c r="L64" s="14">
        <f t="shared" si="5"/>
        <v>28.335331037915726</v>
      </c>
      <c r="N64" s="6"/>
    </row>
    <row r="65" spans="1:14" x14ac:dyDescent="0.25">
      <c r="A65" s="59">
        <v>56</v>
      </c>
      <c r="B65" s="31">
        <v>3</v>
      </c>
      <c r="C65" s="31">
        <v>1162</v>
      </c>
      <c r="D65" s="31">
        <v>1250</v>
      </c>
      <c r="E65" s="3">
        <v>0.5</v>
      </c>
      <c r="F65" s="4">
        <f t="shared" si="7"/>
        <v>2.4875621890547263E-3</v>
      </c>
      <c r="G65" s="4">
        <f t="shared" si="1"/>
        <v>2.4844720496894411E-3</v>
      </c>
      <c r="H65" s="2">
        <f t="shared" si="6"/>
        <v>95496.785684323258</v>
      </c>
      <c r="I65" s="2">
        <f t="shared" si="4"/>
        <v>237.25909486788387</v>
      </c>
      <c r="J65" s="2">
        <f t="shared" si="2"/>
        <v>95378.156136889316</v>
      </c>
      <c r="K65" s="2">
        <f t="shared" si="3"/>
        <v>2610436.2497378676</v>
      </c>
      <c r="L65" s="14">
        <f t="shared" si="5"/>
        <v>27.335331037915726</v>
      </c>
      <c r="N65" s="6"/>
    </row>
    <row r="66" spans="1:14" x14ac:dyDescent="0.25">
      <c r="A66" s="59">
        <v>57</v>
      </c>
      <c r="B66" s="31">
        <v>7</v>
      </c>
      <c r="C66" s="31">
        <v>1213</v>
      </c>
      <c r="D66" s="31">
        <v>1159</v>
      </c>
      <c r="E66" s="3">
        <v>0.5</v>
      </c>
      <c r="F66" s="4">
        <f t="shared" si="7"/>
        <v>5.902192242833052E-3</v>
      </c>
      <c r="G66" s="4">
        <f t="shared" si="1"/>
        <v>5.8848255569567045E-3</v>
      </c>
      <c r="H66" s="2">
        <f t="shared" si="6"/>
        <v>95259.526589455374</v>
      </c>
      <c r="I66" s="2">
        <f t="shared" si="4"/>
        <v>560.58569661722368</v>
      </c>
      <c r="J66" s="2">
        <f t="shared" si="2"/>
        <v>94979.23374114676</v>
      </c>
      <c r="K66" s="2">
        <f t="shared" si="3"/>
        <v>2515058.0936009781</v>
      </c>
      <c r="L66" s="14">
        <f t="shared" si="5"/>
        <v>26.402168724186996</v>
      </c>
      <c r="N66" s="6"/>
    </row>
    <row r="67" spans="1:14" x14ac:dyDescent="0.25">
      <c r="A67" s="59">
        <v>58</v>
      </c>
      <c r="B67" s="31">
        <v>6</v>
      </c>
      <c r="C67" s="31">
        <v>1115</v>
      </c>
      <c r="D67" s="31">
        <v>1198</v>
      </c>
      <c r="E67" s="3">
        <v>0.5</v>
      </c>
      <c r="F67" s="4">
        <f t="shared" si="7"/>
        <v>5.1880674448767832E-3</v>
      </c>
      <c r="G67" s="4">
        <f t="shared" si="1"/>
        <v>5.174644243208279E-3</v>
      </c>
      <c r="H67" s="2">
        <f t="shared" si="6"/>
        <v>94698.940892838145</v>
      </c>
      <c r="I67" s="2">
        <f t="shared" si="4"/>
        <v>490.03332932904601</v>
      </c>
      <c r="J67" s="2">
        <f t="shared" si="2"/>
        <v>94453.924228173622</v>
      </c>
      <c r="K67" s="2">
        <f t="shared" si="3"/>
        <v>2420078.8598598312</v>
      </c>
      <c r="L67" s="14">
        <f t="shared" si="5"/>
        <v>25.555500801201209</v>
      </c>
      <c r="N67" s="6"/>
    </row>
    <row r="68" spans="1:14" x14ac:dyDescent="0.25">
      <c r="A68" s="59">
        <v>59</v>
      </c>
      <c r="B68" s="31">
        <v>7</v>
      </c>
      <c r="C68" s="31">
        <v>1034</v>
      </c>
      <c r="D68" s="31">
        <v>1108</v>
      </c>
      <c r="E68" s="3">
        <v>0.5</v>
      </c>
      <c r="F68" s="4">
        <f t="shared" si="7"/>
        <v>6.5359477124183009E-3</v>
      </c>
      <c r="G68" s="4">
        <f t="shared" si="1"/>
        <v>6.5146579804560263E-3</v>
      </c>
      <c r="H68" s="2">
        <f t="shared" si="6"/>
        <v>94208.907563509099</v>
      </c>
      <c r="I68" s="2">
        <f t="shared" si="4"/>
        <v>613.73881148865871</v>
      </c>
      <c r="J68" s="2">
        <f t="shared" si="2"/>
        <v>93902.038157764779</v>
      </c>
      <c r="K68" s="2">
        <f t="shared" si="3"/>
        <v>2325624.9356316575</v>
      </c>
      <c r="L68" s="14">
        <f t="shared" si="5"/>
        <v>24.685828503678199</v>
      </c>
      <c r="N68" s="6"/>
    </row>
    <row r="69" spans="1:14" x14ac:dyDescent="0.25">
      <c r="A69" s="59">
        <v>60</v>
      </c>
      <c r="B69" s="31">
        <v>7</v>
      </c>
      <c r="C69" s="31">
        <v>1056</v>
      </c>
      <c r="D69" s="31">
        <v>1031</v>
      </c>
      <c r="E69" s="3">
        <v>0.5</v>
      </c>
      <c r="F69" s="4">
        <f t="shared" si="7"/>
        <v>6.7081935793004309E-3</v>
      </c>
      <c r="G69" s="4">
        <f t="shared" si="1"/>
        <v>6.6857688634192934E-3</v>
      </c>
      <c r="H69" s="2">
        <f t="shared" si="6"/>
        <v>93595.168752020443</v>
      </c>
      <c r="I69" s="2">
        <f t="shared" si="4"/>
        <v>625.75566500873265</v>
      </c>
      <c r="J69" s="2">
        <f t="shared" si="2"/>
        <v>93282.290919516076</v>
      </c>
      <c r="K69" s="2">
        <f t="shared" si="3"/>
        <v>2231722.8974738927</v>
      </c>
      <c r="L69" s="14">
        <f t="shared" si="5"/>
        <v>23.844424100423627</v>
      </c>
      <c r="N69" s="6"/>
    </row>
    <row r="70" spans="1:14" x14ac:dyDescent="0.25">
      <c r="A70" s="59">
        <v>61</v>
      </c>
      <c r="B70" s="31">
        <v>5</v>
      </c>
      <c r="C70" s="31">
        <v>1092</v>
      </c>
      <c r="D70" s="31">
        <v>1048</v>
      </c>
      <c r="E70" s="3">
        <v>0.5</v>
      </c>
      <c r="F70" s="4">
        <f t="shared" si="7"/>
        <v>4.6728971962616819E-3</v>
      </c>
      <c r="G70" s="4">
        <f t="shared" si="1"/>
        <v>4.662004662004662E-3</v>
      </c>
      <c r="H70" s="2">
        <f t="shared" si="6"/>
        <v>92969.413087011708</v>
      </c>
      <c r="I70" s="2">
        <f t="shared" si="4"/>
        <v>433.42383723548579</v>
      </c>
      <c r="J70" s="2">
        <f t="shared" si="2"/>
        <v>92752.701168393964</v>
      </c>
      <c r="K70" s="2">
        <f t="shared" si="3"/>
        <v>2138440.6065543764</v>
      </c>
      <c r="L70" s="14">
        <f t="shared" si="5"/>
        <v>23.001550031868785</v>
      </c>
      <c r="N70" s="6"/>
    </row>
    <row r="71" spans="1:14" x14ac:dyDescent="0.25">
      <c r="A71" s="59">
        <v>62</v>
      </c>
      <c r="B71" s="31">
        <v>12</v>
      </c>
      <c r="C71" s="31">
        <v>1128</v>
      </c>
      <c r="D71" s="31">
        <v>1077</v>
      </c>
      <c r="E71" s="3">
        <v>0.5</v>
      </c>
      <c r="F71" s="4">
        <f t="shared" si="7"/>
        <v>1.0884353741496598E-2</v>
      </c>
      <c r="G71" s="4">
        <f t="shared" si="1"/>
        <v>1.0825439783491205E-2</v>
      </c>
      <c r="H71" s="2">
        <f t="shared" si="6"/>
        <v>92535.989249776219</v>
      </c>
      <c r="I71" s="2">
        <f t="shared" si="4"/>
        <v>1001.742779429242</v>
      </c>
      <c r="J71" s="2">
        <f t="shared" si="2"/>
        <v>92035.117860061597</v>
      </c>
      <c r="K71" s="2">
        <f t="shared" si="3"/>
        <v>2045687.9053859825</v>
      </c>
      <c r="L71" s="14">
        <f t="shared" si="5"/>
        <v>22.106943708833043</v>
      </c>
      <c r="N71" s="6"/>
    </row>
    <row r="72" spans="1:14" x14ac:dyDescent="0.25">
      <c r="A72" s="59">
        <v>63</v>
      </c>
      <c r="B72" s="31">
        <v>9</v>
      </c>
      <c r="C72" s="31">
        <v>942</v>
      </c>
      <c r="D72" s="31">
        <v>1107</v>
      </c>
      <c r="E72" s="3">
        <v>0.5</v>
      </c>
      <c r="F72" s="4">
        <f t="shared" si="7"/>
        <v>8.7847730600292828E-3</v>
      </c>
      <c r="G72" s="4">
        <f t="shared" si="1"/>
        <v>8.7463556851311956E-3</v>
      </c>
      <c r="H72" s="2">
        <f t="shared" si="6"/>
        <v>91534.246470346974</v>
      </c>
      <c r="I72" s="2">
        <f t="shared" si="4"/>
        <v>800.5910770001193</v>
      </c>
      <c r="J72" s="2">
        <f t="shared" si="2"/>
        <v>91133.950931846906</v>
      </c>
      <c r="K72" s="2">
        <f t="shared" si="3"/>
        <v>1953652.7875259209</v>
      </c>
      <c r="L72" s="14">
        <f t="shared" si="5"/>
        <v>21.34340820906651</v>
      </c>
      <c r="N72" s="6"/>
    </row>
    <row r="73" spans="1:14" x14ac:dyDescent="0.25">
      <c r="A73" s="59">
        <v>64</v>
      </c>
      <c r="B73" s="31">
        <v>11</v>
      </c>
      <c r="C73" s="31">
        <v>919</v>
      </c>
      <c r="D73" s="31">
        <v>927</v>
      </c>
      <c r="E73" s="3">
        <v>0.5</v>
      </c>
      <c r="F73" s="4">
        <f t="shared" ref="F73:F109" si="8">B73/((C73+D73)/2)</f>
        <v>1.1917659804983749E-2</v>
      </c>
      <c r="G73" s="4">
        <f t="shared" ref="G73:G98" si="9">F73/((1+(1-E73)*F73))</f>
        <v>1.1847065158858373E-2</v>
      </c>
      <c r="H73" s="2">
        <f t="shared" si="6"/>
        <v>90733.655393346853</v>
      </c>
      <c r="I73" s="2">
        <f t="shared" si="4"/>
        <v>1074.9275275463815</v>
      </c>
      <c r="J73" s="2">
        <f t="shared" ref="J73:J98" si="10">H74+I73*E73</f>
        <v>90196.191629573659</v>
      </c>
      <c r="K73" s="2">
        <f t="shared" ref="K73:K97" si="11">K74+J73</f>
        <v>1862518.836594074</v>
      </c>
      <c r="L73" s="14">
        <f t="shared" si="5"/>
        <v>20.527320634440628</v>
      </c>
      <c r="N73" s="6"/>
    </row>
    <row r="74" spans="1:14" x14ac:dyDescent="0.25">
      <c r="A74" s="59">
        <v>65</v>
      </c>
      <c r="B74" s="31">
        <v>9</v>
      </c>
      <c r="C74" s="31">
        <v>964</v>
      </c>
      <c r="D74" s="31">
        <v>904</v>
      </c>
      <c r="E74" s="3">
        <v>0.5</v>
      </c>
      <c r="F74" s="4">
        <f t="shared" si="8"/>
        <v>9.6359743040685224E-3</v>
      </c>
      <c r="G74" s="4">
        <f t="shared" si="9"/>
        <v>9.5897709110282364E-3</v>
      </c>
      <c r="H74" s="2">
        <f t="shared" si="6"/>
        <v>89658.727865800465</v>
      </c>
      <c r="I74" s="2">
        <f t="shared" ref="I74:I98" si="12">H74*G74</f>
        <v>859.80666040725009</v>
      </c>
      <c r="J74" s="2">
        <f t="shared" si="10"/>
        <v>89228.824535596839</v>
      </c>
      <c r="K74" s="2">
        <f t="shared" si="11"/>
        <v>1772322.6449645003</v>
      </c>
      <c r="L74" s="14">
        <f t="shared" ref="L74:L98" si="13">K74/H74</f>
        <v>19.767430200630109</v>
      </c>
      <c r="N74" s="6"/>
    </row>
    <row r="75" spans="1:14" x14ac:dyDescent="0.25">
      <c r="A75" s="59">
        <v>66</v>
      </c>
      <c r="B75" s="31">
        <v>12</v>
      </c>
      <c r="C75" s="31">
        <v>825</v>
      </c>
      <c r="D75" s="31">
        <v>946</v>
      </c>
      <c r="E75" s="3">
        <v>0.5</v>
      </c>
      <c r="F75" s="4">
        <f t="shared" si="8"/>
        <v>1.355166572557877E-2</v>
      </c>
      <c r="G75" s="4">
        <f t="shared" si="9"/>
        <v>1.3460459899046552E-2</v>
      </c>
      <c r="H75" s="2">
        <f t="shared" ref="H75:H98" si="14">H74-I74</f>
        <v>88798.921205393213</v>
      </c>
      <c r="I75" s="2">
        <f t="shared" si="12"/>
        <v>1195.2743179637898</v>
      </c>
      <c r="J75" s="2">
        <f t="shared" si="10"/>
        <v>88201.284046411311</v>
      </c>
      <c r="K75" s="2">
        <f t="shared" si="11"/>
        <v>1683093.8204289034</v>
      </c>
      <c r="L75" s="14">
        <f t="shared" si="13"/>
        <v>18.953989503272034</v>
      </c>
      <c r="N75" s="6"/>
    </row>
    <row r="76" spans="1:14" x14ac:dyDescent="0.25">
      <c r="A76" s="59">
        <v>67</v>
      </c>
      <c r="B76" s="31">
        <v>9</v>
      </c>
      <c r="C76" s="31">
        <v>834</v>
      </c>
      <c r="D76" s="31">
        <v>817</v>
      </c>
      <c r="E76" s="3">
        <v>0.5</v>
      </c>
      <c r="F76" s="4">
        <f t="shared" si="8"/>
        <v>1.0902483343428226E-2</v>
      </c>
      <c r="G76" s="4">
        <f t="shared" si="9"/>
        <v>1.0843373493975905E-2</v>
      </c>
      <c r="H76" s="2">
        <f t="shared" si="14"/>
        <v>87603.646887429422</v>
      </c>
      <c r="I76" s="2">
        <f t="shared" si="12"/>
        <v>949.91906263477699</v>
      </c>
      <c r="J76" s="2">
        <f t="shared" si="10"/>
        <v>87128.687356112045</v>
      </c>
      <c r="K76" s="2">
        <f t="shared" si="11"/>
        <v>1594892.5363824922</v>
      </c>
      <c r="L76" s="14">
        <f t="shared" si="13"/>
        <v>18.205777876255848</v>
      </c>
      <c r="N76" s="6"/>
    </row>
    <row r="77" spans="1:14" x14ac:dyDescent="0.25">
      <c r="A77" s="59">
        <v>68</v>
      </c>
      <c r="B77" s="31">
        <v>10</v>
      </c>
      <c r="C77" s="31">
        <v>759</v>
      </c>
      <c r="D77" s="31">
        <v>824</v>
      </c>
      <c r="E77" s="3">
        <v>0.5</v>
      </c>
      <c r="F77" s="4">
        <f t="shared" si="8"/>
        <v>1.2634238787113077E-2</v>
      </c>
      <c r="G77" s="4">
        <f t="shared" si="9"/>
        <v>1.2554927809165098E-2</v>
      </c>
      <c r="H77" s="2">
        <f t="shared" si="14"/>
        <v>86653.727824794652</v>
      </c>
      <c r="I77" s="2">
        <f t="shared" si="12"/>
        <v>1087.9312972353378</v>
      </c>
      <c r="J77" s="2">
        <f t="shared" si="10"/>
        <v>86109.762176176984</v>
      </c>
      <c r="K77" s="2">
        <f t="shared" si="11"/>
        <v>1507763.8490263801</v>
      </c>
      <c r="L77" s="14">
        <f t="shared" si="13"/>
        <v>17.399872883425523</v>
      </c>
      <c r="N77" s="6"/>
    </row>
    <row r="78" spans="1:14" x14ac:dyDescent="0.25">
      <c r="A78" s="59">
        <v>69</v>
      </c>
      <c r="B78" s="31">
        <v>9</v>
      </c>
      <c r="C78" s="31">
        <v>641</v>
      </c>
      <c r="D78" s="31">
        <v>754</v>
      </c>
      <c r="E78" s="3">
        <v>0.5</v>
      </c>
      <c r="F78" s="4">
        <f t="shared" si="8"/>
        <v>1.2903225806451613E-2</v>
      </c>
      <c r="G78" s="4">
        <f t="shared" si="9"/>
        <v>1.2820512820512822E-2</v>
      </c>
      <c r="H78" s="2">
        <f t="shared" si="14"/>
        <v>85565.796527559316</v>
      </c>
      <c r="I78" s="2">
        <f t="shared" si="12"/>
        <v>1096.9973913789656</v>
      </c>
      <c r="J78" s="2">
        <f t="shared" si="10"/>
        <v>85017.29783186983</v>
      </c>
      <c r="K78" s="2">
        <f t="shared" si="11"/>
        <v>1421654.0868502031</v>
      </c>
      <c r="L78" s="14">
        <f t="shared" si="13"/>
        <v>16.614747300252294</v>
      </c>
      <c r="N78" s="6"/>
    </row>
    <row r="79" spans="1:14" x14ac:dyDescent="0.25">
      <c r="A79" s="59">
        <v>70</v>
      </c>
      <c r="B79" s="31">
        <v>13</v>
      </c>
      <c r="C79" s="31">
        <v>774</v>
      </c>
      <c r="D79" s="31">
        <v>619</v>
      </c>
      <c r="E79" s="3">
        <v>0.5</v>
      </c>
      <c r="F79" s="4">
        <f t="shared" si="8"/>
        <v>1.8664752333094042E-2</v>
      </c>
      <c r="G79" s="4">
        <f t="shared" si="9"/>
        <v>1.849217638691323E-2</v>
      </c>
      <c r="H79" s="2">
        <f t="shared" si="14"/>
        <v>84468.799136180343</v>
      </c>
      <c r="I79" s="2">
        <f t="shared" si="12"/>
        <v>1562.0119328169908</v>
      </c>
      <c r="J79" s="2">
        <f t="shared" si="10"/>
        <v>83687.793169771845</v>
      </c>
      <c r="K79" s="2">
        <f t="shared" si="11"/>
        <v>1336636.7890183332</v>
      </c>
      <c r="L79" s="14">
        <f t="shared" si="13"/>
        <v>15.824029732723101</v>
      </c>
      <c r="N79" s="6"/>
    </row>
    <row r="80" spans="1:14" x14ac:dyDescent="0.25">
      <c r="A80" s="59">
        <v>71</v>
      </c>
      <c r="B80" s="31">
        <v>14</v>
      </c>
      <c r="C80" s="31">
        <v>462</v>
      </c>
      <c r="D80" s="31">
        <v>760</v>
      </c>
      <c r="E80" s="3">
        <v>0.5</v>
      </c>
      <c r="F80" s="4">
        <f t="shared" si="8"/>
        <v>2.2913256955810146E-2</v>
      </c>
      <c r="G80" s="4">
        <f t="shared" si="9"/>
        <v>2.2653721682847894E-2</v>
      </c>
      <c r="H80" s="2">
        <f t="shared" si="14"/>
        <v>82906.787203363347</v>
      </c>
      <c r="I80" s="2">
        <f t="shared" si="12"/>
        <v>1878.1472829240886</v>
      </c>
      <c r="J80" s="2">
        <f t="shared" si="10"/>
        <v>81967.713561901299</v>
      </c>
      <c r="K80" s="2">
        <f t="shared" si="11"/>
        <v>1252948.9958485614</v>
      </c>
      <c r="L80" s="14">
        <f t="shared" si="13"/>
        <v>15.112743336383105</v>
      </c>
      <c r="N80" s="6"/>
    </row>
    <row r="81" spans="1:14" x14ac:dyDescent="0.25">
      <c r="A81" s="59">
        <v>72</v>
      </c>
      <c r="B81" s="31">
        <v>8</v>
      </c>
      <c r="C81" s="31">
        <v>495</v>
      </c>
      <c r="D81" s="31">
        <v>452</v>
      </c>
      <c r="E81" s="3">
        <v>0.5</v>
      </c>
      <c r="F81" s="4">
        <f t="shared" si="8"/>
        <v>1.6895459345300949E-2</v>
      </c>
      <c r="G81" s="4">
        <f t="shared" si="9"/>
        <v>1.6753926701570682E-2</v>
      </c>
      <c r="H81" s="2">
        <f t="shared" si="14"/>
        <v>81028.639920439251</v>
      </c>
      <c r="I81" s="2">
        <f t="shared" si="12"/>
        <v>1357.5478939550032</v>
      </c>
      <c r="J81" s="2">
        <f t="shared" si="10"/>
        <v>80349.865973461739</v>
      </c>
      <c r="K81" s="2">
        <f t="shared" si="11"/>
        <v>1170981.28228666</v>
      </c>
      <c r="L81" s="14">
        <f t="shared" si="13"/>
        <v>14.451449307756222</v>
      </c>
      <c r="N81" s="6"/>
    </row>
    <row r="82" spans="1:14" x14ac:dyDescent="0.25">
      <c r="A82" s="59">
        <v>73</v>
      </c>
      <c r="B82" s="31">
        <v>8</v>
      </c>
      <c r="C82" s="31">
        <v>541</v>
      </c>
      <c r="D82" s="31">
        <v>488</v>
      </c>
      <c r="E82" s="3">
        <v>0.5</v>
      </c>
      <c r="F82" s="4">
        <f t="shared" si="8"/>
        <v>1.5549076773566569E-2</v>
      </c>
      <c r="G82" s="4">
        <f t="shared" si="9"/>
        <v>1.5429122468659594E-2</v>
      </c>
      <c r="H82" s="2">
        <f t="shared" si="14"/>
        <v>79671.092026484243</v>
      </c>
      <c r="I82" s="2">
        <f t="shared" si="12"/>
        <v>1229.2550360884743</v>
      </c>
      <c r="J82" s="2">
        <f t="shared" si="10"/>
        <v>79056.464508439996</v>
      </c>
      <c r="K82" s="2">
        <f t="shared" si="11"/>
        <v>1090631.4163131984</v>
      </c>
      <c r="L82" s="14">
        <f t="shared" si="13"/>
        <v>13.689173683607237</v>
      </c>
      <c r="N82" s="6"/>
    </row>
    <row r="83" spans="1:14" x14ac:dyDescent="0.25">
      <c r="A83" s="59">
        <v>74</v>
      </c>
      <c r="B83" s="31">
        <v>19</v>
      </c>
      <c r="C83" s="31">
        <v>564</v>
      </c>
      <c r="D83" s="31">
        <v>530</v>
      </c>
      <c r="E83" s="3">
        <v>0.5</v>
      </c>
      <c r="F83" s="4">
        <f t="shared" si="8"/>
        <v>3.4734917733089579E-2</v>
      </c>
      <c r="G83" s="4">
        <f t="shared" si="9"/>
        <v>3.4141958670260555E-2</v>
      </c>
      <c r="H83" s="2">
        <f t="shared" si="14"/>
        <v>78441.836990395765</v>
      </c>
      <c r="I83" s="2">
        <f t="shared" si="12"/>
        <v>2678.1579565454076</v>
      </c>
      <c r="J83" s="2">
        <f t="shared" si="10"/>
        <v>77102.758012123071</v>
      </c>
      <c r="K83" s="2">
        <f t="shared" si="11"/>
        <v>1011574.9518047583</v>
      </c>
      <c r="L83" s="14">
        <f t="shared" si="13"/>
        <v>12.895860048874342</v>
      </c>
      <c r="N83" s="6"/>
    </row>
    <row r="84" spans="1:14" x14ac:dyDescent="0.25">
      <c r="A84" s="59">
        <v>75</v>
      </c>
      <c r="B84" s="31">
        <v>7</v>
      </c>
      <c r="C84" s="31">
        <v>471</v>
      </c>
      <c r="D84" s="31">
        <v>546</v>
      </c>
      <c r="E84" s="3">
        <v>0.5</v>
      </c>
      <c r="F84" s="4">
        <f t="shared" si="8"/>
        <v>1.376597836774828E-2</v>
      </c>
      <c r="G84" s="4">
        <f t="shared" si="9"/>
        <v>1.3671875E-2</v>
      </c>
      <c r="H84" s="2">
        <f t="shared" si="14"/>
        <v>75763.679033850363</v>
      </c>
      <c r="I84" s="2">
        <f t="shared" si="12"/>
        <v>1035.831549290923</v>
      </c>
      <c r="J84" s="2">
        <f t="shared" si="10"/>
        <v>75245.763259204905</v>
      </c>
      <c r="K84" s="2">
        <f t="shared" si="11"/>
        <v>934472.19379263523</v>
      </c>
      <c r="L84" s="14">
        <f t="shared" si="13"/>
        <v>12.334039287811294</v>
      </c>
      <c r="N84" s="6"/>
    </row>
    <row r="85" spans="1:14" x14ac:dyDescent="0.25">
      <c r="A85" s="59">
        <v>76</v>
      </c>
      <c r="B85" s="31">
        <v>8</v>
      </c>
      <c r="C85" s="31">
        <v>443</v>
      </c>
      <c r="D85" s="31">
        <v>471</v>
      </c>
      <c r="E85" s="3">
        <v>0.5</v>
      </c>
      <c r="F85" s="4">
        <f t="shared" si="8"/>
        <v>1.7505470459518599E-2</v>
      </c>
      <c r="G85" s="4">
        <f t="shared" si="9"/>
        <v>1.7353579175704986E-2</v>
      </c>
      <c r="H85" s="2">
        <f t="shared" si="14"/>
        <v>74727.847484559446</v>
      </c>
      <c r="I85" s="2">
        <f t="shared" si="12"/>
        <v>1296.7956179533091</v>
      </c>
      <c r="J85" s="2">
        <f t="shared" si="10"/>
        <v>74079.4496755828</v>
      </c>
      <c r="K85" s="2">
        <f t="shared" si="11"/>
        <v>859226.43053343031</v>
      </c>
      <c r="L85" s="14">
        <f t="shared" si="13"/>
        <v>11.498075475959173</v>
      </c>
      <c r="N85" s="6"/>
    </row>
    <row r="86" spans="1:14" x14ac:dyDescent="0.25">
      <c r="A86" s="59">
        <v>77</v>
      </c>
      <c r="B86" s="31">
        <v>24</v>
      </c>
      <c r="C86" s="31">
        <v>458</v>
      </c>
      <c r="D86" s="31">
        <v>424</v>
      </c>
      <c r="E86" s="3">
        <v>0.5</v>
      </c>
      <c r="F86" s="4">
        <f t="shared" si="8"/>
        <v>5.4421768707482991E-2</v>
      </c>
      <c r="G86" s="4">
        <f t="shared" si="9"/>
        <v>5.2980132450331119E-2</v>
      </c>
      <c r="H86" s="2">
        <f t="shared" si="14"/>
        <v>73431.05186660614</v>
      </c>
      <c r="I86" s="2">
        <f t="shared" si="12"/>
        <v>3890.3868538599272</v>
      </c>
      <c r="J86" s="2">
        <f t="shared" si="10"/>
        <v>71485.858439676173</v>
      </c>
      <c r="K86" s="2">
        <f t="shared" si="11"/>
        <v>785146.98085784749</v>
      </c>
      <c r="L86" s="14">
        <f t="shared" si="13"/>
        <v>10.692301974430857</v>
      </c>
      <c r="N86" s="6"/>
    </row>
    <row r="87" spans="1:14" x14ac:dyDescent="0.25">
      <c r="A87" s="59">
        <v>78</v>
      </c>
      <c r="B87" s="31">
        <v>15</v>
      </c>
      <c r="C87" s="31">
        <v>382</v>
      </c>
      <c r="D87" s="31">
        <v>444</v>
      </c>
      <c r="E87" s="3">
        <v>0.5</v>
      </c>
      <c r="F87" s="4">
        <f t="shared" si="8"/>
        <v>3.6319612590799029E-2</v>
      </c>
      <c r="G87" s="4">
        <f t="shared" si="9"/>
        <v>3.5671819262782394E-2</v>
      </c>
      <c r="H87" s="2">
        <f t="shared" si="14"/>
        <v>69540.665012746205</v>
      </c>
      <c r="I87" s="2">
        <f t="shared" si="12"/>
        <v>2480.6420337483778</v>
      </c>
      <c r="J87" s="2">
        <f t="shared" si="10"/>
        <v>68300.343995872026</v>
      </c>
      <c r="K87" s="2">
        <f t="shared" si="11"/>
        <v>713661.12241817126</v>
      </c>
      <c r="L87" s="14">
        <f t="shared" si="13"/>
        <v>10.26250068628713</v>
      </c>
      <c r="N87" s="6"/>
    </row>
    <row r="88" spans="1:14" x14ac:dyDescent="0.25">
      <c r="A88" s="59">
        <v>79</v>
      </c>
      <c r="B88" s="31">
        <v>14</v>
      </c>
      <c r="C88" s="31">
        <v>323</v>
      </c>
      <c r="D88" s="31">
        <v>366</v>
      </c>
      <c r="E88" s="3">
        <v>0.5</v>
      </c>
      <c r="F88" s="4">
        <f t="shared" si="8"/>
        <v>4.0638606676342524E-2</v>
      </c>
      <c r="G88" s="4">
        <f t="shared" si="9"/>
        <v>3.9829302987197723E-2</v>
      </c>
      <c r="H88" s="2">
        <f t="shared" si="14"/>
        <v>67060.022978997833</v>
      </c>
      <c r="I88" s="2">
        <f t="shared" si="12"/>
        <v>2670.9539735589465</v>
      </c>
      <c r="J88" s="2">
        <f t="shared" si="10"/>
        <v>65724.545992218351</v>
      </c>
      <c r="K88" s="2">
        <f t="shared" si="11"/>
        <v>645360.77842229919</v>
      </c>
      <c r="L88" s="14">
        <f t="shared" si="13"/>
        <v>9.6236289484185864</v>
      </c>
      <c r="N88" s="6"/>
    </row>
    <row r="89" spans="1:14" x14ac:dyDescent="0.25">
      <c r="A89" s="59">
        <v>80</v>
      </c>
      <c r="B89" s="31">
        <v>22</v>
      </c>
      <c r="C89" s="31">
        <v>329</v>
      </c>
      <c r="D89" s="31">
        <v>314</v>
      </c>
      <c r="E89" s="3">
        <v>0.5</v>
      </c>
      <c r="F89" s="4">
        <f t="shared" si="8"/>
        <v>6.8429237947122856E-2</v>
      </c>
      <c r="G89" s="4">
        <f t="shared" si="9"/>
        <v>6.616541353383458E-2</v>
      </c>
      <c r="H89" s="2">
        <f t="shared" si="14"/>
        <v>64389.069005438883</v>
      </c>
      <c r="I89" s="2">
        <f t="shared" si="12"/>
        <v>4260.3293778034749</v>
      </c>
      <c r="J89" s="2">
        <f t="shared" si="10"/>
        <v>62258.904316537148</v>
      </c>
      <c r="K89" s="2">
        <f t="shared" si="11"/>
        <v>579636.23243008088</v>
      </c>
      <c r="L89" s="14">
        <f t="shared" si="13"/>
        <v>9.0020905936863223</v>
      </c>
      <c r="N89" s="6"/>
    </row>
    <row r="90" spans="1:14" x14ac:dyDescent="0.25">
      <c r="A90" s="59">
        <v>81</v>
      </c>
      <c r="B90" s="31">
        <v>16</v>
      </c>
      <c r="C90" s="31">
        <v>271</v>
      </c>
      <c r="D90" s="31">
        <v>322</v>
      </c>
      <c r="E90" s="3">
        <v>0.5</v>
      </c>
      <c r="F90" s="4">
        <f t="shared" si="8"/>
        <v>5.3962900505902189E-2</v>
      </c>
      <c r="G90" s="4">
        <f t="shared" si="9"/>
        <v>5.2545155993431854E-2</v>
      </c>
      <c r="H90" s="2">
        <f t="shared" si="14"/>
        <v>60128.739627635412</v>
      </c>
      <c r="I90" s="2">
        <f t="shared" si="12"/>
        <v>3159.4740034225501</v>
      </c>
      <c r="J90" s="2">
        <f t="shared" si="10"/>
        <v>58549.002625924142</v>
      </c>
      <c r="K90" s="2">
        <f t="shared" si="11"/>
        <v>517377.32811354368</v>
      </c>
      <c r="L90" s="14">
        <f t="shared" si="13"/>
        <v>8.6044931478283466</v>
      </c>
      <c r="N90" s="6"/>
    </row>
    <row r="91" spans="1:14" x14ac:dyDescent="0.25">
      <c r="A91" s="59">
        <v>82</v>
      </c>
      <c r="B91" s="31">
        <v>9</v>
      </c>
      <c r="C91" s="31">
        <v>247</v>
      </c>
      <c r="D91" s="31">
        <v>253</v>
      </c>
      <c r="E91" s="3">
        <v>0.5</v>
      </c>
      <c r="F91" s="4">
        <f t="shared" si="8"/>
        <v>3.5999999999999997E-2</v>
      </c>
      <c r="G91" s="4">
        <f t="shared" si="9"/>
        <v>3.536345776031434E-2</v>
      </c>
      <c r="H91" s="2">
        <f t="shared" si="14"/>
        <v>56969.265624212865</v>
      </c>
      <c r="I91" s="2">
        <f t="shared" si="12"/>
        <v>2014.6302185379793</v>
      </c>
      <c r="J91" s="2">
        <f t="shared" si="10"/>
        <v>55961.95051494387</v>
      </c>
      <c r="K91" s="2">
        <f t="shared" si="11"/>
        <v>458828.32548761956</v>
      </c>
      <c r="L91" s="14">
        <f t="shared" si="13"/>
        <v>8.0539624385224666</v>
      </c>
      <c r="N91" s="6"/>
    </row>
    <row r="92" spans="1:14" x14ac:dyDescent="0.25">
      <c r="A92" s="59">
        <v>83</v>
      </c>
      <c r="B92" s="31">
        <v>16</v>
      </c>
      <c r="C92" s="31">
        <v>230</v>
      </c>
      <c r="D92" s="31">
        <v>241</v>
      </c>
      <c r="E92" s="3">
        <v>0.5</v>
      </c>
      <c r="F92" s="4">
        <f t="shared" si="8"/>
        <v>6.7940552016985137E-2</v>
      </c>
      <c r="G92" s="4">
        <f t="shared" si="9"/>
        <v>6.5708418891170434E-2</v>
      </c>
      <c r="H92" s="2">
        <f t="shared" si="14"/>
        <v>54954.635405674882</v>
      </c>
      <c r="I92" s="2">
        <f t="shared" si="12"/>
        <v>3610.9822032476309</v>
      </c>
      <c r="J92" s="2">
        <f t="shared" si="10"/>
        <v>53149.144304051071</v>
      </c>
      <c r="K92" s="2">
        <f t="shared" si="11"/>
        <v>402866.37497267569</v>
      </c>
      <c r="L92" s="14">
        <f t="shared" si="13"/>
        <v>7.3308897784275677</v>
      </c>
      <c r="N92" s="6"/>
    </row>
    <row r="93" spans="1:14" x14ac:dyDescent="0.25">
      <c r="A93" s="59">
        <v>84</v>
      </c>
      <c r="B93" s="31">
        <v>17</v>
      </c>
      <c r="C93" s="31">
        <v>187</v>
      </c>
      <c r="D93" s="31">
        <v>218</v>
      </c>
      <c r="E93" s="3">
        <v>0.5</v>
      </c>
      <c r="F93" s="4">
        <f t="shared" si="8"/>
        <v>8.3950617283950618E-2</v>
      </c>
      <c r="G93" s="4">
        <f t="shared" si="9"/>
        <v>8.0568720379146919E-2</v>
      </c>
      <c r="H93" s="2">
        <f t="shared" si="14"/>
        <v>51343.653202427253</v>
      </c>
      <c r="I93" s="2">
        <f t="shared" si="12"/>
        <v>4136.6924381102526</v>
      </c>
      <c r="J93" s="2">
        <f t="shared" si="10"/>
        <v>49275.306983372131</v>
      </c>
      <c r="K93" s="2">
        <f t="shared" si="11"/>
        <v>349717.23066862463</v>
      </c>
      <c r="L93" s="14">
        <f t="shared" si="13"/>
        <v>6.8113040046026931</v>
      </c>
      <c r="N93" s="6"/>
    </row>
    <row r="94" spans="1:14" x14ac:dyDescent="0.25">
      <c r="A94" s="59">
        <v>85</v>
      </c>
      <c r="B94" s="31">
        <v>10</v>
      </c>
      <c r="C94" s="31">
        <v>150</v>
      </c>
      <c r="D94" s="31">
        <v>185</v>
      </c>
      <c r="E94" s="3">
        <v>0.5</v>
      </c>
      <c r="F94" s="4">
        <f t="shared" si="8"/>
        <v>5.9701492537313432E-2</v>
      </c>
      <c r="G94" s="4">
        <f t="shared" si="9"/>
        <v>5.7971014492753617E-2</v>
      </c>
      <c r="H94" s="2">
        <f t="shared" si="14"/>
        <v>47206.960764317002</v>
      </c>
      <c r="I94" s="2">
        <f t="shared" si="12"/>
        <v>2736.6354066270724</v>
      </c>
      <c r="J94" s="2">
        <f t="shared" si="10"/>
        <v>45838.643061003466</v>
      </c>
      <c r="K94" s="2">
        <f t="shared" si="11"/>
        <v>300441.92368525249</v>
      </c>
      <c r="L94" s="14">
        <f t="shared" si="13"/>
        <v>6.364356417377155</v>
      </c>
      <c r="N94" s="6"/>
    </row>
    <row r="95" spans="1:14" x14ac:dyDescent="0.25">
      <c r="A95" s="59">
        <v>86</v>
      </c>
      <c r="B95" s="31">
        <v>14</v>
      </c>
      <c r="C95" s="31">
        <v>138</v>
      </c>
      <c r="D95" s="31">
        <v>135</v>
      </c>
      <c r="E95" s="3">
        <v>0.5</v>
      </c>
      <c r="F95" s="4">
        <f t="shared" si="8"/>
        <v>0.10256410256410256</v>
      </c>
      <c r="G95" s="4">
        <f t="shared" si="9"/>
        <v>9.7560975609756087E-2</v>
      </c>
      <c r="H95" s="2">
        <f t="shared" si="14"/>
        <v>44470.32535768993</v>
      </c>
      <c r="I95" s="2">
        <f t="shared" si="12"/>
        <v>4338.5683275795045</v>
      </c>
      <c r="J95" s="2">
        <f t="shared" si="10"/>
        <v>42301.041193900179</v>
      </c>
      <c r="K95" s="2">
        <f t="shared" si="11"/>
        <v>254603.28062424902</v>
      </c>
      <c r="L95" s="14">
        <f t="shared" si="13"/>
        <v>5.7252398892157492</v>
      </c>
      <c r="N95" s="6"/>
    </row>
    <row r="96" spans="1:14" x14ac:dyDescent="0.25">
      <c r="A96" s="59">
        <v>87</v>
      </c>
      <c r="B96" s="31">
        <v>14</v>
      </c>
      <c r="C96" s="31">
        <v>136</v>
      </c>
      <c r="D96" s="31">
        <v>127</v>
      </c>
      <c r="E96" s="3">
        <v>0.5</v>
      </c>
      <c r="F96" s="4">
        <f t="shared" si="8"/>
        <v>0.10646387832699619</v>
      </c>
      <c r="G96" s="4">
        <f t="shared" si="9"/>
        <v>0.10108303249097472</v>
      </c>
      <c r="H96" s="2">
        <f t="shared" si="14"/>
        <v>40131.757030110428</v>
      </c>
      <c r="I96" s="2">
        <f t="shared" si="12"/>
        <v>4056.6396997945558</v>
      </c>
      <c r="J96" s="2">
        <f t="shared" si="10"/>
        <v>38103.43718021315</v>
      </c>
      <c r="K96" s="2">
        <f t="shared" si="11"/>
        <v>212302.23943034885</v>
      </c>
      <c r="L96" s="14">
        <f t="shared" si="13"/>
        <v>5.2901306880498842</v>
      </c>
      <c r="N96" s="6"/>
    </row>
    <row r="97" spans="1:14" x14ac:dyDescent="0.25">
      <c r="A97" s="59">
        <v>88</v>
      </c>
      <c r="B97" s="31">
        <v>19</v>
      </c>
      <c r="C97" s="31">
        <v>90</v>
      </c>
      <c r="D97" s="31">
        <v>120</v>
      </c>
      <c r="E97" s="3">
        <v>0.5</v>
      </c>
      <c r="F97" s="4">
        <f t="shared" si="8"/>
        <v>0.18095238095238095</v>
      </c>
      <c r="G97" s="4">
        <f t="shared" si="9"/>
        <v>0.16593886462882096</v>
      </c>
      <c r="H97" s="2">
        <f t="shared" si="14"/>
        <v>36075.117330315872</v>
      </c>
      <c r="I97" s="2">
        <f t="shared" si="12"/>
        <v>5986.2640111441187</v>
      </c>
      <c r="J97" s="2">
        <f t="shared" si="10"/>
        <v>33081.985324743815</v>
      </c>
      <c r="K97" s="2">
        <f t="shared" si="11"/>
        <v>174198.80225013569</v>
      </c>
      <c r="L97" s="14">
        <f t="shared" si="13"/>
        <v>4.8287799220474614</v>
      </c>
      <c r="N97" s="6"/>
    </row>
    <row r="98" spans="1:14" x14ac:dyDescent="0.25">
      <c r="A98" s="59">
        <v>89</v>
      </c>
      <c r="B98" s="31">
        <v>6</v>
      </c>
      <c r="C98" s="31">
        <v>90</v>
      </c>
      <c r="D98" s="31">
        <v>84</v>
      </c>
      <c r="E98" s="3">
        <v>0.5</v>
      </c>
      <c r="F98" s="4">
        <f t="shared" si="8"/>
        <v>6.8965517241379309E-2</v>
      </c>
      <c r="G98" s="4">
        <f t="shared" si="9"/>
        <v>6.6666666666666666E-2</v>
      </c>
      <c r="H98" s="2">
        <f t="shared" si="14"/>
        <v>30088.853319171754</v>
      </c>
      <c r="I98" s="2">
        <f t="shared" si="12"/>
        <v>2005.9235546114503</v>
      </c>
      <c r="J98" s="2">
        <f t="shared" si="10"/>
        <v>29085.891541866029</v>
      </c>
      <c r="K98" s="2">
        <f>K99+J98</f>
        <v>141116.81692539187</v>
      </c>
      <c r="L98" s="14">
        <f t="shared" si="13"/>
        <v>4.6900031526118768</v>
      </c>
      <c r="N98" s="6"/>
    </row>
    <row r="99" spans="1:14" x14ac:dyDescent="0.25">
      <c r="A99" s="59">
        <v>90</v>
      </c>
      <c r="B99" s="31">
        <v>13</v>
      </c>
      <c r="C99" s="31">
        <v>68</v>
      </c>
      <c r="D99" s="31">
        <v>78</v>
      </c>
      <c r="E99" s="25">
        <v>0.5</v>
      </c>
      <c r="F99" s="26">
        <f t="shared" si="8"/>
        <v>0.17808219178082191</v>
      </c>
      <c r="G99" s="26">
        <f t="shared" ref="G99:G108" si="15">F99/((1+(1-E99)*F99))</f>
        <v>0.16352201257861634</v>
      </c>
      <c r="H99" s="24">
        <f t="shared" ref="H99:H108" si="16">H98-I98</f>
        <v>28082.929764560304</v>
      </c>
      <c r="I99" s="24">
        <f t="shared" ref="I99:I108" si="17">H99*G99</f>
        <v>4592.177194204829</v>
      </c>
      <c r="J99" s="24">
        <f t="shared" ref="J99:J108" si="18">H100+I99*E99</f>
        <v>25786.841167457889</v>
      </c>
      <c r="K99" s="24">
        <f t="shared" ref="K99:K108" si="19">K100+J99</f>
        <v>112030.92538352584</v>
      </c>
      <c r="L99" s="27">
        <f t="shared" ref="L99:L108" si="20">K99/H99</f>
        <v>3.9892890920841539</v>
      </c>
      <c r="N99" s="6"/>
    </row>
    <row r="100" spans="1:14" x14ac:dyDescent="0.25">
      <c r="A100" s="59">
        <v>91</v>
      </c>
      <c r="B100" s="31">
        <v>15</v>
      </c>
      <c r="C100" s="31">
        <v>35</v>
      </c>
      <c r="D100" s="31">
        <v>55</v>
      </c>
      <c r="E100" s="25">
        <v>0.5</v>
      </c>
      <c r="F100" s="26">
        <f t="shared" si="8"/>
        <v>0.33333333333333331</v>
      </c>
      <c r="G100" s="26">
        <f t="shared" si="15"/>
        <v>0.2857142857142857</v>
      </c>
      <c r="H100" s="24">
        <f t="shared" si="16"/>
        <v>23490.752570355475</v>
      </c>
      <c r="I100" s="24">
        <f t="shared" si="17"/>
        <v>6711.6435915301354</v>
      </c>
      <c r="J100" s="24">
        <f t="shared" si="18"/>
        <v>20134.930774590404</v>
      </c>
      <c r="K100" s="24">
        <f t="shared" si="19"/>
        <v>86244.08421606796</v>
      </c>
      <c r="L100" s="27">
        <f t="shared" si="20"/>
        <v>3.6714057567021094</v>
      </c>
      <c r="N100" s="6"/>
    </row>
    <row r="101" spans="1:14" x14ac:dyDescent="0.25">
      <c r="A101" s="59">
        <v>92</v>
      </c>
      <c r="B101" s="31">
        <v>5</v>
      </c>
      <c r="C101" s="31">
        <v>30</v>
      </c>
      <c r="D101" s="31">
        <v>28</v>
      </c>
      <c r="E101" s="25">
        <v>0.5</v>
      </c>
      <c r="F101" s="26">
        <f t="shared" si="8"/>
        <v>0.17241379310344829</v>
      </c>
      <c r="G101" s="26">
        <f t="shared" si="15"/>
        <v>0.15873015873015872</v>
      </c>
      <c r="H101" s="24">
        <f t="shared" si="16"/>
        <v>16779.108978825338</v>
      </c>
      <c r="I101" s="24">
        <f t="shared" si="17"/>
        <v>2663.3506315595773</v>
      </c>
      <c r="J101" s="24">
        <f t="shared" si="18"/>
        <v>15447.433663045549</v>
      </c>
      <c r="K101" s="24">
        <f t="shared" si="19"/>
        <v>66109.153441477552</v>
      </c>
      <c r="L101" s="27">
        <f t="shared" si="20"/>
        <v>3.9399680593829531</v>
      </c>
      <c r="N101" s="6"/>
    </row>
    <row r="102" spans="1:14" x14ac:dyDescent="0.25">
      <c r="A102" s="59">
        <v>93</v>
      </c>
      <c r="B102" s="31">
        <v>14</v>
      </c>
      <c r="C102" s="31">
        <v>30</v>
      </c>
      <c r="D102" s="31">
        <v>20</v>
      </c>
      <c r="E102" s="25">
        <v>0.5</v>
      </c>
      <c r="F102" s="26">
        <f t="shared" si="8"/>
        <v>0.56000000000000005</v>
      </c>
      <c r="G102" s="26">
        <f t="shared" si="15"/>
        <v>0.43750000000000006</v>
      </c>
      <c r="H102" s="24">
        <f t="shared" si="16"/>
        <v>14115.758347265761</v>
      </c>
      <c r="I102" s="24">
        <f t="shared" si="17"/>
        <v>6175.6442769287714</v>
      </c>
      <c r="J102" s="24">
        <f t="shared" si="18"/>
        <v>11027.936208801375</v>
      </c>
      <c r="K102" s="24">
        <f t="shared" si="19"/>
        <v>50661.719778432001</v>
      </c>
      <c r="L102" s="27">
        <f t="shared" si="20"/>
        <v>3.5890186366250196</v>
      </c>
      <c r="N102" s="6"/>
    </row>
    <row r="103" spans="1:14" x14ac:dyDescent="0.25">
      <c r="A103" s="59">
        <v>94</v>
      </c>
      <c r="B103" s="31">
        <v>4</v>
      </c>
      <c r="C103" s="31">
        <v>19</v>
      </c>
      <c r="D103" s="31">
        <v>24</v>
      </c>
      <c r="E103" s="25">
        <v>0.5</v>
      </c>
      <c r="F103" s="26">
        <f t="shared" si="8"/>
        <v>0.18604651162790697</v>
      </c>
      <c r="G103" s="26">
        <f t="shared" si="15"/>
        <v>0.1702127659574468</v>
      </c>
      <c r="H103" s="24">
        <f t="shared" si="16"/>
        <v>7940.1140703369892</v>
      </c>
      <c r="I103" s="24">
        <f t="shared" si="17"/>
        <v>1351.5087779297003</v>
      </c>
      <c r="J103" s="24">
        <f t="shared" si="18"/>
        <v>7264.3596813721397</v>
      </c>
      <c r="K103" s="24">
        <f t="shared" si="19"/>
        <v>39633.783569630628</v>
      </c>
      <c r="L103" s="27">
        <f t="shared" si="20"/>
        <v>4.991588687333369</v>
      </c>
      <c r="N103" s="6"/>
    </row>
    <row r="104" spans="1:14" x14ac:dyDescent="0.25">
      <c r="A104" s="59">
        <v>95</v>
      </c>
      <c r="B104" s="31">
        <v>4</v>
      </c>
      <c r="C104" s="31">
        <v>16</v>
      </c>
      <c r="D104" s="31">
        <v>17</v>
      </c>
      <c r="E104" s="25">
        <v>0.5</v>
      </c>
      <c r="F104" s="26">
        <f t="shared" si="8"/>
        <v>0.24242424242424243</v>
      </c>
      <c r="G104" s="26">
        <f t="shared" si="15"/>
        <v>0.21621621621621626</v>
      </c>
      <c r="H104" s="24">
        <f t="shared" si="16"/>
        <v>6588.6052924072892</v>
      </c>
      <c r="I104" s="24">
        <f t="shared" si="17"/>
        <v>1424.5633064664412</v>
      </c>
      <c r="J104" s="24">
        <f t="shared" si="18"/>
        <v>5876.3236391740693</v>
      </c>
      <c r="K104" s="24">
        <f t="shared" si="19"/>
        <v>32369.423888258487</v>
      </c>
      <c r="L104" s="27">
        <f t="shared" si="20"/>
        <v>4.9129402129402138</v>
      </c>
      <c r="N104" s="6"/>
    </row>
    <row r="105" spans="1:14" x14ac:dyDescent="0.25">
      <c r="A105" s="59">
        <v>96</v>
      </c>
      <c r="B105" s="31">
        <v>1</v>
      </c>
      <c r="C105" s="31">
        <v>9</v>
      </c>
      <c r="D105" s="31">
        <v>12</v>
      </c>
      <c r="E105" s="25">
        <v>0.5</v>
      </c>
      <c r="F105" s="26">
        <f t="shared" si="8"/>
        <v>9.5238095238095233E-2</v>
      </c>
      <c r="G105" s="26">
        <f t="shared" si="15"/>
        <v>9.0909090909090898E-2</v>
      </c>
      <c r="H105" s="24">
        <f t="shared" si="16"/>
        <v>5164.0419859408485</v>
      </c>
      <c r="I105" s="24">
        <f t="shared" si="17"/>
        <v>469.45836235825891</v>
      </c>
      <c r="J105" s="24">
        <f t="shared" si="18"/>
        <v>4929.3128047617192</v>
      </c>
      <c r="K105" s="24">
        <f t="shared" si="19"/>
        <v>26493.100249084418</v>
      </c>
      <c r="L105" s="27">
        <f t="shared" si="20"/>
        <v>5.1303030303030317</v>
      </c>
      <c r="N105" s="6"/>
    </row>
    <row r="106" spans="1:14" x14ac:dyDescent="0.25">
      <c r="A106" s="59">
        <v>97</v>
      </c>
      <c r="B106" s="31">
        <v>2</v>
      </c>
      <c r="C106" s="31">
        <v>9</v>
      </c>
      <c r="D106" s="31">
        <v>9</v>
      </c>
      <c r="E106" s="25">
        <v>0.5</v>
      </c>
      <c r="F106" s="26">
        <f t="shared" si="8"/>
        <v>0.22222222222222221</v>
      </c>
      <c r="G106" s="26">
        <f t="shared" si="15"/>
        <v>0.19999999999999998</v>
      </c>
      <c r="H106" s="24">
        <f t="shared" si="16"/>
        <v>4694.58362358259</v>
      </c>
      <c r="I106" s="24">
        <f t="shared" si="17"/>
        <v>938.91672471651793</v>
      </c>
      <c r="J106" s="24">
        <f t="shared" si="18"/>
        <v>4225.1252612243316</v>
      </c>
      <c r="K106" s="24">
        <f t="shared" si="19"/>
        <v>21563.787444322697</v>
      </c>
      <c r="L106" s="27">
        <f t="shared" si="20"/>
        <v>4.5933333333333337</v>
      </c>
      <c r="N106" s="6"/>
    </row>
    <row r="107" spans="1:14" x14ac:dyDescent="0.25">
      <c r="A107" s="59">
        <v>98</v>
      </c>
      <c r="B107" s="31">
        <v>1</v>
      </c>
      <c r="C107" s="31">
        <v>7</v>
      </c>
      <c r="D107" s="31">
        <v>7</v>
      </c>
      <c r="E107" s="25">
        <v>0.5</v>
      </c>
      <c r="F107" s="26">
        <f t="shared" si="8"/>
        <v>0.14285714285714285</v>
      </c>
      <c r="G107" s="26">
        <f t="shared" si="15"/>
        <v>0.13333333333333333</v>
      </c>
      <c r="H107" s="24">
        <f t="shared" si="16"/>
        <v>3755.6668988660722</v>
      </c>
      <c r="I107" s="24">
        <f t="shared" si="17"/>
        <v>500.7555865154763</v>
      </c>
      <c r="J107" s="24">
        <f t="shared" si="18"/>
        <v>3505.289105608334</v>
      </c>
      <c r="K107" s="24">
        <f t="shared" si="19"/>
        <v>17338.662183098368</v>
      </c>
      <c r="L107" s="27">
        <f t="shared" si="20"/>
        <v>4.6166666666666671</v>
      </c>
      <c r="N107" s="6"/>
    </row>
    <row r="108" spans="1:14" x14ac:dyDescent="0.25">
      <c r="A108" s="59">
        <v>99</v>
      </c>
      <c r="B108">
        <v>0</v>
      </c>
      <c r="C108" s="31">
        <v>4</v>
      </c>
      <c r="D108" s="31">
        <v>4</v>
      </c>
      <c r="E108" s="25">
        <v>0.5</v>
      </c>
      <c r="F108" s="26">
        <f t="shared" si="8"/>
        <v>0</v>
      </c>
      <c r="G108" s="26">
        <f t="shared" si="15"/>
        <v>0</v>
      </c>
      <c r="H108" s="24">
        <f t="shared" si="16"/>
        <v>3254.9113123505958</v>
      </c>
      <c r="I108" s="24">
        <f t="shared" si="17"/>
        <v>0</v>
      </c>
      <c r="J108" s="24">
        <f t="shared" si="18"/>
        <v>3254.9113123505958</v>
      </c>
      <c r="K108" s="24">
        <f t="shared" si="19"/>
        <v>13833.373077490032</v>
      </c>
      <c r="L108" s="27">
        <f t="shared" si="20"/>
        <v>4.25</v>
      </c>
      <c r="N108" s="6"/>
    </row>
    <row r="109" spans="1:14" x14ac:dyDescent="0.25">
      <c r="A109" s="60" t="s">
        <v>28</v>
      </c>
      <c r="B109" s="24">
        <v>2</v>
      </c>
      <c r="C109" s="24">
        <v>6</v>
      </c>
      <c r="D109" s="24">
        <v>7</v>
      </c>
      <c r="E109" s="28"/>
      <c r="F109" s="26">
        <f t="shared" si="8"/>
        <v>0.30769230769230771</v>
      </c>
      <c r="G109" s="26">
        <v>1</v>
      </c>
      <c r="H109" s="24">
        <f>H108-I108</f>
        <v>3254.9113123505958</v>
      </c>
      <c r="I109" s="24">
        <f>H109*G109</f>
        <v>3254.9113123505958</v>
      </c>
      <c r="J109" s="29">
        <f>H109/F109</f>
        <v>10578.461765139436</v>
      </c>
      <c r="K109" s="24">
        <f>J109</f>
        <v>10578.461765139436</v>
      </c>
      <c r="L109" s="27">
        <f>K109/H109</f>
        <v>3.25</v>
      </c>
      <c r="N109" s="6"/>
    </row>
    <row r="110" spans="1:14" x14ac:dyDescent="0.25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 t="s">
        <v>22</v>
      </c>
      <c r="B112" s="2"/>
      <c r="C112" s="2"/>
      <c r="D112" s="2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3" t="s">
        <v>29</v>
      </c>
      <c r="L113" s="8"/>
    </row>
    <row r="114" spans="1:12" x14ac:dyDescent="0.25">
      <c r="A114" s="42" t="s">
        <v>11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15"/>
      <c r="C124" s="15"/>
      <c r="D124" s="15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2"/>
      <c r="C125" s="2"/>
      <c r="D125" s="2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127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2" width="12.7265625" style="1" customWidth="1"/>
    <col min="3" max="3" width="12.7265625" style="19" customWidth="1"/>
    <col min="4" max="4" width="12.7265625" style="1" customWidth="1"/>
    <col min="8" max="11" width="11.453125" style="1" customWidth="1"/>
  </cols>
  <sheetData>
    <row r="1" spans="1:14" x14ac:dyDescent="0.25">
      <c r="D1" s="19"/>
    </row>
    <row r="4" spans="1:14" ht="15.75" customHeight="1" x14ac:dyDescent="0.35">
      <c r="A4" s="11" t="s">
        <v>20</v>
      </c>
    </row>
    <row r="5" spans="1:14" x14ac:dyDescent="0.25">
      <c r="D5"/>
    </row>
    <row r="6" spans="1:14" s="39" customFormat="1" ht="14.5" x14ac:dyDescent="0.25">
      <c r="A6" s="74" t="s">
        <v>2</v>
      </c>
      <c r="B6" s="75" t="s">
        <v>0</v>
      </c>
      <c r="C6" s="84" t="s">
        <v>1</v>
      </c>
      <c r="D6" s="84"/>
      <c r="E6" s="76" t="s">
        <v>3</v>
      </c>
      <c r="F6" s="76" t="s">
        <v>4</v>
      </c>
      <c r="G6" s="76" t="s">
        <v>5</v>
      </c>
      <c r="H6" s="75" t="s">
        <v>6</v>
      </c>
      <c r="I6" s="75" t="s">
        <v>7</v>
      </c>
      <c r="J6" s="75" t="s">
        <v>8</v>
      </c>
      <c r="K6" s="75" t="s">
        <v>9</v>
      </c>
      <c r="L6" s="76" t="s">
        <v>10</v>
      </c>
    </row>
    <row r="7" spans="1:14" s="39" customFormat="1" x14ac:dyDescent="0.25">
      <c r="A7" s="77"/>
      <c r="B7" s="78"/>
      <c r="C7" s="80">
        <v>40179</v>
      </c>
      <c r="D7" s="80">
        <v>40544</v>
      </c>
      <c r="E7" s="81"/>
      <c r="F7" s="81"/>
      <c r="G7" s="81"/>
      <c r="H7" s="82"/>
      <c r="I7" s="82"/>
      <c r="J7" s="82"/>
      <c r="K7" s="82"/>
      <c r="L7" s="81"/>
    </row>
    <row r="8" spans="1:14" x14ac:dyDescent="0.25">
      <c r="A8" s="12"/>
      <c r="B8" s="12"/>
      <c r="C8" s="35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31">
        <v>4</v>
      </c>
      <c r="C9" s="36">
        <v>1018</v>
      </c>
      <c r="D9" s="31">
        <v>1054</v>
      </c>
      <c r="E9" s="3">
        <v>0.1706</v>
      </c>
      <c r="F9" s="4">
        <f>B9/((C9+D9)/2)</f>
        <v>3.8610038610038611E-3</v>
      </c>
      <c r="G9" s="4">
        <f t="shared" ref="G9:G72" si="0">F9/((1+(1-E9)*F9))</f>
        <v>3.848679171795032E-3</v>
      </c>
      <c r="H9" s="2">
        <v>100000</v>
      </c>
      <c r="I9" s="2">
        <f>H9*G9</f>
        <v>384.86791717950319</v>
      </c>
      <c r="J9" s="2">
        <f t="shared" ref="J9:J72" si="1">H10+I9*E9</f>
        <v>99680.790549491314</v>
      </c>
      <c r="K9" s="2">
        <f t="shared" ref="K9:K72" si="2">K10+J9</f>
        <v>8056006.0810500868</v>
      </c>
      <c r="L9" s="73">
        <f>K9/H9</f>
        <v>80.560060810500872</v>
      </c>
      <c r="M9" s="5"/>
      <c r="N9" s="6"/>
    </row>
    <row r="10" spans="1:14" x14ac:dyDescent="0.25">
      <c r="A10" s="59">
        <v>1</v>
      </c>
      <c r="B10">
        <v>0</v>
      </c>
      <c r="C10" s="36">
        <v>1260</v>
      </c>
      <c r="D10" s="31">
        <v>1056</v>
      </c>
      <c r="E10" s="3">
        <v>0.54290000000000005</v>
      </c>
      <c r="F10" s="4">
        <f t="shared" ref="F10:F73" si="3">B10/((C10+D10)/2)</f>
        <v>0</v>
      </c>
      <c r="G10" s="4">
        <f t="shared" si="0"/>
        <v>0</v>
      </c>
      <c r="H10" s="2">
        <f>H9-I9</f>
        <v>99615.132082820492</v>
      </c>
      <c r="I10" s="2">
        <f t="shared" ref="I10:I73" si="4">H10*G10</f>
        <v>0</v>
      </c>
      <c r="J10" s="2">
        <f t="shared" si="1"/>
        <v>99615.132082820492</v>
      </c>
      <c r="K10" s="2">
        <f t="shared" si="2"/>
        <v>7956325.2905005952</v>
      </c>
      <c r="L10" s="14">
        <f t="shared" ref="L10:L73" si="5">K10/H10</f>
        <v>79.870649409827308</v>
      </c>
      <c r="N10" s="6"/>
    </row>
    <row r="11" spans="1:14" x14ac:dyDescent="0.25">
      <c r="A11" s="59">
        <v>2</v>
      </c>
      <c r="B11">
        <v>0</v>
      </c>
      <c r="C11" s="36">
        <v>1265</v>
      </c>
      <c r="D11" s="31">
        <v>1263</v>
      </c>
      <c r="E11" s="3">
        <v>0.52159999999999995</v>
      </c>
      <c r="F11" s="4">
        <f t="shared" si="3"/>
        <v>0</v>
      </c>
      <c r="G11" s="4">
        <f t="shared" si="0"/>
        <v>0</v>
      </c>
      <c r="H11" s="2">
        <f t="shared" ref="H11:H74" si="6">H10-I10</f>
        <v>99615.132082820492</v>
      </c>
      <c r="I11" s="2">
        <f t="shared" si="4"/>
        <v>0</v>
      </c>
      <c r="J11" s="2">
        <f t="shared" si="1"/>
        <v>99615.132082820492</v>
      </c>
      <c r="K11" s="2">
        <f t="shared" si="2"/>
        <v>7856710.1584177744</v>
      </c>
      <c r="L11" s="14">
        <f t="shared" si="5"/>
        <v>78.870649409827294</v>
      </c>
      <c r="N11" s="6"/>
    </row>
    <row r="12" spans="1:14" x14ac:dyDescent="0.25">
      <c r="A12" s="59">
        <v>3</v>
      </c>
      <c r="B12">
        <v>0</v>
      </c>
      <c r="C12" s="36">
        <v>1214</v>
      </c>
      <c r="D12" s="31">
        <v>1284</v>
      </c>
      <c r="E12" s="7">
        <v>0.31919999999999998</v>
      </c>
      <c r="F12" s="4">
        <f t="shared" si="3"/>
        <v>0</v>
      </c>
      <c r="G12" s="4">
        <f t="shared" si="0"/>
        <v>0</v>
      </c>
      <c r="H12" s="2">
        <f t="shared" si="6"/>
        <v>99615.132082820492</v>
      </c>
      <c r="I12" s="2">
        <f t="shared" si="4"/>
        <v>0</v>
      </c>
      <c r="J12" s="2">
        <f t="shared" si="1"/>
        <v>99615.132082820492</v>
      </c>
      <c r="K12" s="2">
        <f t="shared" si="2"/>
        <v>7757095.0263349535</v>
      </c>
      <c r="L12" s="14">
        <f t="shared" si="5"/>
        <v>77.870649409827294</v>
      </c>
      <c r="N12" s="6"/>
    </row>
    <row r="13" spans="1:14" x14ac:dyDescent="0.25">
      <c r="A13" s="59">
        <v>4</v>
      </c>
      <c r="B13">
        <v>0</v>
      </c>
      <c r="C13" s="36">
        <v>1207</v>
      </c>
      <c r="D13" s="31">
        <v>1189</v>
      </c>
      <c r="E13" s="3">
        <v>0.63560000000000005</v>
      </c>
      <c r="F13" s="4">
        <f t="shared" si="3"/>
        <v>0</v>
      </c>
      <c r="G13" s="4">
        <f t="shared" si="0"/>
        <v>0</v>
      </c>
      <c r="H13" s="2">
        <f t="shared" si="6"/>
        <v>99615.132082820492</v>
      </c>
      <c r="I13" s="2">
        <f t="shared" si="4"/>
        <v>0</v>
      </c>
      <c r="J13" s="2">
        <f t="shared" si="1"/>
        <v>99615.132082820492</v>
      </c>
      <c r="K13" s="2">
        <f t="shared" si="2"/>
        <v>7657479.8942521326</v>
      </c>
      <c r="L13" s="14">
        <f t="shared" si="5"/>
        <v>76.870649409827294</v>
      </c>
      <c r="N13" s="6"/>
    </row>
    <row r="14" spans="1:14" x14ac:dyDescent="0.25">
      <c r="A14" s="59">
        <v>5</v>
      </c>
      <c r="B14">
        <v>0</v>
      </c>
      <c r="C14" s="36">
        <v>1194</v>
      </c>
      <c r="D14" s="31">
        <v>1184</v>
      </c>
      <c r="E14" s="3">
        <v>0.53700000000000003</v>
      </c>
      <c r="F14" s="4">
        <f t="shared" si="3"/>
        <v>0</v>
      </c>
      <c r="G14" s="4">
        <f t="shared" si="0"/>
        <v>0</v>
      </c>
      <c r="H14" s="2">
        <f t="shared" si="6"/>
        <v>99615.132082820492</v>
      </c>
      <c r="I14" s="2">
        <f t="shared" si="4"/>
        <v>0</v>
      </c>
      <c r="J14" s="2">
        <f t="shared" si="1"/>
        <v>99615.132082820492</v>
      </c>
      <c r="K14" s="2">
        <f t="shared" si="2"/>
        <v>7557864.7621693118</v>
      </c>
      <c r="L14" s="14">
        <f t="shared" si="5"/>
        <v>75.87064940982728</v>
      </c>
      <c r="N14" s="6"/>
    </row>
    <row r="15" spans="1:14" x14ac:dyDescent="0.25">
      <c r="A15" s="59">
        <v>6</v>
      </c>
      <c r="B15">
        <v>0</v>
      </c>
      <c r="C15" s="36">
        <v>1129</v>
      </c>
      <c r="D15" s="31">
        <v>1175</v>
      </c>
      <c r="E15" s="3">
        <v>0.42920000000000003</v>
      </c>
      <c r="F15" s="4">
        <f t="shared" si="3"/>
        <v>0</v>
      </c>
      <c r="G15" s="4">
        <f t="shared" si="0"/>
        <v>0</v>
      </c>
      <c r="H15" s="2">
        <f t="shared" si="6"/>
        <v>99615.132082820492</v>
      </c>
      <c r="I15" s="2">
        <f t="shared" si="4"/>
        <v>0</v>
      </c>
      <c r="J15" s="2">
        <f t="shared" si="1"/>
        <v>99615.132082820492</v>
      </c>
      <c r="K15" s="2">
        <f t="shared" si="2"/>
        <v>7458249.6300864909</v>
      </c>
      <c r="L15" s="14">
        <f t="shared" si="5"/>
        <v>74.87064940982728</v>
      </c>
      <c r="N15" s="6"/>
    </row>
    <row r="16" spans="1:14" x14ac:dyDescent="0.25">
      <c r="A16" s="59">
        <v>7</v>
      </c>
      <c r="B16">
        <v>0</v>
      </c>
      <c r="C16" s="36">
        <v>1115</v>
      </c>
      <c r="D16" s="31">
        <v>1116</v>
      </c>
      <c r="E16" s="3">
        <v>0.50680000000000003</v>
      </c>
      <c r="F16" s="4">
        <f t="shared" si="3"/>
        <v>0</v>
      </c>
      <c r="G16" s="4">
        <f t="shared" si="0"/>
        <v>0</v>
      </c>
      <c r="H16" s="2">
        <f t="shared" si="6"/>
        <v>99615.132082820492</v>
      </c>
      <c r="I16" s="2">
        <f t="shared" si="4"/>
        <v>0</v>
      </c>
      <c r="J16" s="2">
        <f t="shared" si="1"/>
        <v>99615.132082820492</v>
      </c>
      <c r="K16" s="2">
        <f t="shared" si="2"/>
        <v>7358634.49800367</v>
      </c>
      <c r="L16" s="14">
        <f t="shared" si="5"/>
        <v>73.87064940982728</v>
      </c>
      <c r="N16" s="6"/>
    </row>
    <row r="17" spans="1:14" x14ac:dyDescent="0.25">
      <c r="A17" s="59">
        <v>8</v>
      </c>
      <c r="B17">
        <v>0</v>
      </c>
      <c r="C17" s="36">
        <v>1015</v>
      </c>
      <c r="D17" s="31">
        <v>1108</v>
      </c>
      <c r="E17" s="3">
        <v>0.97529999999999994</v>
      </c>
      <c r="F17" s="4">
        <f t="shared" si="3"/>
        <v>0</v>
      </c>
      <c r="G17" s="4">
        <f t="shared" si="0"/>
        <v>0</v>
      </c>
      <c r="H17" s="2">
        <f t="shared" si="6"/>
        <v>99615.132082820492</v>
      </c>
      <c r="I17" s="2">
        <f t="shared" si="4"/>
        <v>0</v>
      </c>
      <c r="J17" s="2">
        <f t="shared" si="1"/>
        <v>99615.132082820492</v>
      </c>
      <c r="K17" s="2">
        <f t="shared" si="2"/>
        <v>7259019.3659208491</v>
      </c>
      <c r="L17" s="14">
        <f t="shared" si="5"/>
        <v>72.87064940982728</v>
      </c>
      <c r="N17" s="6"/>
    </row>
    <row r="18" spans="1:14" x14ac:dyDescent="0.25">
      <c r="A18" s="59">
        <v>9</v>
      </c>
      <c r="B18" s="31">
        <v>1</v>
      </c>
      <c r="C18" s="36">
        <v>1005</v>
      </c>
      <c r="D18" s="31">
        <v>1021</v>
      </c>
      <c r="E18" s="3">
        <v>0.43409999999999999</v>
      </c>
      <c r="F18" s="4">
        <f t="shared" si="3"/>
        <v>9.871668311944718E-4</v>
      </c>
      <c r="G18" s="4">
        <f t="shared" si="0"/>
        <v>9.8661567047589088E-4</v>
      </c>
      <c r="H18" s="2">
        <f t="shared" si="6"/>
        <v>99615.132082820492</v>
      </c>
      <c r="I18" s="2">
        <f t="shared" si="4"/>
        <v>98.281850329436367</v>
      </c>
      <c r="J18" s="2">
        <f t="shared" si="1"/>
        <v>99559.514383719055</v>
      </c>
      <c r="K18" s="2">
        <f t="shared" si="2"/>
        <v>7159404.2338380283</v>
      </c>
      <c r="L18" s="14">
        <f t="shared" si="5"/>
        <v>71.870649409827266</v>
      </c>
      <c r="N18" s="6"/>
    </row>
    <row r="19" spans="1:14" x14ac:dyDescent="0.25">
      <c r="A19" s="59">
        <v>10</v>
      </c>
      <c r="B19">
        <v>0</v>
      </c>
      <c r="C19" s="36">
        <v>947</v>
      </c>
      <c r="D19" s="31">
        <v>995</v>
      </c>
      <c r="E19" s="3">
        <v>0.46710000000000002</v>
      </c>
      <c r="F19" s="4">
        <f t="shared" si="3"/>
        <v>0</v>
      </c>
      <c r="G19" s="4">
        <f t="shared" si="0"/>
        <v>0</v>
      </c>
      <c r="H19" s="2">
        <f t="shared" si="6"/>
        <v>99516.850232491051</v>
      </c>
      <c r="I19" s="2">
        <f t="shared" si="4"/>
        <v>0</v>
      </c>
      <c r="J19" s="2">
        <f t="shared" si="1"/>
        <v>99516.850232491051</v>
      </c>
      <c r="K19" s="2">
        <f t="shared" si="2"/>
        <v>7059844.719454309</v>
      </c>
      <c r="L19" s="14">
        <f t="shared" si="5"/>
        <v>70.941199434679802</v>
      </c>
      <c r="N19" s="6"/>
    </row>
    <row r="20" spans="1:14" x14ac:dyDescent="0.25">
      <c r="A20" s="59">
        <v>11</v>
      </c>
      <c r="B20">
        <v>0</v>
      </c>
      <c r="C20" s="36">
        <v>904</v>
      </c>
      <c r="D20" s="31">
        <v>952</v>
      </c>
      <c r="E20" s="3">
        <v>0.7863</v>
      </c>
      <c r="F20" s="4">
        <f t="shared" si="3"/>
        <v>0</v>
      </c>
      <c r="G20" s="4">
        <f t="shared" si="0"/>
        <v>0</v>
      </c>
      <c r="H20" s="2">
        <f t="shared" si="6"/>
        <v>99516.850232491051</v>
      </c>
      <c r="I20" s="2">
        <f t="shared" si="4"/>
        <v>0</v>
      </c>
      <c r="J20" s="2">
        <f t="shared" si="1"/>
        <v>99516.850232491051</v>
      </c>
      <c r="K20" s="2">
        <f t="shared" si="2"/>
        <v>6960327.8692218177</v>
      </c>
      <c r="L20" s="14">
        <f t="shared" si="5"/>
        <v>69.941199434679802</v>
      </c>
      <c r="N20" s="6"/>
    </row>
    <row r="21" spans="1:14" x14ac:dyDescent="0.25">
      <c r="A21" s="59">
        <v>12</v>
      </c>
      <c r="B21">
        <v>0</v>
      </c>
      <c r="C21" s="36">
        <v>947</v>
      </c>
      <c r="D21" s="31">
        <v>900</v>
      </c>
      <c r="E21" s="3">
        <v>0.33789999999999998</v>
      </c>
      <c r="F21" s="4">
        <f t="shared" si="3"/>
        <v>0</v>
      </c>
      <c r="G21" s="4">
        <f t="shared" si="0"/>
        <v>0</v>
      </c>
      <c r="H21" s="2">
        <f t="shared" si="6"/>
        <v>99516.850232491051</v>
      </c>
      <c r="I21" s="2">
        <f t="shared" si="4"/>
        <v>0</v>
      </c>
      <c r="J21" s="2">
        <f t="shared" si="1"/>
        <v>99516.850232491051</v>
      </c>
      <c r="K21" s="2">
        <f t="shared" si="2"/>
        <v>6860811.0189893264</v>
      </c>
      <c r="L21" s="14">
        <f t="shared" si="5"/>
        <v>68.941199434679802</v>
      </c>
      <c r="N21" s="6"/>
    </row>
    <row r="22" spans="1:14" x14ac:dyDescent="0.25">
      <c r="A22" s="59">
        <v>13</v>
      </c>
      <c r="B22">
        <v>0</v>
      </c>
      <c r="C22" s="36">
        <v>906</v>
      </c>
      <c r="D22" s="31">
        <v>929</v>
      </c>
      <c r="E22" s="3">
        <v>0.35570000000000002</v>
      </c>
      <c r="F22" s="4">
        <f t="shared" si="3"/>
        <v>0</v>
      </c>
      <c r="G22" s="4">
        <f t="shared" si="0"/>
        <v>0</v>
      </c>
      <c r="H22" s="2">
        <f t="shared" si="6"/>
        <v>99516.850232491051</v>
      </c>
      <c r="I22" s="2">
        <f t="shared" si="4"/>
        <v>0</v>
      </c>
      <c r="J22" s="2">
        <f t="shared" si="1"/>
        <v>99516.850232491051</v>
      </c>
      <c r="K22" s="2">
        <f t="shared" si="2"/>
        <v>6761294.1687568352</v>
      </c>
      <c r="L22" s="14">
        <f t="shared" si="5"/>
        <v>67.941199434679802</v>
      </c>
      <c r="N22" s="6"/>
    </row>
    <row r="23" spans="1:14" x14ac:dyDescent="0.25">
      <c r="A23" s="59">
        <v>14</v>
      </c>
      <c r="B23" s="31">
        <v>1</v>
      </c>
      <c r="C23" s="36">
        <v>905</v>
      </c>
      <c r="D23" s="31">
        <v>908</v>
      </c>
      <c r="E23" s="3">
        <v>0.91510000000000002</v>
      </c>
      <c r="F23" s="4">
        <f t="shared" si="3"/>
        <v>1.1031439602868175E-3</v>
      </c>
      <c r="G23" s="4">
        <f t="shared" si="0"/>
        <v>1.1030406528941747E-3</v>
      </c>
      <c r="H23" s="2">
        <f t="shared" si="6"/>
        <v>99516.850232491051</v>
      </c>
      <c r="I23" s="2">
        <f t="shared" si="4"/>
        <v>109.77113145441874</v>
      </c>
      <c r="J23" s="2">
        <f t="shared" si="1"/>
        <v>99507.530663430574</v>
      </c>
      <c r="K23" s="2">
        <f t="shared" si="2"/>
        <v>6661777.3185243439</v>
      </c>
      <c r="L23" s="14">
        <f t="shared" si="5"/>
        <v>66.941199434679802</v>
      </c>
      <c r="N23" s="6"/>
    </row>
    <row r="24" spans="1:14" x14ac:dyDescent="0.25">
      <c r="A24" s="59">
        <v>15</v>
      </c>
      <c r="B24">
        <v>0</v>
      </c>
      <c r="C24" s="36">
        <v>970</v>
      </c>
      <c r="D24" s="31">
        <v>900</v>
      </c>
      <c r="E24" s="3">
        <v>2.7000000000000001E-3</v>
      </c>
      <c r="F24" s="4">
        <f t="shared" si="3"/>
        <v>0</v>
      </c>
      <c r="G24" s="4">
        <f t="shared" si="0"/>
        <v>0</v>
      </c>
      <c r="H24" s="2">
        <f t="shared" si="6"/>
        <v>99407.079101036637</v>
      </c>
      <c r="I24" s="2">
        <f t="shared" si="4"/>
        <v>0</v>
      </c>
      <c r="J24" s="2">
        <f t="shared" si="1"/>
        <v>99407.079101036637</v>
      </c>
      <c r="K24" s="2">
        <f t="shared" si="2"/>
        <v>6562269.7878609132</v>
      </c>
      <c r="L24" s="14">
        <f t="shared" si="5"/>
        <v>66.014109329085798</v>
      </c>
      <c r="N24" s="6"/>
    </row>
    <row r="25" spans="1:14" x14ac:dyDescent="0.25">
      <c r="A25" s="59">
        <v>16</v>
      </c>
      <c r="B25" s="31">
        <v>1</v>
      </c>
      <c r="C25" s="36">
        <v>967</v>
      </c>
      <c r="D25" s="31">
        <v>962</v>
      </c>
      <c r="E25" s="3">
        <v>0.52</v>
      </c>
      <c r="F25" s="4">
        <f t="shared" si="3"/>
        <v>1.0368066355624676E-3</v>
      </c>
      <c r="G25" s="4">
        <f t="shared" si="0"/>
        <v>1.0362909075835767E-3</v>
      </c>
      <c r="H25" s="2">
        <f t="shared" si="6"/>
        <v>99407.079101036637</v>
      </c>
      <c r="I25" s="2">
        <f t="shared" si="4"/>
        <v>103.01465222184565</v>
      </c>
      <c r="J25" s="2">
        <f t="shared" si="1"/>
        <v>99357.63206797016</v>
      </c>
      <c r="K25" s="2">
        <f t="shared" si="2"/>
        <v>6462862.7087598769</v>
      </c>
      <c r="L25" s="14">
        <f t="shared" si="5"/>
        <v>65.014109329085812</v>
      </c>
      <c r="N25" s="6"/>
    </row>
    <row r="26" spans="1:14" x14ac:dyDescent="0.25">
      <c r="A26" s="59">
        <v>17</v>
      </c>
      <c r="B26">
        <v>0</v>
      </c>
      <c r="C26" s="36">
        <v>996</v>
      </c>
      <c r="D26" s="31">
        <v>972</v>
      </c>
      <c r="E26" s="3">
        <v>0.38950000000000001</v>
      </c>
      <c r="F26" s="4">
        <f t="shared" si="3"/>
        <v>0</v>
      </c>
      <c r="G26" s="4">
        <f t="shared" si="0"/>
        <v>0</v>
      </c>
      <c r="H26" s="2">
        <f t="shared" si="6"/>
        <v>99304.064448814795</v>
      </c>
      <c r="I26" s="2">
        <f t="shared" si="4"/>
        <v>0</v>
      </c>
      <c r="J26" s="2">
        <f t="shared" si="1"/>
        <v>99304.064448814795</v>
      </c>
      <c r="K26" s="2">
        <f t="shared" si="2"/>
        <v>6363505.0766919069</v>
      </c>
      <c r="L26" s="14">
        <f t="shared" si="5"/>
        <v>64.081013320173881</v>
      </c>
      <c r="N26" s="6"/>
    </row>
    <row r="27" spans="1:14" x14ac:dyDescent="0.25">
      <c r="A27" s="59">
        <v>18</v>
      </c>
      <c r="B27" s="31">
        <v>1</v>
      </c>
      <c r="C27" s="36">
        <v>1030</v>
      </c>
      <c r="D27" s="31">
        <v>1001</v>
      </c>
      <c r="E27" s="3">
        <v>0.4274</v>
      </c>
      <c r="F27" s="4">
        <f t="shared" si="3"/>
        <v>9.8473658296405718E-4</v>
      </c>
      <c r="G27" s="4">
        <f t="shared" si="0"/>
        <v>9.8418164213856388E-4</v>
      </c>
      <c r="H27" s="2">
        <f t="shared" si="6"/>
        <v>99304.064448814795</v>
      </c>
      <c r="I27" s="2">
        <f t="shared" si="4"/>
        <v>97.733237220268322</v>
      </c>
      <c r="J27" s="2">
        <f t="shared" si="1"/>
        <v>99248.102397182476</v>
      </c>
      <c r="K27" s="2">
        <f t="shared" si="2"/>
        <v>6264201.0122430921</v>
      </c>
      <c r="L27" s="14">
        <f t="shared" si="5"/>
        <v>63.081013320173888</v>
      </c>
      <c r="N27" s="6"/>
    </row>
    <row r="28" spans="1:14" x14ac:dyDescent="0.25">
      <c r="A28" s="59">
        <v>19</v>
      </c>
      <c r="B28">
        <v>0</v>
      </c>
      <c r="C28" s="36">
        <v>1074</v>
      </c>
      <c r="D28" s="31">
        <v>1038</v>
      </c>
      <c r="E28" s="3">
        <v>0.54200000000000004</v>
      </c>
      <c r="F28" s="4">
        <f t="shared" si="3"/>
        <v>0</v>
      </c>
      <c r="G28" s="4">
        <f t="shared" si="0"/>
        <v>0</v>
      </c>
      <c r="H28" s="2">
        <f t="shared" si="6"/>
        <v>99206.33121159453</v>
      </c>
      <c r="I28" s="2">
        <f t="shared" si="4"/>
        <v>0</v>
      </c>
      <c r="J28" s="2">
        <f t="shared" si="1"/>
        <v>99206.33121159453</v>
      </c>
      <c r="K28" s="2">
        <f t="shared" si="2"/>
        <v>6164952.90984591</v>
      </c>
      <c r="L28" s="14">
        <f t="shared" si="5"/>
        <v>62.142736603139241</v>
      </c>
      <c r="N28" s="6"/>
    </row>
    <row r="29" spans="1:14" x14ac:dyDescent="0.25">
      <c r="A29" s="59">
        <v>20</v>
      </c>
      <c r="B29" s="31">
        <v>1</v>
      </c>
      <c r="C29" s="36">
        <v>1192</v>
      </c>
      <c r="D29" s="31">
        <v>1117</v>
      </c>
      <c r="E29" s="3">
        <v>0.41189999999999999</v>
      </c>
      <c r="F29" s="4">
        <f t="shared" si="3"/>
        <v>8.661758336942399E-4</v>
      </c>
      <c r="G29" s="4">
        <f t="shared" si="0"/>
        <v>8.657348300965096E-4</v>
      </c>
      <c r="H29" s="2">
        <f t="shared" si="6"/>
        <v>99206.33121159453</v>
      </c>
      <c r="I29" s="2">
        <f t="shared" si="4"/>
        <v>85.88637629596785</v>
      </c>
      <c r="J29" s="2">
        <f t="shared" si="1"/>
        <v>99155.821433694873</v>
      </c>
      <c r="K29" s="2">
        <f t="shared" si="2"/>
        <v>6065746.5786343152</v>
      </c>
      <c r="L29" s="14">
        <f t="shared" si="5"/>
        <v>61.142736603139234</v>
      </c>
      <c r="N29" s="6"/>
    </row>
    <row r="30" spans="1:14" x14ac:dyDescent="0.25">
      <c r="A30" s="59">
        <v>21</v>
      </c>
      <c r="B30" s="31">
        <v>1</v>
      </c>
      <c r="C30" s="36">
        <v>1275</v>
      </c>
      <c r="D30" s="31">
        <v>1195</v>
      </c>
      <c r="E30" s="3">
        <v>0.43209999999999998</v>
      </c>
      <c r="F30" s="4">
        <f t="shared" si="3"/>
        <v>8.0971659919028337E-4</v>
      </c>
      <c r="G30" s="4">
        <f t="shared" si="0"/>
        <v>8.0934443181957048E-4</v>
      </c>
      <c r="H30" s="2">
        <f t="shared" si="6"/>
        <v>99120.444835298564</v>
      </c>
      <c r="I30" s="2">
        <f t="shared" si="4"/>
        <v>80.222580106927794</v>
      </c>
      <c r="J30" s="2">
        <f t="shared" si="1"/>
        <v>99074.886432055835</v>
      </c>
      <c r="K30" s="2">
        <f t="shared" si="2"/>
        <v>5966590.7572006201</v>
      </c>
      <c r="L30" s="14">
        <f t="shared" si="5"/>
        <v>60.195358960655213</v>
      </c>
      <c r="N30" s="6"/>
    </row>
    <row r="31" spans="1:14" x14ac:dyDescent="0.25">
      <c r="A31" s="59">
        <v>22</v>
      </c>
      <c r="B31" s="31">
        <v>1</v>
      </c>
      <c r="C31" s="36">
        <v>1395</v>
      </c>
      <c r="D31" s="31">
        <v>1275</v>
      </c>
      <c r="E31" s="3">
        <v>0.50870000000000004</v>
      </c>
      <c r="F31" s="4">
        <f t="shared" si="3"/>
        <v>7.4906367041198505E-4</v>
      </c>
      <c r="G31" s="4">
        <f t="shared" si="0"/>
        <v>7.4878810517148254E-4</v>
      </c>
      <c r="H31" s="2">
        <f t="shared" si="6"/>
        <v>99040.222255191635</v>
      </c>
      <c r="I31" s="2">
        <f t="shared" si="4"/>
        <v>74.160140358227437</v>
      </c>
      <c r="J31" s="2">
        <f t="shared" si="1"/>
        <v>99003.787378233639</v>
      </c>
      <c r="K31" s="2">
        <f t="shared" si="2"/>
        <v>5867515.8707685648</v>
      </c>
      <c r="L31" s="14">
        <f t="shared" si="5"/>
        <v>59.243767200461754</v>
      </c>
      <c r="N31" s="6"/>
    </row>
    <row r="32" spans="1:14" x14ac:dyDescent="0.25">
      <c r="A32" s="59">
        <v>23</v>
      </c>
      <c r="B32">
        <v>0</v>
      </c>
      <c r="C32" s="36">
        <v>1456</v>
      </c>
      <c r="D32" s="31">
        <v>1372</v>
      </c>
      <c r="E32" s="3">
        <v>0.45190000000000002</v>
      </c>
      <c r="F32" s="4">
        <f t="shared" si="3"/>
        <v>0</v>
      </c>
      <c r="G32" s="4">
        <f t="shared" si="0"/>
        <v>0</v>
      </c>
      <c r="H32" s="2">
        <f t="shared" si="6"/>
        <v>98966.062114833403</v>
      </c>
      <c r="I32" s="2">
        <f t="shared" si="4"/>
        <v>0</v>
      </c>
      <c r="J32" s="2">
        <f t="shared" si="1"/>
        <v>98966.062114833403</v>
      </c>
      <c r="K32" s="2">
        <f t="shared" si="2"/>
        <v>5768512.0833903309</v>
      </c>
      <c r="L32" s="14">
        <f t="shared" si="5"/>
        <v>58.287780276605801</v>
      </c>
      <c r="N32" s="6"/>
    </row>
    <row r="33" spans="1:14" x14ac:dyDescent="0.25">
      <c r="A33" s="59">
        <v>24</v>
      </c>
      <c r="B33">
        <v>0</v>
      </c>
      <c r="C33" s="36">
        <v>1579</v>
      </c>
      <c r="D33" s="31">
        <v>1454</v>
      </c>
      <c r="E33" s="3">
        <v>0.37430000000000002</v>
      </c>
      <c r="F33" s="4">
        <f t="shared" si="3"/>
        <v>0</v>
      </c>
      <c r="G33" s="4">
        <f t="shared" si="0"/>
        <v>0</v>
      </c>
      <c r="H33" s="2">
        <f t="shared" si="6"/>
        <v>98966.062114833403</v>
      </c>
      <c r="I33" s="2">
        <f t="shared" si="4"/>
        <v>0</v>
      </c>
      <c r="J33" s="2">
        <f t="shared" si="1"/>
        <v>98966.062114833403</v>
      </c>
      <c r="K33" s="2">
        <f t="shared" si="2"/>
        <v>5669546.021275497</v>
      </c>
      <c r="L33" s="14">
        <f t="shared" si="5"/>
        <v>57.287780276605794</v>
      </c>
      <c r="N33" s="6"/>
    </row>
    <row r="34" spans="1:14" x14ac:dyDescent="0.25">
      <c r="A34" s="59">
        <v>25</v>
      </c>
      <c r="B34" s="31">
        <v>1</v>
      </c>
      <c r="C34" s="36">
        <v>1687</v>
      </c>
      <c r="D34" s="31">
        <v>1549</v>
      </c>
      <c r="E34" s="3">
        <v>0.57299999999999995</v>
      </c>
      <c r="F34" s="4">
        <f t="shared" si="3"/>
        <v>6.1804697156983925E-4</v>
      </c>
      <c r="G34" s="4">
        <f t="shared" si="0"/>
        <v>6.178839082640118E-4</v>
      </c>
      <c r="H34" s="2">
        <f t="shared" si="6"/>
        <v>98966.062114833403</v>
      </c>
      <c r="I34" s="2">
        <f t="shared" si="4"/>
        <v>61.149537245012219</v>
      </c>
      <c r="J34" s="2">
        <f t="shared" si="1"/>
        <v>98939.951262429779</v>
      </c>
      <c r="K34" s="2">
        <f t="shared" si="2"/>
        <v>5570579.9591606632</v>
      </c>
      <c r="L34" s="14">
        <f t="shared" si="5"/>
        <v>56.287780276605794</v>
      </c>
      <c r="N34" s="6"/>
    </row>
    <row r="35" spans="1:14" x14ac:dyDescent="0.25">
      <c r="A35" s="59">
        <v>26</v>
      </c>
      <c r="B35" s="31">
        <v>1</v>
      </c>
      <c r="C35" s="36">
        <v>1627</v>
      </c>
      <c r="D35" s="31">
        <v>1645</v>
      </c>
      <c r="E35" s="3">
        <v>0.27429999999999999</v>
      </c>
      <c r="F35" s="4">
        <f t="shared" si="3"/>
        <v>6.1124694376528117E-4</v>
      </c>
      <c r="G35" s="4">
        <f t="shared" si="0"/>
        <v>6.1097592589888462E-4</v>
      </c>
      <c r="H35" s="2">
        <f t="shared" si="6"/>
        <v>98904.912577588388</v>
      </c>
      <c r="I35" s="2">
        <f t="shared" si="4"/>
        <v>60.428520538040303</v>
      </c>
      <c r="J35" s="2">
        <f t="shared" si="1"/>
        <v>98861.05960023393</v>
      </c>
      <c r="K35" s="2">
        <f t="shared" si="2"/>
        <v>5471640.0078982338</v>
      </c>
      <c r="L35" s="14">
        <f t="shared" si="5"/>
        <v>55.322226826760215</v>
      </c>
      <c r="N35" s="6"/>
    </row>
    <row r="36" spans="1:14" x14ac:dyDescent="0.25">
      <c r="A36" s="59">
        <v>27</v>
      </c>
      <c r="B36">
        <v>0</v>
      </c>
      <c r="C36" s="36">
        <v>1797</v>
      </c>
      <c r="D36" s="31">
        <v>1570</v>
      </c>
      <c r="E36" s="3">
        <v>0.49380000000000002</v>
      </c>
      <c r="F36" s="4">
        <f t="shared" si="3"/>
        <v>0</v>
      </c>
      <c r="G36" s="4">
        <f t="shared" si="0"/>
        <v>0</v>
      </c>
      <c r="H36" s="2">
        <f t="shared" si="6"/>
        <v>98844.484057050344</v>
      </c>
      <c r="I36" s="2">
        <f t="shared" si="4"/>
        <v>0</v>
      </c>
      <c r="J36" s="2">
        <f t="shared" si="1"/>
        <v>98844.484057050344</v>
      </c>
      <c r="K36" s="2">
        <f t="shared" si="2"/>
        <v>5372778.9482979998</v>
      </c>
      <c r="L36" s="14">
        <f t="shared" si="5"/>
        <v>54.355880346312276</v>
      </c>
      <c r="N36" s="6"/>
    </row>
    <row r="37" spans="1:14" x14ac:dyDescent="0.25">
      <c r="A37" s="59">
        <v>28</v>
      </c>
      <c r="B37">
        <v>0</v>
      </c>
      <c r="C37" s="36">
        <v>1902</v>
      </c>
      <c r="D37" s="31">
        <v>1754</v>
      </c>
      <c r="E37" s="3">
        <v>0.4425</v>
      </c>
      <c r="F37" s="4">
        <f t="shared" si="3"/>
        <v>0</v>
      </c>
      <c r="G37" s="4">
        <f t="shared" si="0"/>
        <v>0</v>
      </c>
      <c r="H37" s="2">
        <f t="shared" si="6"/>
        <v>98844.484057050344</v>
      </c>
      <c r="I37" s="2">
        <f t="shared" si="4"/>
        <v>0</v>
      </c>
      <c r="J37" s="2">
        <f t="shared" si="1"/>
        <v>98844.484057050344</v>
      </c>
      <c r="K37" s="2">
        <f t="shared" si="2"/>
        <v>5273934.4642409496</v>
      </c>
      <c r="L37" s="14">
        <f t="shared" si="5"/>
        <v>53.355880346312276</v>
      </c>
      <c r="N37" s="6"/>
    </row>
    <row r="38" spans="1:14" x14ac:dyDescent="0.25">
      <c r="A38" s="59">
        <v>29</v>
      </c>
      <c r="B38">
        <v>0</v>
      </c>
      <c r="C38" s="36">
        <v>2002</v>
      </c>
      <c r="D38" s="31">
        <v>1913</v>
      </c>
      <c r="E38" s="3">
        <v>0.44590000000000002</v>
      </c>
      <c r="F38" s="4">
        <f t="shared" si="3"/>
        <v>0</v>
      </c>
      <c r="G38" s="4">
        <f t="shared" si="0"/>
        <v>0</v>
      </c>
      <c r="H38" s="2">
        <f t="shared" si="6"/>
        <v>98844.484057050344</v>
      </c>
      <c r="I38" s="2">
        <f t="shared" si="4"/>
        <v>0</v>
      </c>
      <c r="J38" s="2">
        <f t="shared" si="1"/>
        <v>98844.484057050344</v>
      </c>
      <c r="K38" s="2">
        <f t="shared" si="2"/>
        <v>5175089.9801838994</v>
      </c>
      <c r="L38" s="14">
        <f t="shared" si="5"/>
        <v>52.355880346312276</v>
      </c>
      <c r="N38" s="6"/>
    </row>
    <row r="39" spans="1:14" x14ac:dyDescent="0.25">
      <c r="A39" s="59">
        <v>30</v>
      </c>
      <c r="B39" s="31">
        <v>1</v>
      </c>
      <c r="C39" s="36">
        <v>1984</v>
      </c>
      <c r="D39" s="31">
        <v>1935</v>
      </c>
      <c r="E39" s="3">
        <v>0.50729999999999997</v>
      </c>
      <c r="F39" s="4">
        <f t="shared" si="3"/>
        <v>5.1033426894615971E-4</v>
      </c>
      <c r="G39" s="4">
        <f t="shared" si="0"/>
        <v>5.1020598188962637E-4</v>
      </c>
      <c r="H39" s="2">
        <f t="shared" si="6"/>
        <v>98844.484057050344</v>
      </c>
      <c r="I39" s="2">
        <f t="shared" si="4"/>
        <v>50.431047042700889</v>
      </c>
      <c r="J39" s="2">
        <f t="shared" si="1"/>
        <v>98819.636680172407</v>
      </c>
      <c r="K39" s="2">
        <f t="shared" si="2"/>
        <v>5076245.4961268492</v>
      </c>
      <c r="L39" s="14">
        <f t="shared" si="5"/>
        <v>51.355880346312283</v>
      </c>
      <c r="N39" s="6"/>
    </row>
    <row r="40" spans="1:14" x14ac:dyDescent="0.25">
      <c r="A40" s="59">
        <v>31</v>
      </c>
      <c r="B40" s="31">
        <v>2</v>
      </c>
      <c r="C40" s="36">
        <v>2086</v>
      </c>
      <c r="D40" s="31">
        <v>1940</v>
      </c>
      <c r="E40" s="3">
        <v>0.62419999999999998</v>
      </c>
      <c r="F40" s="4">
        <f t="shared" si="3"/>
        <v>9.9354197714853452E-4</v>
      </c>
      <c r="G40" s="4">
        <f t="shared" si="0"/>
        <v>9.9317115378083371E-4</v>
      </c>
      <c r="H40" s="2">
        <f t="shared" si="6"/>
        <v>98794.053010007643</v>
      </c>
      <c r="I40" s="2">
        <f t="shared" si="4"/>
        <v>98.119403614634138</v>
      </c>
      <c r="J40" s="2">
        <f t="shared" si="1"/>
        <v>98757.179738129271</v>
      </c>
      <c r="K40" s="2">
        <f t="shared" si="2"/>
        <v>4977425.8594466764</v>
      </c>
      <c r="L40" s="14">
        <f t="shared" si="5"/>
        <v>50.381836839333566</v>
      </c>
      <c r="N40" s="6"/>
    </row>
    <row r="41" spans="1:14" x14ac:dyDescent="0.25">
      <c r="A41" s="59">
        <v>32</v>
      </c>
      <c r="B41" s="31">
        <v>2</v>
      </c>
      <c r="C41" s="36">
        <v>2120</v>
      </c>
      <c r="D41" s="31">
        <v>2022</v>
      </c>
      <c r="E41" s="3">
        <v>0.50060000000000004</v>
      </c>
      <c r="F41" s="4">
        <f t="shared" si="3"/>
        <v>9.6571704490584255E-4</v>
      </c>
      <c r="G41" s="4">
        <f t="shared" si="0"/>
        <v>9.6525152427694464E-4</v>
      </c>
      <c r="H41" s="2">
        <f t="shared" si="6"/>
        <v>98695.93360639301</v>
      </c>
      <c r="I41" s="2">
        <f t="shared" si="4"/>
        <v>95.266400353506981</v>
      </c>
      <c r="J41" s="2">
        <f t="shared" si="1"/>
        <v>98648.357566056467</v>
      </c>
      <c r="K41" s="2">
        <f t="shared" si="2"/>
        <v>4878668.679708547</v>
      </c>
      <c r="L41" s="14">
        <f t="shared" si="5"/>
        <v>49.431303818099067</v>
      </c>
      <c r="N41" s="6"/>
    </row>
    <row r="42" spans="1:14" x14ac:dyDescent="0.25">
      <c r="A42" s="59">
        <v>33</v>
      </c>
      <c r="B42" s="31">
        <v>2</v>
      </c>
      <c r="C42" s="36">
        <v>2209</v>
      </c>
      <c r="D42" s="31">
        <v>2080</v>
      </c>
      <c r="E42" s="3">
        <v>0.45679999999999998</v>
      </c>
      <c r="F42" s="4">
        <f t="shared" si="3"/>
        <v>9.3261832595010487E-4</v>
      </c>
      <c r="G42" s="4">
        <f t="shared" si="0"/>
        <v>9.3214610234293048E-4</v>
      </c>
      <c r="H42" s="2">
        <f t="shared" si="6"/>
        <v>98600.667206039507</v>
      </c>
      <c r="I42" s="2">
        <f t="shared" si="4"/>
        <v>91.910227624522136</v>
      </c>
      <c r="J42" s="2">
        <f t="shared" si="1"/>
        <v>98550.74157039386</v>
      </c>
      <c r="K42" s="2">
        <f t="shared" si="2"/>
        <v>4780020.3221424902</v>
      </c>
      <c r="L42" s="14">
        <f t="shared" si="5"/>
        <v>48.478579887841811</v>
      </c>
      <c r="N42" s="6"/>
    </row>
    <row r="43" spans="1:14" x14ac:dyDescent="0.25">
      <c r="A43" s="59">
        <v>34</v>
      </c>
      <c r="B43">
        <v>0</v>
      </c>
      <c r="C43" s="36">
        <v>2260</v>
      </c>
      <c r="D43" s="31">
        <v>2179</v>
      </c>
      <c r="E43" s="3">
        <v>0.46539999999999998</v>
      </c>
      <c r="F43" s="4">
        <f t="shared" si="3"/>
        <v>0</v>
      </c>
      <c r="G43" s="4">
        <f t="shared" si="0"/>
        <v>0</v>
      </c>
      <c r="H43" s="2">
        <f t="shared" si="6"/>
        <v>98508.756978414982</v>
      </c>
      <c r="I43" s="2">
        <f t="shared" si="4"/>
        <v>0</v>
      </c>
      <c r="J43" s="2">
        <f t="shared" si="1"/>
        <v>98508.756978414982</v>
      </c>
      <c r="K43" s="2">
        <f t="shared" si="2"/>
        <v>4681469.5805720966</v>
      </c>
      <c r="L43" s="14">
        <f t="shared" si="5"/>
        <v>47.523384967672364</v>
      </c>
      <c r="N43" s="6"/>
    </row>
    <row r="44" spans="1:14" x14ac:dyDescent="0.25">
      <c r="A44" s="59">
        <v>35</v>
      </c>
      <c r="B44" s="31">
        <v>1</v>
      </c>
      <c r="C44" s="36">
        <v>2236</v>
      </c>
      <c r="D44" s="31">
        <v>2190</v>
      </c>
      <c r="E44" s="3">
        <v>0.45150000000000001</v>
      </c>
      <c r="F44" s="4">
        <f t="shared" si="3"/>
        <v>4.5187528242205153E-4</v>
      </c>
      <c r="G44" s="4">
        <f t="shared" si="0"/>
        <v>4.5176331126243682E-4</v>
      </c>
      <c r="H44" s="2">
        <f t="shared" si="6"/>
        <v>98508.756978414982</v>
      </c>
      <c r="I44" s="2">
        <f t="shared" si="4"/>
        <v>44.502642240915435</v>
      </c>
      <c r="J44" s="2">
        <f t="shared" si="1"/>
        <v>98484.347279145848</v>
      </c>
      <c r="K44" s="2">
        <f t="shared" si="2"/>
        <v>4582960.8235936817</v>
      </c>
      <c r="L44" s="14">
        <f t="shared" si="5"/>
        <v>46.523384967672364</v>
      </c>
      <c r="N44" s="6"/>
    </row>
    <row r="45" spans="1:14" x14ac:dyDescent="0.25">
      <c r="A45" s="59">
        <v>36</v>
      </c>
      <c r="B45">
        <v>0</v>
      </c>
      <c r="C45" s="36">
        <v>2121</v>
      </c>
      <c r="D45" s="31">
        <v>2212</v>
      </c>
      <c r="E45" s="3">
        <v>0.47189999999999999</v>
      </c>
      <c r="F45" s="4">
        <f t="shared" si="3"/>
        <v>0</v>
      </c>
      <c r="G45" s="4">
        <f t="shared" si="0"/>
        <v>0</v>
      </c>
      <c r="H45" s="2">
        <f t="shared" si="6"/>
        <v>98464.254336174068</v>
      </c>
      <c r="I45" s="2">
        <f t="shared" si="4"/>
        <v>0</v>
      </c>
      <c r="J45" s="2">
        <f t="shared" si="1"/>
        <v>98464.254336174068</v>
      </c>
      <c r="K45" s="2">
        <f t="shared" si="2"/>
        <v>4484476.4763145354</v>
      </c>
      <c r="L45" s="14">
        <f t="shared" si="5"/>
        <v>45.544207962046343</v>
      </c>
      <c r="N45" s="6"/>
    </row>
    <row r="46" spans="1:14" x14ac:dyDescent="0.25">
      <c r="A46" s="59">
        <v>37</v>
      </c>
      <c r="B46">
        <v>0</v>
      </c>
      <c r="C46" s="36">
        <v>2129</v>
      </c>
      <c r="D46" s="31">
        <v>2067</v>
      </c>
      <c r="E46" s="3">
        <v>0.4476</v>
      </c>
      <c r="F46" s="4">
        <f t="shared" si="3"/>
        <v>0</v>
      </c>
      <c r="G46" s="4">
        <f t="shared" si="0"/>
        <v>0</v>
      </c>
      <c r="H46" s="2">
        <f t="shared" si="6"/>
        <v>98464.254336174068</v>
      </c>
      <c r="I46" s="2">
        <f t="shared" si="4"/>
        <v>0</v>
      </c>
      <c r="J46" s="2">
        <f t="shared" si="1"/>
        <v>98464.254336174068</v>
      </c>
      <c r="K46" s="2">
        <f t="shared" si="2"/>
        <v>4386012.2219783617</v>
      </c>
      <c r="L46" s="14">
        <f t="shared" si="5"/>
        <v>44.54420796204635</v>
      </c>
      <c r="N46" s="6"/>
    </row>
    <row r="47" spans="1:14" x14ac:dyDescent="0.25">
      <c r="A47" s="59">
        <v>38</v>
      </c>
      <c r="B47">
        <v>0</v>
      </c>
      <c r="C47" s="36">
        <v>2063</v>
      </c>
      <c r="D47" s="31">
        <v>2106</v>
      </c>
      <c r="E47" s="3">
        <v>0.4753</v>
      </c>
      <c r="F47" s="4">
        <f t="shared" si="3"/>
        <v>0</v>
      </c>
      <c r="G47" s="4">
        <f t="shared" si="0"/>
        <v>0</v>
      </c>
      <c r="H47" s="2">
        <f t="shared" si="6"/>
        <v>98464.254336174068</v>
      </c>
      <c r="I47" s="2">
        <f t="shared" si="4"/>
        <v>0</v>
      </c>
      <c r="J47" s="2">
        <f t="shared" si="1"/>
        <v>98464.254336174068</v>
      </c>
      <c r="K47" s="2">
        <f t="shared" si="2"/>
        <v>4287547.9676421881</v>
      </c>
      <c r="L47" s="14">
        <f t="shared" si="5"/>
        <v>43.54420796204635</v>
      </c>
      <c r="N47" s="6"/>
    </row>
    <row r="48" spans="1:14" x14ac:dyDescent="0.25">
      <c r="A48" s="59">
        <v>39</v>
      </c>
      <c r="B48" s="31">
        <v>1</v>
      </c>
      <c r="C48" s="36">
        <v>1946</v>
      </c>
      <c r="D48" s="31">
        <v>2014</v>
      </c>
      <c r="E48" s="3">
        <v>0.48509999999999998</v>
      </c>
      <c r="F48" s="4">
        <f t="shared" si="3"/>
        <v>5.0505050505050505E-4</v>
      </c>
      <c r="G48" s="4">
        <f t="shared" si="0"/>
        <v>5.0491920055739041E-4</v>
      </c>
      <c r="H48" s="2">
        <f t="shared" si="6"/>
        <v>98464.254336174068</v>
      </c>
      <c r="I48" s="2">
        <f t="shared" si="4"/>
        <v>49.716492582900571</v>
      </c>
      <c r="J48" s="2">
        <f t="shared" si="1"/>
        <v>98438.655314143136</v>
      </c>
      <c r="K48" s="2">
        <f t="shared" si="2"/>
        <v>4189083.7133060144</v>
      </c>
      <c r="L48" s="14">
        <f t="shared" si="5"/>
        <v>42.544207962046357</v>
      </c>
      <c r="N48" s="6"/>
    </row>
    <row r="49" spans="1:14" x14ac:dyDescent="0.25">
      <c r="A49" s="59">
        <v>40</v>
      </c>
      <c r="B49" s="31">
        <v>1</v>
      </c>
      <c r="C49" s="36">
        <v>1954</v>
      </c>
      <c r="D49" s="31">
        <v>1945</v>
      </c>
      <c r="E49" s="3">
        <v>0.52100000000000002</v>
      </c>
      <c r="F49" s="4">
        <f t="shared" si="3"/>
        <v>5.1295203898435492E-4</v>
      </c>
      <c r="G49" s="4">
        <f t="shared" si="0"/>
        <v>5.1282603556243426E-4</v>
      </c>
      <c r="H49" s="2">
        <f t="shared" si="6"/>
        <v>98414.53784359117</v>
      </c>
      <c r="I49" s="2">
        <f t="shared" si="4"/>
        <v>50.469537284038019</v>
      </c>
      <c r="J49" s="2">
        <f t="shared" si="1"/>
        <v>98390.362935232115</v>
      </c>
      <c r="K49" s="2">
        <f t="shared" si="2"/>
        <v>4090645.0579918711</v>
      </c>
      <c r="L49" s="14">
        <f t="shared" si="5"/>
        <v>41.565455141323483</v>
      </c>
      <c r="N49" s="6"/>
    </row>
    <row r="50" spans="1:14" x14ac:dyDescent="0.25">
      <c r="A50" s="59">
        <v>41</v>
      </c>
      <c r="B50" s="31">
        <v>4</v>
      </c>
      <c r="C50" s="36">
        <v>1925</v>
      </c>
      <c r="D50" s="31">
        <v>1917</v>
      </c>
      <c r="E50" s="3">
        <v>0.48759999999999998</v>
      </c>
      <c r="F50" s="4">
        <f t="shared" si="3"/>
        <v>2.0822488287350338E-3</v>
      </c>
      <c r="G50" s="4">
        <f t="shared" si="0"/>
        <v>2.0800295530598897E-3</v>
      </c>
      <c r="H50" s="2">
        <f t="shared" si="6"/>
        <v>98364.068306307134</v>
      </c>
      <c r="I50" s="2">
        <f t="shared" si="4"/>
        <v>204.60016903632049</v>
      </c>
      <c r="J50" s="2">
        <f t="shared" si="1"/>
        <v>98259.231179692928</v>
      </c>
      <c r="K50" s="2">
        <f t="shared" si="2"/>
        <v>3992254.6950566391</v>
      </c>
      <c r="L50" s="14">
        <f t="shared" si="5"/>
        <v>40.586514606377406</v>
      </c>
      <c r="N50" s="6"/>
    </row>
    <row r="51" spans="1:14" x14ac:dyDescent="0.25">
      <c r="A51" s="59">
        <v>42</v>
      </c>
      <c r="B51" s="31">
        <v>1</v>
      </c>
      <c r="C51" s="36">
        <v>1867</v>
      </c>
      <c r="D51" s="31">
        <v>1908</v>
      </c>
      <c r="E51" s="3">
        <v>0.47599999999999998</v>
      </c>
      <c r="F51" s="4">
        <f t="shared" si="3"/>
        <v>5.2980132450331126E-4</v>
      </c>
      <c r="G51" s="4">
        <f t="shared" si="0"/>
        <v>5.296542840557112E-4</v>
      </c>
      <c r="H51" s="2">
        <f t="shared" si="6"/>
        <v>98159.468137270815</v>
      </c>
      <c r="I51" s="2">
        <f t="shared" si="4"/>
        <v>51.990582819535568</v>
      </c>
      <c r="J51" s="2">
        <f t="shared" si="1"/>
        <v>98132.225071873385</v>
      </c>
      <c r="K51" s="2">
        <f t="shared" si="2"/>
        <v>3893995.4638769464</v>
      </c>
      <c r="L51" s="14">
        <f t="shared" si="5"/>
        <v>39.670095384292424</v>
      </c>
      <c r="N51" s="6"/>
    </row>
    <row r="52" spans="1:14" x14ac:dyDescent="0.25">
      <c r="A52" s="59">
        <v>43</v>
      </c>
      <c r="B52" s="31">
        <v>1</v>
      </c>
      <c r="C52" s="36">
        <v>1675</v>
      </c>
      <c r="D52" s="31">
        <v>1838</v>
      </c>
      <c r="E52" s="3">
        <v>0.49340000000000001</v>
      </c>
      <c r="F52" s="4">
        <f t="shared" si="3"/>
        <v>5.6931397665812699E-4</v>
      </c>
      <c r="G52" s="4">
        <f t="shared" si="0"/>
        <v>5.6914982561818495E-4</v>
      </c>
      <c r="H52" s="2">
        <f t="shared" si="6"/>
        <v>98107.477554451281</v>
      </c>
      <c r="I52" s="2">
        <f t="shared" si="4"/>
        <v>55.837853741955939</v>
      </c>
      <c r="J52" s="2">
        <f t="shared" si="1"/>
        <v>98079.190097745595</v>
      </c>
      <c r="K52" s="2">
        <f t="shared" si="2"/>
        <v>3795863.2388050728</v>
      </c>
      <c r="L52" s="14">
        <f t="shared" si="5"/>
        <v>38.690865705912231</v>
      </c>
      <c r="N52" s="6"/>
    </row>
    <row r="53" spans="1:14" x14ac:dyDescent="0.25">
      <c r="A53" s="59">
        <v>44</v>
      </c>
      <c r="B53" s="31">
        <v>1</v>
      </c>
      <c r="C53" s="36">
        <v>1524</v>
      </c>
      <c r="D53" s="31">
        <v>1668</v>
      </c>
      <c r="E53" s="3">
        <v>0.52280000000000004</v>
      </c>
      <c r="F53" s="4">
        <f t="shared" si="3"/>
        <v>6.2656641604010022E-4</v>
      </c>
      <c r="G53" s="4">
        <f t="shared" si="0"/>
        <v>6.2637913025002793E-4</v>
      </c>
      <c r="H53" s="2">
        <f t="shared" si="6"/>
        <v>98051.639700709318</v>
      </c>
      <c r="I53" s="2">
        <f t="shared" si="4"/>
        <v>61.417500795319413</v>
      </c>
      <c r="J53" s="2">
        <f t="shared" si="1"/>
        <v>98022.331269329792</v>
      </c>
      <c r="K53" s="2">
        <f t="shared" si="2"/>
        <v>3697784.0487073273</v>
      </c>
      <c r="L53" s="14">
        <f t="shared" si="5"/>
        <v>37.712618167267394</v>
      </c>
      <c r="N53" s="6"/>
    </row>
    <row r="54" spans="1:14" x14ac:dyDescent="0.25">
      <c r="A54" s="59">
        <v>45</v>
      </c>
      <c r="B54" s="31">
        <v>1</v>
      </c>
      <c r="C54" s="36">
        <v>1558</v>
      </c>
      <c r="D54" s="31">
        <v>1518</v>
      </c>
      <c r="E54" s="3">
        <v>0.47399999999999998</v>
      </c>
      <c r="F54" s="4">
        <f t="shared" si="3"/>
        <v>6.5019505851755528E-4</v>
      </c>
      <c r="G54" s="4">
        <f t="shared" si="0"/>
        <v>6.4997276614109866E-4</v>
      </c>
      <c r="H54" s="2">
        <f t="shared" si="6"/>
        <v>97990.222199914002</v>
      </c>
      <c r="I54" s="2">
        <f t="shared" si="4"/>
        <v>63.690975778058998</v>
      </c>
      <c r="J54" s="2">
        <f t="shared" si="1"/>
        <v>97956.720746654755</v>
      </c>
      <c r="K54" s="2">
        <f t="shared" si="2"/>
        <v>3599761.7174379975</v>
      </c>
      <c r="L54" s="14">
        <f t="shared" si="5"/>
        <v>36.735927693826135</v>
      </c>
      <c r="N54" s="6"/>
    </row>
    <row r="55" spans="1:14" x14ac:dyDescent="0.25">
      <c r="A55" s="59">
        <v>46</v>
      </c>
      <c r="B55" s="31">
        <v>6</v>
      </c>
      <c r="C55" s="36">
        <v>1513</v>
      </c>
      <c r="D55" s="31">
        <v>1539</v>
      </c>
      <c r="E55" s="3">
        <v>0.51500000000000001</v>
      </c>
      <c r="F55" s="4">
        <f t="shared" si="3"/>
        <v>3.9318479685452159E-3</v>
      </c>
      <c r="G55" s="4">
        <f t="shared" si="0"/>
        <v>3.9243644164797132E-3</v>
      </c>
      <c r="H55" s="2">
        <f t="shared" si="6"/>
        <v>97926.53122413595</v>
      </c>
      <c r="I55" s="2">
        <f t="shared" si="4"/>
        <v>384.29939456528871</v>
      </c>
      <c r="J55" s="2">
        <f t="shared" si="1"/>
        <v>97740.146017771782</v>
      </c>
      <c r="K55" s="2">
        <f t="shared" si="2"/>
        <v>3501804.9966913429</v>
      </c>
      <c r="L55" s="14">
        <f t="shared" si="5"/>
        <v>35.75951228861922</v>
      </c>
      <c r="N55" s="6"/>
    </row>
    <row r="56" spans="1:14" x14ac:dyDescent="0.25">
      <c r="A56" s="59">
        <v>47</v>
      </c>
      <c r="B56" s="31">
        <v>4</v>
      </c>
      <c r="C56" s="36">
        <v>1425</v>
      </c>
      <c r="D56" s="31">
        <v>1495</v>
      </c>
      <c r="E56" s="3">
        <v>0.51300000000000001</v>
      </c>
      <c r="F56" s="4">
        <f t="shared" si="3"/>
        <v>2.7397260273972603E-3</v>
      </c>
      <c r="G56" s="4">
        <f t="shared" si="0"/>
        <v>2.7360754281274026E-3</v>
      </c>
      <c r="H56" s="2">
        <f t="shared" si="6"/>
        <v>97542.231829570665</v>
      </c>
      <c r="I56" s="2">
        <f t="shared" si="4"/>
        <v>266.88290371359489</v>
      </c>
      <c r="J56" s="2">
        <f t="shared" si="1"/>
        <v>97412.259855462136</v>
      </c>
      <c r="K56" s="2">
        <f t="shared" si="2"/>
        <v>3404064.8506735712</v>
      </c>
      <c r="L56" s="14">
        <f t="shared" si="5"/>
        <v>34.89836952491796</v>
      </c>
      <c r="N56" s="6"/>
    </row>
    <row r="57" spans="1:14" x14ac:dyDescent="0.25">
      <c r="A57" s="59">
        <v>48</v>
      </c>
      <c r="B57" s="31">
        <v>4</v>
      </c>
      <c r="C57" s="36">
        <v>1329</v>
      </c>
      <c r="D57" s="31">
        <v>1395</v>
      </c>
      <c r="E57" s="3">
        <v>0.439</v>
      </c>
      <c r="F57" s="4">
        <f t="shared" si="3"/>
        <v>2.936857562408223E-3</v>
      </c>
      <c r="G57" s="4">
        <f t="shared" si="0"/>
        <v>2.9320268221813689E-3</v>
      </c>
      <c r="H57" s="2">
        <f t="shared" si="6"/>
        <v>97275.348925857063</v>
      </c>
      <c r="I57" s="2">
        <f t="shared" si="4"/>
        <v>285.21393218766451</v>
      </c>
      <c r="J57" s="2">
        <f t="shared" si="1"/>
        <v>97115.343909899791</v>
      </c>
      <c r="K57" s="2">
        <f t="shared" si="2"/>
        <v>3306652.590818109</v>
      </c>
      <c r="L57" s="14">
        <f t="shared" si="5"/>
        <v>33.992708608410425</v>
      </c>
      <c r="N57" s="6"/>
    </row>
    <row r="58" spans="1:14" x14ac:dyDescent="0.25">
      <c r="A58" s="59">
        <v>49</v>
      </c>
      <c r="B58" s="31">
        <v>2</v>
      </c>
      <c r="C58" s="36">
        <v>1345</v>
      </c>
      <c r="D58" s="31">
        <v>1318</v>
      </c>
      <c r="E58" s="3">
        <v>0.4803</v>
      </c>
      <c r="F58" s="4">
        <f t="shared" si="3"/>
        <v>1.5020653398422831E-3</v>
      </c>
      <c r="G58" s="4">
        <f t="shared" si="0"/>
        <v>1.5008937071579274E-3</v>
      </c>
      <c r="H58" s="2">
        <f t="shared" si="6"/>
        <v>96990.134993669402</v>
      </c>
      <c r="I58" s="2">
        <f t="shared" si="4"/>
        <v>145.57188326839628</v>
      </c>
      <c r="J58" s="2">
        <f t="shared" si="1"/>
        <v>96914.481285934817</v>
      </c>
      <c r="K58" s="2">
        <f t="shared" si="2"/>
        <v>3209537.2469082093</v>
      </c>
      <c r="L58" s="14">
        <f t="shared" si="5"/>
        <v>33.091378284169799</v>
      </c>
      <c r="N58" s="6"/>
    </row>
    <row r="59" spans="1:14" x14ac:dyDescent="0.25">
      <c r="A59" s="59">
        <v>50</v>
      </c>
      <c r="B59" s="31">
        <v>6</v>
      </c>
      <c r="C59" s="36">
        <v>1299</v>
      </c>
      <c r="D59" s="31">
        <v>1335</v>
      </c>
      <c r="E59" s="3">
        <v>0.51149999999999995</v>
      </c>
      <c r="F59" s="4">
        <f t="shared" si="3"/>
        <v>4.5558086560364463E-3</v>
      </c>
      <c r="G59" s="4">
        <f t="shared" si="0"/>
        <v>4.5456921611811522E-3</v>
      </c>
      <c r="H59" s="2">
        <f t="shared" si="6"/>
        <v>96844.56311040101</v>
      </c>
      <c r="I59" s="2">
        <f t="shared" si="4"/>
        <v>440.22557138396326</v>
      </c>
      <c r="J59" s="2">
        <f t="shared" si="1"/>
        <v>96629.512918779932</v>
      </c>
      <c r="K59" s="2">
        <f t="shared" si="2"/>
        <v>3112622.7656222745</v>
      </c>
      <c r="L59" s="14">
        <f t="shared" si="5"/>
        <v>32.140397619161561</v>
      </c>
      <c r="N59" s="6"/>
    </row>
    <row r="60" spans="1:14" x14ac:dyDescent="0.25">
      <c r="A60" s="59">
        <v>51</v>
      </c>
      <c r="B60" s="31">
        <v>3</v>
      </c>
      <c r="C60" s="36">
        <v>1274</v>
      </c>
      <c r="D60" s="31">
        <v>1285</v>
      </c>
      <c r="E60" s="3">
        <v>0.50109999999999999</v>
      </c>
      <c r="F60" s="4">
        <f t="shared" si="3"/>
        <v>2.3446658851113715E-3</v>
      </c>
      <c r="G60" s="4">
        <f t="shared" si="0"/>
        <v>2.3419264077729472E-3</v>
      </c>
      <c r="H60" s="2">
        <f t="shared" si="6"/>
        <v>96404.33753901704</v>
      </c>
      <c r="I60" s="2">
        <f t="shared" si="4"/>
        <v>225.77186390648086</v>
      </c>
      <c r="J60" s="2">
        <f t="shared" si="1"/>
        <v>96291.699956114098</v>
      </c>
      <c r="K60" s="2">
        <f t="shared" si="2"/>
        <v>3015993.2527034944</v>
      </c>
      <c r="L60" s="14">
        <f t="shared" si="5"/>
        <v>31.284829393520315</v>
      </c>
      <c r="N60" s="6"/>
    </row>
    <row r="61" spans="1:14" x14ac:dyDescent="0.25">
      <c r="A61" s="59">
        <v>52</v>
      </c>
      <c r="B61" s="31">
        <v>7</v>
      </c>
      <c r="C61" s="36">
        <v>1411</v>
      </c>
      <c r="D61" s="31">
        <v>1271</v>
      </c>
      <c r="E61" s="3">
        <v>0.50480000000000003</v>
      </c>
      <c r="F61" s="4">
        <f t="shared" si="3"/>
        <v>5.219985085756898E-3</v>
      </c>
      <c r="G61" s="4">
        <f t="shared" si="0"/>
        <v>5.2065265446574194E-3</v>
      </c>
      <c r="H61" s="2">
        <f t="shared" si="6"/>
        <v>96178.565675110556</v>
      </c>
      <c r="I61" s="2">
        <f t="shared" si="4"/>
        <v>500.75625521454003</v>
      </c>
      <c r="J61" s="2">
        <f t="shared" si="1"/>
        <v>95930.591177528317</v>
      </c>
      <c r="K61" s="2">
        <f t="shared" si="2"/>
        <v>2919701.5527473805</v>
      </c>
      <c r="L61" s="14">
        <f t="shared" si="5"/>
        <v>30.357091855685177</v>
      </c>
      <c r="N61" s="6"/>
    </row>
    <row r="62" spans="1:14" x14ac:dyDescent="0.25">
      <c r="A62" s="59">
        <v>53</v>
      </c>
      <c r="B62" s="31">
        <v>4</v>
      </c>
      <c r="C62" s="36">
        <v>1247</v>
      </c>
      <c r="D62" s="31">
        <v>1398</v>
      </c>
      <c r="E62" s="3">
        <v>0.48480000000000001</v>
      </c>
      <c r="F62" s="4">
        <f t="shared" si="3"/>
        <v>3.0245746691871457E-3</v>
      </c>
      <c r="G62" s="4">
        <f t="shared" si="0"/>
        <v>3.0198689256091529E-3</v>
      </c>
      <c r="H62" s="2">
        <f t="shared" si="6"/>
        <v>95677.809419896017</v>
      </c>
      <c r="I62" s="2">
        <f t="shared" si="4"/>
        <v>288.93444353749868</v>
      </c>
      <c r="J62" s="2">
        <f t="shared" si="1"/>
        <v>95528.950394585496</v>
      </c>
      <c r="K62" s="2">
        <f t="shared" si="2"/>
        <v>2823770.9615698522</v>
      </c>
      <c r="L62" s="14">
        <f t="shared" si="5"/>
        <v>29.513332074497249</v>
      </c>
      <c r="N62" s="6"/>
    </row>
    <row r="63" spans="1:14" x14ac:dyDescent="0.25">
      <c r="A63" s="59">
        <v>54</v>
      </c>
      <c r="B63" s="31">
        <v>4</v>
      </c>
      <c r="C63" s="36">
        <v>1287</v>
      </c>
      <c r="D63" s="31">
        <v>1235</v>
      </c>
      <c r="E63" s="3">
        <v>0.50309999999999999</v>
      </c>
      <c r="F63" s="4">
        <f t="shared" si="3"/>
        <v>3.1720856463124504E-3</v>
      </c>
      <c r="G63" s="4">
        <f t="shared" si="0"/>
        <v>3.1670936436747283E-3</v>
      </c>
      <c r="H63" s="2">
        <f t="shared" si="6"/>
        <v>95388.874976358522</v>
      </c>
      <c r="I63" s="2">
        <f t="shared" si="4"/>
        <v>302.10549961490841</v>
      </c>
      <c r="J63" s="2">
        <f t="shared" si="1"/>
        <v>95238.758753599875</v>
      </c>
      <c r="K63" s="2">
        <f t="shared" si="2"/>
        <v>2728242.0111752665</v>
      </c>
      <c r="L63" s="14">
        <f t="shared" si="5"/>
        <v>28.601259967175864</v>
      </c>
      <c r="N63" s="6"/>
    </row>
    <row r="64" spans="1:14" x14ac:dyDescent="0.25">
      <c r="A64" s="59">
        <v>55</v>
      </c>
      <c r="B64" s="31">
        <v>6</v>
      </c>
      <c r="C64" s="36">
        <v>1174</v>
      </c>
      <c r="D64" s="31">
        <v>1255</v>
      </c>
      <c r="E64" s="3">
        <v>0.50690000000000002</v>
      </c>
      <c r="F64" s="4">
        <f t="shared" si="3"/>
        <v>4.9403046521202141E-3</v>
      </c>
      <c r="G64" s="4">
        <f t="shared" si="0"/>
        <v>4.928298999243178E-3</v>
      </c>
      <c r="H64" s="2">
        <f t="shared" si="6"/>
        <v>95086.769476743619</v>
      </c>
      <c r="I64" s="2">
        <f t="shared" si="4"/>
        <v>468.61603085350237</v>
      </c>
      <c r="J64" s="2">
        <f t="shared" si="1"/>
        <v>94855.69491192975</v>
      </c>
      <c r="K64" s="2">
        <f t="shared" si="2"/>
        <v>2633003.2524216664</v>
      </c>
      <c r="L64" s="14">
        <f t="shared" si="5"/>
        <v>27.690532204542379</v>
      </c>
      <c r="N64" s="6"/>
    </row>
    <row r="65" spans="1:14" x14ac:dyDescent="0.25">
      <c r="A65" s="59">
        <v>56</v>
      </c>
      <c r="B65" s="31">
        <v>7</v>
      </c>
      <c r="C65" s="36">
        <v>1215</v>
      </c>
      <c r="D65" s="31">
        <v>1162</v>
      </c>
      <c r="E65" s="3">
        <v>0.50939999999999996</v>
      </c>
      <c r="F65" s="4">
        <f t="shared" si="3"/>
        <v>5.8897770298695839E-3</v>
      </c>
      <c r="G65" s="4">
        <f t="shared" si="0"/>
        <v>5.8728074083284135E-3</v>
      </c>
      <c r="H65" s="2">
        <f t="shared" si="6"/>
        <v>94618.153445890115</v>
      </c>
      <c r="I65" s="2">
        <f t="shared" si="4"/>
        <v>555.67419251937804</v>
      </c>
      <c r="J65" s="2">
        <f t="shared" si="1"/>
        <v>94345.539687040102</v>
      </c>
      <c r="K65" s="2">
        <f t="shared" si="2"/>
        <v>2538147.5575097366</v>
      </c>
      <c r="L65" s="14">
        <f t="shared" si="5"/>
        <v>26.825164781526233</v>
      </c>
      <c r="N65" s="6"/>
    </row>
    <row r="66" spans="1:14" x14ac:dyDescent="0.25">
      <c r="A66" s="59">
        <v>57</v>
      </c>
      <c r="B66" s="31">
        <v>9</v>
      </c>
      <c r="C66" s="36">
        <v>1133</v>
      </c>
      <c r="D66" s="31">
        <v>1213</v>
      </c>
      <c r="E66" s="3">
        <v>0.53310000000000002</v>
      </c>
      <c r="F66" s="4">
        <f t="shared" si="3"/>
        <v>7.6726342710997444E-3</v>
      </c>
      <c r="G66" s="4">
        <f t="shared" si="0"/>
        <v>7.6452463005290258E-3</v>
      </c>
      <c r="H66" s="2">
        <f t="shared" si="6"/>
        <v>94062.479253370737</v>
      </c>
      <c r="I66" s="2">
        <f t="shared" si="4"/>
        <v>719.13082153042092</v>
      </c>
      <c r="J66" s="2">
        <f t="shared" si="1"/>
        <v>93726.717072798187</v>
      </c>
      <c r="K66" s="2">
        <f t="shared" si="2"/>
        <v>2443802.0178226964</v>
      </c>
      <c r="L66" s="14">
        <f t="shared" si="5"/>
        <v>25.98062518892327</v>
      </c>
      <c r="N66" s="6"/>
    </row>
    <row r="67" spans="1:14" x14ac:dyDescent="0.25">
      <c r="A67" s="59">
        <v>58</v>
      </c>
      <c r="B67" s="31">
        <v>8</v>
      </c>
      <c r="C67" s="36">
        <v>1057</v>
      </c>
      <c r="D67" s="31">
        <v>1115</v>
      </c>
      <c r="E67" s="3">
        <v>0.49869999999999998</v>
      </c>
      <c r="F67" s="4">
        <f t="shared" si="3"/>
        <v>7.3664825046040518E-3</v>
      </c>
      <c r="G67" s="4">
        <f t="shared" si="0"/>
        <v>7.3393795141771124E-3</v>
      </c>
      <c r="H67" s="2">
        <f t="shared" si="6"/>
        <v>93343.348431840321</v>
      </c>
      <c r="I67" s="2">
        <f t="shared" si="4"/>
        <v>685.0822592653451</v>
      </c>
      <c r="J67" s="2">
        <f t="shared" si="1"/>
        <v>92999.9166952706</v>
      </c>
      <c r="K67" s="2">
        <f t="shared" si="2"/>
        <v>2350075.300749898</v>
      </c>
      <c r="L67" s="14">
        <f t="shared" si="5"/>
        <v>25.176676648426987</v>
      </c>
      <c r="N67" s="6"/>
    </row>
    <row r="68" spans="1:14" x14ac:dyDescent="0.25">
      <c r="A68" s="59">
        <v>59</v>
      </c>
      <c r="B68" s="31">
        <v>10</v>
      </c>
      <c r="C68" s="36">
        <v>1064</v>
      </c>
      <c r="D68" s="31">
        <v>1034</v>
      </c>
      <c r="E68" s="3">
        <v>0.50070000000000003</v>
      </c>
      <c r="F68" s="4">
        <f t="shared" si="3"/>
        <v>9.5328884652049577E-3</v>
      </c>
      <c r="G68" s="4">
        <f t="shared" si="0"/>
        <v>9.4877290456388229E-3</v>
      </c>
      <c r="H68" s="2">
        <f t="shared" si="6"/>
        <v>92658.266172574979</v>
      </c>
      <c r="I68" s="2">
        <f t="shared" si="4"/>
        <v>879.11652328407285</v>
      </c>
      <c r="J68" s="2">
        <f t="shared" si="1"/>
        <v>92219.323292499248</v>
      </c>
      <c r="K68" s="2">
        <f t="shared" si="2"/>
        <v>2257075.3840546273</v>
      </c>
      <c r="L68" s="14">
        <f t="shared" si="5"/>
        <v>24.359136829204743</v>
      </c>
      <c r="N68" s="6"/>
    </row>
    <row r="69" spans="1:14" x14ac:dyDescent="0.25">
      <c r="A69" s="59">
        <v>60</v>
      </c>
      <c r="B69" s="31">
        <v>8</v>
      </c>
      <c r="C69" s="36">
        <v>1108</v>
      </c>
      <c r="D69" s="31">
        <v>1056</v>
      </c>
      <c r="E69" s="3">
        <v>0.4924</v>
      </c>
      <c r="F69" s="4">
        <f t="shared" si="3"/>
        <v>7.3937153419593345E-3</v>
      </c>
      <c r="G69" s="4">
        <f t="shared" si="0"/>
        <v>7.3660701132017645E-3</v>
      </c>
      <c r="H69" s="2">
        <f t="shared" si="6"/>
        <v>91779.149649290906</v>
      </c>
      <c r="I69" s="2">
        <f t="shared" si="4"/>
        <v>676.05165124671396</v>
      </c>
      <c r="J69" s="2">
        <f t="shared" si="1"/>
        <v>91435.985831118072</v>
      </c>
      <c r="K69" s="2">
        <f t="shared" si="2"/>
        <v>2164856.0607621279</v>
      </c>
      <c r="L69" s="14">
        <f t="shared" si="5"/>
        <v>23.587667449900522</v>
      </c>
      <c r="N69" s="6"/>
    </row>
    <row r="70" spans="1:14" x14ac:dyDescent="0.25">
      <c r="A70" s="59">
        <v>61</v>
      </c>
      <c r="B70" s="31">
        <v>15</v>
      </c>
      <c r="C70" s="36">
        <v>1161</v>
      </c>
      <c r="D70" s="31">
        <v>1092</v>
      </c>
      <c r="E70" s="3">
        <v>0.49759999999999999</v>
      </c>
      <c r="F70" s="4">
        <f t="shared" si="3"/>
        <v>1.3315579227696404E-2</v>
      </c>
      <c r="G70" s="4">
        <f t="shared" si="0"/>
        <v>1.322709331978879E-2</v>
      </c>
      <c r="H70" s="2">
        <f t="shared" si="6"/>
        <v>91103.097998044192</v>
      </c>
      <c r="I70" s="2">
        <f t="shared" si="4"/>
        <v>1205.0291789419937</v>
      </c>
      <c r="J70" s="2">
        <f t="shared" si="1"/>
        <v>90497.691338543722</v>
      </c>
      <c r="K70" s="2">
        <f t="shared" si="2"/>
        <v>2073420.0749310099</v>
      </c>
      <c r="L70" s="14">
        <f t="shared" si="5"/>
        <v>22.759051234190984</v>
      </c>
      <c r="N70" s="6"/>
    </row>
    <row r="71" spans="1:14" x14ac:dyDescent="0.25">
      <c r="A71" s="59">
        <v>62</v>
      </c>
      <c r="B71" s="31">
        <v>12</v>
      </c>
      <c r="C71" s="36">
        <v>962</v>
      </c>
      <c r="D71" s="31">
        <v>1128</v>
      </c>
      <c r="E71" s="3">
        <v>0.4894</v>
      </c>
      <c r="F71" s="4">
        <f t="shared" si="3"/>
        <v>1.1483253588516746E-2</v>
      </c>
      <c r="G71" s="4">
        <f t="shared" si="0"/>
        <v>1.1416315741805559E-2</v>
      </c>
      <c r="H71" s="2">
        <f t="shared" si="6"/>
        <v>89898.068819102191</v>
      </c>
      <c r="I71" s="2">
        <f t="shared" si="4"/>
        <v>1026.3047382174359</v>
      </c>
      <c r="J71" s="2">
        <f t="shared" si="1"/>
        <v>89374.037619768365</v>
      </c>
      <c r="K71" s="2">
        <f t="shared" si="2"/>
        <v>1982922.3835924661</v>
      </c>
      <c r="L71" s="14">
        <f t="shared" si="5"/>
        <v>22.05745250860295</v>
      </c>
      <c r="N71" s="6"/>
    </row>
    <row r="72" spans="1:14" x14ac:dyDescent="0.25">
      <c r="A72" s="59">
        <v>63</v>
      </c>
      <c r="B72" s="31">
        <v>6</v>
      </c>
      <c r="C72" s="36">
        <v>922</v>
      </c>
      <c r="D72" s="31">
        <v>942</v>
      </c>
      <c r="E72" s="3">
        <v>0.49199999999999999</v>
      </c>
      <c r="F72" s="4">
        <f t="shared" si="3"/>
        <v>6.4377682403433476E-3</v>
      </c>
      <c r="G72" s="4">
        <f t="shared" si="0"/>
        <v>6.416782881734414E-3</v>
      </c>
      <c r="H72" s="2">
        <f t="shared" si="6"/>
        <v>88871.76408088475</v>
      </c>
      <c r="I72" s="2">
        <f t="shared" si="4"/>
        <v>570.27081442376061</v>
      </c>
      <c r="J72" s="2">
        <f t="shared" si="1"/>
        <v>88582.066507157491</v>
      </c>
      <c r="K72" s="2">
        <f t="shared" si="2"/>
        <v>1893548.3459726977</v>
      </c>
      <c r="L72" s="14">
        <f t="shared" si="5"/>
        <v>21.306523681124691</v>
      </c>
      <c r="N72" s="6"/>
    </row>
    <row r="73" spans="1:14" x14ac:dyDescent="0.25">
      <c r="A73" s="59">
        <v>64</v>
      </c>
      <c r="B73" s="31">
        <v>6</v>
      </c>
      <c r="C73" s="36">
        <v>990</v>
      </c>
      <c r="D73" s="31">
        <v>919</v>
      </c>
      <c r="E73" s="3">
        <v>0.47889999999999999</v>
      </c>
      <c r="F73" s="4">
        <f t="shared" si="3"/>
        <v>6.2860136196961763E-3</v>
      </c>
      <c r="G73" s="4">
        <f t="shared" ref="G73:G98" si="7">F73/((1+(1-E73)*F73))</f>
        <v>6.2654901190088083E-3</v>
      </c>
      <c r="H73" s="2">
        <f t="shared" si="6"/>
        <v>88301.493266460995</v>
      </c>
      <c r="I73" s="2">
        <f t="shared" si="4"/>
        <v>553.2521335547342</v>
      </c>
      <c r="J73" s="2">
        <f t="shared" ref="J73:J98" si="8">H74+I73*E73</f>
        <v>88013.193579665618</v>
      </c>
      <c r="K73" s="2">
        <f t="shared" ref="K73:K97" si="9">K74+J73</f>
        <v>1804966.2794655403</v>
      </c>
      <c r="L73" s="14">
        <f t="shared" si="5"/>
        <v>20.440948535477478</v>
      </c>
      <c r="N73" s="6"/>
    </row>
    <row r="74" spans="1:14" x14ac:dyDescent="0.25">
      <c r="A74" s="59">
        <v>65</v>
      </c>
      <c r="B74" s="31">
        <v>8</v>
      </c>
      <c r="C74" s="36">
        <v>833</v>
      </c>
      <c r="D74" s="31">
        <v>964</v>
      </c>
      <c r="E74" s="3">
        <v>0.51249999999999996</v>
      </c>
      <c r="F74" s="4">
        <f t="shared" ref="F74:F98" si="10">B74/((C74+D74)/2)</f>
        <v>8.9037284362826936E-3</v>
      </c>
      <c r="G74" s="4">
        <f t="shared" si="7"/>
        <v>8.8652482269503553E-3</v>
      </c>
      <c r="H74" s="2">
        <f t="shared" si="6"/>
        <v>87748.24113290626</v>
      </c>
      <c r="I74" s="2">
        <f t="shared" ref="I74:I98" si="11">H74*G74</f>
        <v>777.90993912150941</v>
      </c>
      <c r="J74" s="2">
        <f t="shared" si="8"/>
        <v>87369.010037584521</v>
      </c>
      <c r="K74" s="2">
        <f t="shared" si="9"/>
        <v>1716953.0858858747</v>
      </c>
      <c r="L74" s="14">
        <f t="shared" ref="L74:L98" si="12">K74/H74</f>
        <v>19.5668091316534</v>
      </c>
      <c r="N74" s="6"/>
    </row>
    <row r="75" spans="1:14" x14ac:dyDescent="0.25">
      <c r="A75" s="59">
        <v>66</v>
      </c>
      <c r="B75" s="31">
        <v>9</v>
      </c>
      <c r="C75" s="36">
        <v>851</v>
      </c>
      <c r="D75" s="31">
        <v>825</v>
      </c>
      <c r="E75" s="3">
        <v>0.48870000000000002</v>
      </c>
      <c r="F75" s="4">
        <f t="shared" si="10"/>
        <v>1.0739856801909307E-2</v>
      </c>
      <c r="G75" s="4">
        <f t="shared" si="7"/>
        <v>1.0681203230423104E-2</v>
      </c>
      <c r="H75" s="2">
        <f t="shared" ref="H75:H98" si="13">H74-I74</f>
        <v>86970.331193784747</v>
      </c>
      <c r="I75" s="2">
        <f t="shared" si="11"/>
        <v>928.94778249802096</v>
      </c>
      <c r="J75" s="2">
        <f t="shared" si="8"/>
        <v>86495.360192593507</v>
      </c>
      <c r="K75" s="2">
        <f t="shared" si="9"/>
        <v>1629584.0758482902</v>
      </c>
      <c r="L75" s="14">
        <f t="shared" si="12"/>
        <v>18.73724123479878</v>
      </c>
      <c r="N75" s="6"/>
    </row>
    <row r="76" spans="1:14" x14ac:dyDescent="0.25">
      <c r="A76" s="59">
        <v>67</v>
      </c>
      <c r="B76" s="31">
        <v>8</v>
      </c>
      <c r="C76" s="36">
        <v>760</v>
      </c>
      <c r="D76" s="31">
        <v>834</v>
      </c>
      <c r="E76" s="3">
        <v>0.49969999999999998</v>
      </c>
      <c r="F76" s="4">
        <f t="shared" si="10"/>
        <v>1.0037641154328732E-2</v>
      </c>
      <c r="G76" s="4">
        <f t="shared" si="7"/>
        <v>9.9874856804424046E-3</v>
      </c>
      <c r="H76" s="2">
        <f t="shared" si="13"/>
        <v>86041.383411286719</v>
      </c>
      <c r="I76" s="2">
        <f t="shared" si="11"/>
        <v>859.33708474568073</v>
      </c>
      <c r="J76" s="2">
        <f t="shared" si="8"/>
        <v>85611.457067788448</v>
      </c>
      <c r="K76" s="2">
        <f t="shared" si="9"/>
        <v>1543088.7156556968</v>
      </c>
      <c r="L76" s="14">
        <f t="shared" si="12"/>
        <v>17.934262031557221</v>
      </c>
      <c r="N76" s="6"/>
    </row>
    <row r="77" spans="1:14" x14ac:dyDescent="0.25">
      <c r="A77" s="59">
        <v>68</v>
      </c>
      <c r="B77" s="31">
        <v>8</v>
      </c>
      <c r="C77" s="36">
        <v>645</v>
      </c>
      <c r="D77" s="31">
        <v>759</v>
      </c>
      <c r="E77" s="3">
        <v>0.51790000000000003</v>
      </c>
      <c r="F77" s="4">
        <f t="shared" si="10"/>
        <v>1.1396011396011397E-2</v>
      </c>
      <c r="G77" s="4">
        <f t="shared" si="7"/>
        <v>1.133374361485219E-2</v>
      </c>
      <c r="H77" s="2">
        <f t="shared" si="13"/>
        <v>85182.046326541036</v>
      </c>
      <c r="I77" s="2">
        <f t="shared" si="11"/>
        <v>965.43147365347795</v>
      </c>
      <c r="J77" s="2">
        <f t="shared" si="8"/>
        <v>84716.611813092706</v>
      </c>
      <c r="K77" s="2">
        <f t="shared" si="9"/>
        <v>1457477.2585879085</v>
      </c>
      <c r="L77" s="14">
        <f t="shared" si="12"/>
        <v>17.110146109906115</v>
      </c>
      <c r="N77" s="6"/>
    </row>
    <row r="78" spans="1:14" x14ac:dyDescent="0.25">
      <c r="A78" s="59">
        <v>69</v>
      </c>
      <c r="B78" s="31">
        <v>8</v>
      </c>
      <c r="C78" s="36">
        <v>791</v>
      </c>
      <c r="D78" s="31">
        <v>641</v>
      </c>
      <c r="E78" s="3">
        <v>0.52629999999999999</v>
      </c>
      <c r="F78" s="4">
        <f t="shared" si="10"/>
        <v>1.11731843575419E-2</v>
      </c>
      <c r="G78" s="4">
        <f t="shared" si="7"/>
        <v>1.1114358973789007E-2</v>
      </c>
      <c r="H78" s="2">
        <f t="shared" si="13"/>
        <v>84216.614852887564</v>
      </c>
      <c r="I78" s="2">
        <f t="shared" si="11"/>
        <v>936.01368903232344</v>
      </c>
      <c r="J78" s="2">
        <f t="shared" si="8"/>
        <v>83773.22516839295</v>
      </c>
      <c r="K78" s="2">
        <f t="shared" si="9"/>
        <v>1372760.6467748159</v>
      </c>
      <c r="L78" s="14">
        <f t="shared" si="12"/>
        <v>16.300354142383906</v>
      </c>
      <c r="N78" s="6"/>
    </row>
    <row r="79" spans="1:14" x14ac:dyDescent="0.25">
      <c r="A79" s="59">
        <v>70</v>
      </c>
      <c r="B79" s="31">
        <v>17</v>
      </c>
      <c r="C79" s="36">
        <v>469</v>
      </c>
      <c r="D79" s="31">
        <v>774</v>
      </c>
      <c r="E79" s="3">
        <v>0.46579999999999999</v>
      </c>
      <c r="F79" s="4">
        <f t="shared" si="10"/>
        <v>2.7353177795655673E-2</v>
      </c>
      <c r="G79" s="4">
        <f t="shared" si="7"/>
        <v>2.6959247450051647E-2</v>
      </c>
      <c r="H79" s="2">
        <f t="shared" si="13"/>
        <v>83280.601163855245</v>
      </c>
      <c r="I79" s="2">
        <f t="shared" si="11"/>
        <v>2245.1823345654329</v>
      </c>
      <c r="J79" s="2">
        <f t="shared" si="8"/>
        <v>82081.224760730402</v>
      </c>
      <c r="K79" s="2">
        <f t="shared" si="9"/>
        <v>1288987.4216064229</v>
      </c>
      <c r="L79" s="14">
        <f t="shared" si="12"/>
        <v>15.477643095663177</v>
      </c>
      <c r="N79" s="6"/>
    </row>
    <row r="80" spans="1:14" x14ac:dyDescent="0.25">
      <c r="A80" s="59">
        <v>71</v>
      </c>
      <c r="B80" s="31">
        <v>9</v>
      </c>
      <c r="C80" s="36">
        <v>503</v>
      </c>
      <c r="D80" s="31">
        <v>462</v>
      </c>
      <c r="E80" s="3">
        <v>0.52029999999999998</v>
      </c>
      <c r="F80" s="4">
        <f t="shared" si="10"/>
        <v>1.8652849740932641E-2</v>
      </c>
      <c r="G80" s="4">
        <f t="shared" si="7"/>
        <v>1.8487428445948816E-2</v>
      </c>
      <c r="H80" s="2">
        <f t="shared" si="13"/>
        <v>81035.418829289818</v>
      </c>
      <c r="I80" s="2">
        <f t="shared" si="11"/>
        <v>1498.1365071939888</v>
      </c>
      <c r="J80" s="2">
        <f t="shared" si="8"/>
        <v>80316.762746788852</v>
      </c>
      <c r="K80" s="2">
        <f t="shared" si="9"/>
        <v>1206906.1968456923</v>
      </c>
      <c r="L80" s="14">
        <f t="shared" si="12"/>
        <v>14.893564003021634</v>
      </c>
      <c r="N80" s="6"/>
    </row>
    <row r="81" spans="1:14" x14ac:dyDescent="0.25">
      <c r="A81" s="59">
        <v>72</v>
      </c>
      <c r="B81" s="31">
        <v>10</v>
      </c>
      <c r="C81" s="36">
        <v>547</v>
      </c>
      <c r="D81" s="31">
        <v>495</v>
      </c>
      <c r="E81" s="3">
        <v>0.47649999999999998</v>
      </c>
      <c r="F81" s="4">
        <f t="shared" si="10"/>
        <v>1.9193857965451054E-2</v>
      </c>
      <c r="G81" s="4">
        <f t="shared" si="7"/>
        <v>1.900291694775148E-2</v>
      </c>
      <c r="H81" s="2">
        <f t="shared" si="13"/>
        <v>79537.282322095823</v>
      </c>
      <c r="I81" s="2">
        <f t="shared" si="11"/>
        <v>1511.4403702166489</v>
      </c>
      <c r="J81" s="2">
        <f t="shared" si="8"/>
        <v>78746.043288287416</v>
      </c>
      <c r="K81" s="2">
        <f t="shared" si="9"/>
        <v>1126589.4340989036</v>
      </c>
      <c r="L81" s="14">
        <f t="shared" si="12"/>
        <v>14.164293790384283</v>
      </c>
      <c r="N81" s="6"/>
    </row>
    <row r="82" spans="1:14" x14ac:dyDescent="0.25">
      <c r="A82" s="59">
        <v>73</v>
      </c>
      <c r="B82" s="31">
        <v>7</v>
      </c>
      <c r="C82" s="36">
        <v>574</v>
      </c>
      <c r="D82" s="31">
        <v>541</v>
      </c>
      <c r="E82" s="3">
        <v>0.50339999999999996</v>
      </c>
      <c r="F82" s="4">
        <f t="shared" si="10"/>
        <v>1.2556053811659192E-2</v>
      </c>
      <c r="G82" s="4">
        <f t="shared" si="7"/>
        <v>1.2478247740278463E-2</v>
      </c>
      <c r="H82" s="2">
        <f t="shared" si="13"/>
        <v>78025.841951879178</v>
      </c>
      <c r="I82" s="2">
        <f t="shared" si="11"/>
        <v>973.62578601936082</v>
      </c>
      <c r="J82" s="2">
        <f t="shared" si="8"/>
        <v>77542.339386541964</v>
      </c>
      <c r="K82" s="2">
        <f t="shared" si="9"/>
        <v>1047843.3908106162</v>
      </c>
      <c r="L82" s="14">
        <f t="shared" si="12"/>
        <v>13.429440357168486</v>
      </c>
      <c r="N82" s="6"/>
    </row>
    <row r="83" spans="1:14" x14ac:dyDescent="0.25">
      <c r="A83" s="59">
        <v>74</v>
      </c>
      <c r="B83" s="31">
        <v>15</v>
      </c>
      <c r="C83" s="36">
        <v>486</v>
      </c>
      <c r="D83" s="31">
        <v>564</v>
      </c>
      <c r="E83" s="3">
        <v>0.50460000000000005</v>
      </c>
      <c r="F83" s="4">
        <f t="shared" si="10"/>
        <v>2.8571428571428571E-2</v>
      </c>
      <c r="G83" s="4">
        <f t="shared" si="7"/>
        <v>2.8172664626965743E-2</v>
      </c>
      <c r="H83" s="2">
        <f t="shared" si="13"/>
        <v>77052.21616585982</v>
      </c>
      <c r="I83" s="2">
        <f t="shared" si="11"/>
        <v>2170.766244805237</v>
      </c>
      <c r="J83" s="2">
        <f t="shared" si="8"/>
        <v>75976.818568183298</v>
      </c>
      <c r="K83" s="2">
        <f t="shared" si="9"/>
        <v>970301.05142407422</v>
      </c>
      <c r="L83" s="14">
        <f t="shared" si="12"/>
        <v>12.592772793652543</v>
      </c>
      <c r="N83" s="6"/>
    </row>
    <row r="84" spans="1:14" x14ac:dyDescent="0.25">
      <c r="A84" s="59">
        <v>75</v>
      </c>
      <c r="B84" s="31">
        <v>15</v>
      </c>
      <c r="C84" s="36">
        <v>458</v>
      </c>
      <c r="D84" s="31">
        <v>471</v>
      </c>
      <c r="E84" s="3">
        <v>0.50870000000000004</v>
      </c>
      <c r="F84" s="4">
        <f t="shared" si="10"/>
        <v>3.2292787944025833E-2</v>
      </c>
      <c r="G84" s="4">
        <f t="shared" si="7"/>
        <v>3.1788449984582599E-2</v>
      </c>
      <c r="H84" s="2">
        <f t="shared" si="13"/>
        <v>74881.449921054576</v>
      </c>
      <c r="I84" s="2">
        <f t="shared" si="11"/>
        <v>2380.3652255884699</v>
      </c>
      <c r="J84" s="2">
        <f t="shared" si="8"/>
        <v>73711.97648572296</v>
      </c>
      <c r="K84" s="2">
        <f t="shared" si="9"/>
        <v>894324.23285589088</v>
      </c>
      <c r="L84" s="14">
        <f t="shared" si="12"/>
        <v>11.94320133756427</v>
      </c>
      <c r="N84" s="6"/>
    </row>
    <row r="85" spans="1:14" x14ac:dyDescent="0.25">
      <c r="A85" s="59">
        <v>76</v>
      </c>
      <c r="B85" s="31">
        <v>10</v>
      </c>
      <c r="C85" s="36">
        <v>465</v>
      </c>
      <c r="D85" s="31">
        <v>443</v>
      </c>
      <c r="E85" s="3">
        <v>0.4945</v>
      </c>
      <c r="F85" s="4">
        <f t="shared" si="10"/>
        <v>2.2026431718061675E-2</v>
      </c>
      <c r="G85" s="4">
        <f t="shared" si="7"/>
        <v>2.1783882105630044E-2</v>
      </c>
      <c r="H85" s="2">
        <f t="shared" si="13"/>
        <v>72501.08469546611</v>
      </c>
      <c r="I85" s="2">
        <f t="shared" si="11"/>
        <v>1579.3550815363324</v>
      </c>
      <c r="J85" s="2">
        <f t="shared" si="8"/>
        <v>71702.720701749495</v>
      </c>
      <c r="K85" s="2">
        <f t="shared" si="9"/>
        <v>820612.25637016795</v>
      </c>
      <c r="L85" s="14">
        <f t="shared" si="12"/>
        <v>11.318620401571527</v>
      </c>
      <c r="N85" s="6"/>
    </row>
    <row r="86" spans="1:14" x14ac:dyDescent="0.25">
      <c r="A86" s="59">
        <v>77</v>
      </c>
      <c r="B86" s="31">
        <v>10</v>
      </c>
      <c r="C86" s="36">
        <v>390</v>
      </c>
      <c r="D86" s="31">
        <v>458</v>
      </c>
      <c r="E86" s="3">
        <v>0.48709999999999998</v>
      </c>
      <c r="F86" s="4">
        <f t="shared" si="10"/>
        <v>2.358490566037736E-2</v>
      </c>
      <c r="G86" s="4">
        <f t="shared" si="7"/>
        <v>2.3303016109375036E-2</v>
      </c>
      <c r="H86" s="2">
        <f t="shared" si="13"/>
        <v>70921.729613929783</v>
      </c>
      <c r="I86" s="2">
        <f t="shared" si="11"/>
        <v>1652.6902076981462</v>
      </c>
      <c r="J86" s="2">
        <f t="shared" si="8"/>
        <v>70074.064806401395</v>
      </c>
      <c r="K86" s="2">
        <f t="shared" si="9"/>
        <v>748909.53566841851</v>
      </c>
      <c r="L86" s="14">
        <f t="shared" si="12"/>
        <v>10.559662599110171</v>
      </c>
      <c r="N86" s="6"/>
    </row>
    <row r="87" spans="1:14" x14ac:dyDescent="0.25">
      <c r="A87" s="59">
        <v>78</v>
      </c>
      <c r="B87" s="31">
        <v>13</v>
      </c>
      <c r="C87" s="36">
        <v>337</v>
      </c>
      <c r="D87" s="31">
        <v>382</v>
      </c>
      <c r="E87" s="3">
        <v>0.4929</v>
      </c>
      <c r="F87" s="4">
        <f t="shared" si="10"/>
        <v>3.6161335187760782E-2</v>
      </c>
      <c r="G87" s="4">
        <f t="shared" si="7"/>
        <v>3.5510170522570404E-2</v>
      </c>
      <c r="H87" s="2">
        <f t="shared" si="13"/>
        <v>69269.039406231634</v>
      </c>
      <c r="I87" s="2">
        <f t="shared" si="11"/>
        <v>2459.7554012499345</v>
      </c>
      <c r="J87" s="2">
        <f t="shared" si="8"/>
        <v>68021.697442257791</v>
      </c>
      <c r="K87" s="2">
        <f t="shared" si="9"/>
        <v>678835.47086201713</v>
      </c>
      <c r="L87" s="14">
        <f t="shared" si="12"/>
        <v>9.799983898736544</v>
      </c>
      <c r="N87" s="6"/>
    </row>
    <row r="88" spans="1:14" x14ac:dyDescent="0.25">
      <c r="A88" s="59">
        <v>79</v>
      </c>
      <c r="B88" s="31">
        <v>22</v>
      </c>
      <c r="C88" s="36">
        <v>347</v>
      </c>
      <c r="D88" s="31">
        <v>323</v>
      </c>
      <c r="E88" s="3">
        <v>0.50209999999999999</v>
      </c>
      <c r="F88" s="4">
        <f t="shared" si="10"/>
        <v>6.5671641791044774E-2</v>
      </c>
      <c r="G88" s="4">
        <f t="shared" si="7"/>
        <v>6.3592306255922035E-2</v>
      </c>
      <c r="H88" s="2">
        <f t="shared" si="13"/>
        <v>66809.284004981702</v>
      </c>
      <c r="I88" s="2">
        <f t="shared" si="11"/>
        <v>4248.5564491836694</v>
      </c>
      <c r="J88" s="2">
        <f t="shared" si="8"/>
        <v>64693.927748933151</v>
      </c>
      <c r="K88" s="2">
        <f t="shared" si="9"/>
        <v>610813.77341975935</v>
      </c>
      <c r="L88" s="14">
        <f t="shared" si="12"/>
        <v>9.1426480992404198</v>
      </c>
      <c r="N88" s="6"/>
    </row>
    <row r="89" spans="1:14" x14ac:dyDescent="0.25">
      <c r="A89" s="59">
        <v>80</v>
      </c>
      <c r="B89" s="31">
        <v>13</v>
      </c>
      <c r="C89" s="36">
        <v>281</v>
      </c>
      <c r="D89" s="31">
        <v>329</v>
      </c>
      <c r="E89" s="3">
        <v>0.49359999999999998</v>
      </c>
      <c r="F89" s="4">
        <f t="shared" si="10"/>
        <v>4.2622950819672129E-2</v>
      </c>
      <c r="G89" s="4">
        <f t="shared" si="7"/>
        <v>4.1722403518546572E-2</v>
      </c>
      <c r="H89" s="2">
        <f t="shared" si="13"/>
        <v>62560.727555798032</v>
      </c>
      <c r="I89" s="2">
        <f t="shared" si="11"/>
        <v>2610.1839194968611</v>
      </c>
      <c r="J89" s="2">
        <f t="shared" si="8"/>
        <v>61238.930418964817</v>
      </c>
      <c r="K89" s="2">
        <f t="shared" si="9"/>
        <v>546119.84567082615</v>
      </c>
      <c r="L89" s="14">
        <f t="shared" si="12"/>
        <v>8.7294356540809215</v>
      </c>
      <c r="N89" s="6"/>
    </row>
    <row r="90" spans="1:14" x14ac:dyDescent="0.25">
      <c r="A90" s="59">
        <v>81</v>
      </c>
      <c r="B90" s="31">
        <v>17</v>
      </c>
      <c r="C90" s="36">
        <v>259</v>
      </c>
      <c r="D90" s="31">
        <v>271</v>
      </c>
      <c r="E90" s="3">
        <v>0.49509999999999998</v>
      </c>
      <c r="F90" s="4">
        <f t="shared" si="10"/>
        <v>6.4150943396226415E-2</v>
      </c>
      <c r="G90" s="4">
        <f t="shared" si="7"/>
        <v>6.2138295721997645E-2</v>
      </c>
      <c r="H90" s="2">
        <f t="shared" si="13"/>
        <v>59950.543636301169</v>
      </c>
      <c r="I90" s="2">
        <f t="shared" si="11"/>
        <v>3725.2246091670058</v>
      </c>
      <c r="J90" s="2">
        <f t="shared" si="8"/>
        <v>58069.677731132746</v>
      </c>
      <c r="K90" s="2">
        <f t="shared" si="9"/>
        <v>484880.91525186133</v>
      </c>
      <c r="L90" s="14">
        <f t="shared" si="12"/>
        <v>8.088015317983821</v>
      </c>
      <c r="N90" s="6"/>
    </row>
    <row r="91" spans="1:14" x14ac:dyDescent="0.25">
      <c r="A91" s="59">
        <v>82</v>
      </c>
      <c r="B91" s="31">
        <v>20</v>
      </c>
      <c r="C91" s="36">
        <v>243</v>
      </c>
      <c r="D91" s="31">
        <v>247</v>
      </c>
      <c r="E91" s="3">
        <v>0.48899999999999999</v>
      </c>
      <c r="F91" s="4">
        <f t="shared" si="10"/>
        <v>8.1632653061224483E-2</v>
      </c>
      <c r="G91" s="4">
        <f t="shared" si="7"/>
        <v>7.8363764595251142E-2</v>
      </c>
      <c r="H91" s="2">
        <f t="shared" si="13"/>
        <v>56225.319027134159</v>
      </c>
      <c r="I91" s="2">
        <f t="shared" si="11"/>
        <v>4406.027664535236</v>
      </c>
      <c r="J91" s="2">
        <f t="shared" si="8"/>
        <v>53973.838890556653</v>
      </c>
      <c r="K91" s="2">
        <f t="shared" si="9"/>
        <v>426811.23752072855</v>
      </c>
      <c r="L91" s="14">
        <f t="shared" si="12"/>
        <v>7.5910860961900601</v>
      </c>
      <c r="N91" s="6"/>
    </row>
    <row r="92" spans="1:14" x14ac:dyDescent="0.25">
      <c r="A92" s="59">
        <v>83</v>
      </c>
      <c r="B92" s="31">
        <v>21</v>
      </c>
      <c r="C92" s="36">
        <v>197</v>
      </c>
      <c r="D92" s="31">
        <v>230</v>
      </c>
      <c r="E92" s="3">
        <v>0.49349999999999999</v>
      </c>
      <c r="F92" s="4">
        <f t="shared" si="10"/>
        <v>9.8360655737704916E-2</v>
      </c>
      <c r="G92" s="4">
        <f t="shared" si="7"/>
        <v>9.3692905885476047E-2</v>
      </c>
      <c r="H92" s="2">
        <f t="shared" si="13"/>
        <v>51819.291362598924</v>
      </c>
      <c r="I92" s="2">
        <f t="shared" si="11"/>
        <v>4855.0999886880427</v>
      </c>
      <c r="J92" s="2">
        <f t="shared" si="8"/>
        <v>49360.183218328428</v>
      </c>
      <c r="K92" s="2">
        <f t="shared" si="9"/>
        <v>372837.3986301719</v>
      </c>
      <c r="L92" s="14">
        <f t="shared" si="12"/>
        <v>7.194953632640197</v>
      </c>
      <c r="N92" s="6"/>
    </row>
    <row r="93" spans="1:14" x14ac:dyDescent="0.25">
      <c r="A93" s="59">
        <v>84</v>
      </c>
      <c r="B93" s="31">
        <v>12</v>
      </c>
      <c r="C93" s="36">
        <v>167</v>
      </c>
      <c r="D93" s="31">
        <v>187</v>
      </c>
      <c r="E93" s="3">
        <v>0.4844</v>
      </c>
      <c r="F93" s="4">
        <f t="shared" si="10"/>
        <v>6.7796610169491525E-2</v>
      </c>
      <c r="G93" s="4">
        <f t="shared" si="7"/>
        <v>6.5506760297662711E-2</v>
      </c>
      <c r="H93" s="2">
        <f t="shared" si="13"/>
        <v>46964.191373910879</v>
      </c>
      <c r="I93" s="2">
        <f t="shared" si="11"/>
        <v>3076.4720269043387</v>
      </c>
      <c r="J93" s="2">
        <f t="shared" si="8"/>
        <v>45377.962396839001</v>
      </c>
      <c r="K93" s="2">
        <f t="shared" si="9"/>
        <v>323477.21541184344</v>
      </c>
      <c r="L93" s="14">
        <f t="shared" si="12"/>
        <v>6.8877416165103735</v>
      </c>
      <c r="N93" s="6"/>
    </row>
    <row r="94" spans="1:14" x14ac:dyDescent="0.25">
      <c r="A94" s="59">
        <v>85</v>
      </c>
      <c r="B94" s="31">
        <v>12</v>
      </c>
      <c r="C94" s="36">
        <v>149</v>
      </c>
      <c r="D94" s="31">
        <v>150</v>
      </c>
      <c r="E94" s="3">
        <v>0.51549999999999996</v>
      </c>
      <c r="F94" s="4">
        <f t="shared" si="10"/>
        <v>8.0267558528428096E-2</v>
      </c>
      <c r="G94" s="4">
        <f t="shared" si="7"/>
        <v>7.7262835288512313E-2</v>
      </c>
      <c r="H94" s="2">
        <f t="shared" si="13"/>
        <v>43887.719347006539</v>
      </c>
      <c r="I94" s="2">
        <f t="shared" si="11"/>
        <v>3390.8896310962214</v>
      </c>
      <c r="J94" s="2">
        <f t="shared" si="8"/>
        <v>42244.833320740421</v>
      </c>
      <c r="K94" s="2">
        <f t="shared" si="9"/>
        <v>278099.25301500445</v>
      </c>
      <c r="L94" s="14">
        <f t="shared" si="12"/>
        <v>6.3366075328763429</v>
      </c>
      <c r="N94" s="6"/>
    </row>
    <row r="95" spans="1:14" x14ac:dyDescent="0.25">
      <c r="A95" s="59">
        <v>86</v>
      </c>
      <c r="B95" s="31">
        <v>16</v>
      </c>
      <c r="C95" s="36">
        <v>156</v>
      </c>
      <c r="D95" s="31">
        <v>138</v>
      </c>
      <c r="E95" s="3">
        <v>0.50719999999999998</v>
      </c>
      <c r="F95" s="4">
        <f t="shared" si="10"/>
        <v>0.10884353741496598</v>
      </c>
      <c r="G95" s="4">
        <f t="shared" si="7"/>
        <v>0.10330258359761577</v>
      </c>
      <c r="H95" s="2">
        <f t="shared" si="13"/>
        <v>40496.829715910317</v>
      </c>
      <c r="I95" s="2">
        <f t="shared" si="11"/>
        <v>4183.4271371662362</v>
      </c>
      <c r="J95" s="2">
        <f t="shared" si="8"/>
        <v>38435.236822714789</v>
      </c>
      <c r="K95" s="2">
        <f t="shared" si="9"/>
        <v>235854.41969426404</v>
      </c>
      <c r="L95" s="14">
        <f t="shared" si="12"/>
        <v>5.8240218147644782</v>
      </c>
      <c r="N95" s="6"/>
    </row>
    <row r="96" spans="1:14" x14ac:dyDescent="0.25">
      <c r="A96" s="59">
        <v>87</v>
      </c>
      <c r="B96" s="31">
        <v>20</v>
      </c>
      <c r="C96" s="36">
        <v>111</v>
      </c>
      <c r="D96" s="31">
        <v>136</v>
      </c>
      <c r="E96" s="3">
        <v>0.51919999999999999</v>
      </c>
      <c r="F96" s="4">
        <f t="shared" si="10"/>
        <v>0.16194331983805668</v>
      </c>
      <c r="G96" s="4">
        <f t="shared" si="7"/>
        <v>0.15024489918567263</v>
      </c>
      <c r="H96" s="2">
        <f t="shared" si="13"/>
        <v>36313.402578744077</v>
      </c>
      <c r="I96" s="2">
        <f t="shared" si="11"/>
        <v>5455.9035095321487</v>
      </c>
      <c r="J96" s="2">
        <f t="shared" si="8"/>
        <v>33690.204171361023</v>
      </c>
      <c r="K96" s="2">
        <f t="shared" si="9"/>
        <v>197419.18287154924</v>
      </c>
      <c r="L96" s="14">
        <f t="shared" si="12"/>
        <v>5.4365377202936047</v>
      </c>
      <c r="N96" s="6"/>
    </row>
    <row r="97" spans="1:14" x14ac:dyDescent="0.25">
      <c r="A97" s="59">
        <v>88</v>
      </c>
      <c r="B97" s="31">
        <v>15</v>
      </c>
      <c r="C97" s="36">
        <v>103</v>
      </c>
      <c r="D97" s="31">
        <v>90</v>
      </c>
      <c r="E97" s="3">
        <v>0.49419999999999997</v>
      </c>
      <c r="F97" s="4">
        <f t="shared" si="10"/>
        <v>0.15544041450777202</v>
      </c>
      <c r="G97" s="4">
        <f t="shared" si="7"/>
        <v>0.14411021549280889</v>
      </c>
      <c r="H97" s="2">
        <f t="shared" si="13"/>
        <v>30857.499069211928</v>
      </c>
      <c r="I97" s="2">
        <f t="shared" si="11"/>
        <v>4446.8808404332804</v>
      </c>
      <c r="J97" s="2">
        <f t="shared" si="8"/>
        <v>28608.266740120773</v>
      </c>
      <c r="K97" s="2">
        <f t="shared" si="9"/>
        <v>163728.97870018822</v>
      </c>
      <c r="L97" s="14">
        <f t="shared" si="12"/>
        <v>5.3059704654920923</v>
      </c>
      <c r="N97" s="6"/>
    </row>
    <row r="98" spans="1:14" x14ac:dyDescent="0.25">
      <c r="A98" s="59">
        <v>89</v>
      </c>
      <c r="B98" s="31">
        <v>13</v>
      </c>
      <c r="C98" s="36">
        <v>79</v>
      </c>
      <c r="D98" s="31">
        <v>90</v>
      </c>
      <c r="E98" s="3">
        <v>0.47299999999999998</v>
      </c>
      <c r="F98" s="4">
        <f t="shared" si="10"/>
        <v>0.15384615384615385</v>
      </c>
      <c r="G98" s="4">
        <f t="shared" si="7"/>
        <v>0.14230823964707559</v>
      </c>
      <c r="H98" s="2">
        <f t="shared" si="13"/>
        <v>26410.618228778647</v>
      </c>
      <c r="I98" s="2">
        <f t="shared" si="11"/>
        <v>3758.448588128455</v>
      </c>
      <c r="J98" s="2">
        <f t="shared" si="8"/>
        <v>24429.915822834948</v>
      </c>
      <c r="K98" s="2">
        <f>K99+J98</f>
        <v>135120.71196006745</v>
      </c>
      <c r="L98" s="14">
        <f t="shared" si="12"/>
        <v>5.1161510415849163</v>
      </c>
      <c r="N98" s="6"/>
    </row>
    <row r="99" spans="1:14" x14ac:dyDescent="0.25">
      <c r="A99" s="59">
        <v>90</v>
      </c>
      <c r="B99" s="31">
        <v>11</v>
      </c>
      <c r="C99" s="36">
        <v>46</v>
      </c>
      <c r="D99" s="31">
        <v>68</v>
      </c>
      <c r="E99" s="30">
        <v>0.5</v>
      </c>
      <c r="F99" s="26">
        <f t="shared" ref="F99:F108" si="14">B99/((C99+D99)/2)</f>
        <v>0.19298245614035087</v>
      </c>
      <c r="G99" s="26">
        <f t="shared" ref="G99:G108" si="15">F99/((1+(1-E99)*F99))</f>
        <v>0.17599999999999999</v>
      </c>
      <c r="H99" s="24">
        <f t="shared" ref="H99:H108" si="16">H98-I98</f>
        <v>22652.169640650191</v>
      </c>
      <c r="I99" s="24">
        <f t="shared" ref="I99:I108" si="17">H99*G99</f>
        <v>3986.7818567544332</v>
      </c>
      <c r="J99" s="24">
        <f t="shared" ref="J99:J108" si="18">H100+I99*E99</f>
        <v>20658.778712272971</v>
      </c>
      <c r="K99" s="24">
        <f t="shared" ref="K99:K108" si="19">K100+J99</f>
        <v>110690.79613723251</v>
      </c>
      <c r="L99" s="27">
        <f t="shared" ref="L99:L108" si="20">K99/H99</f>
        <v>4.8865427856673653</v>
      </c>
      <c r="N99" s="6"/>
    </row>
    <row r="100" spans="1:14" x14ac:dyDescent="0.25">
      <c r="A100" s="59">
        <v>91</v>
      </c>
      <c r="B100" s="31">
        <v>9</v>
      </c>
      <c r="C100" s="36">
        <v>37</v>
      </c>
      <c r="D100" s="31">
        <v>35</v>
      </c>
      <c r="E100" s="30">
        <v>0.5</v>
      </c>
      <c r="F100" s="26">
        <f t="shared" si="14"/>
        <v>0.25</v>
      </c>
      <c r="G100" s="26">
        <f t="shared" si="15"/>
        <v>0.22222222222222221</v>
      </c>
      <c r="H100" s="24">
        <f t="shared" si="16"/>
        <v>18665.387783895756</v>
      </c>
      <c r="I100" s="24">
        <f t="shared" si="17"/>
        <v>4147.8639519768349</v>
      </c>
      <c r="J100" s="24">
        <f t="shared" si="18"/>
        <v>16591.455807907339</v>
      </c>
      <c r="K100" s="24">
        <f t="shared" si="19"/>
        <v>90032.017424959544</v>
      </c>
      <c r="L100" s="27">
        <f t="shared" si="20"/>
        <v>4.8234742544506872</v>
      </c>
      <c r="N100" s="6"/>
    </row>
    <row r="101" spans="1:14" x14ac:dyDescent="0.25">
      <c r="A101" s="59">
        <v>92</v>
      </c>
      <c r="B101" s="31">
        <v>6</v>
      </c>
      <c r="C101" s="36">
        <v>39</v>
      </c>
      <c r="D101" s="31">
        <v>30</v>
      </c>
      <c r="E101" s="30">
        <v>0.5</v>
      </c>
      <c r="F101" s="26">
        <f t="shared" si="14"/>
        <v>0.17391304347826086</v>
      </c>
      <c r="G101" s="26">
        <f t="shared" si="15"/>
        <v>0.16</v>
      </c>
      <c r="H101" s="24">
        <f t="shared" si="16"/>
        <v>14517.523831918921</v>
      </c>
      <c r="I101" s="24">
        <f t="shared" si="17"/>
        <v>2322.8038131070275</v>
      </c>
      <c r="J101" s="24">
        <f t="shared" si="18"/>
        <v>13356.121925365407</v>
      </c>
      <c r="K101" s="24">
        <f t="shared" si="19"/>
        <v>73440.561617052212</v>
      </c>
      <c r="L101" s="27">
        <f t="shared" si="20"/>
        <v>5.0587526128651694</v>
      </c>
      <c r="N101" s="6"/>
    </row>
    <row r="102" spans="1:14" x14ac:dyDescent="0.25">
      <c r="A102" s="59">
        <v>93</v>
      </c>
      <c r="B102" s="31">
        <v>5</v>
      </c>
      <c r="C102" s="36">
        <v>24</v>
      </c>
      <c r="D102" s="31">
        <v>30</v>
      </c>
      <c r="E102" s="30">
        <v>0.5</v>
      </c>
      <c r="F102" s="26">
        <f t="shared" si="14"/>
        <v>0.18518518518518517</v>
      </c>
      <c r="G102" s="26">
        <f t="shared" si="15"/>
        <v>0.16949152542372881</v>
      </c>
      <c r="H102" s="24">
        <f t="shared" si="16"/>
        <v>12194.720018811893</v>
      </c>
      <c r="I102" s="24">
        <f t="shared" si="17"/>
        <v>2066.9016981037107</v>
      </c>
      <c r="J102" s="24">
        <f t="shared" si="18"/>
        <v>11161.269169760037</v>
      </c>
      <c r="K102" s="24">
        <f t="shared" si="19"/>
        <v>60084.439691686799</v>
      </c>
      <c r="L102" s="27">
        <f t="shared" si="20"/>
        <v>4.9270864438871067</v>
      </c>
      <c r="N102" s="6"/>
    </row>
    <row r="103" spans="1:14" x14ac:dyDescent="0.25">
      <c r="A103" s="59">
        <v>94</v>
      </c>
      <c r="B103" s="31">
        <v>6</v>
      </c>
      <c r="C103" s="36">
        <v>22</v>
      </c>
      <c r="D103" s="31">
        <v>19</v>
      </c>
      <c r="E103" s="30">
        <v>0.5</v>
      </c>
      <c r="F103" s="26">
        <f t="shared" si="14"/>
        <v>0.29268292682926828</v>
      </c>
      <c r="G103" s="26">
        <f t="shared" si="15"/>
        <v>0.25531914893617019</v>
      </c>
      <c r="H103" s="24">
        <f t="shared" si="16"/>
        <v>10127.818320708182</v>
      </c>
      <c r="I103" s="24">
        <f t="shared" si="17"/>
        <v>2585.8259542233654</v>
      </c>
      <c r="J103" s="24">
        <f t="shared" si="18"/>
        <v>8834.9053435964997</v>
      </c>
      <c r="K103" s="24">
        <f t="shared" si="19"/>
        <v>48923.170521926761</v>
      </c>
      <c r="L103" s="27">
        <f t="shared" si="20"/>
        <v>4.830573473251822</v>
      </c>
      <c r="N103" s="6"/>
    </row>
    <row r="104" spans="1:14" x14ac:dyDescent="0.25">
      <c r="A104" s="59">
        <v>95</v>
      </c>
      <c r="B104" s="31">
        <v>3</v>
      </c>
      <c r="C104" s="36">
        <v>11</v>
      </c>
      <c r="D104" s="31">
        <v>16</v>
      </c>
      <c r="E104" s="30">
        <v>0.5</v>
      </c>
      <c r="F104" s="26">
        <f t="shared" si="14"/>
        <v>0.22222222222222221</v>
      </c>
      <c r="G104" s="26">
        <f t="shared" si="15"/>
        <v>0.19999999999999998</v>
      </c>
      <c r="H104" s="24">
        <f t="shared" si="16"/>
        <v>7541.9923664848166</v>
      </c>
      <c r="I104" s="24">
        <f t="shared" si="17"/>
        <v>1508.3984732969632</v>
      </c>
      <c r="J104" s="24">
        <f t="shared" si="18"/>
        <v>6787.7931298363355</v>
      </c>
      <c r="K104" s="24">
        <f t="shared" si="19"/>
        <v>40088.265178330257</v>
      </c>
      <c r="L104" s="27">
        <f t="shared" si="20"/>
        <v>5.3153415212238748</v>
      </c>
      <c r="N104" s="6"/>
    </row>
    <row r="105" spans="1:14" x14ac:dyDescent="0.25">
      <c r="A105" s="59">
        <v>96</v>
      </c>
      <c r="B105" s="31">
        <v>1</v>
      </c>
      <c r="C105" s="36">
        <v>11</v>
      </c>
      <c r="D105" s="31">
        <v>9</v>
      </c>
      <c r="E105" s="30">
        <v>0.5</v>
      </c>
      <c r="F105" s="26">
        <f t="shared" si="14"/>
        <v>0.1</v>
      </c>
      <c r="G105" s="26">
        <f t="shared" si="15"/>
        <v>9.5238095238095233E-2</v>
      </c>
      <c r="H105" s="24">
        <f t="shared" si="16"/>
        <v>6033.5938931878536</v>
      </c>
      <c r="I105" s="24">
        <f t="shared" si="17"/>
        <v>574.62798982741458</v>
      </c>
      <c r="J105" s="24">
        <f t="shared" si="18"/>
        <v>5746.2798982741469</v>
      </c>
      <c r="K105" s="24">
        <f t="shared" si="19"/>
        <v>33300.472048493924</v>
      </c>
      <c r="L105" s="27">
        <f t="shared" si="20"/>
        <v>5.5191769015298435</v>
      </c>
      <c r="N105" s="6"/>
    </row>
    <row r="106" spans="1:14" x14ac:dyDescent="0.25">
      <c r="A106" s="59">
        <v>97</v>
      </c>
      <c r="B106" s="31">
        <v>1</v>
      </c>
      <c r="C106" s="36">
        <v>7</v>
      </c>
      <c r="D106" s="31">
        <v>9</v>
      </c>
      <c r="E106" s="30">
        <v>0.5</v>
      </c>
      <c r="F106" s="26">
        <f t="shared" si="14"/>
        <v>0.125</v>
      </c>
      <c r="G106" s="26">
        <f t="shared" si="15"/>
        <v>0.11764705882352941</v>
      </c>
      <c r="H106" s="24">
        <f t="shared" si="16"/>
        <v>5458.9659033604394</v>
      </c>
      <c r="I106" s="24">
        <f t="shared" si="17"/>
        <v>642.23128274828696</v>
      </c>
      <c r="J106" s="24">
        <f t="shared" si="18"/>
        <v>5137.8502619862966</v>
      </c>
      <c r="K106" s="24">
        <f t="shared" si="19"/>
        <v>27554.192150219777</v>
      </c>
      <c r="L106" s="27">
        <f t="shared" si="20"/>
        <v>5.0475113122171953</v>
      </c>
      <c r="N106" s="6"/>
    </row>
    <row r="107" spans="1:14" x14ac:dyDescent="0.25">
      <c r="A107" s="59">
        <v>98</v>
      </c>
      <c r="B107" s="31">
        <v>2</v>
      </c>
      <c r="C107" s="29">
        <v>4</v>
      </c>
      <c r="D107" s="31">
        <v>7</v>
      </c>
      <c r="E107" s="30">
        <v>0.5</v>
      </c>
      <c r="F107" s="26">
        <f t="shared" si="14"/>
        <v>0.36363636363636365</v>
      </c>
      <c r="G107" s="26">
        <f t="shared" si="15"/>
        <v>0.30769230769230771</v>
      </c>
      <c r="H107" s="24">
        <f t="shared" si="16"/>
        <v>4816.7346206121529</v>
      </c>
      <c r="I107" s="24">
        <f t="shared" si="17"/>
        <v>1482.0721909575857</v>
      </c>
      <c r="J107" s="24">
        <f t="shared" si="18"/>
        <v>4075.6985251333599</v>
      </c>
      <c r="K107" s="24">
        <f t="shared" si="19"/>
        <v>22416.341888233481</v>
      </c>
      <c r="L107" s="27">
        <f t="shared" si="20"/>
        <v>4.6538461538461542</v>
      </c>
      <c r="N107" s="6"/>
    </row>
    <row r="108" spans="1:14" x14ac:dyDescent="0.25">
      <c r="A108" s="59">
        <v>99</v>
      </c>
      <c r="B108" s="31">
        <v>1</v>
      </c>
      <c r="C108" s="29">
        <v>1</v>
      </c>
      <c r="D108" s="31">
        <v>4</v>
      </c>
      <c r="E108" s="30">
        <v>0.5</v>
      </c>
      <c r="F108" s="26">
        <f t="shared" si="14"/>
        <v>0.4</v>
      </c>
      <c r="G108" s="26">
        <f t="shared" si="15"/>
        <v>0.33333333333333337</v>
      </c>
      <c r="H108" s="24">
        <f t="shared" si="16"/>
        <v>3334.6624296545669</v>
      </c>
      <c r="I108" s="24">
        <f t="shared" si="17"/>
        <v>1111.5541432181892</v>
      </c>
      <c r="J108" s="24">
        <f t="shared" si="18"/>
        <v>2778.8853580454725</v>
      </c>
      <c r="K108" s="24">
        <f t="shared" si="19"/>
        <v>18340.64336310012</v>
      </c>
      <c r="L108" s="27">
        <f t="shared" si="20"/>
        <v>5.5000000000000009</v>
      </c>
      <c r="N108" s="6"/>
    </row>
    <row r="109" spans="1:14" x14ac:dyDescent="0.25">
      <c r="A109" s="60" t="s">
        <v>28</v>
      </c>
      <c r="B109" s="24">
        <v>1</v>
      </c>
      <c r="C109" s="29">
        <v>8</v>
      </c>
      <c r="D109" s="24">
        <v>6</v>
      </c>
      <c r="E109" s="28"/>
      <c r="F109" s="26">
        <f>B109/((C109+D109)/2)</f>
        <v>0.14285714285714285</v>
      </c>
      <c r="G109" s="26">
        <v>1</v>
      </c>
      <c r="H109" s="24">
        <f>H108-I108</f>
        <v>2223.108286436378</v>
      </c>
      <c r="I109" s="24">
        <f>H109*G109</f>
        <v>2223.108286436378</v>
      </c>
      <c r="J109" s="29">
        <f>H109/F109</f>
        <v>15561.758005054646</v>
      </c>
      <c r="K109" s="24">
        <f>J109</f>
        <v>15561.758005054646</v>
      </c>
      <c r="L109" s="27">
        <f>K109/H109</f>
        <v>7</v>
      </c>
      <c r="N109" s="6"/>
    </row>
    <row r="110" spans="1:14" x14ac:dyDescent="0.25">
      <c r="A110" s="9"/>
      <c r="B110" s="9"/>
      <c r="C110" s="23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37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 t="s">
        <v>22</v>
      </c>
      <c r="L112" s="8"/>
    </row>
    <row r="113" spans="1:12" x14ac:dyDescent="0.25">
      <c r="A113" s="43" t="s">
        <v>29</v>
      </c>
      <c r="B113" s="15"/>
      <c r="C113" s="38"/>
      <c r="D113" s="15"/>
      <c r="E113" s="16"/>
      <c r="F113" s="16"/>
      <c r="G113" s="16"/>
      <c r="H113" s="15"/>
      <c r="I113" s="15"/>
      <c r="J113" s="15"/>
      <c r="K113" s="15"/>
      <c r="L113" s="8"/>
    </row>
    <row r="114" spans="1:12" x14ac:dyDescent="0.25">
      <c r="A114" s="42" t="s">
        <v>11</v>
      </c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15"/>
      <c r="C115" s="38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15"/>
      <c r="C116" s="38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15"/>
      <c r="C117" s="38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15"/>
      <c r="C118" s="38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15"/>
      <c r="C119" s="38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15"/>
      <c r="C120" s="38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15"/>
      <c r="C121" s="38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15"/>
      <c r="C122" s="38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15"/>
      <c r="C123" s="38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15"/>
      <c r="C124" s="38"/>
      <c r="D124" s="15"/>
      <c r="E124" s="16"/>
      <c r="F124" s="16"/>
      <c r="G124" s="16"/>
      <c r="H124" s="2"/>
      <c r="I124" s="2"/>
      <c r="J124" s="2"/>
      <c r="K124" s="2"/>
      <c r="L124" s="8"/>
    </row>
    <row r="125" spans="1:12" x14ac:dyDescent="0.25">
      <c r="A125" s="2"/>
      <c r="B125" s="2"/>
      <c r="C125" s="37"/>
      <c r="D125" s="2"/>
      <c r="E125" s="8"/>
      <c r="F125" s="8"/>
      <c r="G125" s="8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</sheetData>
  <mergeCells count="1">
    <mergeCell ref="C6:D6"/>
  </mergeCells>
  <phoneticPr fontId="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N112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1" customWidth="1"/>
    <col min="2" max="8" width="12" style="1" customWidth="1"/>
    <col min="9" max="9" width="11" style="1" customWidth="1"/>
    <col min="10" max="11" width="10.7265625" style="1" customWidth="1"/>
    <col min="12" max="14" width="10.7265625" customWidth="1"/>
  </cols>
  <sheetData>
    <row r="2" spans="1:14" ht="13" x14ac:dyDescent="0.3">
      <c r="N2" s="18"/>
    </row>
    <row r="4" spans="1:14" s="20" customFormat="1" ht="15.5" x14ac:dyDescent="0.3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"/>
      <c r="K4" s="1"/>
      <c r="L4" s="1"/>
      <c r="M4" s="1"/>
      <c r="N4" s="1"/>
    </row>
    <row r="5" spans="1:14" ht="12.75" customHeight="1" x14ac:dyDescent="0.25">
      <c r="A5" s="2"/>
      <c r="B5" s="2"/>
      <c r="C5" s="2"/>
      <c r="D5" s="2"/>
      <c r="E5" s="2"/>
      <c r="F5" s="2"/>
      <c r="G5" s="2"/>
      <c r="H5" s="2"/>
      <c r="I5" s="2"/>
    </row>
    <row r="6" spans="1:14" s="39" customFormat="1" x14ac:dyDescent="0.25">
      <c r="A6" s="58" t="s">
        <v>26</v>
      </c>
      <c r="B6" s="58">
        <v>2022</v>
      </c>
      <c r="C6" s="58">
        <v>2021</v>
      </c>
      <c r="D6" s="58">
        <v>2020</v>
      </c>
      <c r="E6" s="58">
        <v>2019</v>
      </c>
      <c r="F6" s="58">
        <v>2018</v>
      </c>
      <c r="G6" s="58">
        <v>2017</v>
      </c>
      <c r="H6" s="58">
        <v>2016</v>
      </c>
      <c r="I6" s="58">
        <v>2015</v>
      </c>
      <c r="J6" s="58">
        <v>2014</v>
      </c>
      <c r="K6" s="58">
        <v>2013</v>
      </c>
      <c r="L6" s="58">
        <v>2012</v>
      </c>
      <c r="M6" s="58">
        <v>2011</v>
      </c>
      <c r="N6" s="58">
        <v>2010</v>
      </c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K7" s="21"/>
      <c r="L7" s="3"/>
      <c r="M7" s="4"/>
      <c r="N7" s="4"/>
    </row>
    <row r="8" spans="1:14" x14ac:dyDescent="0.25">
      <c r="A8" s="59">
        <v>0</v>
      </c>
      <c r="B8" s="61">
        <v>82.272043341710983</v>
      </c>
      <c r="C8" s="61">
        <v>82.781036093544586</v>
      </c>
      <c r="D8" s="61">
        <v>77.654601443368847</v>
      </c>
      <c r="E8" s="61">
        <v>82.618459259797774</v>
      </c>
      <c r="F8" s="61">
        <v>81.560793080457501</v>
      </c>
      <c r="G8" s="61">
        <v>81.276304685410665</v>
      </c>
      <c r="H8" s="61">
        <v>81.55210286564845</v>
      </c>
      <c r="I8" s="61">
        <v>81.338453420023299</v>
      </c>
      <c r="J8" s="62">
        <v>80.887649858133088</v>
      </c>
      <c r="K8" s="63">
        <v>81.798671753873336</v>
      </c>
      <c r="L8" s="64">
        <v>80.902517755070633</v>
      </c>
      <c r="M8" s="64">
        <v>81.374122973141311</v>
      </c>
      <c r="N8" s="64">
        <v>80.560060810500872</v>
      </c>
    </row>
    <row r="9" spans="1:14" x14ac:dyDescent="0.25">
      <c r="A9" s="59">
        <v>1</v>
      </c>
      <c r="B9" s="45">
        <v>81.613918488709388</v>
      </c>
      <c r="C9" s="45">
        <v>81.89999312193072</v>
      </c>
      <c r="D9" s="45">
        <v>77.086536419165427</v>
      </c>
      <c r="E9" s="45">
        <v>81.725314769569792</v>
      </c>
      <c r="F9" s="45">
        <v>81.07157312507286</v>
      </c>
      <c r="G9" s="45">
        <v>80.68465697254787</v>
      </c>
      <c r="H9" s="45">
        <v>80.947960758856695</v>
      </c>
      <c r="I9" s="45">
        <v>80.527267817465159</v>
      </c>
      <c r="J9" s="33">
        <v>80.258883335919208</v>
      </c>
      <c r="K9" s="22">
        <v>81.063488274244264</v>
      </c>
      <c r="L9" s="34">
        <v>80.31336352796319</v>
      </c>
      <c r="M9" s="34">
        <v>80.692995808915157</v>
      </c>
      <c r="N9" s="34">
        <v>79.870649409827308</v>
      </c>
    </row>
    <row r="10" spans="1:14" x14ac:dyDescent="0.25">
      <c r="A10" s="59">
        <v>2</v>
      </c>
      <c r="B10" s="45">
        <v>80.613918488709402</v>
      </c>
      <c r="C10" s="45">
        <v>80.89999312193072</v>
      </c>
      <c r="D10" s="45">
        <v>76.086536419165427</v>
      </c>
      <c r="E10" s="45">
        <v>80.823531595167822</v>
      </c>
      <c r="F10" s="45">
        <v>80.168823062459794</v>
      </c>
      <c r="G10" s="45">
        <v>79.68465697254787</v>
      </c>
      <c r="H10" s="45">
        <v>79.947960758856695</v>
      </c>
      <c r="I10" s="45">
        <v>79.527267817465145</v>
      </c>
      <c r="J10" s="33">
        <v>79.258883335919208</v>
      </c>
      <c r="K10" s="22">
        <v>80.143850856063949</v>
      </c>
      <c r="L10" s="34">
        <v>79.389996618244481</v>
      </c>
      <c r="M10" s="34">
        <v>79.692995808915157</v>
      </c>
      <c r="N10" s="34">
        <v>78.870649409827294</v>
      </c>
    </row>
    <row r="11" spans="1:14" x14ac:dyDescent="0.25">
      <c r="A11" s="59">
        <v>3</v>
      </c>
      <c r="B11" s="45">
        <v>79.613918488709402</v>
      </c>
      <c r="C11" s="45">
        <v>79.899993121930734</v>
      </c>
      <c r="D11" s="45">
        <v>75.086536419165427</v>
      </c>
      <c r="E11" s="45">
        <v>79.823531595167822</v>
      </c>
      <c r="F11" s="45">
        <v>79.168823062459779</v>
      </c>
      <c r="G11" s="45">
        <v>78.68465697254787</v>
      </c>
      <c r="H11" s="45">
        <v>78.947960758856695</v>
      </c>
      <c r="I11" s="45">
        <v>78.527267817465145</v>
      </c>
      <c r="J11" s="33">
        <v>78.258883335919208</v>
      </c>
      <c r="K11" s="22">
        <v>79.143850856063963</v>
      </c>
      <c r="L11" s="34">
        <v>78.389996618244481</v>
      </c>
      <c r="M11" s="34">
        <v>78.692995808915157</v>
      </c>
      <c r="N11" s="34">
        <v>77.870649409827294</v>
      </c>
    </row>
    <row r="12" spans="1:14" x14ac:dyDescent="0.25">
      <c r="A12" s="59">
        <v>4</v>
      </c>
      <c r="B12" s="45">
        <v>78.613918488709402</v>
      </c>
      <c r="C12" s="45">
        <v>78.899993121930734</v>
      </c>
      <c r="D12" s="45">
        <v>74.086536419165427</v>
      </c>
      <c r="E12" s="45">
        <v>78.823531595167807</v>
      </c>
      <c r="F12" s="45">
        <v>78.168823062459779</v>
      </c>
      <c r="G12" s="45">
        <v>77.68465697254787</v>
      </c>
      <c r="H12" s="45">
        <v>77.947960758856695</v>
      </c>
      <c r="I12" s="45">
        <v>77.527267817465145</v>
      </c>
      <c r="J12" s="33">
        <v>77.258883335919222</v>
      </c>
      <c r="K12" s="22">
        <v>78.143850856063963</v>
      </c>
      <c r="L12" s="34">
        <v>77.389996618244467</v>
      </c>
      <c r="M12" s="34">
        <v>77.692995808915143</v>
      </c>
      <c r="N12" s="34">
        <v>76.870649409827294</v>
      </c>
    </row>
    <row r="13" spans="1:14" x14ac:dyDescent="0.25">
      <c r="A13" s="59">
        <v>5</v>
      </c>
      <c r="B13" s="61">
        <v>77.613918488709402</v>
      </c>
      <c r="C13" s="61">
        <v>77.899993121930734</v>
      </c>
      <c r="D13" s="61">
        <v>73.086536419165427</v>
      </c>
      <c r="E13" s="61">
        <v>77.823531595167807</v>
      </c>
      <c r="F13" s="61">
        <v>77.168823062459779</v>
      </c>
      <c r="G13" s="61">
        <v>76.684656972547856</v>
      </c>
      <c r="H13" s="61">
        <v>76.947960758856695</v>
      </c>
      <c r="I13" s="61">
        <v>76.527267817465145</v>
      </c>
      <c r="J13" s="62">
        <v>76.258883335919222</v>
      </c>
      <c r="K13" s="63">
        <v>77.143850856063963</v>
      </c>
      <c r="L13" s="64">
        <v>76.389996618244467</v>
      </c>
      <c r="M13" s="64">
        <v>76.692995808915143</v>
      </c>
      <c r="N13" s="64">
        <v>75.87064940982728</v>
      </c>
    </row>
    <row r="14" spans="1:14" x14ac:dyDescent="0.25">
      <c r="A14" s="59">
        <v>6</v>
      </c>
      <c r="B14" s="45">
        <v>76.613918488709402</v>
      </c>
      <c r="C14" s="45">
        <v>76.899993121930748</v>
      </c>
      <c r="D14" s="45">
        <v>72.086536419165427</v>
      </c>
      <c r="E14" s="45">
        <v>76.823531595167807</v>
      </c>
      <c r="F14" s="45">
        <v>76.168823062459779</v>
      </c>
      <c r="G14" s="45">
        <v>75.684656972547856</v>
      </c>
      <c r="H14" s="45">
        <v>75.947960758856695</v>
      </c>
      <c r="I14" s="45">
        <v>75.527267817465145</v>
      </c>
      <c r="J14" s="33">
        <v>75.325046078219188</v>
      </c>
      <c r="K14" s="22">
        <v>76.143850856063978</v>
      </c>
      <c r="L14" s="34">
        <v>75.389996618244467</v>
      </c>
      <c r="M14" s="34">
        <v>75.692995808915143</v>
      </c>
      <c r="N14" s="34">
        <v>74.87064940982728</v>
      </c>
    </row>
    <row r="15" spans="1:14" x14ac:dyDescent="0.25">
      <c r="A15" s="59">
        <v>7</v>
      </c>
      <c r="B15" s="45">
        <v>75.613918488709402</v>
      </c>
      <c r="C15" s="45">
        <v>75.899993121930748</v>
      </c>
      <c r="D15" s="45">
        <v>71.086536419165427</v>
      </c>
      <c r="E15" s="45">
        <v>75.823531595167807</v>
      </c>
      <c r="F15" s="45">
        <v>75.168823062459765</v>
      </c>
      <c r="G15" s="45">
        <v>74.759237971660184</v>
      </c>
      <c r="H15" s="45">
        <v>74.947960758856709</v>
      </c>
      <c r="I15" s="45">
        <v>74.527267817465145</v>
      </c>
      <c r="J15" s="33">
        <v>74.325046078219188</v>
      </c>
      <c r="K15" s="22">
        <v>75.143850856063978</v>
      </c>
      <c r="L15" s="34">
        <v>74.389996618244467</v>
      </c>
      <c r="M15" s="34">
        <v>74.757044357304338</v>
      </c>
      <c r="N15" s="34">
        <v>73.87064940982728</v>
      </c>
    </row>
    <row r="16" spans="1:14" x14ac:dyDescent="0.25">
      <c r="A16" s="59">
        <v>8</v>
      </c>
      <c r="B16" s="45">
        <v>74.613918488709402</v>
      </c>
      <c r="C16" s="45">
        <v>74.899993121930748</v>
      </c>
      <c r="D16" s="45">
        <v>70.086536419165427</v>
      </c>
      <c r="E16" s="45">
        <v>74.823531595167807</v>
      </c>
      <c r="F16" s="45">
        <v>74.168823062459765</v>
      </c>
      <c r="G16" s="45">
        <v>73.759237971660184</v>
      </c>
      <c r="H16" s="45">
        <v>73.947960758856709</v>
      </c>
      <c r="I16" s="45">
        <v>73.527267817465145</v>
      </c>
      <c r="J16" s="33">
        <v>73.325046078219188</v>
      </c>
      <c r="K16" s="22">
        <v>74.143850856063978</v>
      </c>
      <c r="L16" s="34">
        <v>73.389996618244467</v>
      </c>
      <c r="M16" s="34">
        <v>73.757044357304338</v>
      </c>
      <c r="N16" s="34">
        <v>72.87064940982728</v>
      </c>
    </row>
    <row r="17" spans="1:14" x14ac:dyDescent="0.25">
      <c r="A17" s="59">
        <v>9</v>
      </c>
      <c r="B17" s="45">
        <v>73.613918488709402</v>
      </c>
      <c r="C17" s="45">
        <v>73.899993121930748</v>
      </c>
      <c r="D17" s="45">
        <v>69.157241356639162</v>
      </c>
      <c r="E17" s="45">
        <v>73.823531595167793</v>
      </c>
      <c r="F17" s="45">
        <v>73.168823062459765</v>
      </c>
      <c r="G17" s="45">
        <v>72.759237971660184</v>
      </c>
      <c r="H17" s="45">
        <v>72.947960758856709</v>
      </c>
      <c r="I17" s="45">
        <v>72.527267817465145</v>
      </c>
      <c r="J17" s="33">
        <v>72.325046078219188</v>
      </c>
      <c r="K17" s="22">
        <v>73.143850856063978</v>
      </c>
      <c r="L17" s="34">
        <v>72.389996618244467</v>
      </c>
      <c r="M17" s="34">
        <v>72.757044357304338</v>
      </c>
      <c r="N17" s="34">
        <v>71.870649409827266</v>
      </c>
    </row>
    <row r="18" spans="1:14" x14ac:dyDescent="0.25">
      <c r="A18" s="59">
        <v>10</v>
      </c>
      <c r="B18" s="61">
        <v>72.613918488709416</v>
      </c>
      <c r="C18" s="61">
        <v>72.899993121930763</v>
      </c>
      <c r="D18" s="61">
        <v>68.157241356639162</v>
      </c>
      <c r="E18" s="61">
        <v>72.823531595167793</v>
      </c>
      <c r="F18" s="61">
        <v>72.234319973737328</v>
      </c>
      <c r="G18" s="61">
        <v>71.759237971660184</v>
      </c>
      <c r="H18" s="61">
        <v>72.010859227527448</v>
      </c>
      <c r="I18" s="61">
        <v>71.527267817465145</v>
      </c>
      <c r="J18" s="62">
        <v>71.325046078219188</v>
      </c>
      <c r="K18" s="63">
        <v>72.143850856063992</v>
      </c>
      <c r="L18" s="64">
        <v>71.389996618244467</v>
      </c>
      <c r="M18" s="64">
        <v>71.757044357304338</v>
      </c>
      <c r="N18" s="64">
        <v>70.941199434679802</v>
      </c>
    </row>
    <row r="19" spans="1:14" x14ac:dyDescent="0.25">
      <c r="A19" s="59">
        <v>11</v>
      </c>
      <c r="B19" s="45">
        <v>71.613918488709416</v>
      </c>
      <c r="C19" s="45">
        <v>71.899993121930763</v>
      </c>
      <c r="D19" s="45">
        <v>67.157241356639162</v>
      </c>
      <c r="E19" s="45">
        <v>71.823531595167793</v>
      </c>
      <c r="F19" s="45">
        <v>71.234319973737328</v>
      </c>
      <c r="G19" s="45">
        <v>70.759237971660184</v>
      </c>
      <c r="H19" s="45">
        <v>71.010859227527448</v>
      </c>
      <c r="I19" s="45">
        <v>70.52726781746513</v>
      </c>
      <c r="J19" s="33">
        <v>70.325046078219188</v>
      </c>
      <c r="K19" s="22">
        <v>71.143850856063992</v>
      </c>
      <c r="L19" s="34">
        <v>70.389996618244467</v>
      </c>
      <c r="M19" s="34">
        <v>70.757044357304338</v>
      </c>
      <c r="N19" s="34">
        <v>69.941199434679802</v>
      </c>
    </row>
    <row r="20" spans="1:14" x14ac:dyDescent="0.25">
      <c r="A20" s="59">
        <v>12</v>
      </c>
      <c r="B20" s="45">
        <v>70.613918488709416</v>
      </c>
      <c r="C20" s="45">
        <v>70.899993121930763</v>
      </c>
      <c r="D20" s="45">
        <v>66.157241356639176</v>
      </c>
      <c r="E20" s="45">
        <v>70.823531595167793</v>
      </c>
      <c r="F20" s="45">
        <v>70.234319973737328</v>
      </c>
      <c r="G20" s="45">
        <v>69.759237971660198</v>
      </c>
      <c r="H20" s="45">
        <v>70.010859227527448</v>
      </c>
      <c r="I20" s="45">
        <v>69.590981976948783</v>
      </c>
      <c r="J20" s="33">
        <v>69.325046078219174</v>
      </c>
      <c r="K20" s="22">
        <v>70.143850856063992</v>
      </c>
      <c r="L20" s="34">
        <v>69.389996618244467</v>
      </c>
      <c r="M20" s="34">
        <v>69.757044357304338</v>
      </c>
      <c r="N20" s="34">
        <v>68.941199434679802</v>
      </c>
    </row>
    <row r="21" spans="1:14" x14ac:dyDescent="0.25">
      <c r="A21" s="59">
        <v>13</v>
      </c>
      <c r="B21" s="45">
        <v>69.613918488709416</v>
      </c>
      <c r="C21" s="45">
        <v>69.899993121930777</v>
      </c>
      <c r="D21" s="45">
        <v>65.157241356639176</v>
      </c>
      <c r="E21" s="45">
        <v>69.823531595167793</v>
      </c>
      <c r="F21" s="45">
        <v>69.234319973737328</v>
      </c>
      <c r="G21" s="45">
        <v>68.822218762138789</v>
      </c>
      <c r="H21" s="45">
        <v>69.010859227527448</v>
      </c>
      <c r="I21" s="45">
        <v>68.590981976948783</v>
      </c>
      <c r="J21" s="33">
        <v>68.325046078219174</v>
      </c>
      <c r="K21" s="22">
        <v>69.143850856064006</v>
      </c>
      <c r="L21" s="34">
        <v>68.389996618244467</v>
      </c>
      <c r="M21" s="34">
        <v>68.757044357304338</v>
      </c>
      <c r="N21" s="34">
        <v>67.941199434679802</v>
      </c>
    </row>
    <row r="22" spans="1:14" x14ac:dyDescent="0.25">
      <c r="A22" s="59">
        <v>14</v>
      </c>
      <c r="B22" s="45">
        <v>68.613918488709416</v>
      </c>
      <c r="C22" s="45">
        <v>68.899993121930777</v>
      </c>
      <c r="D22" s="45">
        <v>64.157241356639176</v>
      </c>
      <c r="E22" s="45">
        <v>68.823531595167779</v>
      </c>
      <c r="F22" s="45">
        <v>68.234319973737328</v>
      </c>
      <c r="G22" s="45">
        <v>67.822218762138789</v>
      </c>
      <c r="H22" s="45">
        <v>68.010859227527448</v>
      </c>
      <c r="I22" s="45">
        <v>67.590981976948783</v>
      </c>
      <c r="J22" s="33">
        <v>67.325046078219174</v>
      </c>
      <c r="K22" s="22">
        <v>68.143850856064006</v>
      </c>
      <c r="L22" s="34">
        <v>67.389996618244467</v>
      </c>
      <c r="M22" s="34">
        <v>67.757044357304338</v>
      </c>
      <c r="N22" s="34">
        <v>66.941199434679802</v>
      </c>
    </row>
    <row r="23" spans="1:14" x14ac:dyDescent="0.25">
      <c r="A23" s="59">
        <v>15</v>
      </c>
      <c r="B23" s="61">
        <v>67.613918488709416</v>
      </c>
      <c r="C23" s="61">
        <v>67.959620982702674</v>
      </c>
      <c r="D23" s="61">
        <v>63.157241356639183</v>
      </c>
      <c r="E23" s="61">
        <v>67.823531595167779</v>
      </c>
      <c r="F23" s="61">
        <v>67.234319973737328</v>
      </c>
      <c r="G23" s="61">
        <v>66.822218762138789</v>
      </c>
      <c r="H23" s="61">
        <v>67.010859227527448</v>
      </c>
      <c r="I23" s="61">
        <v>66.590981976948797</v>
      </c>
      <c r="J23" s="62">
        <v>66.394475150096</v>
      </c>
      <c r="K23" s="63">
        <v>67.143850856064006</v>
      </c>
      <c r="L23" s="64">
        <v>66.389996618244467</v>
      </c>
      <c r="M23" s="64">
        <v>66.757044357304324</v>
      </c>
      <c r="N23" s="64">
        <v>66.014109329085798</v>
      </c>
    </row>
    <row r="24" spans="1:14" x14ac:dyDescent="0.25">
      <c r="A24" s="59">
        <v>16</v>
      </c>
      <c r="B24" s="45">
        <v>66.671258760058564</v>
      </c>
      <c r="C24" s="45">
        <v>66.959620982702674</v>
      </c>
      <c r="D24" s="45">
        <v>62.213154597700559</v>
      </c>
      <c r="E24" s="45">
        <v>66.823531595167779</v>
      </c>
      <c r="F24" s="45">
        <v>66.234319973737328</v>
      </c>
      <c r="G24" s="45">
        <v>65.822218762138803</v>
      </c>
      <c r="H24" s="45">
        <v>66.010859227527462</v>
      </c>
      <c r="I24" s="45">
        <v>65.590981976948797</v>
      </c>
      <c r="J24" s="33">
        <v>65.394475150096</v>
      </c>
      <c r="K24" s="22">
        <v>66.143850856064006</v>
      </c>
      <c r="L24" s="34">
        <v>65.389996618244453</v>
      </c>
      <c r="M24" s="34">
        <v>65.757044357304324</v>
      </c>
      <c r="N24" s="34">
        <v>65.014109329085812</v>
      </c>
    </row>
    <row r="25" spans="1:14" x14ac:dyDescent="0.25">
      <c r="A25" s="59">
        <v>17</v>
      </c>
      <c r="B25" s="45">
        <v>65.671258760058564</v>
      </c>
      <c r="C25" s="45">
        <v>65.95962098270266</v>
      </c>
      <c r="D25" s="45">
        <v>61.213154597700566</v>
      </c>
      <c r="E25" s="45">
        <v>65.823531595167779</v>
      </c>
      <c r="F25" s="45">
        <v>65.234319973737328</v>
      </c>
      <c r="G25" s="45">
        <v>64.822218762138803</v>
      </c>
      <c r="H25" s="45">
        <v>65.010859227527462</v>
      </c>
      <c r="I25" s="45">
        <v>64.590981976948797</v>
      </c>
      <c r="J25" s="33">
        <v>64.394475150096</v>
      </c>
      <c r="K25" s="22">
        <v>65.14385085606402</v>
      </c>
      <c r="L25" s="34">
        <v>64.389996618244453</v>
      </c>
      <c r="M25" s="34">
        <v>64.757044357304324</v>
      </c>
      <c r="N25" s="34">
        <v>64.081013320173881</v>
      </c>
    </row>
    <row r="26" spans="1:14" x14ac:dyDescent="0.25">
      <c r="A26" s="59">
        <v>18</v>
      </c>
      <c r="B26" s="45">
        <v>64.671258760058564</v>
      </c>
      <c r="C26" s="45">
        <v>64.95962098270266</v>
      </c>
      <c r="D26" s="45">
        <v>60.213154597700566</v>
      </c>
      <c r="E26" s="45">
        <v>64.823531595167765</v>
      </c>
      <c r="F26" s="45">
        <v>64.234319973737328</v>
      </c>
      <c r="G26" s="45">
        <v>63.822218762138803</v>
      </c>
      <c r="H26" s="45">
        <v>64.010859227527462</v>
      </c>
      <c r="I26" s="45">
        <v>63.59098197694879</v>
      </c>
      <c r="J26" s="33">
        <v>63.46473380115242</v>
      </c>
      <c r="K26" s="22">
        <v>64.14385085606402</v>
      </c>
      <c r="L26" s="34">
        <v>63.38999661824446</v>
      </c>
      <c r="M26" s="34">
        <v>63.757044357304324</v>
      </c>
      <c r="N26" s="34">
        <v>63.081013320173888</v>
      </c>
    </row>
    <row r="27" spans="1:14" x14ac:dyDescent="0.25">
      <c r="A27" s="59">
        <v>19</v>
      </c>
      <c r="B27" s="45">
        <v>63.671258760058571</v>
      </c>
      <c r="C27" s="45">
        <v>63.95962098270266</v>
      </c>
      <c r="D27" s="45">
        <v>59.213154597700573</v>
      </c>
      <c r="E27" s="45">
        <v>63.823531595167765</v>
      </c>
      <c r="F27" s="45">
        <v>63.234319973737328</v>
      </c>
      <c r="G27" s="45">
        <v>62.82221876213881</v>
      </c>
      <c r="H27" s="45">
        <v>63.010859227527462</v>
      </c>
      <c r="I27" s="45">
        <v>62.59098197694879</v>
      </c>
      <c r="J27" s="33">
        <v>62.46473380115242</v>
      </c>
      <c r="K27" s="22">
        <v>63.143850856064027</v>
      </c>
      <c r="L27" s="34">
        <v>62.454898575538827</v>
      </c>
      <c r="M27" s="34">
        <v>62.757044357304324</v>
      </c>
      <c r="N27" s="34">
        <v>62.142736603139241</v>
      </c>
    </row>
    <row r="28" spans="1:14" x14ac:dyDescent="0.25">
      <c r="A28" s="59">
        <v>20</v>
      </c>
      <c r="B28" s="61">
        <v>62.671258760058571</v>
      </c>
      <c r="C28" s="61">
        <v>62.95962098270266</v>
      </c>
      <c r="D28" s="61">
        <v>58.269702833856037</v>
      </c>
      <c r="E28" s="61">
        <v>62.823531595167765</v>
      </c>
      <c r="F28" s="61">
        <v>62.234319973737328</v>
      </c>
      <c r="G28" s="61">
        <v>61.822218762138817</v>
      </c>
      <c r="H28" s="61">
        <v>62.010859227527462</v>
      </c>
      <c r="I28" s="61">
        <v>61.59098197694879</v>
      </c>
      <c r="J28" s="62">
        <v>61.46473380115242</v>
      </c>
      <c r="K28" s="63">
        <v>62.143850856064027</v>
      </c>
      <c r="L28" s="64">
        <v>61.454898575538834</v>
      </c>
      <c r="M28" s="64">
        <v>61.757044357304324</v>
      </c>
      <c r="N28" s="64">
        <v>61.142736603139234</v>
      </c>
    </row>
    <row r="29" spans="1:14" x14ac:dyDescent="0.25">
      <c r="A29" s="59">
        <v>21</v>
      </c>
      <c r="B29" s="45">
        <v>61.728465561516742</v>
      </c>
      <c r="C29" s="45">
        <v>62.019611093215005</v>
      </c>
      <c r="D29" s="45">
        <v>57.269702833856037</v>
      </c>
      <c r="E29" s="45">
        <v>61.823531595167765</v>
      </c>
      <c r="F29" s="45">
        <v>61.234319973737328</v>
      </c>
      <c r="G29" s="45">
        <v>60.822218762138817</v>
      </c>
      <c r="H29" s="45">
        <v>61.010859227527462</v>
      </c>
      <c r="I29" s="45">
        <v>60.59098197694879</v>
      </c>
      <c r="J29" s="33">
        <v>60.464733801152427</v>
      </c>
      <c r="K29" s="22">
        <v>61.143850856064034</v>
      </c>
      <c r="L29" s="34">
        <v>60.454898575538841</v>
      </c>
      <c r="M29" s="34">
        <v>60.757044357304324</v>
      </c>
      <c r="N29" s="34">
        <v>60.195358960655213</v>
      </c>
    </row>
    <row r="30" spans="1:14" x14ac:dyDescent="0.25">
      <c r="A30" s="59">
        <v>22</v>
      </c>
      <c r="B30" s="45">
        <v>60.785365456603067</v>
      </c>
      <c r="C30" s="45">
        <v>61.079274018749608</v>
      </c>
      <c r="D30" s="45">
        <v>56.269702833856037</v>
      </c>
      <c r="E30" s="45">
        <v>60.823531595167758</v>
      </c>
      <c r="F30" s="45">
        <v>60.294812324308779</v>
      </c>
      <c r="G30" s="45">
        <v>59.885344993022436</v>
      </c>
      <c r="H30" s="45">
        <v>60.010859227527469</v>
      </c>
      <c r="I30" s="45">
        <v>59.710445120412473</v>
      </c>
      <c r="J30" s="33">
        <v>59.464733801152427</v>
      </c>
      <c r="K30" s="22">
        <v>60.143850856064034</v>
      </c>
      <c r="L30" s="34">
        <v>59.563267122444472</v>
      </c>
      <c r="M30" s="34">
        <v>59.757044357304316</v>
      </c>
      <c r="N30" s="34">
        <v>59.243767200461754</v>
      </c>
    </row>
    <row r="31" spans="1:14" x14ac:dyDescent="0.25">
      <c r="A31" s="59">
        <v>23</v>
      </c>
      <c r="B31" s="45">
        <v>59.785365456603067</v>
      </c>
      <c r="C31" s="45">
        <v>60.079274018749608</v>
      </c>
      <c r="D31" s="45">
        <v>55.269702833856037</v>
      </c>
      <c r="E31" s="45">
        <v>59.823531595167758</v>
      </c>
      <c r="F31" s="45">
        <v>59.294812324308779</v>
      </c>
      <c r="G31" s="45">
        <v>59.005658731161454</v>
      </c>
      <c r="H31" s="45">
        <v>59.010859227527469</v>
      </c>
      <c r="I31" s="45">
        <v>58.71044512041248</v>
      </c>
      <c r="J31" s="33">
        <v>58.464733801152427</v>
      </c>
      <c r="K31" s="22">
        <v>59.197199559870896</v>
      </c>
      <c r="L31" s="34">
        <v>58.563267122444472</v>
      </c>
      <c r="M31" s="34">
        <v>58.757044357304316</v>
      </c>
      <c r="N31" s="34">
        <v>58.287780276605801</v>
      </c>
    </row>
    <row r="32" spans="1:14" x14ac:dyDescent="0.25">
      <c r="A32" s="59">
        <v>24</v>
      </c>
      <c r="B32" s="45">
        <v>58.901589862231553</v>
      </c>
      <c r="C32" s="45">
        <v>59.079274018749608</v>
      </c>
      <c r="D32" s="45">
        <v>54.269702833856037</v>
      </c>
      <c r="E32" s="45">
        <v>58.883063488389197</v>
      </c>
      <c r="F32" s="45">
        <v>58.294812324308779</v>
      </c>
      <c r="G32" s="45">
        <v>58.005658731161454</v>
      </c>
      <c r="H32" s="45">
        <v>58.010859227527469</v>
      </c>
      <c r="I32" s="45">
        <v>57.71044512041248</v>
      </c>
      <c r="J32" s="33">
        <v>57.464733801152427</v>
      </c>
      <c r="K32" s="22">
        <v>58.197199559870889</v>
      </c>
      <c r="L32" s="34">
        <v>57.563267122444479</v>
      </c>
      <c r="M32" s="34">
        <v>57.757044357304316</v>
      </c>
      <c r="N32" s="34">
        <v>57.287780276605794</v>
      </c>
    </row>
    <row r="33" spans="1:14" x14ac:dyDescent="0.25">
      <c r="A33" s="59">
        <v>25</v>
      </c>
      <c r="B33" s="61">
        <v>57.901589862231546</v>
      </c>
      <c r="C33" s="61">
        <v>58.079274018749615</v>
      </c>
      <c r="D33" s="61">
        <v>53.269702833856044</v>
      </c>
      <c r="E33" s="61">
        <v>57.88306348838919</v>
      </c>
      <c r="F33" s="61">
        <v>57.351809180644395</v>
      </c>
      <c r="G33" s="61">
        <v>57.005658731161454</v>
      </c>
      <c r="H33" s="61">
        <v>57.064996448997626</v>
      </c>
      <c r="I33" s="61">
        <v>56.71044512041248</v>
      </c>
      <c r="J33" s="62">
        <v>56.464733801152427</v>
      </c>
      <c r="K33" s="63">
        <v>57.197199559870882</v>
      </c>
      <c r="L33" s="64">
        <v>56.606464145247237</v>
      </c>
      <c r="M33" s="64">
        <v>56.797565973976155</v>
      </c>
      <c r="N33" s="64">
        <v>56.287780276605794</v>
      </c>
    </row>
    <row r="34" spans="1:14" x14ac:dyDescent="0.25">
      <c r="A34" s="59">
        <v>26</v>
      </c>
      <c r="B34" s="45">
        <v>56.955922276608646</v>
      </c>
      <c r="C34" s="45">
        <v>57.079274018749615</v>
      </c>
      <c r="D34" s="45">
        <v>52.269702833856044</v>
      </c>
      <c r="E34" s="45">
        <v>56.88306348838919</v>
      </c>
      <c r="F34" s="45">
        <v>56.351809180644395</v>
      </c>
      <c r="G34" s="45">
        <v>56.005658731161461</v>
      </c>
      <c r="H34" s="45">
        <v>56.064996448997626</v>
      </c>
      <c r="I34" s="45">
        <v>55.710445120412487</v>
      </c>
      <c r="J34" s="33">
        <v>55.464733801152434</v>
      </c>
      <c r="K34" s="22">
        <v>56.197199559870882</v>
      </c>
      <c r="L34" s="34">
        <v>55.60646414524723</v>
      </c>
      <c r="M34" s="34">
        <v>55.835097684625474</v>
      </c>
      <c r="N34" s="34">
        <v>55.322226826760215</v>
      </c>
    </row>
    <row r="35" spans="1:14" x14ac:dyDescent="0.25">
      <c r="A35" s="59">
        <v>27</v>
      </c>
      <c r="B35" s="45">
        <v>55.955922276608639</v>
      </c>
      <c r="C35" s="45">
        <v>56.079274018749615</v>
      </c>
      <c r="D35" s="45">
        <v>51.269702833856044</v>
      </c>
      <c r="E35" s="45">
        <v>55.937618944110895</v>
      </c>
      <c r="F35" s="45">
        <v>55.405538674805669</v>
      </c>
      <c r="G35" s="45">
        <v>55.005658731161461</v>
      </c>
      <c r="H35" s="45">
        <v>55.064996448997626</v>
      </c>
      <c r="I35" s="45">
        <v>54.756535112485871</v>
      </c>
      <c r="J35" s="33">
        <v>54.464733801152434</v>
      </c>
      <c r="K35" s="22">
        <v>55.197199559870874</v>
      </c>
      <c r="L35" s="34">
        <v>54.60646414524723</v>
      </c>
      <c r="M35" s="34">
        <v>54.835097684625467</v>
      </c>
      <c r="N35" s="34">
        <v>54.355880346312276</v>
      </c>
    </row>
    <row r="36" spans="1:14" x14ac:dyDescent="0.25">
      <c r="A36" s="59">
        <v>28</v>
      </c>
      <c r="B36" s="45">
        <v>54.955922276608639</v>
      </c>
      <c r="C36" s="45">
        <v>55.079274018749622</v>
      </c>
      <c r="D36" s="45">
        <v>50.368379586818037</v>
      </c>
      <c r="E36" s="45">
        <v>54.937618944110895</v>
      </c>
      <c r="F36" s="45">
        <v>54.405538674805669</v>
      </c>
      <c r="G36" s="45">
        <v>54.005658731161461</v>
      </c>
      <c r="H36" s="45">
        <v>54.113242529115297</v>
      </c>
      <c r="I36" s="45">
        <v>53.756535112485871</v>
      </c>
      <c r="J36" s="33">
        <v>53.464733801152434</v>
      </c>
      <c r="K36" s="22">
        <v>54.197199559870867</v>
      </c>
      <c r="L36" s="34">
        <v>53.606464145247223</v>
      </c>
      <c r="M36" s="34">
        <v>53.835097684625467</v>
      </c>
      <c r="N36" s="34">
        <v>53.355880346312276</v>
      </c>
    </row>
    <row r="37" spans="1:14" x14ac:dyDescent="0.25">
      <c r="A37" s="59">
        <v>29</v>
      </c>
      <c r="B37" s="45">
        <v>53.955922276608632</v>
      </c>
      <c r="C37" s="45">
        <v>54.079274018749622</v>
      </c>
      <c r="D37" s="45">
        <v>49.368379586818044</v>
      </c>
      <c r="E37" s="45">
        <v>53.937618944110895</v>
      </c>
      <c r="F37" s="45">
        <v>53.455244104657957</v>
      </c>
      <c r="G37" s="45">
        <v>53.053595982202594</v>
      </c>
      <c r="H37" s="45">
        <v>53.251968565239956</v>
      </c>
      <c r="I37" s="45">
        <v>52.798788673776251</v>
      </c>
      <c r="J37" s="33">
        <v>52.50319919779988</v>
      </c>
      <c r="K37" s="22">
        <v>53.197199559870867</v>
      </c>
      <c r="L37" s="34">
        <v>52.639948674973105</v>
      </c>
      <c r="M37" s="34">
        <v>52.899864044898237</v>
      </c>
      <c r="N37" s="34">
        <v>52.355880346312276</v>
      </c>
    </row>
    <row r="38" spans="1:14" x14ac:dyDescent="0.25">
      <c r="A38" s="59">
        <v>30</v>
      </c>
      <c r="B38" s="61">
        <v>52.955922276608625</v>
      </c>
      <c r="C38" s="61">
        <v>53.079274018749622</v>
      </c>
      <c r="D38" s="61">
        <v>48.368379586818044</v>
      </c>
      <c r="E38" s="61">
        <v>52.98619859769645</v>
      </c>
      <c r="F38" s="61">
        <v>52.502716309144425</v>
      </c>
      <c r="G38" s="61">
        <v>52.099498726334943</v>
      </c>
      <c r="H38" s="61">
        <v>52.251968565239956</v>
      </c>
      <c r="I38" s="61">
        <v>51.838865882165024</v>
      </c>
      <c r="J38" s="62">
        <v>51.503199197799873</v>
      </c>
      <c r="K38" s="63">
        <v>52.23130777965072</v>
      </c>
      <c r="L38" s="64">
        <v>51.671799590474002</v>
      </c>
      <c r="M38" s="64">
        <v>51.899864044898237</v>
      </c>
      <c r="N38" s="64">
        <v>51.355880346312283</v>
      </c>
    </row>
    <row r="39" spans="1:14" x14ac:dyDescent="0.25">
      <c r="A39" s="59">
        <v>31</v>
      </c>
      <c r="B39" s="45">
        <v>52.049615256936548</v>
      </c>
      <c r="C39" s="45">
        <v>52.127770386057747</v>
      </c>
      <c r="D39" s="45">
        <v>47.368379586818051</v>
      </c>
      <c r="E39" s="45">
        <v>52.080217762224351</v>
      </c>
      <c r="F39" s="45">
        <v>51.502716309144425</v>
      </c>
      <c r="G39" s="45">
        <v>51.099498726334943</v>
      </c>
      <c r="H39" s="45">
        <v>51.251968565239956</v>
      </c>
      <c r="I39" s="45">
        <v>50.838865882165017</v>
      </c>
      <c r="J39" s="33">
        <v>50.503199197799873</v>
      </c>
      <c r="K39" s="22">
        <v>51.23130777965072</v>
      </c>
      <c r="L39" s="34">
        <v>50.671799590474002</v>
      </c>
      <c r="M39" s="34">
        <v>50.899864044898237</v>
      </c>
      <c r="N39" s="34">
        <v>50.381836839333566</v>
      </c>
    </row>
    <row r="40" spans="1:14" x14ac:dyDescent="0.25">
      <c r="A40" s="59">
        <v>32</v>
      </c>
      <c r="B40" s="45">
        <v>51.049615256936548</v>
      </c>
      <c r="C40" s="45">
        <v>51.175008963661789</v>
      </c>
      <c r="D40" s="45">
        <v>46.368379586818051</v>
      </c>
      <c r="E40" s="45">
        <v>51.080217762224343</v>
      </c>
      <c r="F40" s="45">
        <v>50.502716309144425</v>
      </c>
      <c r="G40" s="45">
        <v>50.140847034495259</v>
      </c>
      <c r="H40" s="45">
        <v>50.251968565239956</v>
      </c>
      <c r="I40" s="45">
        <v>49.838865882165017</v>
      </c>
      <c r="J40" s="33">
        <v>49.536670578593991</v>
      </c>
      <c r="K40" s="22">
        <v>50.260862867200771</v>
      </c>
      <c r="L40" s="34">
        <v>49.671799590473995</v>
      </c>
      <c r="M40" s="34">
        <v>49.926196262267574</v>
      </c>
      <c r="N40" s="34">
        <v>49.431303818099067</v>
      </c>
    </row>
    <row r="41" spans="1:14" x14ac:dyDescent="0.25">
      <c r="A41" s="59">
        <v>33</v>
      </c>
      <c r="B41" s="45">
        <v>50.094152508553016</v>
      </c>
      <c r="C41" s="45">
        <v>50.175008963661789</v>
      </c>
      <c r="D41" s="45">
        <v>45.368379586818058</v>
      </c>
      <c r="E41" s="45">
        <v>50.122991730733624</v>
      </c>
      <c r="F41" s="45">
        <v>49.543803175462543</v>
      </c>
      <c r="G41" s="45">
        <v>49.140847034495252</v>
      </c>
      <c r="H41" s="45">
        <v>49.251968565239949</v>
      </c>
      <c r="I41" s="45">
        <v>48.873317687628919</v>
      </c>
      <c r="J41" s="33">
        <v>48.566527300771988</v>
      </c>
      <c r="K41" s="22">
        <v>49.260862867200778</v>
      </c>
      <c r="L41" s="34">
        <v>48.697864684346499</v>
      </c>
      <c r="M41" s="34">
        <v>48.926196262267574</v>
      </c>
      <c r="N41" s="34">
        <v>48.478579887841811</v>
      </c>
    </row>
    <row r="42" spans="1:14" x14ac:dyDescent="0.25">
      <c r="A42" s="59">
        <v>34</v>
      </c>
      <c r="B42" s="45">
        <v>49.094152508553016</v>
      </c>
      <c r="C42" s="45">
        <v>49.218544763196419</v>
      </c>
      <c r="D42" s="45">
        <v>44.368379586818058</v>
      </c>
      <c r="E42" s="45">
        <v>49.162897634819458</v>
      </c>
      <c r="F42" s="45">
        <v>48.543803175462543</v>
      </c>
      <c r="G42" s="45">
        <v>48.140847034495252</v>
      </c>
      <c r="H42" s="45">
        <v>48.287960472927651</v>
      </c>
      <c r="I42" s="45">
        <v>47.873317687628926</v>
      </c>
      <c r="J42" s="33">
        <v>47.566527300771988</v>
      </c>
      <c r="K42" s="22">
        <v>48.260862867200771</v>
      </c>
      <c r="L42" s="34">
        <v>47.747527605195906</v>
      </c>
      <c r="M42" s="34">
        <v>47.949911343688868</v>
      </c>
      <c r="N42" s="34">
        <v>47.523384967672364</v>
      </c>
    </row>
    <row r="43" spans="1:14" x14ac:dyDescent="0.25">
      <c r="A43" s="59">
        <v>35</v>
      </c>
      <c r="B43" s="61">
        <v>48.094152508553023</v>
      </c>
      <c r="C43" s="61">
        <v>48.260009417588329</v>
      </c>
      <c r="D43" s="61">
        <v>43.368379586818065</v>
      </c>
      <c r="E43" s="61">
        <v>48.199707693544738</v>
      </c>
      <c r="F43" s="61">
        <v>47.580421927882867</v>
      </c>
      <c r="G43" s="61">
        <v>47.140847034495245</v>
      </c>
      <c r="H43" s="61">
        <v>47.320133381269763</v>
      </c>
      <c r="I43" s="61">
        <v>46.902614429993498</v>
      </c>
      <c r="J43" s="62">
        <v>46.566527300771995</v>
      </c>
      <c r="K43" s="63">
        <v>47.286173340368336</v>
      </c>
      <c r="L43" s="64">
        <v>46.747527605195899</v>
      </c>
      <c r="M43" s="64">
        <v>46.99467541099424</v>
      </c>
      <c r="N43" s="64">
        <v>46.523384967672364</v>
      </c>
    </row>
    <row r="44" spans="1:14" x14ac:dyDescent="0.25">
      <c r="A44" s="59">
        <v>36</v>
      </c>
      <c r="B44" s="45">
        <v>47.133935625478365</v>
      </c>
      <c r="C44" s="45">
        <v>47.299038944007727</v>
      </c>
      <c r="D44" s="45">
        <v>42.368379586818072</v>
      </c>
      <c r="E44" s="45">
        <v>47.236022659432479</v>
      </c>
      <c r="F44" s="45">
        <v>46.580421927882867</v>
      </c>
      <c r="G44" s="45">
        <v>46.140847034495238</v>
      </c>
      <c r="H44" s="45">
        <v>46.320133381269763</v>
      </c>
      <c r="I44" s="45">
        <v>45.930366116390161</v>
      </c>
      <c r="J44" s="33">
        <v>45.566527300771995</v>
      </c>
      <c r="K44" s="22">
        <v>46.309934728555426</v>
      </c>
      <c r="L44" s="34">
        <v>45.747527605195899</v>
      </c>
      <c r="M44" s="34">
        <v>46.080776661755337</v>
      </c>
      <c r="N44" s="34">
        <v>45.544207962046343</v>
      </c>
    </row>
    <row r="45" spans="1:14" x14ac:dyDescent="0.25">
      <c r="A45" s="59">
        <v>37</v>
      </c>
      <c r="B45" s="45">
        <v>46.171480734046234</v>
      </c>
      <c r="C45" s="45">
        <v>46.299038944007727</v>
      </c>
      <c r="D45" s="45">
        <v>41.400052048293993</v>
      </c>
      <c r="E45" s="45">
        <v>46.270757719008422</v>
      </c>
      <c r="F45" s="45">
        <v>45.580421927882874</v>
      </c>
      <c r="G45" s="45">
        <v>45.171007160457584</v>
      </c>
      <c r="H45" s="45">
        <v>45.349410058793133</v>
      </c>
      <c r="I45" s="45">
        <v>44.930366116390168</v>
      </c>
      <c r="J45" s="33">
        <v>44.566527300771995</v>
      </c>
      <c r="K45" s="22">
        <v>45.377851607322739</v>
      </c>
      <c r="L45" s="34">
        <v>44.747527605195891</v>
      </c>
      <c r="M45" s="34">
        <v>45.122593888050524</v>
      </c>
      <c r="N45" s="34">
        <v>44.54420796204635</v>
      </c>
    </row>
    <row r="46" spans="1:14" x14ac:dyDescent="0.25">
      <c r="A46" s="59">
        <v>38</v>
      </c>
      <c r="B46" s="45">
        <v>45.206456250115593</v>
      </c>
      <c r="C46" s="45">
        <v>45.299038944007727</v>
      </c>
      <c r="D46" s="45">
        <v>40.43062857278025</v>
      </c>
      <c r="E46" s="45">
        <v>45.301778225764771</v>
      </c>
      <c r="F46" s="45">
        <v>44.580421927882874</v>
      </c>
      <c r="G46" s="45">
        <v>44.200213570036354</v>
      </c>
      <c r="H46" s="45">
        <v>44.376965230404771</v>
      </c>
      <c r="I46" s="45">
        <v>43.930366116390168</v>
      </c>
      <c r="J46" s="33">
        <v>43.58918965976212</v>
      </c>
      <c r="K46" s="22">
        <v>44.377851607322739</v>
      </c>
      <c r="L46" s="34">
        <v>43.788716832661748</v>
      </c>
      <c r="M46" s="34">
        <v>44.143612538021351</v>
      </c>
      <c r="N46" s="34">
        <v>43.54420796204635</v>
      </c>
    </row>
    <row r="47" spans="1:14" x14ac:dyDescent="0.25">
      <c r="A47" s="59">
        <v>39</v>
      </c>
      <c r="B47" s="45">
        <v>44.206456250115593</v>
      </c>
      <c r="C47" s="45">
        <v>44.332436291950671</v>
      </c>
      <c r="D47" s="45">
        <v>39.512999308913024</v>
      </c>
      <c r="E47" s="45">
        <v>44.331214348120731</v>
      </c>
      <c r="F47" s="45">
        <v>43.580421927882881</v>
      </c>
      <c r="G47" s="45">
        <v>43.200213570036354</v>
      </c>
      <c r="H47" s="45">
        <v>43.428458401291216</v>
      </c>
      <c r="I47" s="45">
        <v>42.930366116390175</v>
      </c>
      <c r="J47" s="33">
        <v>42.610649126349266</v>
      </c>
      <c r="K47" s="22">
        <v>43.440713858909163</v>
      </c>
      <c r="L47" s="34">
        <v>42.871230469702809</v>
      </c>
      <c r="M47" s="34">
        <v>43.20651469397334</v>
      </c>
      <c r="N47" s="34">
        <v>42.544207962046357</v>
      </c>
    </row>
    <row r="48" spans="1:14" x14ac:dyDescent="0.25">
      <c r="A48" s="59">
        <v>40</v>
      </c>
      <c r="B48" s="61">
        <v>43.239004477095563</v>
      </c>
      <c r="C48" s="61">
        <v>43.36236294583879</v>
      </c>
      <c r="D48" s="61">
        <v>38.588790689968398</v>
      </c>
      <c r="E48" s="61">
        <v>43.359584066145402</v>
      </c>
      <c r="F48" s="61">
        <v>42.607482494420495</v>
      </c>
      <c r="G48" s="61">
        <v>42.225639271979979</v>
      </c>
      <c r="H48" s="61">
        <v>42.428458401291209</v>
      </c>
      <c r="I48" s="61">
        <v>41.996705516655844</v>
      </c>
      <c r="J48" s="62">
        <v>41.610649126349266</v>
      </c>
      <c r="K48" s="63">
        <v>42.52530526764378</v>
      </c>
      <c r="L48" s="64">
        <v>41.93329770183616</v>
      </c>
      <c r="M48" s="64">
        <v>42.248383826026256</v>
      </c>
      <c r="N48" s="64">
        <v>41.565455141323483</v>
      </c>
    </row>
    <row r="49" spans="1:14" x14ac:dyDescent="0.25">
      <c r="A49" s="59">
        <v>41</v>
      </c>
      <c r="B49" s="45">
        <v>42.239004477095563</v>
      </c>
      <c r="C49" s="45">
        <v>42.36236294583879</v>
      </c>
      <c r="D49" s="45">
        <v>37.687843431000239</v>
      </c>
      <c r="E49" s="45">
        <v>42.359584066145402</v>
      </c>
      <c r="F49" s="45">
        <v>41.68319268170444</v>
      </c>
      <c r="G49" s="45">
        <v>41.273539180352437</v>
      </c>
      <c r="H49" s="45">
        <v>41.519216576366837</v>
      </c>
      <c r="I49" s="45">
        <v>41.039533406029584</v>
      </c>
      <c r="J49" s="33">
        <v>40.694886874848763</v>
      </c>
      <c r="K49" s="22">
        <v>41.52530526764378</v>
      </c>
      <c r="L49" s="34">
        <v>40.953758589590151</v>
      </c>
      <c r="M49" s="34">
        <v>41.33325982872212</v>
      </c>
      <c r="N49" s="34">
        <v>40.586514606377406</v>
      </c>
    </row>
    <row r="50" spans="1:14" x14ac:dyDescent="0.25">
      <c r="A50" s="59">
        <v>42</v>
      </c>
      <c r="B50" s="45">
        <v>41.29363853269507</v>
      </c>
      <c r="C50" s="45">
        <v>41.4172364729707</v>
      </c>
      <c r="D50" s="45">
        <v>36.687843431000239</v>
      </c>
      <c r="E50" s="45">
        <v>41.409357650052833</v>
      </c>
      <c r="F50" s="45">
        <v>40.706997995393287</v>
      </c>
      <c r="G50" s="45">
        <v>40.295935937806149</v>
      </c>
      <c r="H50" s="45">
        <v>40.563122729757822</v>
      </c>
      <c r="I50" s="45">
        <v>40.060980749411293</v>
      </c>
      <c r="J50" s="33">
        <v>39.694886874848763</v>
      </c>
      <c r="K50" s="22">
        <v>40.566839365611528</v>
      </c>
      <c r="L50" s="34">
        <v>39.953758589590151</v>
      </c>
      <c r="M50" s="34">
        <v>40.418086128028733</v>
      </c>
      <c r="N50" s="34">
        <v>39.670095384292424</v>
      </c>
    </row>
    <row r="51" spans="1:14" x14ac:dyDescent="0.25">
      <c r="A51" s="59">
        <v>43</v>
      </c>
      <c r="B51" s="45">
        <v>40.293638532695063</v>
      </c>
      <c r="C51" s="45">
        <v>40.44304222056315</v>
      </c>
      <c r="D51" s="45">
        <v>35.796055008980666</v>
      </c>
      <c r="E51" s="45">
        <v>40.456044506144188</v>
      </c>
      <c r="F51" s="45">
        <v>39.751536348199039</v>
      </c>
      <c r="G51" s="45">
        <v>39.317436859846715</v>
      </c>
      <c r="H51" s="45">
        <v>39.606846512626113</v>
      </c>
      <c r="I51" s="45">
        <v>39.103869115464285</v>
      </c>
      <c r="J51" s="33">
        <v>38.715353297560043</v>
      </c>
      <c r="K51" s="22">
        <v>39.566839365611536</v>
      </c>
      <c r="L51" s="34">
        <v>38.995082243520073</v>
      </c>
      <c r="M51" s="34">
        <v>39.501947653507784</v>
      </c>
      <c r="N51" s="34">
        <v>38.690865705912231</v>
      </c>
    </row>
    <row r="52" spans="1:14" x14ac:dyDescent="0.25">
      <c r="A52" s="59">
        <v>44</v>
      </c>
      <c r="B52" s="45">
        <v>39.34355313176443</v>
      </c>
      <c r="C52" s="45">
        <v>39.490960159823643</v>
      </c>
      <c r="D52" s="45">
        <v>34.836554087182051</v>
      </c>
      <c r="E52" s="45">
        <v>39.47807706446023</v>
      </c>
      <c r="F52" s="45">
        <v>38.794788729849948</v>
      </c>
      <c r="G52" s="45">
        <v>38.339241725843721</v>
      </c>
      <c r="H52" s="45">
        <v>38.628668466627566</v>
      </c>
      <c r="I52" s="45">
        <v>38.166090352279589</v>
      </c>
      <c r="J52" s="33">
        <v>37.735726372989234</v>
      </c>
      <c r="K52" s="22">
        <v>38.629698318734</v>
      </c>
      <c r="L52" s="34">
        <v>38.076639621154648</v>
      </c>
      <c r="M52" s="34">
        <v>38.606847996846966</v>
      </c>
      <c r="N52" s="34">
        <v>37.712618167267394</v>
      </c>
    </row>
    <row r="53" spans="1:14" x14ac:dyDescent="0.25">
      <c r="A53" s="59">
        <v>45</v>
      </c>
      <c r="B53" s="61">
        <v>38.390149690480911</v>
      </c>
      <c r="C53" s="61">
        <v>38.558019311579315</v>
      </c>
      <c r="D53" s="61">
        <v>33.874648526298039</v>
      </c>
      <c r="E53" s="61">
        <v>38.47807706446023</v>
      </c>
      <c r="F53" s="61">
        <v>37.837540377887734</v>
      </c>
      <c r="G53" s="61">
        <v>37.360428394152386</v>
      </c>
      <c r="H53" s="61">
        <v>37.691839234851024</v>
      </c>
      <c r="I53" s="61">
        <v>37.208339859892838</v>
      </c>
      <c r="J53" s="62">
        <v>36.756297857266638</v>
      </c>
      <c r="K53" s="63">
        <v>37.712163197498491</v>
      </c>
      <c r="L53" s="64">
        <v>37.096940344882981</v>
      </c>
      <c r="M53" s="64">
        <v>37.628729620732607</v>
      </c>
      <c r="N53" s="64">
        <v>36.735927693826135</v>
      </c>
    </row>
    <row r="54" spans="1:14" x14ac:dyDescent="0.25">
      <c r="A54" s="59">
        <v>46</v>
      </c>
      <c r="B54" s="45">
        <v>37.455935756786786</v>
      </c>
      <c r="C54" s="45">
        <v>37.622098803457177</v>
      </c>
      <c r="D54" s="45">
        <v>32.911795980383459</v>
      </c>
      <c r="E54" s="45">
        <v>37.541977362381367</v>
      </c>
      <c r="F54" s="45">
        <v>36.837540377887734</v>
      </c>
      <c r="G54" s="45">
        <v>36.381227898233263</v>
      </c>
      <c r="H54" s="45">
        <v>36.691839234851024</v>
      </c>
      <c r="I54" s="45">
        <v>36.229432128838504</v>
      </c>
      <c r="J54" s="33">
        <v>35.857781970684727</v>
      </c>
      <c r="K54" s="22">
        <v>36.732813676520415</v>
      </c>
      <c r="L54" s="34">
        <v>36.139470200019396</v>
      </c>
      <c r="M54" s="34">
        <v>36.722459452529982</v>
      </c>
      <c r="N54" s="34">
        <v>35.75951228861922</v>
      </c>
    </row>
    <row r="55" spans="1:14" x14ac:dyDescent="0.25">
      <c r="A55" s="59">
        <v>47</v>
      </c>
      <c r="B55" s="45">
        <v>36.496967075759365</v>
      </c>
      <c r="C55" s="45">
        <v>36.684071974967324</v>
      </c>
      <c r="D55" s="45">
        <v>32.003728286041344</v>
      </c>
      <c r="E55" s="45">
        <v>36.563035905509501</v>
      </c>
      <c r="F55" s="45">
        <v>35.879152219144977</v>
      </c>
      <c r="G55" s="45">
        <v>35.423022315464316</v>
      </c>
      <c r="H55" s="45">
        <v>35.797537926455234</v>
      </c>
      <c r="I55" s="45">
        <v>35.31341843850106</v>
      </c>
      <c r="J55" s="33">
        <v>34.940418131025481</v>
      </c>
      <c r="K55" s="22">
        <v>35.776063827133989</v>
      </c>
      <c r="L55" s="34">
        <v>35.207118672401585</v>
      </c>
      <c r="M55" s="34">
        <v>35.769824551519882</v>
      </c>
      <c r="N55" s="34">
        <v>34.89836952491796</v>
      </c>
    </row>
    <row r="56" spans="1:14" x14ac:dyDescent="0.25">
      <c r="A56" s="59">
        <v>48</v>
      </c>
      <c r="B56" s="45">
        <v>35.537471194931491</v>
      </c>
      <c r="C56" s="45">
        <v>35.704697850935631</v>
      </c>
      <c r="D56" s="45">
        <v>31.021596522962177</v>
      </c>
      <c r="E56" s="45">
        <v>35.603993356850225</v>
      </c>
      <c r="F56" s="45">
        <v>34.962201872241565</v>
      </c>
      <c r="G56" s="45">
        <v>34.528256103040391</v>
      </c>
      <c r="H56" s="45">
        <v>34.819020782879321</v>
      </c>
      <c r="I56" s="45">
        <v>34.417740417082747</v>
      </c>
      <c r="J56" s="33">
        <v>34.004074296261287</v>
      </c>
      <c r="K56" s="22">
        <v>34.821625420711172</v>
      </c>
      <c r="L56" s="34">
        <v>34.275283226259006</v>
      </c>
      <c r="M56" s="34">
        <v>34.816354663065418</v>
      </c>
      <c r="N56" s="34">
        <v>33.992708608410425</v>
      </c>
    </row>
    <row r="57" spans="1:14" x14ac:dyDescent="0.25">
      <c r="A57" s="59">
        <v>49</v>
      </c>
      <c r="B57" s="45">
        <v>34.61854658122806</v>
      </c>
      <c r="C57" s="45">
        <v>34.804818136614237</v>
      </c>
      <c r="D57" s="45">
        <v>30.055984234076597</v>
      </c>
      <c r="E57" s="45">
        <v>34.728072272986367</v>
      </c>
      <c r="F57" s="45">
        <v>34.109927171142786</v>
      </c>
      <c r="G57" s="45">
        <v>33.612561164118631</v>
      </c>
      <c r="H57" s="45">
        <v>33.86106477048596</v>
      </c>
      <c r="I57" s="45">
        <v>33.546084075795889</v>
      </c>
      <c r="J57" s="33">
        <v>33.070999784729722</v>
      </c>
      <c r="K57" s="22">
        <v>33.867402847080911</v>
      </c>
      <c r="L57" s="34">
        <v>33.275283226258999</v>
      </c>
      <c r="M57" s="34">
        <v>33.887698435753705</v>
      </c>
      <c r="N57" s="34">
        <v>33.091378284169799</v>
      </c>
    </row>
    <row r="58" spans="1:14" x14ac:dyDescent="0.25">
      <c r="A58" s="59">
        <v>50</v>
      </c>
      <c r="B58" s="61">
        <v>33.658253915293933</v>
      </c>
      <c r="C58" s="61">
        <v>33.86389196203141</v>
      </c>
      <c r="D58" s="61">
        <v>29.161396651313634</v>
      </c>
      <c r="E58" s="61">
        <v>33.832777296764242</v>
      </c>
      <c r="F58" s="61">
        <v>33.172167777015268</v>
      </c>
      <c r="G58" s="61">
        <v>32.673473591596277</v>
      </c>
      <c r="H58" s="61">
        <v>32.86106477048596</v>
      </c>
      <c r="I58" s="61">
        <v>32.613245412844897</v>
      </c>
      <c r="J58" s="62">
        <v>32.181679044189799</v>
      </c>
      <c r="K58" s="63">
        <v>32.980016424020093</v>
      </c>
      <c r="L58" s="64">
        <v>32.275283226258999</v>
      </c>
      <c r="M58" s="64">
        <v>32.96186585175316</v>
      </c>
      <c r="N58" s="64">
        <v>32.140397619161561</v>
      </c>
    </row>
    <row r="59" spans="1:14" x14ac:dyDescent="0.25">
      <c r="A59" s="59">
        <v>51</v>
      </c>
      <c r="B59" s="45">
        <v>32.774042150864162</v>
      </c>
      <c r="C59" s="45">
        <v>32.904389206398697</v>
      </c>
      <c r="D59" s="45">
        <v>28.287138529517222</v>
      </c>
      <c r="E59" s="45">
        <v>32.957502375517336</v>
      </c>
      <c r="F59" s="45">
        <v>32.274428083046615</v>
      </c>
      <c r="G59" s="45">
        <v>31.758206824532145</v>
      </c>
      <c r="H59" s="45">
        <v>31.950397194565486</v>
      </c>
      <c r="I59" s="45">
        <v>31.725669549062637</v>
      </c>
      <c r="J59" s="33">
        <v>31.336286106669906</v>
      </c>
      <c r="K59" s="22">
        <v>32.049098344808513</v>
      </c>
      <c r="L59" s="34">
        <v>31.416297796789735</v>
      </c>
      <c r="M59" s="34">
        <v>32.060049188922918</v>
      </c>
      <c r="N59" s="34">
        <v>31.284829393520315</v>
      </c>
    </row>
    <row r="60" spans="1:14" x14ac:dyDescent="0.25">
      <c r="A60" s="59">
        <v>52</v>
      </c>
      <c r="B60" s="45">
        <v>31.909410419764836</v>
      </c>
      <c r="C60" s="45">
        <v>31.964784480231661</v>
      </c>
      <c r="D60" s="45">
        <v>27.356659406083025</v>
      </c>
      <c r="E60" s="45">
        <v>31.99822697071874</v>
      </c>
      <c r="F60" s="45">
        <v>31.46393759447632</v>
      </c>
      <c r="G60" s="45">
        <v>30.82548458861584</v>
      </c>
      <c r="H60" s="45">
        <v>30.995962028778639</v>
      </c>
      <c r="I60" s="45">
        <v>30.837613274969218</v>
      </c>
      <c r="J60" s="33">
        <v>30.380899710077266</v>
      </c>
      <c r="K60" s="22">
        <v>31.072695277003582</v>
      </c>
      <c r="L60" s="34">
        <v>30.510161319512438</v>
      </c>
      <c r="M60" s="34">
        <v>31.181621027092881</v>
      </c>
      <c r="N60" s="34">
        <v>30.357091855685177</v>
      </c>
    </row>
    <row r="61" spans="1:14" x14ac:dyDescent="0.25">
      <c r="A61" s="59">
        <v>53</v>
      </c>
      <c r="B61" s="45">
        <v>30.94889747687224</v>
      </c>
      <c r="C61" s="45">
        <v>30.984643718511951</v>
      </c>
      <c r="D61" s="45">
        <v>26.458997491662853</v>
      </c>
      <c r="E61" s="45">
        <v>31.01905224474897</v>
      </c>
      <c r="F61" s="45">
        <v>30.507780337972925</v>
      </c>
      <c r="G61" s="45">
        <v>29.82548458861584</v>
      </c>
      <c r="H61" s="45">
        <v>30.151607100270812</v>
      </c>
      <c r="I61" s="45">
        <v>29.905365447110256</v>
      </c>
      <c r="J61" s="33">
        <v>29.517246233226782</v>
      </c>
      <c r="K61" s="22">
        <v>30.21472870453902</v>
      </c>
      <c r="L61" s="34">
        <v>29.556906119075542</v>
      </c>
      <c r="M61" s="34">
        <v>30.181621027092881</v>
      </c>
      <c r="N61" s="34">
        <v>29.513332074497249</v>
      </c>
    </row>
    <row r="62" spans="1:14" x14ac:dyDescent="0.25">
      <c r="A62" s="59">
        <v>54</v>
      </c>
      <c r="B62" s="45">
        <v>30.105682620591228</v>
      </c>
      <c r="C62" s="45">
        <v>30.101644896900613</v>
      </c>
      <c r="D62" s="45">
        <v>25.632209879202012</v>
      </c>
      <c r="E62" s="45">
        <v>30.105081990329655</v>
      </c>
      <c r="F62" s="45">
        <v>29.61674105089222</v>
      </c>
      <c r="G62" s="45">
        <v>28.890963539323071</v>
      </c>
      <c r="H62" s="45">
        <v>29.30912048176641</v>
      </c>
      <c r="I62" s="45">
        <v>28.950925665860748</v>
      </c>
      <c r="J62" s="33">
        <v>28.608984636441921</v>
      </c>
      <c r="K62" s="22">
        <v>29.355723858534457</v>
      </c>
      <c r="L62" s="34">
        <v>28.694725436636375</v>
      </c>
      <c r="M62" s="34">
        <v>29.203912894180448</v>
      </c>
      <c r="N62" s="34">
        <v>28.601259967175864</v>
      </c>
    </row>
    <row r="63" spans="1:14" x14ac:dyDescent="0.25">
      <c r="A63" s="59">
        <v>55</v>
      </c>
      <c r="B63" s="61">
        <v>29.182674886264124</v>
      </c>
      <c r="C63" s="61">
        <v>29.200984380127601</v>
      </c>
      <c r="D63" s="61">
        <v>24.703500041474776</v>
      </c>
      <c r="E63" s="61">
        <v>29.298509023297328</v>
      </c>
      <c r="F63" s="61">
        <v>28.768109181123368</v>
      </c>
      <c r="G63" s="61">
        <v>27.979559233715204</v>
      </c>
      <c r="H63" s="61">
        <v>28.448907823058903</v>
      </c>
      <c r="I63" s="61">
        <v>28.041698537779901</v>
      </c>
      <c r="J63" s="62">
        <v>27.769378603776186</v>
      </c>
      <c r="K63" s="63">
        <v>28.448957215104844</v>
      </c>
      <c r="L63" s="64">
        <v>27.758634901169739</v>
      </c>
      <c r="M63" s="64">
        <v>28.335331037915726</v>
      </c>
      <c r="N63" s="64">
        <v>27.690532204542379</v>
      </c>
    </row>
    <row r="64" spans="1:14" x14ac:dyDescent="0.25">
      <c r="A64" s="59">
        <v>56</v>
      </c>
      <c r="B64" s="45">
        <v>28.299294581273514</v>
      </c>
      <c r="C64" s="45">
        <v>28.324183491783831</v>
      </c>
      <c r="D64" s="45">
        <v>23.809770868751606</v>
      </c>
      <c r="E64" s="45">
        <v>28.49135618193548</v>
      </c>
      <c r="F64" s="45">
        <v>27.856206132213739</v>
      </c>
      <c r="G64" s="45">
        <v>27.136118792030231</v>
      </c>
      <c r="H64" s="45">
        <v>27.587353240470204</v>
      </c>
      <c r="I64" s="45">
        <v>27.320104989659669</v>
      </c>
      <c r="J64" s="33">
        <v>26.882751521640138</v>
      </c>
      <c r="K64" s="22">
        <v>27.599916088951861</v>
      </c>
      <c r="L64" s="34">
        <v>26.884832284971456</v>
      </c>
      <c r="M64" s="34">
        <v>27.335331037915726</v>
      </c>
      <c r="N64" s="34">
        <v>26.825164781526233</v>
      </c>
    </row>
    <row r="65" spans="1:14" x14ac:dyDescent="0.25">
      <c r="A65" s="59">
        <v>57</v>
      </c>
      <c r="B65" s="45">
        <v>27.482500375139296</v>
      </c>
      <c r="C65" s="45">
        <v>27.468499573866819</v>
      </c>
      <c r="D65" s="45">
        <v>22.966461199372116</v>
      </c>
      <c r="E65" s="45">
        <v>27.600782906649847</v>
      </c>
      <c r="F65" s="45">
        <v>27.083700569903662</v>
      </c>
      <c r="G65" s="45">
        <v>26.340127601185429</v>
      </c>
      <c r="H65" s="45">
        <v>26.703832905013243</v>
      </c>
      <c r="I65" s="45">
        <v>26.412450345804434</v>
      </c>
      <c r="J65" s="33">
        <v>26.009191409162081</v>
      </c>
      <c r="K65" s="22">
        <v>26.685035574115432</v>
      </c>
      <c r="L65" s="34">
        <v>26.05665048462939</v>
      </c>
      <c r="M65" s="34">
        <v>26.402168724186996</v>
      </c>
      <c r="N65" s="34">
        <v>25.98062518892327</v>
      </c>
    </row>
    <row r="66" spans="1:14" x14ac:dyDescent="0.25">
      <c r="A66" s="59">
        <v>58</v>
      </c>
      <c r="B66" s="45">
        <v>26.624220415627413</v>
      </c>
      <c r="C66" s="45">
        <v>26.590923798060587</v>
      </c>
      <c r="D66" s="45">
        <v>22.125605165566313</v>
      </c>
      <c r="E66" s="45">
        <v>26.645838239827984</v>
      </c>
      <c r="F66" s="45">
        <v>26.222458467615212</v>
      </c>
      <c r="G66" s="45">
        <v>25.476146590741724</v>
      </c>
      <c r="H66" s="45">
        <v>25.840147288817889</v>
      </c>
      <c r="I66" s="45">
        <v>25.538499145439822</v>
      </c>
      <c r="J66" s="33">
        <v>25.21517150007929</v>
      </c>
      <c r="K66" s="22">
        <v>25.88068963818105</v>
      </c>
      <c r="L66" s="34">
        <v>25.228171628821531</v>
      </c>
      <c r="M66" s="34">
        <v>25.555500801201209</v>
      </c>
      <c r="N66" s="34">
        <v>25.176676648426987</v>
      </c>
    </row>
    <row r="67" spans="1:14" x14ac:dyDescent="0.25">
      <c r="A67" s="59">
        <v>59</v>
      </c>
      <c r="B67" s="45">
        <v>25.802807145257479</v>
      </c>
      <c r="C67" s="45">
        <v>25.611533123596946</v>
      </c>
      <c r="D67" s="45">
        <v>21.345203589443933</v>
      </c>
      <c r="E67" s="45">
        <v>25.71431271797681</v>
      </c>
      <c r="F67" s="45">
        <v>25.517988259996123</v>
      </c>
      <c r="G67" s="45">
        <v>24.564813166848872</v>
      </c>
      <c r="H67" s="45">
        <v>24.94483631461906</v>
      </c>
      <c r="I67" s="45">
        <v>24.620976690738662</v>
      </c>
      <c r="J67" s="33">
        <v>24.319780377190039</v>
      </c>
      <c r="K67" s="22">
        <v>24.9237990897958</v>
      </c>
      <c r="L67" s="34">
        <v>24.418063731773234</v>
      </c>
      <c r="M67" s="34">
        <v>24.685828503678199</v>
      </c>
      <c r="N67" s="34">
        <v>24.359136829204743</v>
      </c>
    </row>
    <row r="68" spans="1:14" x14ac:dyDescent="0.25">
      <c r="A68" s="59">
        <v>60</v>
      </c>
      <c r="B68" s="61">
        <v>24.9446519651448</v>
      </c>
      <c r="C68" s="61">
        <v>24.718020596449119</v>
      </c>
      <c r="D68" s="61">
        <v>20.474436746565551</v>
      </c>
      <c r="E68" s="61">
        <v>24.915579959184605</v>
      </c>
      <c r="F68" s="61">
        <v>24.6283455086066</v>
      </c>
      <c r="G68" s="61">
        <v>23.726558008997614</v>
      </c>
      <c r="H68" s="61">
        <v>24.047879683177833</v>
      </c>
      <c r="I68" s="61">
        <v>23.767602496551099</v>
      </c>
      <c r="J68" s="62">
        <v>23.464714948773963</v>
      </c>
      <c r="K68" s="63">
        <v>23.987018587008382</v>
      </c>
      <c r="L68" s="64">
        <v>23.522555054323576</v>
      </c>
      <c r="M68" s="64">
        <v>23.844424100423627</v>
      </c>
      <c r="N68" s="64">
        <v>23.587667449900522</v>
      </c>
    </row>
    <row r="69" spans="1:14" x14ac:dyDescent="0.25">
      <c r="A69" s="59">
        <v>61</v>
      </c>
      <c r="B69" s="45">
        <v>24.091786556766156</v>
      </c>
      <c r="C69" s="45">
        <v>23.870125181325118</v>
      </c>
      <c r="D69" s="45">
        <v>19.725814790532191</v>
      </c>
      <c r="E69" s="45">
        <v>24.111426857252933</v>
      </c>
      <c r="F69" s="45">
        <v>23.710379832477763</v>
      </c>
      <c r="G69" s="45">
        <v>22.924538379643913</v>
      </c>
      <c r="H69" s="45">
        <v>23.235591543457929</v>
      </c>
      <c r="I69" s="45">
        <v>22.870146210529448</v>
      </c>
      <c r="J69" s="33">
        <v>22.586169600039327</v>
      </c>
      <c r="K69" s="22">
        <v>23.049595013083891</v>
      </c>
      <c r="L69" s="34">
        <v>22.652809962693158</v>
      </c>
      <c r="M69" s="34">
        <v>23.001550031868785</v>
      </c>
      <c r="N69" s="34">
        <v>22.759051234190984</v>
      </c>
    </row>
    <row r="70" spans="1:14" x14ac:dyDescent="0.25">
      <c r="A70" s="59">
        <v>62</v>
      </c>
      <c r="B70" s="45">
        <v>23.326819921852923</v>
      </c>
      <c r="C70" s="45">
        <v>23.12691785677049</v>
      </c>
      <c r="D70" s="45">
        <v>19.060838104153092</v>
      </c>
      <c r="E70" s="45">
        <v>23.172438296160561</v>
      </c>
      <c r="F70" s="45">
        <v>22.871144368113978</v>
      </c>
      <c r="G70" s="45">
        <v>21.986038333310692</v>
      </c>
      <c r="H70" s="45">
        <v>22.424080345865303</v>
      </c>
      <c r="I70" s="45">
        <v>22.051221483962433</v>
      </c>
      <c r="J70" s="33">
        <v>21.786094184229079</v>
      </c>
      <c r="K70" s="22">
        <v>22.157178958757004</v>
      </c>
      <c r="L70" s="34">
        <v>21.803071270579647</v>
      </c>
      <c r="M70" s="34">
        <v>22.106943708833043</v>
      </c>
      <c r="N70" s="34">
        <v>22.05745250860295</v>
      </c>
    </row>
    <row r="71" spans="1:14" x14ac:dyDescent="0.25">
      <c r="A71" s="59">
        <v>63</v>
      </c>
      <c r="B71" s="45">
        <v>22.646937144880496</v>
      </c>
      <c r="C71" s="45">
        <v>22.232224205389969</v>
      </c>
      <c r="D71" s="45">
        <v>18.274196362908537</v>
      </c>
      <c r="E71" s="45">
        <v>22.369162272699914</v>
      </c>
      <c r="F71" s="45">
        <v>22.014221581980397</v>
      </c>
      <c r="G71" s="45">
        <v>21.164665457335982</v>
      </c>
      <c r="H71" s="45">
        <v>21.545517688090971</v>
      </c>
      <c r="I71" s="45">
        <v>21.233621311509793</v>
      </c>
      <c r="J71" s="33">
        <v>20.952794299030842</v>
      </c>
      <c r="K71" s="22">
        <v>21.392932514963167</v>
      </c>
      <c r="L71" s="34">
        <v>21.046534942243415</v>
      </c>
      <c r="M71" s="34">
        <v>21.34340820906651</v>
      </c>
      <c r="N71" s="34">
        <v>21.306523681124691</v>
      </c>
    </row>
    <row r="72" spans="1:14" x14ac:dyDescent="0.25">
      <c r="A72" s="59">
        <v>64</v>
      </c>
      <c r="B72" s="45">
        <v>21.771494783794658</v>
      </c>
      <c r="C72" s="45">
        <v>21.447014003259774</v>
      </c>
      <c r="D72" s="45">
        <v>17.496893396727572</v>
      </c>
      <c r="E72" s="45">
        <v>21.572975527804292</v>
      </c>
      <c r="F72" s="45">
        <v>21.216233052233736</v>
      </c>
      <c r="G72" s="45">
        <v>20.437686352961766</v>
      </c>
      <c r="H72" s="45">
        <v>20.746862616932333</v>
      </c>
      <c r="I72" s="45">
        <v>20.358127875835304</v>
      </c>
      <c r="J72" s="33">
        <v>20.099026527131691</v>
      </c>
      <c r="K72" s="22">
        <v>20.555286531592309</v>
      </c>
      <c r="L72" s="34">
        <v>20.313869040004946</v>
      </c>
      <c r="M72" s="34">
        <v>20.527320634440628</v>
      </c>
      <c r="N72" s="34">
        <v>20.440948535477478</v>
      </c>
    </row>
    <row r="73" spans="1:14" x14ac:dyDescent="0.25">
      <c r="A73" s="59">
        <v>65</v>
      </c>
      <c r="B73" s="61">
        <v>20.964848103227713</v>
      </c>
      <c r="C73" s="61">
        <v>20.54096734695344</v>
      </c>
      <c r="D73" s="61">
        <v>16.770123687637078</v>
      </c>
      <c r="E73" s="61">
        <v>20.732317497768786</v>
      </c>
      <c r="F73" s="61">
        <v>20.393970037429263</v>
      </c>
      <c r="G73" s="61">
        <v>19.631326581999634</v>
      </c>
      <c r="H73" s="61">
        <v>20.0392547557075</v>
      </c>
      <c r="I73" s="61">
        <v>19.481977575449516</v>
      </c>
      <c r="J73" s="62">
        <v>19.352912421455812</v>
      </c>
      <c r="K73" s="63">
        <v>19.802765150396962</v>
      </c>
      <c r="L73" s="64">
        <v>19.510923928518174</v>
      </c>
      <c r="M73" s="64">
        <v>19.767430200630109</v>
      </c>
      <c r="N73" s="64">
        <v>19.5668091316534</v>
      </c>
    </row>
    <row r="74" spans="1:14" x14ac:dyDescent="0.25">
      <c r="A74" s="59">
        <v>66</v>
      </c>
      <c r="B74" s="45">
        <v>20.135661827826937</v>
      </c>
      <c r="C74" s="45">
        <v>19.755243195168951</v>
      </c>
      <c r="D74" s="45">
        <v>15.99089312665466</v>
      </c>
      <c r="E74" s="45">
        <v>19.868562060043324</v>
      </c>
      <c r="F74" s="45">
        <v>19.570456710999363</v>
      </c>
      <c r="G74" s="45">
        <v>18.871855763568544</v>
      </c>
      <c r="H74" s="45">
        <v>19.203962870622608</v>
      </c>
      <c r="I74" s="45">
        <v>18.657255368830146</v>
      </c>
      <c r="J74" s="33">
        <v>18.518060360378183</v>
      </c>
      <c r="K74" s="22">
        <v>19.017023895759593</v>
      </c>
      <c r="L74" s="34">
        <v>18.656761153175299</v>
      </c>
      <c r="M74" s="34">
        <v>18.953989503272034</v>
      </c>
      <c r="N74" s="34">
        <v>18.73724123479878</v>
      </c>
    </row>
    <row r="75" spans="1:14" x14ac:dyDescent="0.25">
      <c r="A75" s="59">
        <v>67</v>
      </c>
      <c r="B75" s="45">
        <v>19.288613452341338</v>
      </c>
      <c r="C75" s="45">
        <v>18.979753800977146</v>
      </c>
      <c r="D75" s="45">
        <v>15.246843053719475</v>
      </c>
      <c r="E75" s="45">
        <v>19.099713471998093</v>
      </c>
      <c r="F75" s="45">
        <v>18.751888117340794</v>
      </c>
      <c r="G75" s="45">
        <v>18.129732593420179</v>
      </c>
      <c r="H75" s="45">
        <v>18.43776377321625</v>
      </c>
      <c r="I75" s="45">
        <v>17.801569956683082</v>
      </c>
      <c r="J75" s="33">
        <v>17.685456391868517</v>
      </c>
      <c r="K75" s="22">
        <v>18.285836079617631</v>
      </c>
      <c r="L75" s="34">
        <v>17.854332003590699</v>
      </c>
      <c r="M75" s="34">
        <v>18.205777876255848</v>
      </c>
      <c r="N75" s="34">
        <v>17.934262031557221</v>
      </c>
    </row>
    <row r="76" spans="1:14" x14ac:dyDescent="0.25">
      <c r="A76" s="59">
        <v>68</v>
      </c>
      <c r="B76" s="45">
        <v>18.476315013254624</v>
      </c>
      <c r="C76" s="45">
        <v>18.333987926108723</v>
      </c>
      <c r="D76" s="45">
        <v>14.613775119420701</v>
      </c>
      <c r="E76" s="45">
        <v>18.360973628817085</v>
      </c>
      <c r="F76" s="45">
        <v>17.993102497746179</v>
      </c>
      <c r="G76" s="45">
        <v>17.31496860150861</v>
      </c>
      <c r="H76" s="45">
        <v>17.636170435990508</v>
      </c>
      <c r="I76" s="45">
        <v>17.037524264966635</v>
      </c>
      <c r="J76" s="33">
        <v>16.859918155937134</v>
      </c>
      <c r="K76" s="22">
        <v>17.442885404823965</v>
      </c>
      <c r="L76" s="34">
        <v>17.033447815554364</v>
      </c>
      <c r="M76" s="34">
        <v>17.399872883425523</v>
      </c>
      <c r="N76" s="34">
        <v>17.110146109906115</v>
      </c>
    </row>
    <row r="77" spans="1:14" x14ac:dyDescent="0.25">
      <c r="A77" s="59">
        <v>69</v>
      </c>
      <c r="B77" s="45">
        <v>17.71551639275544</v>
      </c>
      <c r="C77" s="45">
        <v>17.427603507706703</v>
      </c>
      <c r="D77" s="45">
        <v>13.849136719196624</v>
      </c>
      <c r="E77" s="45">
        <v>17.663189764668473</v>
      </c>
      <c r="F77" s="45">
        <v>17.125985533540238</v>
      </c>
      <c r="G77" s="45">
        <v>16.575803161014214</v>
      </c>
      <c r="H77" s="45">
        <v>16.855563950573799</v>
      </c>
      <c r="I77" s="45">
        <v>16.11274586131108</v>
      </c>
      <c r="J77" s="33">
        <v>16.042910375119803</v>
      </c>
      <c r="K77" s="22">
        <v>16.700345966206445</v>
      </c>
      <c r="L77" s="34">
        <v>16.27823667895554</v>
      </c>
      <c r="M77" s="34">
        <v>16.614747300252294</v>
      </c>
      <c r="N77" s="34">
        <v>16.300354142383906</v>
      </c>
    </row>
    <row r="78" spans="1:14" x14ac:dyDescent="0.25">
      <c r="A78" s="59">
        <v>70</v>
      </c>
      <c r="B78" s="61">
        <v>16.899260403012459</v>
      </c>
      <c r="C78" s="61">
        <v>16.717115060223925</v>
      </c>
      <c r="D78" s="61">
        <v>13.081508012341029</v>
      </c>
      <c r="E78" s="61">
        <v>16.890642307104724</v>
      </c>
      <c r="F78" s="61">
        <v>16.335117427043887</v>
      </c>
      <c r="G78" s="61">
        <v>15.841387649505535</v>
      </c>
      <c r="H78" s="61">
        <v>16.048392259606803</v>
      </c>
      <c r="I78" s="61">
        <v>15.583527918197225</v>
      </c>
      <c r="J78" s="62">
        <v>15.359848760310289</v>
      </c>
      <c r="K78" s="63">
        <v>15.963437156163577</v>
      </c>
      <c r="L78" s="64">
        <v>15.520823277478881</v>
      </c>
      <c r="M78" s="64">
        <v>15.824029732723101</v>
      </c>
      <c r="N78" s="64">
        <v>15.477643095663177</v>
      </c>
    </row>
    <row r="79" spans="1:14" x14ac:dyDescent="0.25">
      <c r="A79" s="59">
        <v>71</v>
      </c>
      <c r="B79" s="45">
        <v>16.013271337584587</v>
      </c>
      <c r="C79" s="45">
        <v>15.889317645473538</v>
      </c>
      <c r="D79" s="45">
        <v>12.308723508407446</v>
      </c>
      <c r="E79" s="45">
        <v>16.099329530112954</v>
      </c>
      <c r="F79" s="45">
        <v>15.580487259892381</v>
      </c>
      <c r="G79" s="45">
        <v>15.153584435425447</v>
      </c>
      <c r="H79" s="45">
        <v>15.24858005158503</v>
      </c>
      <c r="I79" s="45">
        <v>14.804645438617195</v>
      </c>
      <c r="J79" s="33">
        <v>14.530265556724167</v>
      </c>
      <c r="K79" s="22">
        <v>15.22484766725607</v>
      </c>
      <c r="L79" s="34">
        <v>14.675109063160981</v>
      </c>
      <c r="M79" s="34">
        <v>15.112743336383105</v>
      </c>
      <c r="N79" s="34">
        <v>14.893564003021634</v>
      </c>
    </row>
    <row r="80" spans="1:14" x14ac:dyDescent="0.25">
      <c r="A80" s="59">
        <v>72</v>
      </c>
      <c r="B80" s="45">
        <v>15.217232511949899</v>
      </c>
      <c r="C80" s="45">
        <v>15.119843890062969</v>
      </c>
      <c r="D80" s="45">
        <v>11.591737244866094</v>
      </c>
      <c r="E80" s="45">
        <v>15.377888986007827</v>
      </c>
      <c r="F80" s="45">
        <v>14.725928969451317</v>
      </c>
      <c r="G80" s="45">
        <v>14.401065591225912</v>
      </c>
      <c r="H80" s="45">
        <v>14.597686812311995</v>
      </c>
      <c r="I80" s="45">
        <v>14.047006369436323</v>
      </c>
      <c r="J80" s="33">
        <v>13.752324839984198</v>
      </c>
      <c r="K80" s="22">
        <v>14.402523053889626</v>
      </c>
      <c r="L80" s="34">
        <v>13.927297808539679</v>
      </c>
      <c r="M80" s="34">
        <v>14.451449307756222</v>
      </c>
      <c r="N80" s="34">
        <v>14.164293790384283</v>
      </c>
    </row>
    <row r="81" spans="1:14" x14ac:dyDescent="0.25">
      <c r="A81" s="59">
        <v>73</v>
      </c>
      <c r="B81" s="45">
        <v>14.355139352755865</v>
      </c>
      <c r="C81" s="45">
        <v>14.463487169661176</v>
      </c>
      <c r="D81" s="45">
        <v>11.027629223264187</v>
      </c>
      <c r="E81" s="45">
        <v>14.688797545027043</v>
      </c>
      <c r="F81" s="45">
        <v>13.984896123021429</v>
      </c>
      <c r="G81" s="45">
        <v>13.589942580485763</v>
      </c>
      <c r="H81" s="45">
        <v>13.947593394306631</v>
      </c>
      <c r="I81" s="45">
        <v>13.360887733482461</v>
      </c>
      <c r="J81" s="33">
        <v>12.875012745514374</v>
      </c>
      <c r="K81" s="22">
        <v>13.716113799466083</v>
      </c>
      <c r="L81" s="34">
        <v>13.107228097431333</v>
      </c>
      <c r="M81" s="34">
        <v>13.689173683607237</v>
      </c>
      <c r="N81" s="34">
        <v>13.429440357168486</v>
      </c>
    </row>
    <row r="82" spans="1:14" x14ac:dyDescent="0.25">
      <c r="A82" s="59">
        <v>74</v>
      </c>
      <c r="B82" s="45">
        <v>13.640215694023793</v>
      </c>
      <c r="C82" s="45">
        <v>13.695123438989539</v>
      </c>
      <c r="D82" s="45">
        <v>10.34096281965256</v>
      </c>
      <c r="E82" s="45">
        <v>14.005472505734405</v>
      </c>
      <c r="F82" s="45">
        <v>13.260098084715743</v>
      </c>
      <c r="G82" s="45">
        <v>12.981353270741183</v>
      </c>
      <c r="H82" s="45">
        <v>13.307220368920463</v>
      </c>
      <c r="I82" s="45">
        <v>12.646980514234411</v>
      </c>
      <c r="J82" s="33">
        <v>12.178013208316441</v>
      </c>
      <c r="K82" s="22">
        <v>12.896077902267324</v>
      </c>
      <c r="L82" s="34">
        <v>12.324594099111184</v>
      </c>
      <c r="M82" s="34">
        <v>12.895860048874342</v>
      </c>
      <c r="N82" s="34">
        <v>12.592772793652543</v>
      </c>
    </row>
    <row r="83" spans="1:14" x14ac:dyDescent="0.25">
      <c r="A83" s="59">
        <v>75</v>
      </c>
      <c r="B83" s="61">
        <v>12.975651176190892</v>
      </c>
      <c r="C83" s="61">
        <v>12.939110042352397</v>
      </c>
      <c r="D83" s="61">
        <v>9.7448752902951199</v>
      </c>
      <c r="E83" s="61">
        <v>13.392852421153124</v>
      </c>
      <c r="F83" s="61">
        <v>12.648103831590308</v>
      </c>
      <c r="G83" s="61">
        <v>12.283533905820395</v>
      </c>
      <c r="H83" s="61">
        <v>12.579963590696963</v>
      </c>
      <c r="I83" s="61">
        <v>12.031844487109868</v>
      </c>
      <c r="J83" s="62">
        <v>11.404187769751449</v>
      </c>
      <c r="K83" s="63">
        <v>12.226639979661121</v>
      </c>
      <c r="L83" s="64">
        <v>11.755886285097002</v>
      </c>
      <c r="M83" s="64">
        <v>12.334039287811294</v>
      </c>
      <c r="N83" s="64">
        <v>11.94320133756427</v>
      </c>
    </row>
    <row r="84" spans="1:14" x14ac:dyDescent="0.25">
      <c r="A84" s="59">
        <v>76</v>
      </c>
      <c r="B84" s="45">
        <v>12.281850545910102</v>
      </c>
      <c r="C84" s="45">
        <v>12.200170876669674</v>
      </c>
      <c r="D84" s="45">
        <v>9.1959698589490042</v>
      </c>
      <c r="E84" s="45">
        <v>12.720636804741764</v>
      </c>
      <c r="F84" s="45">
        <v>11.972293407526003</v>
      </c>
      <c r="G84" s="45">
        <v>11.623175174355785</v>
      </c>
      <c r="H84" s="45">
        <v>11.955573123864758</v>
      </c>
      <c r="I84" s="45">
        <v>11.344947414748633</v>
      </c>
      <c r="J84" s="33">
        <v>10.961077746728504</v>
      </c>
      <c r="K84" s="22">
        <v>11.589319566660951</v>
      </c>
      <c r="L84" s="34">
        <v>11.140702910228523</v>
      </c>
      <c r="M84" s="34">
        <v>11.498075475959173</v>
      </c>
      <c r="N84" s="34">
        <v>11.318620401571527</v>
      </c>
    </row>
    <row r="85" spans="1:14" x14ac:dyDescent="0.25">
      <c r="A85" s="59">
        <v>77</v>
      </c>
      <c r="B85" s="45">
        <v>11.586209829723579</v>
      </c>
      <c r="C85" s="45">
        <v>11.617434302663485</v>
      </c>
      <c r="D85" s="45">
        <v>8.6786625758014146</v>
      </c>
      <c r="E85" s="45">
        <v>12.054939939217981</v>
      </c>
      <c r="F85" s="45">
        <v>11.329871383864477</v>
      </c>
      <c r="G85" s="45">
        <v>11.114537967099791</v>
      </c>
      <c r="H85" s="45">
        <v>11.385146782134752</v>
      </c>
      <c r="I85" s="45">
        <v>10.623186523316567</v>
      </c>
      <c r="J85" s="33">
        <v>10.228971614857802</v>
      </c>
      <c r="K85" s="22">
        <v>11.053215405106926</v>
      </c>
      <c r="L85" s="34">
        <v>10.510247240103672</v>
      </c>
      <c r="M85" s="34">
        <v>10.692301974430857</v>
      </c>
      <c r="N85" s="34">
        <v>10.559662599110171</v>
      </c>
    </row>
    <row r="86" spans="1:14" x14ac:dyDescent="0.25">
      <c r="A86" s="59">
        <v>78</v>
      </c>
      <c r="B86" s="45">
        <v>10.91377833193749</v>
      </c>
      <c r="C86" s="45">
        <v>10.962950347359058</v>
      </c>
      <c r="D86" s="45">
        <v>8.1008725226055915</v>
      </c>
      <c r="E86" s="45">
        <v>11.345369309323999</v>
      </c>
      <c r="F86" s="45">
        <v>10.611654680929467</v>
      </c>
      <c r="G86" s="45">
        <v>10.564755108393008</v>
      </c>
      <c r="H86" s="45">
        <v>10.758543523385621</v>
      </c>
      <c r="I86" s="45">
        <v>10.071378688928325</v>
      </c>
      <c r="J86" s="33">
        <v>9.4638133320947109</v>
      </c>
      <c r="K86" s="22">
        <v>10.342344594287935</v>
      </c>
      <c r="L86" s="34">
        <v>10.072884087322613</v>
      </c>
      <c r="M86" s="34">
        <v>10.26250068628713</v>
      </c>
      <c r="N86" s="34">
        <v>9.799983898736544</v>
      </c>
    </row>
    <row r="87" spans="1:14" x14ac:dyDescent="0.25">
      <c r="A87" s="59">
        <v>79</v>
      </c>
      <c r="B87" s="45">
        <v>10.307509940582179</v>
      </c>
      <c r="C87" s="45">
        <v>10.312182858686041</v>
      </c>
      <c r="D87" s="45">
        <v>7.5670625670549727</v>
      </c>
      <c r="E87" s="45">
        <v>10.730982440322187</v>
      </c>
      <c r="F87" s="45">
        <v>10.03339201618174</v>
      </c>
      <c r="G87" s="45">
        <v>10.027982323533703</v>
      </c>
      <c r="H87" s="45">
        <v>10.155646794692146</v>
      </c>
      <c r="I87" s="45">
        <v>9.5174119222313092</v>
      </c>
      <c r="J87" s="33">
        <v>8.8975135602633539</v>
      </c>
      <c r="K87" s="22">
        <v>9.8403909472519029</v>
      </c>
      <c r="L87" s="34">
        <v>9.4851135456283711</v>
      </c>
      <c r="M87" s="34">
        <v>9.6236289484185864</v>
      </c>
      <c r="N87" s="34">
        <v>9.1426480992404198</v>
      </c>
    </row>
    <row r="88" spans="1:14" x14ac:dyDescent="0.25">
      <c r="A88" s="59">
        <v>80</v>
      </c>
      <c r="B88" s="61">
        <v>9.5782228933300839</v>
      </c>
      <c r="C88" s="61">
        <v>9.484176797998547</v>
      </c>
      <c r="D88" s="61">
        <v>7.0861544721590022</v>
      </c>
      <c r="E88" s="61">
        <v>10.23988104875272</v>
      </c>
      <c r="F88" s="61">
        <v>9.5672619690879159</v>
      </c>
      <c r="G88" s="61">
        <v>9.3624619264109334</v>
      </c>
      <c r="H88" s="61">
        <v>9.5116758173843561</v>
      </c>
      <c r="I88" s="61">
        <v>8.9677833956542781</v>
      </c>
      <c r="J88" s="62">
        <v>8.3149608422824031</v>
      </c>
      <c r="K88" s="63">
        <v>9.3091684101001793</v>
      </c>
      <c r="L88" s="64">
        <v>8.8570716742960389</v>
      </c>
      <c r="M88" s="64">
        <v>9.0020905936863223</v>
      </c>
      <c r="N88" s="64">
        <v>8.7294356540809215</v>
      </c>
    </row>
    <row r="89" spans="1:14" x14ac:dyDescent="0.25">
      <c r="A89" s="59">
        <v>81</v>
      </c>
      <c r="B89" s="45">
        <v>8.8708873824158072</v>
      </c>
      <c r="C89" s="45">
        <v>8.8775500234175464</v>
      </c>
      <c r="D89" s="45">
        <v>6.5795996029742421</v>
      </c>
      <c r="E89" s="45">
        <v>9.618128856471273</v>
      </c>
      <c r="F89" s="45">
        <v>9.0283091878550987</v>
      </c>
      <c r="G89" s="45">
        <v>8.6618258737740437</v>
      </c>
      <c r="H89" s="45">
        <v>8.917973934867037</v>
      </c>
      <c r="I89" s="45">
        <v>8.3201706771520634</v>
      </c>
      <c r="J89" s="33">
        <v>7.7847263745286588</v>
      </c>
      <c r="K89" s="22">
        <v>8.8358034780952988</v>
      </c>
      <c r="L89" s="34">
        <v>8.4271664861860014</v>
      </c>
      <c r="M89" s="34">
        <v>8.6044931478283466</v>
      </c>
      <c r="N89" s="34">
        <v>8.088015317983821</v>
      </c>
    </row>
    <row r="90" spans="1:14" x14ac:dyDescent="0.25">
      <c r="A90" s="59">
        <v>82</v>
      </c>
      <c r="B90" s="45">
        <v>8.3105562323345286</v>
      </c>
      <c r="C90" s="45">
        <v>8.3958409252079615</v>
      </c>
      <c r="D90" s="45">
        <v>6.1760410520162488</v>
      </c>
      <c r="E90" s="45">
        <v>9.2283511222840211</v>
      </c>
      <c r="F90" s="45">
        <v>8.4502043420246089</v>
      </c>
      <c r="G90" s="45">
        <v>8.1486895724236454</v>
      </c>
      <c r="H90" s="45">
        <v>8.3091959348846611</v>
      </c>
      <c r="I90" s="45">
        <v>7.798654630560276</v>
      </c>
      <c r="J90" s="33">
        <v>7.142976347329836</v>
      </c>
      <c r="K90" s="22">
        <v>8.3788525646161656</v>
      </c>
      <c r="L90" s="34">
        <v>7.8980872675435858</v>
      </c>
      <c r="M90" s="34">
        <v>8.0539624385224666</v>
      </c>
      <c r="N90" s="34">
        <v>7.5910860961900601</v>
      </c>
    </row>
    <row r="91" spans="1:14" x14ac:dyDescent="0.25">
      <c r="A91" s="59">
        <v>83</v>
      </c>
      <c r="B91" s="45">
        <v>7.7633708103302075</v>
      </c>
      <c r="C91" s="45">
        <v>7.7520476326152403</v>
      </c>
      <c r="D91" s="45">
        <v>5.6814425469684027</v>
      </c>
      <c r="E91" s="45">
        <v>8.5974604981020004</v>
      </c>
      <c r="F91" s="45">
        <v>7.8219022073660183</v>
      </c>
      <c r="G91" s="45">
        <v>7.5635053348464254</v>
      </c>
      <c r="H91" s="45">
        <v>7.6242675431554465</v>
      </c>
      <c r="I91" s="45">
        <v>7.3636599050046661</v>
      </c>
      <c r="J91" s="33">
        <v>6.7826728473616802</v>
      </c>
      <c r="K91" s="22">
        <v>7.5992400489410921</v>
      </c>
      <c r="L91" s="34">
        <v>7.6663501760961887</v>
      </c>
      <c r="M91" s="34">
        <v>7.3308897784275677</v>
      </c>
      <c r="N91" s="34">
        <v>7.194953632640197</v>
      </c>
    </row>
    <row r="92" spans="1:14" x14ac:dyDescent="0.25">
      <c r="A92" s="59">
        <v>84</v>
      </c>
      <c r="B92" s="45">
        <v>7.3306474589094037</v>
      </c>
      <c r="C92" s="45">
        <v>7.4449316729181927</v>
      </c>
      <c r="D92" s="45">
        <v>5.2363121306809068</v>
      </c>
      <c r="E92" s="45">
        <v>8.064621680684807</v>
      </c>
      <c r="F92" s="45">
        <v>7.2690412734647065</v>
      </c>
      <c r="G92" s="45">
        <v>7.0708627563072168</v>
      </c>
      <c r="H92" s="45">
        <v>6.8990867642926466</v>
      </c>
      <c r="I92" s="45">
        <v>6.8830400590580725</v>
      </c>
      <c r="J92" s="33">
        <v>6.1756249878745306</v>
      </c>
      <c r="K92" s="22">
        <v>7.2725700329643717</v>
      </c>
      <c r="L92" s="34">
        <v>7.2922322875456373</v>
      </c>
      <c r="M92" s="34">
        <v>6.8113040046026931</v>
      </c>
      <c r="N92" s="34">
        <v>6.8877416165103735</v>
      </c>
    </row>
    <row r="93" spans="1:14" x14ac:dyDescent="0.25">
      <c r="A93" s="59">
        <v>85</v>
      </c>
      <c r="B93" s="61">
        <v>6.7649226019788031</v>
      </c>
      <c r="C93" s="61">
        <v>7.0695193664615799</v>
      </c>
      <c r="D93" s="61">
        <v>4.8410209449907295</v>
      </c>
      <c r="E93" s="61">
        <v>7.4018978065752128</v>
      </c>
      <c r="F93" s="61">
        <v>6.844188571210073</v>
      </c>
      <c r="G93" s="61">
        <v>6.707955388264689</v>
      </c>
      <c r="H93" s="61">
        <v>6.3304446986355289</v>
      </c>
      <c r="I93" s="61">
        <v>6.4125739694617474</v>
      </c>
      <c r="J93" s="62">
        <v>5.7997801560446174</v>
      </c>
      <c r="K93" s="63">
        <v>6.8824223108142428</v>
      </c>
      <c r="L93" s="64">
        <v>6.8072830771225581</v>
      </c>
      <c r="M93" s="64">
        <v>6.364356417377155</v>
      </c>
      <c r="N93" s="64">
        <v>6.3366075328763429</v>
      </c>
    </row>
    <row r="94" spans="1:14" x14ac:dyDescent="0.25">
      <c r="A94" s="59">
        <v>86</v>
      </c>
      <c r="B94" s="45">
        <v>6.2987382114425872</v>
      </c>
      <c r="C94" s="45">
        <v>6.6023686965759598</v>
      </c>
      <c r="D94" s="45">
        <v>4.5728751347874814</v>
      </c>
      <c r="E94" s="45">
        <v>6.8853932746365238</v>
      </c>
      <c r="F94" s="45">
        <v>6.4449640040898144</v>
      </c>
      <c r="G94" s="45">
        <v>6.3603449915168868</v>
      </c>
      <c r="H94" s="45">
        <v>5.8876043056166463</v>
      </c>
      <c r="I94" s="45">
        <v>6.0662863156067024</v>
      </c>
      <c r="J94" s="33">
        <v>5.7793916496104121</v>
      </c>
      <c r="K94" s="22">
        <v>6.5897092159704389</v>
      </c>
      <c r="L94" s="34">
        <v>6.7586609714371342</v>
      </c>
      <c r="M94" s="34">
        <v>5.7252398892157492</v>
      </c>
      <c r="N94" s="34">
        <v>5.8240218147644782</v>
      </c>
    </row>
    <row r="95" spans="1:14" x14ac:dyDescent="0.25">
      <c r="A95" s="59">
        <v>87</v>
      </c>
      <c r="B95" s="45">
        <v>5.8284779132063234</v>
      </c>
      <c r="C95" s="45">
        <v>6.1505271934579735</v>
      </c>
      <c r="D95" s="45">
        <v>4.3105031607740489</v>
      </c>
      <c r="E95" s="45">
        <v>6.5992881749064454</v>
      </c>
      <c r="F95" s="45">
        <v>5.9150309253434266</v>
      </c>
      <c r="G95" s="45">
        <v>5.9745880829008557</v>
      </c>
      <c r="H95" s="45">
        <v>5.6757275886697274</v>
      </c>
      <c r="I95" s="45">
        <v>5.6676289468639887</v>
      </c>
      <c r="J95" s="33">
        <v>5.2602600923519569</v>
      </c>
      <c r="K95" s="22">
        <v>6.2248322630348403</v>
      </c>
      <c r="L95" s="34">
        <v>6.5604823058561266</v>
      </c>
      <c r="M95" s="34">
        <v>5.2901306880498842</v>
      </c>
      <c r="N95" s="34">
        <v>5.4365377202936047</v>
      </c>
    </row>
    <row r="96" spans="1:14" x14ac:dyDescent="0.25">
      <c r="A96" s="59">
        <v>88</v>
      </c>
      <c r="B96" s="45">
        <v>5.4402176241436555</v>
      </c>
      <c r="C96" s="45">
        <v>5.8503247688595801</v>
      </c>
      <c r="D96" s="45">
        <v>3.7716452058246221</v>
      </c>
      <c r="E96" s="45">
        <v>6.0984626546941856</v>
      </c>
      <c r="F96" s="45">
        <v>5.4866175230185661</v>
      </c>
      <c r="G96" s="45">
        <v>5.583505724800113</v>
      </c>
      <c r="H96" s="45">
        <v>5.2223652478767741</v>
      </c>
      <c r="I96" s="45">
        <v>5.3853692310881822</v>
      </c>
      <c r="J96" s="33">
        <v>4.9596900398809574</v>
      </c>
      <c r="K96" s="22">
        <v>5.8931006205875454</v>
      </c>
      <c r="L96" s="34">
        <v>6.3408019160521931</v>
      </c>
      <c r="M96" s="34">
        <v>4.8287799220474614</v>
      </c>
      <c r="N96" s="34">
        <v>5.3059704654920923</v>
      </c>
    </row>
    <row r="97" spans="1:14" x14ac:dyDescent="0.25">
      <c r="A97" s="59">
        <v>89</v>
      </c>
      <c r="B97" s="45">
        <v>5.1199058068369476</v>
      </c>
      <c r="C97" s="45">
        <v>5.4619263552580053</v>
      </c>
      <c r="D97" s="45">
        <v>3.4865477031578318</v>
      </c>
      <c r="E97" s="45">
        <v>5.7411864639944232</v>
      </c>
      <c r="F97" s="45">
        <v>5.046171964545402</v>
      </c>
      <c r="G97" s="45">
        <v>5.383671858915144</v>
      </c>
      <c r="H97" s="45">
        <v>4.7457698034260272</v>
      </c>
      <c r="I97" s="45">
        <v>5.2480309052041338</v>
      </c>
      <c r="J97" s="33">
        <v>4.6423042674611263</v>
      </c>
      <c r="K97" s="22">
        <v>5.4501344875026918</v>
      </c>
      <c r="L97" s="34">
        <v>6.0279550826465682</v>
      </c>
      <c r="M97" s="34">
        <v>4.6900031526118768</v>
      </c>
      <c r="N97" s="34">
        <v>5.1161510415849163</v>
      </c>
    </row>
    <row r="98" spans="1:14" x14ac:dyDescent="0.25">
      <c r="A98" s="60">
        <v>90</v>
      </c>
      <c r="B98" s="61">
        <v>4.8793954536102708</v>
      </c>
      <c r="C98" s="61">
        <v>5.0440156709119668</v>
      </c>
      <c r="D98" s="61">
        <v>3.1817218006910779</v>
      </c>
      <c r="E98" s="61">
        <v>5.576737929268897</v>
      </c>
      <c r="F98" s="61">
        <v>4.7309510052300654</v>
      </c>
      <c r="G98" s="61">
        <v>5.1421449717333241</v>
      </c>
      <c r="H98" s="61">
        <v>4.2666243286379988</v>
      </c>
      <c r="I98" s="61">
        <v>4.9443362075236141</v>
      </c>
      <c r="J98" s="62">
        <v>4.4571474394112052</v>
      </c>
      <c r="K98" s="63">
        <v>5.1397054608861517</v>
      </c>
      <c r="L98" s="64">
        <v>5.7650157603327772</v>
      </c>
      <c r="M98" s="64">
        <v>3.9892890920841539</v>
      </c>
      <c r="N98" s="64">
        <v>4.8865427856673653</v>
      </c>
    </row>
    <row r="99" spans="1:14" x14ac:dyDescent="0.25">
      <c r="A99" s="59">
        <v>91</v>
      </c>
      <c r="B99" s="45">
        <v>4.5369799738503334</v>
      </c>
      <c r="C99" s="45">
        <v>4.6514312469778414</v>
      </c>
      <c r="D99" s="45">
        <v>2.8690946768503474</v>
      </c>
      <c r="E99" s="45">
        <v>4.9740478541682025</v>
      </c>
      <c r="F99" s="45">
        <v>4.2547830344490256</v>
      </c>
      <c r="G99" s="45">
        <v>4.9716873882798245</v>
      </c>
      <c r="H99" s="45">
        <v>3.7013270867880164</v>
      </c>
      <c r="I99" s="45">
        <v>4.701668624703002</v>
      </c>
      <c r="J99" s="33">
        <v>4.0525260701668993</v>
      </c>
      <c r="K99" s="22">
        <v>4.9080643270201643</v>
      </c>
      <c r="L99" s="34">
        <v>5.2733621096062873</v>
      </c>
      <c r="M99" s="34">
        <v>3.6714057567021094</v>
      </c>
      <c r="N99" s="34">
        <v>4.8234742544506872</v>
      </c>
    </row>
    <row r="100" spans="1:14" x14ac:dyDescent="0.25">
      <c r="A100" s="59">
        <v>92</v>
      </c>
      <c r="B100" s="45">
        <v>4.1744659368199315</v>
      </c>
      <c r="C100" s="45">
        <v>4.4497829883125712</v>
      </c>
      <c r="D100" s="45">
        <v>3.0668543424548189</v>
      </c>
      <c r="E100" s="45">
        <v>5.2677484385059952</v>
      </c>
      <c r="F100" s="45">
        <v>4.0010753145879621</v>
      </c>
      <c r="G100" s="45">
        <v>4.4025204896643402</v>
      </c>
      <c r="H100" s="45">
        <v>3.5513959723702042</v>
      </c>
      <c r="I100" s="45">
        <v>4.9714112353779063</v>
      </c>
      <c r="J100" s="33">
        <v>3.8421305979946911</v>
      </c>
      <c r="K100" s="22">
        <v>4.962985704426699</v>
      </c>
      <c r="L100" s="34">
        <v>4.5915862502467064</v>
      </c>
      <c r="M100" s="34">
        <v>3.9399680593829531</v>
      </c>
      <c r="N100" s="34">
        <v>5.0587526128651694</v>
      </c>
    </row>
    <row r="101" spans="1:14" x14ac:dyDescent="0.25">
      <c r="A101" s="59">
        <v>93</v>
      </c>
      <c r="B101" s="45">
        <v>3.7783509936044544</v>
      </c>
      <c r="C101" s="45">
        <v>4.3230599121891089</v>
      </c>
      <c r="D101" s="45">
        <v>3.3076004252755138</v>
      </c>
      <c r="E101" s="45">
        <v>4.9847030909129115</v>
      </c>
      <c r="F101" s="45">
        <v>3.7292989800222576</v>
      </c>
      <c r="G101" s="45">
        <v>3.8051012771329837</v>
      </c>
      <c r="H101" s="45">
        <v>4.069295764277749</v>
      </c>
      <c r="I101" s="45">
        <v>5.0539156380210839</v>
      </c>
      <c r="J101" s="33">
        <v>3.929563022172482</v>
      </c>
      <c r="K101" s="22">
        <v>5.078732130533373</v>
      </c>
      <c r="L101" s="34">
        <v>4.3031664676809163</v>
      </c>
      <c r="M101" s="34">
        <v>3.5890186366250196</v>
      </c>
      <c r="N101" s="34">
        <v>4.9270864438871067</v>
      </c>
    </row>
    <row r="102" spans="1:14" x14ac:dyDescent="0.25">
      <c r="A102" s="59">
        <v>94</v>
      </c>
      <c r="B102" s="45">
        <v>3.7818225137943431</v>
      </c>
      <c r="C102" s="45">
        <v>4.3679877418231836</v>
      </c>
      <c r="D102" s="45">
        <v>3.3389824739379463</v>
      </c>
      <c r="E102" s="45">
        <v>4.8555192250707586</v>
      </c>
      <c r="F102" s="45">
        <v>3.5538008472619826</v>
      </c>
      <c r="G102" s="45">
        <v>3.078058715567185</v>
      </c>
      <c r="H102" s="45">
        <v>3.5501361313487787</v>
      </c>
      <c r="I102" s="45">
        <v>5.0946162085575111</v>
      </c>
      <c r="J102" s="33">
        <v>4.5298839327857889</v>
      </c>
      <c r="K102" s="22">
        <v>5.0426757369614519</v>
      </c>
      <c r="L102" s="34">
        <v>3.4721960884667342</v>
      </c>
      <c r="M102" s="34">
        <v>4.991588687333369</v>
      </c>
      <c r="N102" s="34">
        <v>4.830573473251822</v>
      </c>
    </row>
    <row r="103" spans="1:14" x14ac:dyDescent="0.25">
      <c r="A103" s="59">
        <v>95</v>
      </c>
      <c r="B103" s="61">
        <v>3.0713511579049237</v>
      </c>
      <c r="C103" s="61">
        <v>4.1812157068035285</v>
      </c>
      <c r="D103" s="61">
        <v>3.2590177542649639</v>
      </c>
      <c r="E103" s="61">
        <v>5.0488121634463097</v>
      </c>
      <c r="F103" s="61">
        <v>3.2052783613445386</v>
      </c>
      <c r="G103" s="61">
        <v>3.3961000442595188</v>
      </c>
      <c r="H103" s="61">
        <v>4.1569293278808965</v>
      </c>
      <c r="I103" s="61">
        <v>6.191134155316913</v>
      </c>
      <c r="J103" s="62">
        <v>3.5298839327857885</v>
      </c>
      <c r="K103" s="63">
        <v>5.6945578231292524</v>
      </c>
      <c r="L103" s="64">
        <v>3.4361515766181072</v>
      </c>
      <c r="M103" s="64">
        <v>4.9129402129402138</v>
      </c>
      <c r="N103" s="64">
        <v>5.3153415212238748</v>
      </c>
    </row>
    <row r="104" spans="1:14" x14ac:dyDescent="0.25">
      <c r="A104" s="59">
        <v>96</v>
      </c>
      <c r="B104" s="45">
        <v>2.536644726711522</v>
      </c>
      <c r="C104" s="45">
        <v>4.2539536363694355</v>
      </c>
      <c r="D104" s="45">
        <v>3.3897857091822181</v>
      </c>
      <c r="E104" s="45">
        <v>5.4365853658536594</v>
      </c>
      <c r="F104" s="45">
        <v>3.2638655462184878</v>
      </c>
      <c r="G104" s="45">
        <v>3.9585493496927042</v>
      </c>
      <c r="H104" s="45">
        <v>3.6487325791587191</v>
      </c>
      <c r="I104" s="45">
        <v>6.4923434825435784</v>
      </c>
      <c r="J104" s="33">
        <v>3.3608936819866599</v>
      </c>
      <c r="K104" s="22">
        <v>5.9931972789115644</v>
      </c>
      <c r="L104" s="34">
        <v>2.5906858701243238</v>
      </c>
      <c r="M104" s="34">
        <v>5.1303030303030317</v>
      </c>
      <c r="N104" s="34">
        <v>5.5191769015298435</v>
      </c>
    </row>
    <row r="105" spans="1:14" x14ac:dyDescent="0.25">
      <c r="A105" s="59">
        <v>97</v>
      </c>
      <c r="B105" s="45">
        <v>2.553959377397367</v>
      </c>
      <c r="C105" s="45">
        <v>4.5720963941803721</v>
      </c>
      <c r="D105" s="45">
        <v>3.8613141947748923</v>
      </c>
      <c r="E105" s="45">
        <v>5.6333333333333337</v>
      </c>
      <c r="F105" s="45">
        <v>3.1142857142857143</v>
      </c>
      <c r="G105" s="45">
        <v>3.8525040108148305</v>
      </c>
      <c r="H105" s="45">
        <v>3.8122171970393368</v>
      </c>
      <c r="I105" s="45">
        <v>6.9731445546376891</v>
      </c>
      <c r="J105" s="33">
        <v>3.5933788357571395</v>
      </c>
      <c r="K105" s="22">
        <v>7.1904761904761907</v>
      </c>
      <c r="L105" s="34">
        <v>2.3871376301716856</v>
      </c>
      <c r="M105" s="34">
        <v>4.5933333333333337</v>
      </c>
      <c r="N105" s="34">
        <v>5.0475113122171953</v>
      </c>
    </row>
    <row r="106" spans="1:14" x14ac:dyDescent="0.25">
      <c r="A106" s="59">
        <v>98</v>
      </c>
      <c r="B106" s="45">
        <v>1.8160792686772294</v>
      </c>
      <c r="C106" s="45">
        <v>4.6198692313184022</v>
      </c>
      <c r="D106" s="45">
        <v>4.0168998859080443</v>
      </c>
      <c r="E106" s="45">
        <v>6.1000000000000005</v>
      </c>
      <c r="F106" s="45">
        <v>3.8571428571428577</v>
      </c>
      <c r="G106" s="45">
        <v>3.1560534962929925</v>
      </c>
      <c r="H106" s="45">
        <v>3.6015173671299583</v>
      </c>
      <c r="I106" s="45">
        <v>9.3181744653258622</v>
      </c>
      <c r="J106" s="33">
        <v>3.2332652907117412</v>
      </c>
      <c r="K106" s="22">
        <v>8.8666666666666671</v>
      </c>
      <c r="L106" s="34">
        <v>1.8903743315508017</v>
      </c>
      <c r="M106" s="34">
        <v>4.6166666666666671</v>
      </c>
      <c r="N106" s="34">
        <v>4.6538461538461542</v>
      </c>
    </row>
    <row r="107" spans="1:14" x14ac:dyDescent="0.25">
      <c r="A107" s="59">
        <v>99</v>
      </c>
      <c r="B107" s="45">
        <v>1.6937671510189394</v>
      </c>
      <c r="C107" s="45">
        <v>4.4403715932620731</v>
      </c>
      <c r="D107" s="45">
        <v>5.2920278616334784</v>
      </c>
      <c r="E107" s="45">
        <v>6.5</v>
      </c>
      <c r="F107" s="45">
        <v>6.2142857142857153</v>
      </c>
      <c r="G107" s="45">
        <v>2.846346655313714</v>
      </c>
      <c r="H107" s="45">
        <v>2.9619035220075398</v>
      </c>
      <c r="I107" s="45">
        <v>10.553603815409417</v>
      </c>
      <c r="J107" s="33">
        <v>3.1445960834488398</v>
      </c>
      <c r="K107" s="22">
        <v>9.1538461538461533</v>
      </c>
      <c r="L107" s="34">
        <v>1.3181818181818179</v>
      </c>
      <c r="M107" s="34">
        <v>4.25</v>
      </c>
      <c r="N107" s="34">
        <v>5.5000000000000009</v>
      </c>
    </row>
    <row r="108" spans="1:14" x14ac:dyDescent="0.25">
      <c r="A108" s="60" t="s">
        <v>28</v>
      </c>
      <c r="B108" s="61">
        <v>1.75</v>
      </c>
      <c r="C108" s="61">
        <v>4.9999999999999991</v>
      </c>
      <c r="D108" s="61">
        <v>7.75</v>
      </c>
      <c r="E108" s="61">
        <v>8.5</v>
      </c>
      <c r="F108" s="61">
        <v>7.5</v>
      </c>
      <c r="G108" s="61">
        <v>2.7</v>
      </c>
      <c r="H108" s="61">
        <v>2.4166666666666665</v>
      </c>
      <c r="I108" s="61">
        <v>14.5</v>
      </c>
      <c r="J108" s="62">
        <v>3.5000000000000004</v>
      </c>
      <c r="K108" s="63">
        <v>12</v>
      </c>
      <c r="L108" s="64">
        <v>0.5</v>
      </c>
      <c r="M108" s="64">
        <v>3.25</v>
      </c>
      <c r="N108" s="64">
        <v>7</v>
      </c>
    </row>
    <row r="109" spans="1:14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23"/>
      <c r="L109" s="10"/>
      <c r="M109" s="10"/>
      <c r="N109" s="10"/>
    </row>
    <row r="110" spans="1:14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14" x14ac:dyDescent="0.25">
      <c r="A111" s="2"/>
      <c r="B111" s="2"/>
      <c r="C111" s="2"/>
      <c r="D111" s="2"/>
      <c r="E111" s="2"/>
      <c r="F111" s="2"/>
      <c r="G111" s="2"/>
      <c r="H111" s="2"/>
      <c r="I111" s="2"/>
    </row>
    <row r="112" spans="1:14" x14ac:dyDescent="0.25">
      <c r="A112" s="17" t="s">
        <v>47</v>
      </c>
      <c r="B112" s="17"/>
      <c r="C112" s="17"/>
      <c r="D112" s="17"/>
      <c r="E112" s="17"/>
      <c r="F112" s="17"/>
      <c r="G112" s="17"/>
      <c r="H112" s="17"/>
      <c r="I112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50</v>
      </c>
    </row>
    <row r="5" spans="1:14" x14ac:dyDescent="0.25">
      <c r="D5" s="47"/>
    </row>
    <row r="6" spans="1:14" s="39" customFormat="1" ht="87.5" x14ac:dyDescent="0.25">
      <c r="A6" s="65" t="s">
        <v>2</v>
      </c>
      <c r="B6" s="66" t="s">
        <v>31</v>
      </c>
      <c r="C6" s="83" t="s">
        <v>40</v>
      </c>
      <c r="D6" s="83"/>
      <c r="E6" s="67" t="s">
        <v>32</v>
      </c>
      <c r="F6" s="67" t="s">
        <v>33</v>
      </c>
      <c r="G6" s="67" t="s">
        <v>34</v>
      </c>
      <c r="H6" s="66" t="s">
        <v>35</v>
      </c>
      <c r="I6" s="66" t="s">
        <v>36</v>
      </c>
      <c r="J6" s="66" t="s">
        <v>37</v>
      </c>
      <c r="K6" s="66" t="s">
        <v>38</v>
      </c>
      <c r="L6" s="67" t="s">
        <v>39</v>
      </c>
    </row>
    <row r="7" spans="1:14" s="39" customFormat="1" ht="14.5" x14ac:dyDescent="0.25">
      <c r="A7" s="68"/>
      <c r="B7" s="69"/>
      <c r="C7" s="70">
        <v>44562</v>
      </c>
      <c r="D7" s="71">
        <v>44927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4" x14ac:dyDescent="0.25">
      <c r="A8" s="12"/>
      <c r="B8" s="48"/>
      <c r="C8" s="48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55">
        <v>3</v>
      </c>
      <c r="C9" s="55">
        <v>695</v>
      </c>
      <c r="D9">
        <v>748</v>
      </c>
      <c r="E9" s="3">
        <v>7.7600000000000002E-2</v>
      </c>
      <c r="F9" s="4">
        <f>B9/((C9+D9)/2)</f>
        <v>4.1580041580041582E-3</v>
      </c>
      <c r="G9" s="4">
        <f t="shared" ref="G9:G72" si="0">F9/((1+(1-E9)*F9))</f>
        <v>4.1421177156717856E-3</v>
      </c>
      <c r="H9" s="2">
        <v>100000</v>
      </c>
      <c r="I9" s="2">
        <f>H9*G9</f>
        <v>414.21177156717857</v>
      </c>
      <c r="J9" s="2">
        <f t="shared" ref="J9:J72" si="1">H10+I9*E9</f>
        <v>99617.931061906434</v>
      </c>
      <c r="K9" s="2">
        <f>K10+J9</f>
        <v>8227204.3341710987</v>
      </c>
      <c r="L9" s="73">
        <f>K9/H9</f>
        <v>82.272043341710983</v>
      </c>
      <c r="M9" s="5"/>
      <c r="N9" s="6"/>
    </row>
    <row r="10" spans="1:14" x14ac:dyDescent="0.25">
      <c r="A10" s="59">
        <v>1</v>
      </c>
      <c r="B10" s="56">
        <v>0</v>
      </c>
      <c r="C10" s="55">
        <v>746</v>
      </c>
      <c r="D10">
        <v>721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99585.788228432823</v>
      </c>
      <c r="I10" s="2">
        <f t="shared" ref="I10:I73" si="3">H10*G10</f>
        <v>0</v>
      </c>
      <c r="J10" s="2">
        <f t="shared" si="1"/>
        <v>99585.788228432823</v>
      </c>
      <c r="K10" s="2">
        <f>K11+J10</f>
        <v>8127586.4031091919</v>
      </c>
      <c r="L10" s="14">
        <f t="shared" ref="L10:L73" si="4">K10/H10</f>
        <v>81.613918488709388</v>
      </c>
      <c r="N10" s="6"/>
    </row>
    <row r="11" spans="1:14" x14ac:dyDescent="0.25">
      <c r="A11" s="59">
        <v>2</v>
      </c>
      <c r="B11" s="57">
        <v>0</v>
      </c>
      <c r="C11" s="55">
        <v>751</v>
      </c>
      <c r="D11">
        <v>760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99585.788228432823</v>
      </c>
      <c r="I11" s="2">
        <f t="shared" si="3"/>
        <v>0</v>
      </c>
      <c r="J11" s="2">
        <f t="shared" si="1"/>
        <v>99585.788228432823</v>
      </c>
      <c r="K11" s="2">
        <f t="shared" ref="K11:K74" si="6">K12+J11</f>
        <v>8028000.6148807593</v>
      </c>
      <c r="L11" s="14">
        <f t="shared" si="4"/>
        <v>80.613918488709402</v>
      </c>
      <c r="N11" s="6"/>
    </row>
    <row r="12" spans="1:14" x14ac:dyDescent="0.25">
      <c r="A12" s="59">
        <v>3</v>
      </c>
      <c r="B12" s="57">
        <v>0</v>
      </c>
      <c r="C12" s="55">
        <v>829</v>
      </c>
      <c r="D12">
        <v>770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99585.788228432823</v>
      </c>
      <c r="I12" s="2">
        <f t="shared" si="3"/>
        <v>0</v>
      </c>
      <c r="J12" s="2">
        <f t="shared" si="1"/>
        <v>99585.788228432823</v>
      </c>
      <c r="K12" s="2">
        <f t="shared" si="6"/>
        <v>7928414.8266523266</v>
      </c>
      <c r="L12" s="14">
        <f t="shared" si="4"/>
        <v>79.613918488709402</v>
      </c>
      <c r="N12" s="6"/>
    </row>
    <row r="13" spans="1:14" x14ac:dyDescent="0.25">
      <c r="A13" s="59">
        <v>4</v>
      </c>
      <c r="B13" s="57">
        <v>0</v>
      </c>
      <c r="C13" s="55">
        <v>829</v>
      </c>
      <c r="D13">
        <v>854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99585.788228432823</v>
      </c>
      <c r="I13" s="2">
        <f t="shared" si="3"/>
        <v>0</v>
      </c>
      <c r="J13" s="2">
        <f t="shared" si="1"/>
        <v>99585.788228432823</v>
      </c>
      <c r="K13" s="2">
        <f t="shared" si="6"/>
        <v>7828829.038423894</v>
      </c>
      <c r="L13" s="14">
        <f t="shared" si="4"/>
        <v>78.613918488709402</v>
      </c>
      <c r="N13" s="6"/>
    </row>
    <row r="14" spans="1:14" x14ac:dyDescent="0.25">
      <c r="A14" s="59">
        <v>5</v>
      </c>
      <c r="B14" s="57">
        <v>0</v>
      </c>
      <c r="C14" s="55">
        <v>852</v>
      </c>
      <c r="D14">
        <v>833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99585.788228432823</v>
      </c>
      <c r="I14" s="2">
        <f t="shared" si="3"/>
        <v>0</v>
      </c>
      <c r="J14" s="2">
        <f t="shared" si="1"/>
        <v>99585.788228432823</v>
      </c>
      <c r="K14" s="2">
        <f t="shared" si="6"/>
        <v>7729243.2501954613</v>
      </c>
      <c r="L14" s="14">
        <f t="shared" si="4"/>
        <v>77.613918488709402</v>
      </c>
      <c r="N14" s="6"/>
    </row>
    <row r="15" spans="1:14" x14ac:dyDescent="0.25">
      <c r="A15" s="59">
        <v>6</v>
      </c>
      <c r="B15" s="55">
        <v>0</v>
      </c>
      <c r="C15" s="55">
        <v>889</v>
      </c>
      <c r="D15">
        <v>863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99585.788228432823</v>
      </c>
      <c r="I15" s="2">
        <f t="shared" si="3"/>
        <v>0</v>
      </c>
      <c r="J15" s="2">
        <f t="shared" si="1"/>
        <v>99585.788228432823</v>
      </c>
      <c r="K15" s="2">
        <f t="shared" si="6"/>
        <v>7629657.4619670287</v>
      </c>
      <c r="L15" s="14">
        <f t="shared" si="4"/>
        <v>76.613918488709402</v>
      </c>
      <c r="N15" s="6"/>
    </row>
    <row r="16" spans="1:14" x14ac:dyDescent="0.25">
      <c r="A16" s="59">
        <v>7</v>
      </c>
      <c r="B16" s="56">
        <v>0</v>
      </c>
      <c r="C16" s="55">
        <v>929</v>
      </c>
      <c r="D16">
        <v>917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99585.788228432823</v>
      </c>
      <c r="I16" s="2">
        <f t="shared" si="3"/>
        <v>0</v>
      </c>
      <c r="J16" s="2">
        <f t="shared" si="1"/>
        <v>99585.788228432823</v>
      </c>
      <c r="K16" s="2">
        <f t="shared" si="6"/>
        <v>7530071.673738596</v>
      </c>
      <c r="L16" s="14">
        <f t="shared" si="4"/>
        <v>75.613918488709402</v>
      </c>
      <c r="N16" s="6"/>
    </row>
    <row r="17" spans="1:14" x14ac:dyDescent="0.25">
      <c r="A17" s="59">
        <v>8</v>
      </c>
      <c r="B17" s="56">
        <v>0</v>
      </c>
      <c r="C17" s="55">
        <v>906</v>
      </c>
      <c r="D17">
        <v>936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99585.788228432823</v>
      </c>
      <c r="I17" s="2">
        <f t="shared" si="3"/>
        <v>0</v>
      </c>
      <c r="J17" s="2">
        <f t="shared" si="1"/>
        <v>99585.788228432823</v>
      </c>
      <c r="K17" s="2">
        <f t="shared" si="6"/>
        <v>7430485.8855101634</v>
      </c>
      <c r="L17" s="14">
        <f t="shared" si="4"/>
        <v>74.613918488709402</v>
      </c>
      <c r="N17" s="6"/>
    </row>
    <row r="18" spans="1:14" x14ac:dyDescent="0.25">
      <c r="A18" s="59">
        <v>9</v>
      </c>
      <c r="B18" s="56">
        <v>0</v>
      </c>
      <c r="C18" s="55">
        <v>997</v>
      </c>
      <c r="D18">
        <v>904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99585.788228432823</v>
      </c>
      <c r="I18" s="2">
        <f t="shared" si="3"/>
        <v>0</v>
      </c>
      <c r="J18" s="2">
        <f t="shared" si="1"/>
        <v>99585.788228432823</v>
      </c>
      <c r="K18" s="2">
        <f t="shared" si="6"/>
        <v>7330900.0972817307</v>
      </c>
      <c r="L18" s="14">
        <f t="shared" si="4"/>
        <v>73.613918488709402</v>
      </c>
      <c r="N18" s="6"/>
    </row>
    <row r="19" spans="1:14" x14ac:dyDescent="0.25">
      <c r="A19" s="59">
        <v>10</v>
      </c>
      <c r="B19" s="56">
        <v>0</v>
      </c>
      <c r="C19" s="55">
        <v>977</v>
      </c>
      <c r="D19">
        <v>1017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99585.788228432823</v>
      </c>
      <c r="I19" s="2">
        <f t="shared" si="3"/>
        <v>0</v>
      </c>
      <c r="J19" s="2">
        <f t="shared" si="1"/>
        <v>99585.788228432823</v>
      </c>
      <c r="K19" s="2">
        <f t="shared" si="6"/>
        <v>7231314.3090532981</v>
      </c>
      <c r="L19" s="14">
        <f t="shared" si="4"/>
        <v>72.613918488709416</v>
      </c>
      <c r="N19" s="6"/>
    </row>
    <row r="20" spans="1:14" x14ac:dyDescent="0.25">
      <c r="A20" s="59">
        <v>11</v>
      </c>
      <c r="B20" s="56">
        <v>0</v>
      </c>
      <c r="C20" s="55">
        <v>1053</v>
      </c>
      <c r="D20">
        <v>1000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99585.788228432823</v>
      </c>
      <c r="I20" s="2">
        <f t="shared" si="3"/>
        <v>0</v>
      </c>
      <c r="J20" s="2">
        <f t="shared" si="1"/>
        <v>99585.788228432823</v>
      </c>
      <c r="K20" s="2">
        <f t="shared" si="6"/>
        <v>7131728.5208248654</v>
      </c>
      <c r="L20" s="14">
        <f t="shared" si="4"/>
        <v>71.613918488709416</v>
      </c>
      <c r="N20" s="6"/>
    </row>
    <row r="21" spans="1:14" x14ac:dyDescent="0.25">
      <c r="A21" s="59">
        <v>12</v>
      </c>
      <c r="B21" s="55">
        <v>0</v>
      </c>
      <c r="C21" s="55">
        <v>1072</v>
      </c>
      <c r="D21">
        <v>1095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99585.788228432823</v>
      </c>
      <c r="I21" s="2">
        <f t="shared" si="3"/>
        <v>0</v>
      </c>
      <c r="J21" s="2">
        <f t="shared" si="1"/>
        <v>99585.788228432823</v>
      </c>
      <c r="K21" s="2">
        <f t="shared" si="6"/>
        <v>7032142.7325964328</v>
      </c>
      <c r="L21" s="14">
        <f t="shared" si="4"/>
        <v>70.613918488709416</v>
      </c>
      <c r="N21" s="6"/>
    </row>
    <row r="22" spans="1:14" x14ac:dyDescent="0.25">
      <c r="A22" s="59">
        <v>13</v>
      </c>
      <c r="B22" s="56">
        <v>0</v>
      </c>
      <c r="C22" s="55">
        <v>1200</v>
      </c>
      <c r="D22">
        <v>1095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99585.788228432823</v>
      </c>
      <c r="I22" s="2">
        <f t="shared" si="3"/>
        <v>0</v>
      </c>
      <c r="J22" s="2">
        <f t="shared" si="1"/>
        <v>99585.788228432823</v>
      </c>
      <c r="K22" s="2">
        <f t="shared" si="6"/>
        <v>6932556.9443680001</v>
      </c>
      <c r="L22" s="14">
        <f t="shared" si="4"/>
        <v>69.613918488709416</v>
      </c>
      <c r="N22" s="6"/>
    </row>
    <row r="23" spans="1:14" x14ac:dyDescent="0.25">
      <c r="A23" s="59">
        <v>14</v>
      </c>
      <c r="B23" s="56">
        <v>0</v>
      </c>
      <c r="C23" s="55">
        <v>1222</v>
      </c>
      <c r="D23">
        <v>1224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99585.788228432823</v>
      </c>
      <c r="I23" s="2">
        <f t="shared" si="3"/>
        <v>0</v>
      </c>
      <c r="J23" s="2">
        <f t="shared" si="1"/>
        <v>99585.788228432823</v>
      </c>
      <c r="K23" s="2">
        <f t="shared" si="6"/>
        <v>6832971.1561395675</v>
      </c>
      <c r="L23" s="14">
        <f t="shared" si="4"/>
        <v>68.613918488709416</v>
      </c>
      <c r="N23" s="6"/>
    </row>
    <row r="24" spans="1:14" x14ac:dyDescent="0.25">
      <c r="A24" s="59">
        <v>15</v>
      </c>
      <c r="B24" s="56">
        <v>1</v>
      </c>
      <c r="C24" s="55">
        <v>1105</v>
      </c>
      <c r="D24">
        <v>1241</v>
      </c>
      <c r="E24" s="3">
        <v>0.37530000000000002</v>
      </c>
      <c r="F24" s="4">
        <f t="shared" si="2"/>
        <v>8.5251491901108269E-4</v>
      </c>
      <c r="G24" s="4">
        <f t="shared" si="0"/>
        <v>8.5206114015834867E-4</v>
      </c>
      <c r="H24" s="2">
        <f t="shared" si="5"/>
        <v>99585.788228432823</v>
      </c>
      <c r="I24" s="2">
        <f t="shared" si="3"/>
        <v>84.85318026148633</v>
      </c>
      <c r="J24" s="2">
        <f t="shared" si="1"/>
        <v>99532.780446723467</v>
      </c>
      <c r="K24" s="2">
        <f t="shared" si="6"/>
        <v>6733385.3679111348</v>
      </c>
      <c r="L24" s="14">
        <f t="shared" si="4"/>
        <v>67.613918488709416</v>
      </c>
      <c r="N24" s="6"/>
    </row>
    <row r="25" spans="1:14" x14ac:dyDescent="0.25">
      <c r="A25" s="59">
        <v>16</v>
      </c>
      <c r="B25" s="56">
        <v>0</v>
      </c>
      <c r="C25" s="55">
        <v>1121</v>
      </c>
      <c r="D25">
        <v>1130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99500.935048171334</v>
      </c>
      <c r="I25" s="2">
        <f t="shared" si="3"/>
        <v>0</v>
      </c>
      <c r="J25" s="2">
        <f t="shared" si="1"/>
        <v>99500.935048171334</v>
      </c>
      <c r="K25" s="2">
        <f t="shared" si="6"/>
        <v>6633852.5874644117</v>
      </c>
      <c r="L25" s="14">
        <f t="shared" si="4"/>
        <v>66.671258760058564</v>
      </c>
      <c r="N25" s="6"/>
    </row>
    <row r="26" spans="1:14" x14ac:dyDescent="0.25">
      <c r="A26" s="59">
        <v>17</v>
      </c>
      <c r="B26" s="56">
        <v>0</v>
      </c>
      <c r="C26" s="55">
        <v>1137</v>
      </c>
      <c r="D26">
        <v>1127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99500.935048171334</v>
      </c>
      <c r="I26" s="2">
        <f t="shared" si="3"/>
        <v>0</v>
      </c>
      <c r="J26" s="2">
        <f t="shared" si="1"/>
        <v>99500.935048171334</v>
      </c>
      <c r="K26" s="2">
        <f t="shared" si="6"/>
        <v>6534351.6524162404</v>
      </c>
      <c r="L26" s="14">
        <f t="shared" si="4"/>
        <v>65.671258760058564</v>
      </c>
      <c r="N26" s="6"/>
    </row>
    <row r="27" spans="1:14" x14ac:dyDescent="0.25">
      <c r="A27" s="59">
        <v>18</v>
      </c>
      <c r="B27" s="56">
        <v>0</v>
      </c>
      <c r="C27" s="55">
        <v>1119</v>
      </c>
      <c r="D27">
        <v>1188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99500.935048171334</v>
      </c>
      <c r="I27" s="2">
        <f t="shared" si="3"/>
        <v>0</v>
      </c>
      <c r="J27" s="2">
        <f t="shared" si="1"/>
        <v>99500.935048171334</v>
      </c>
      <c r="K27" s="2">
        <f t="shared" si="6"/>
        <v>6434850.7173680691</v>
      </c>
      <c r="L27" s="14">
        <f t="shared" si="4"/>
        <v>64.671258760058564</v>
      </c>
      <c r="N27" s="6"/>
    </row>
    <row r="28" spans="1:14" x14ac:dyDescent="0.25">
      <c r="A28" s="59">
        <v>19</v>
      </c>
      <c r="B28" s="56">
        <v>0</v>
      </c>
      <c r="C28" s="55">
        <v>1090</v>
      </c>
      <c r="D28">
        <v>1155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99500.935048171334</v>
      </c>
      <c r="I28" s="2">
        <f t="shared" si="3"/>
        <v>0</v>
      </c>
      <c r="J28" s="2">
        <f t="shared" si="1"/>
        <v>99500.935048171334</v>
      </c>
      <c r="K28" s="2">
        <f t="shared" si="6"/>
        <v>6335349.7823198978</v>
      </c>
      <c r="L28" s="14">
        <f t="shared" si="4"/>
        <v>63.671258760058571</v>
      </c>
      <c r="N28" s="6"/>
    </row>
    <row r="29" spans="1:14" x14ac:dyDescent="0.25">
      <c r="A29" s="59">
        <v>20</v>
      </c>
      <c r="B29" s="56">
        <v>1</v>
      </c>
      <c r="C29" s="55">
        <v>1047</v>
      </c>
      <c r="D29">
        <v>1123</v>
      </c>
      <c r="E29" s="3">
        <v>0.63839999999999997</v>
      </c>
      <c r="F29" s="4">
        <f t="shared" si="2"/>
        <v>9.2165898617511521E-4</v>
      </c>
      <c r="G29" s="4">
        <f t="shared" si="0"/>
        <v>9.2135192547810794E-4</v>
      </c>
      <c r="H29" s="2">
        <f t="shared" si="5"/>
        <v>99500.935048171334</v>
      </c>
      <c r="I29" s="2">
        <f t="shared" si="3"/>
        <v>91.675378093504818</v>
      </c>
      <c r="J29" s="2">
        <f t="shared" si="1"/>
        <v>99467.785231452712</v>
      </c>
      <c r="K29" s="2">
        <f t="shared" si="6"/>
        <v>6235848.8472717265</v>
      </c>
      <c r="L29" s="14">
        <f t="shared" si="4"/>
        <v>62.671258760058571</v>
      </c>
      <c r="N29" s="6"/>
    </row>
    <row r="30" spans="1:14" x14ac:dyDescent="0.25">
      <c r="A30" s="59">
        <v>21</v>
      </c>
      <c r="B30" s="55">
        <v>1</v>
      </c>
      <c r="C30" s="55">
        <v>1050</v>
      </c>
      <c r="D30">
        <v>1114</v>
      </c>
      <c r="E30" s="3">
        <v>0.1726</v>
      </c>
      <c r="F30" s="4">
        <f t="shared" si="2"/>
        <v>9.2421441774491681E-4</v>
      </c>
      <c r="G30" s="4">
        <f t="shared" si="0"/>
        <v>9.2350821562143701E-4</v>
      </c>
      <c r="H30" s="2">
        <f t="shared" si="5"/>
        <v>99409.259670077823</v>
      </c>
      <c r="I30" s="2">
        <f t="shared" si="3"/>
        <v>91.805268014161655</v>
      </c>
      <c r="J30" s="2">
        <f t="shared" si="1"/>
        <v>99333.299991322914</v>
      </c>
      <c r="K30" s="2">
        <f t="shared" si="6"/>
        <v>6136381.062040274</v>
      </c>
      <c r="L30" s="14">
        <f t="shared" si="4"/>
        <v>61.728465561516742</v>
      </c>
      <c r="N30" s="6"/>
    </row>
    <row r="31" spans="1:14" x14ac:dyDescent="0.25">
      <c r="A31" s="59">
        <v>22</v>
      </c>
      <c r="B31" s="55">
        <v>0</v>
      </c>
      <c r="C31" s="55">
        <v>1010</v>
      </c>
      <c r="D31">
        <v>1074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99317.454402063668</v>
      </c>
      <c r="I31" s="2">
        <f t="shared" si="3"/>
        <v>0</v>
      </c>
      <c r="J31" s="2">
        <f t="shared" si="1"/>
        <v>99317.454402063668</v>
      </c>
      <c r="K31" s="2">
        <f t="shared" si="6"/>
        <v>6037047.7620489514</v>
      </c>
      <c r="L31" s="14">
        <f t="shared" si="4"/>
        <v>60.785365456603067</v>
      </c>
      <c r="N31" s="6"/>
    </row>
    <row r="32" spans="1:14" x14ac:dyDescent="0.25">
      <c r="A32" s="59">
        <v>23</v>
      </c>
      <c r="B32" s="56">
        <v>2</v>
      </c>
      <c r="C32" s="55">
        <v>995</v>
      </c>
      <c r="D32">
        <v>1049</v>
      </c>
      <c r="E32" s="3">
        <v>0.4466</v>
      </c>
      <c r="F32" s="4">
        <f t="shared" si="2"/>
        <v>1.9569471624266144E-3</v>
      </c>
      <c r="G32" s="4">
        <f t="shared" si="0"/>
        <v>1.9548301311260951E-3</v>
      </c>
      <c r="H32" s="2">
        <f t="shared" si="5"/>
        <v>99317.454402063668</v>
      </c>
      <c r="I32" s="2">
        <f t="shared" si="3"/>
        <v>194.14875241189608</v>
      </c>
      <c r="J32" s="2">
        <f t="shared" si="1"/>
        <v>99210.012482478924</v>
      </c>
      <c r="K32" s="2">
        <f t="shared" si="6"/>
        <v>5937730.3076468874</v>
      </c>
      <c r="L32" s="14">
        <f t="shared" si="4"/>
        <v>59.785365456603067</v>
      </c>
      <c r="N32" s="6"/>
    </row>
    <row r="33" spans="1:14" x14ac:dyDescent="0.25">
      <c r="A33" s="59">
        <v>24</v>
      </c>
      <c r="B33" s="56">
        <v>0</v>
      </c>
      <c r="C33" s="55">
        <v>1033</v>
      </c>
      <c r="D33">
        <v>1059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99123.305649651767</v>
      </c>
      <c r="I33" s="2">
        <f t="shared" si="3"/>
        <v>0</v>
      </c>
      <c r="J33" s="2">
        <f t="shared" si="1"/>
        <v>99123.305649651767</v>
      </c>
      <c r="K33" s="2">
        <f t="shared" si="6"/>
        <v>5838520.2951644082</v>
      </c>
      <c r="L33" s="14">
        <f t="shared" si="4"/>
        <v>58.901589862231553</v>
      </c>
      <c r="N33" s="6"/>
    </row>
    <row r="34" spans="1:14" x14ac:dyDescent="0.25">
      <c r="A34" s="59">
        <v>25</v>
      </c>
      <c r="B34" s="56">
        <v>1</v>
      </c>
      <c r="C34" s="55">
        <v>1033</v>
      </c>
      <c r="D34">
        <v>1098</v>
      </c>
      <c r="E34" s="3">
        <v>1.0999999999999999E-2</v>
      </c>
      <c r="F34" s="4">
        <f t="shared" si="2"/>
        <v>9.3852651337400278E-4</v>
      </c>
      <c r="G34" s="4">
        <f t="shared" si="0"/>
        <v>9.3765617835720773E-4</v>
      </c>
      <c r="H34" s="2">
        <f t="shared" si="5"/>
        <v>99123.305649651767</v>
      </c>
      <c r="I34" s="2">
        <f t="shared" si="3"/>
        <v>92.943579961585897</v>
      </c>
      <c r="J34" s="2">
        <f t="shared" si="1"/>
        <v>99031.384449069752</v>
      </c>
      <c r="K34" s="2">
        <f t="shared" si="6"/>
        <v>5739396.989514756</v>
      </c>
      <c r="L34" s="14">
        <f t="shared" si="4"/>
        <v>57.901589862231546</v>
      </c>
      <c r="N34" s="6"/>
    </row>
    <row r="35" spans="1:14" x14ac:dyDescent="0.25">
      <c r="A35" s="59">
        <v>26</v>
      </c>
      <c r="B35" s="56">
        <v>0</v>
      </c>
      <c r="C35" s="55">
        <v>992</v>
      </c>
      <c r="D35">
        <v>1077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99030.362069690178</v>
      </c>
      <c r="I35" s="2">
        <f t="shared" si="3"/>
        <v>0</v>
      </c>
      <c r="J35" s="2">
        <f t="shared" si="1"/>
        <v>99030.362069690178</v>
      </c>
      <c r="K35" s="2">
        <f t="shared" si="6"/>
        <v>5640365.6050656866</v>
      </c>
      <c r="L35" s="14">
        <f t="shared" si="4"/>
        <v>56.955922276608646</v>
      </c>
      <c r="N35" s="6"/>
    </row>
    <row r="36" spans="1:14" x14ac:dyDescent="0.25">
      <c r="A36" s="59">
        <v>27</v>
      </c>
      <c r="B36" s="56">
        <v>0</v>
      </c>
      <c r="C36" s="55">
        <v>1028</v>
      </c>
      <c r="D36">
        <v>1020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99030.362069690178</v>
      </c>
      <c r="I36" s="2">
        <f t="shared" si="3"/>
        <v>0</v>
      </c>
      <c r="J36" s="2">
        <f t="shared" si="1"/>
        <v>99030.362069690178</v>
      </c>
      <c r="K36" s="2">
        <f t="shared" si="6"/>
        <v>5541335.242995996</v>
      </c>
      <c r="L36" s="14">
        <f t="shared" si="4"/>
        <v>55.955922276608639</v>
      </c>
      <c r="N36" s="6"/>
    </row>
    <row r="37" spans="1:14" x14ac:dyDescent="0.25">
      <c r="A37" s="59">
        <v>28</v>
      </c>
      <c r="B37" s="55">
        <v>0</v>
      </c>
      <c r="C37" s="55">
        <v>1047</v>
      </c>
      <c r="D37">
        <v>1071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99030.362069690178</v>
      </c>
      <c r="I37" s="2">
        <f t="shared" si="3"/>
        <v>0</v>
      </c>
      <c r="J37" s="2">
        <f t="shared" si="1"/>
        <v>99030.362069690178</v>
      </c>
      <c r="K37" s="2">
        <f t="shared" si="6"/>
        <v>5442304.8809263054</v>
      </c>
      <c r="L37" s="14">
        <f t="shared" si="4"/>
        <v>54.955922276608639</v>
      </c>
      <c r="N37" s="6"/>
    </row>
    <row r="38" spans="1:14" x14ac:dyDescent="0.25">
      <c r="A38" s="59">
        <v>29</v>
      </c>
      <c r="B38" s="55">
        <v>0</v>
      </c>
      <c r="C38" s="55">
        <v>1062</v>
      </c>
      <c r="D38">
        <v>1087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99030.362069690178</v>
      </c>
      <c r="I38" s="2">
        <f t="shared" si="3"/>
        <v>0</v>
      </c>
      <c r="J38" s="2">
        <f t="shared" si="1"/>
        <v>99030.362069690178</v>
      </c>
      <c r="K38" s="2">
        <f t="shared" si="6"/>
        <v>5343274.5188566148</v>
      </c>
      <c r="L38" s="14">
        <f t="shared" si="4"/>
        <v>53.955922276608632</v>
      </c>
      <c r="N38" s="6"/>
    </row>
    <row r="39" spans="1:14" x14ac:dyDescent="0.25">
      <c r="A39" s="59">
        <v>30</v>
      </c>
      <c r="B39" s="56">
        <v>2</v>
      </c>
      <c r="C39" s="55">
        <v>1106</v>
      </c>
      <c r="D39">
        <v>1127</v>
      </c>
      <c r="E39" s="3">
        <v>0.71919999999999995</v>
      </c>
      <c r="F39" s="4">
        <f t="shared" si="2"/>
        <v>1.7913121361397223E-3</v>
      </c>
      <c r="G39" s="4">
        <f t="shared" si="0"/>
        <v>1.7904115583240886E-3</v>
      </c>
      <c r="H39" s="2">
        <f t="shared" si="5"/>
        <v>99030.362069690178</v>
      </c>
      <c r="I39" s="2">
        <f t="shared" si="3"/>
        <v>177.3051048745927</v>
      </c>
      <c r="J39" s="2">
        <f t="shared" si="1"/>
        <v>98980.574796241388</v>
      </c>
      <c r="K39" s="2">
        <f t="shared" si="6"/>
        <v>5244244.1567869242</v>
      </c>
      <c r="L39" s="14">
        <f t="shared" si="4"/>
        <v>52.955922276608625</v>
      </c>
      <c r="N39" s="6"/>
    </row>
    <row r="40" spans="1:14" x14ac:dyDescent="0.25">
      <c r="A40" s="59">
        <v>31</v>
      </c>
      <c r="B40" s="55">
        <v>0</v>
      </c>
      <c r="C40" s="55">
        <v>1101</v>
      </c>
      <c r="D40">
        <v>1159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98853.05696481558</v>
      </c>
      <c r="I40" s="2">
        <f t="shared" si="3"/>
        <v>0</v>
      </c>
      <c r="J40" s="2">
        <f t="shared" si="1"/>
        <v>98853.05696481558</v>
      </c>
      <c r="K40" s="2">
        <f t="shared" si="6"/>
        <v>5145263.5819906825</v>
      </c>
      <c r="L40" s="14">
        <f t="shared" si="4"/>
        <v>52.049615256936548</v>
      </c>
      <c r="N40" s="6"/>
    </row>
    <row r="41" spans="1:14" x14ac:dyDescent="0.25">
      <c r="A41" s="59">
        <v>32</v>
      </c>
      <c r="B41" s="56">
        <v>1</v>
      </c>
      <c r="C41" s="55">
        <v>1122</v>
      </c>
      <c r="D41">
        <v>1138</v>
      </c>
      <c r="E41" s="3">
        <v>0.75619999999999998</v>
      </c>
      <c r="F41" s="4">
        <f t="shared" si="2"/>
        <v>8.8495575221238937E-4</v>
      </c>
      <c r="G41" s="4">
        <f t="shared" si="0"/>
        <v>8.8476486223591766E-4</v>
      </c>
      <c r="H41" s="2">
        <f t="shared" si="5"/>
        <v>98853.05696481558</v>
      </c>
      <c r="I41" s="2">
        <f t="shared" si="3"/>
        <v>87.461711327074383</v>
      </c>
      <c r="J41" s="2">
        <f t="shared" si="1"/>
        <v>98831.733799594032</v>
      </c>
      <c r="K41" s="2">
        <f t="shared" si="6"/>
        <v>5046410.5250258669</v>
      </c>
      <c r="L41" s="14">
        <f t="shared" si="4"/>
        <v>51.049615256936548</v>
      </c>
      <c r="N41" s="6"/>
    </row>
    <row r="42" spans="1:14" x14ac:dyDescent="0.25">
      <c r="A42" s="59">
        <v>33</v>
      </c>
      <c r="B42" s="56">
        <v>0</v>
      </c>
      <c r="C42" s="55">
        <v>1129</v>
      </c>
      <c r="D42">
        <v>1140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98765.5952534885</v>
      </c>
      <c r="I42" s="2">
        <f t="shared" si="3"/>
        <v>0</v>
      </c>
      <c r="J42" s="2">
        <f t="shared" si="1"/>
        <v>98765.5952534885</v>
      </c>
      <c r="K42" s="2">
        <f t="shared" si="6"/>
        <v>4947578.7912262725</v>
      </c>
      <c r="L42" s="14">
        <f t="shared" si="4"/>
        <v>50.094152508553016</v>
      </c>
      <c r="N42" s="6"/>
    </row>
    <row r="43" spans="1:14" x14ac:dyDescent="0.25">
      <c r="A43" s="59">
        <v>34</v>
      </c>
      <c r="B43" s="56">
        <v>0</v>
      </c>
      <c r="C43" s="55">
        <v>1152</v>
      </c>
      <c r="D43">
        <v>1141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98765.5952534885</v>
      </c>
      <c r="I43" s="2">
        <f t="shared" si="3"/>
        <v>0</v>
      </c>
      <c r="J43" s="2">
        <f t="shared" si="1"/>
        <v>98765.5952534885</v>
      </c>
      <c r="K43" s="2">
        <f t="shared" si="6"/>
        <v>4848813.1959727844</v>
      </c>
      <c r="L43" s="14">
        <f t="shared" si="4"/>
        <v>49.094152508553016</v>
      </c>
      <c r="N43" s="6"/>
    </row>
    <row r="44" spans="1:14" x14ac:dyDescent="0.25">
      <c r="A44" s="59">
        <v>35</v>
      </c>
      <c r="B44" s="56">
        <v>1</v>
      </c>
      <c r="C44" s="55">
        <v>1217</v>
      </c>
      <c r="D44">
        <v>1170</v>
      </c>
      <c r="E44" s="3">
        <v>0.63839999999999997</v>
      </c>
      <c r="F44" s="4">
        <f t="shared" si="2"/>
        <v>8.378718056137411E-4</v>
      </c>
      <c r="G44" s="4">
        <f t="shared" si="0"/>
        <v>8.3761802875643207E-4</v>
      </c>
      <c r="H44" s="2">
        <f t="shared" si="5"/>
        <v>98765.5952534885</v>
      </c>
      <c r="I44" s="2">
        <f t="shared" si="3"/>
        <v>82.727843205182666</v>
      </c>
      <c r="J44" s="2">
        <f t="shared" si="1"/>
        <v>98735.680865385511</v>
      </c>
      <c r="K44" s="2">
        <f t="shared" si="6"/>
        <v>4750047.6007192964</v>
      </c>
      <c r="L44" s="14">
        <f t="shared" si="4"/>
        <v>48.094152508553023</v>
      </c>
      <c r="N44" s="6"/>
    </row>
    <row r="45" spans="1:14" x14ac:dyDescent="0.25">
      <c r="A45" s="59">
        <v>36</v>
      </c>
      <c r="B45" s="55">
        <v>1</v>
      </c>
      <c r="C45" s="55">
        <v>1249</v>
      </c>
      <c r="D45">
        <v>1241</v>
      </c>
      <c r="E45" s="3">
        <v>0.40550000000000003</v>
      </c>
      <c r="F45" s="4">
        <f t="shared" si="2"/>
        <v>8.0321285140562252E-4</v>
      </c>
      <c r="G45" s="4">
        <f t="shared" si="0"/>
        <v>8.0282949226253013E-4</v>
      </c>
      <c r="H45" s="2">
        <f t="shared" si="5"/>
        <v>98682.867410283317</v>
      </c>
      <c r="I45" s="2">
        <f t="shared" si="3"/>
        <v>79.225516338008333</v>
      </c>
      <c r="J45" s="2">
        <f t="shared" si="1"/>
        <v>98635.767840820379</v>
      </c>
      <c r="K45" s="2">
        <f t="shared" si="6"/>
        <v>4651311.9198539108</v>
      </c>
      <c r="L45" s="14">
        <f t="shared" si="4"/>
        <v>47.133935625478365</v>
      </c>
      <c r="N45" s="6"/>
    </row>
    <row r="46" spans="1:14" x14ac:dyDescent="0.25">
      <c r="A46" s="59">
        <v>37</v>
      </c>
      <c r="B46" s="55">
        <v>1</v>
      </c>
      <c r="C46" s="55">
        <v>1358</v>
      </c>
      <c r="D46">
        <v>1242</v>
      </c>
      <c r="E46" s="3">
        <v>0.7288</v>
      </c>
      <c r="F46" s="4">
        <f t="shared" si="2"/>
        <v>7.6923076923076923E-4</v>
      </c>
      <c r="G46" s="4">
        <f t="shared" si="0"/>
        <v>7.6907032932822003E-4</v>
      </c>
      <c r="H46" s="2">
        <f t="shared" si="5"/>
        <v>98603.641893945314</v>
      </c>
      <c r="I46" s="2">
        <f t="shared" si="3"/>
        <v>75.833135344338402</v>
      </c>
      <c r="J46" s="2">
        <f t="shared" si="1"/>
        <v>98583.07594763994</v>
      </c>
      <c r="K46" s="2">
        <f t="shared" si="6"/>
        <v>4552676.1520130904</v>
      </c>
      <c r="L46" s="14">
        <f t="shared" si="4"/>
        <v>46.171480734046234</v>
      </c>
      <c r="N46" s="6"/>
    </row>
    <row r="47" spans="1:14" x14ac:dyDescent="0.25">
      <c r="A47" s="59">
        <v>38</v>
      </c>
      <c r="B47" s="56">
        <v>0</v>
      </c>
      <c r="C47" s="55">
        <v>1287</v>
      </c>
      <c r="D47">
        <v>1374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98527.808758600979</v>
      </c>
      <c r="I47" s="2">
        <f t="shared" si="3"/>
        <v>0</v>
      </c>
      <c r="J47" s="2">
        <f t="shared" si="1"/>
        <v>98527.808758600979</v>
      </c>
      <c r="K47" s="2">
        <f t="shared" si="6"/>
        <v>4454093.0760654509</v>
      </c>
      <c r="L47" s="14">
        <f t="shared" si="4"/>
        <v>45.206456250115593</v>
      </c>
      <c r="N47" s="6"/>
    </row>
    <row r="48" spans="1:14" x14ac:dyDescent="0.25">
      <c r="A48" s="59">
        <v>39</v>
      </c>
      <c r="B48" s="55">
        <v>1</v>
      </c>
      <c r="C48" s="55">
        <v>1365</v>
      </c>
      <c r="D48">
        <v>1317</v>
      </c>
      <c r="E48" s="3">
        <v>0.57809999999999995</v>
      </c>
      <c r="F48" s="4">
        <f t="shared" si="2"/>
        <v>7.4571215510812821E-4</v>
      </c>
      <c r="G48" s="4">
        <f t="shared" si="0"/>
        <v>7.4547761595363839E-4</v>
      </c>
      <c r="H48" s="2">
        <f t="shared" si="5"/>
        <v>98527.808758600979</v>
      </c>
      <c r="I48" s="2">
        <f t="shared" si="3"/>
        <v>73.450275978497871</v>
      </c>
      <c r="J48" s="2">
        <f t="shared" si="1"/>
        <v>98496.820087165659</v>
      </c>
      <c r="K48" s="2">
        <f t="shared" si="6"/>
        <v>4355565.2673068503</v>
      </c>
      <c r="L48" s="14">
        <f t="shared" si="4"/>
        <v>44.206456250115593</v>
      </c>
      <c r="N48" s="6"/>
    </row>
    <row r="49" spans="1:14" x14ac:dyDescent="0.25">
      <c r="A49" s="59">
        <v>40</v>
      </c>
      <c r="B49" s="55">
        <v>0</v>
      </c>
      <c r="C49" s="55">
        <v>1525</v>
      </c>
      <c r="D49">
        <v>1353</v>
      </c>
      <c r="E49" s="3">
        <v>0</v>
      </c>
      <c r="F49" s="4">
        <f t="shared" si="2"/>
        <v>0</v>
      </c>
      <c r="G49" s="4">
        <f t="shared" si="0"/>
        <v>0</v>
      </c>
      <c r="H49" s="2">
        <f t="shared" si="5"/>
        <v>98454.358482622483</v>
      </c>
      <c r="I49" s="2">
        <f t="shared" si="3"/>
        <v>0</v>
      </c>
      <c r="J49" s="2">
        <f t="shared" si="1"/>
        <v>98454.358482622483</v>
      </c>
      <c r="K49" s="2">
        <f t="shared" si="6"/>
        <v>4257068.4472196847</v>
      </c>
      <c r="L49" s="14">
        <f t="shared" si="4"/>
        <v>43.239004477095563</v>
      </c>
      <c r="N49" s="6"/>
    </row>
    <row r="50" spans="1:14" x14ac:dyDescent="0.25">
      <c r="A50" s="59">
        <v>41</v>
      </c>
      <c r="B50" s="55">
        <v>2</v>
      </c>
      <c r="C50" s="55">
        <v>1542</v>
      </c>
      <c r="D50">
        <v>1514</v>
      </c>
      <c r="E50" s="3">
        <v>0.52739999999999998</v>
      </c>
      <c r="F50" s="4">
        <f t="shared" si="2"/>
        <v>1.3089005235602095E-3</v>
      </c>
      <c r="G50" s="4">
        <f t="shared" si="0"/>
        <v>1.3080913560538337E-3</v>
      </c>
      <c r="H50" s="2">
        <f t="shared" si="5"/>
        <v>98454.358482622483</v>
      </c>
      <c r="I50" s="2">
        <f t="shared" si="3"/>
        <v>128.78729529694391</v>
      </c>
      <c r="J50" s="2">
        <f t="shared" si="1"/>
        <v>98393.493606865144</v>
      </c>
      <c r="K50" s="2">
        <f t="shared" si="6"/>
        <v>4158614.0887370626</v>
      </c>
      <c r="L50" s="14">
        <f t="shared" si="4"/>
        <v>42.239004477095563</v>
      </c>
      <c r="N50" s="6"/>
    </row>
    <row r="51" spans="1:14" x14ac:dyDescent="0.25">
      <c r="A51" s="59">
        <v>42</v>
      </c>
      <c r="B51" s="55">
        <v>0</v>
      </c>
      <c r="C51" s="55">
        <v>1528</v>
      </c>
      <c r="D51">
        <v>1533</v>
      </c>
      <c r="E51" s="3">
        <v>0</v>
      </c>
      <c r="F51" s="4">
        <f t="shared" si="2"/>
        <v>0</v>
      </c>
      <c r="G51" s="4">
        <f t="shared" si="0"/>
        <v>0</v>
      </c>
      <c r="H51" s="2">
        <f t="shared" si="5"/>
        <v>98325.571187325535</v>
      </c>
      <c r="I51" s="2">
        <f t="shared" si="3"/>
        <v>0</v>
      </c>
      <c r="J51" s="2">
        <f t="shared" si="1"/>
        <v>98325.571187325535</v>
      </c>
      <c r="K51" s="2">
        <f t="shared" si="6"/>
        <v>4060220.5951301977</v>
      </c>
      <c r="L51" s="14">
        <f t="shared" si="4"/>
        <v>41.29363853269507</v>
      </c>
      <c r="N51" s="6"/>
    </row>
    <row r="52" spans="1:14" x14ac:dyDescent="0.25">
      <c r="A52" s="59">
        <v>43</v>
      </c>
      <c r="B52" s="55">
        <v>2</v>
      </c>
      <c r="C52" s="55">
        <v>1634</v>
      </c>
      <c r="D52">
        <v>1539</v>
      </c>
      <c r="E52" s="3">
        <v>0.73560000000000003</v>
      </c>
      <c r="F52" s="4">
        <f t="shared" si="2"/>
        <v>1.2606366214938543E-3</v>
      </c>
      <c r="G52" s="4">
        <f t="shared" si="0"/>
        <v>1.2602165757798472E-3</v>
      </c>
      <c r="H52" s="2">
        <f t="shared" si="5"/>
        <v>98325.571187325535</v>
      </c>
      <c r="I52" s="2">
        <f t="shared" si="3"/>
        <v>123.91151463328899</v>
      </c>
      <c r="J52" s="2">
        <f t="shared" si="1"/>
        <v>98292.808982856484</v>
      </c>
      <c r="K52" s="2">
        <f t="shared" si="6"/>
        <v>3961895.023942872</v>
      </c>
      <c r="L52" s="14">
        <f t="shared" si="4"/>
        <v>40.293638532695063</v>
      </c>
      <c r="N52" s="6"/>
    </row>
    <row r="53" spans="1:14" x14ac:dyDescent="0.25">
      <c r="A53" s="59">
        <v>44</v>
      </c>
      <c r="B53" s="55">
        <v>2</v>
      </c>
      <c r="C53" s="55">
        <v>1697</v>
      </c>
      <c r="D53">
        <v>1638</v>
      </c>
      <c r="E53" s="3">
        <v>0.51780000000000004</v>
      </c>
      <c r="F53" s="4">
        <f t="shared" si="2"/>
        <v>1.1994002998500749E-3</v>
      </c>
      <c r="G53" s="4">
        <f t="shared" si="0"/>
        <v>1.1987070266527712E-3</v>
      </c>
      <c r="H53" s="2">
        <f t="shared" si="5"/>
        <v>98201.659672692243</v>
      </c>
      <c r="I53" s="2">
        <f t="shared" si="3"/>
        <v>117.71501947862026</v>
      </c>
      <c r="J53" s="2">
        <f t="shared" si="1"/>
        <v>98144.897490299656</v>
      </c>
      <c r="K53" s="2">
        <f t="shared" si="6"/>
        <v>3863602.2149600154</v>
      </c>
      <c r="L53" s="14">
        <f t="shared" si="4"/>
        <v>39.34355313176443</v>
      </c>
      <c r="N53" s="6"/>
    </row>
    <row r="54" spans="1:14" x14ac:dyDescent="0.25">
      <c r="A54" s="59">
        <v>45</v>
      </c>
      <c r="B54" s="55">
        <v>3</v>
      </c>
      <c r="C54" s="55">
        <v>1777</v>
      </c>
      <c r="D54">
        <v>1679</v>
      </c>
      <c r="E54" s="3">
        <v>0.53239999999999998</v>
      </c>
      <c r="F54" s="4">
        <f t="shared" si="2"/>
        <v>1.736111111111111E-3</v>
      </c>
      <c r="G54" s="4">
        <f t="shared" si="0"/>
        <v>1.7347028696842633E-3</v>
      </c>
      <c r="H54" s="2">
        <f t="shared" si="5"/>
        <v>98083.944653213621</v>
      </c>
      <c r="I54" s="2">
        <f t="shared" si="3"/>
        <v>170.14650025988212</v>
      </c>
      <c r="J54" s="2">
        <f t="shared" si="1"/>
        <v>98004.384149692094</v>
      </c>
      <c r="K54" s="2">
        <f t="shared" si="6"/>
        <v>3765457.3174697156</v>
      </c>
      <c r="L54" s="14">
        <f t="shared" si="4"/>
        <v>38.390149690480911</v>
      </c>
      <c r="N54" s="6"/>
    </row>
    <row r="55" spans="1:14" x14ac:dyDescent="0.25">
      <c r="A55" s="59">
        <v>46</v>
      </c>
      <c r="B55" s="55">
        <v>2</v>
      </c>
      <c r="C55" s="55">
        <v>1818</v>
      </c>
      <c r="D55">
        <v>1773</v>
      </c>
      <c r="E55" s="3">
        <v>0.64659999999999995</v>
      </c>
      <c r="F55" s="4">
        <f t="shared" si="2"/>
        <v>1.1138958507379559E-3</v>
      </c>
      <c r="G55" s="4">
        <f t="shared" si="0"/>
        <v>1.1134575372947033E-3</v>
      </c>
      <c r="H55" s="2">
        <f t="shared" si="5"/>
        <v>97913.798152953736</v>
      </c>
      <c r="I55" s="2">
        <f t="shared" si="3"/>
        <v>109.02285655855853</v>
      </c>
      <c r="J55" s="2">
        <f t="shared" si="1"/>
        <v>97875.269475445937</v>
      </c>
      <c r="K55" s="2">
        <f t="shared" si="6"/>
        <v>3667452.9333200236</v>
      </c>
      <c r="L55" s="14">
        <f t="shared" si="4"/>
        <v>37.455935756786786</v>
      </c>
      <c r="N55" s="6"/>
    </row>
    <row r="56" spans="1:14" x14ac:dyDescent="0.25">
      <c r="A56" s="59">
        <v>47</v>
      </c>
      <c r="B56" s="55">
        <v>2</v>
      </c>
      <c r="C56" s="55">
        <v>1764</v>
      </c>
      <c r="D56">
        <v>1789</v>
      </c>
      <c r="E56" s="3">
        <v>0.54110000000000003</v>
      </c>
      <c r="F56" s="4">
        <f t="shared" si="2"/>
        <v>1.125809175344779E-3</v>
      </c>
      <c r="G56" s="4">
        <f t="shared" si="0"/>
        <v>1.125227844573178E-3</v>
      </c>
      <c r="H56" s="2">
        <f t="shared" si="5"/>
        <v>97804.775296395179</v>
      </c>
      <c r="I56" s="2">
        <f t="shared" si="3"/>
        <v>110.05265649572675</v>
      </c>
      <c r="J56" s="2">
        <f t="shared" si="1"/>
        <v>97754.272132329294</v>
      </c>
      <c r="K56" s="2">
        <f t="shared" si="6"/>
        <v>3569577.6638445775</v>
      </c>
      <c r="L56" s="14">
        <f t="shared" si="4"/>
        <v>36.496967075759365</v>
      </c>
      <c r="N56" s="6"/>
    </row>
    <row r="57" spans="1:14" x14ac:dyDescent="0.25">
      <c r="A57" s="59">
        <v>48</v>
      </c>
      <c r="B57" s="55">
        <v>4</v>
      </c>
      <c r="C57" s="55">
        <v>1710</v>
      </c>
      <c r="D57">
        <v>1755</v>
      </c>
      <c r="E57" s="3">
        <v>0.45889999999999997</v>
      </c>
      <c r="F57" s="4">
        <f t="shared" si="2"/>
        <v>2.3088023088023088E-3</v>
      </c>
      <c r="G57" s="4">
        <f t="shared" si="0"/>
        <v>2.3059215373302179E-3</v>
      </c>
      <c r="H57" s="2">
        <f t="shared" si="5"/>
        <v>97694.722639899453</v>
      </c>
      <c r="I57" s="2">
        <f t="shared" si="3"/>
        <v>225.27636501884621</v>
      </c>
      <c r="J57" s="2">
        <f t="shared" si="1"/>
        <v>97572.825598787764</v>
      </c>
      <c r="K57" s="2">
        <f t="shared" si="6"/>
        <v>3471823.3917122483</v>
      </c>
      <c r="L57" s="14">
        <f t="shared" si="4"/>
        <v>35.537471194931491</v>
      </c>
      <c r="N57" s="6"/>
    </row>
    <row r="58" spans="1:14" x14ac:dyDescent="0.25">
      <c r="A58" s="59">
        <v>49</v>
      </c>
      <c r="B58" s="55">
        <v>2</v>
      </c>
      <c r="C58" s="55">
        <v>1763</v>
      </c>
      <c r="D58">
        <v>1698</v>
      </c>
      <c r="E58" s="3">
        <v>0.27260000000000001</v>
      </c>
      <c r="F58" s="4">
        <f t="shared" si="2"/>
        <v>1.1557353366079169E-3</v>
      </c>
      <c r="G58" s="4">
        <f t="shared" si="0"/>
        <v>1.1547645469731657E-3</v>
      </c>
      <c r="H58" s="2">
        <f t="shared" si="5"/>
        <v>97469.446274880611</v>
      </c>
      <c r="I58" s="2">
        <f t="shared" si="3"/>
        <v>112.55426097133783</v>
      </c>
      <c r="J58" s="2">
        <f t="shared" si="1"/>
        <v>97387.574305450049</v>
      </c>
      <c r="K58" s="2">
        <f t="shared" si="6"/>
        <v>3374250.5661134603</v>
      </c>
      <c r="L58" s="14">
        <f t="shared" si="4"/>
        <v>34.61854658122806</v>
      </c>
      <c r="N58" s="6"/>
    </row>
    <row r="59" spans="1:14" x14ac:dyDescent="0.25">
      <c r="A59" s="59">
        <v>50</v>
      </c>
      <c r="B59" s="55">
        <v>6</v>
      </c>
      <c r="C59" s="55">
        <v>1700</v>
      </c>
      <c r="D59">
        <v>1748</v>
      </c>
      <c r="E59" s="3">
        <v>0.43930000000000002</v>
      </c>
      <c r="F59" s="4">
        <f t="shared" si="2"/>
        <v>3.4802784222737818E-3</v>
      </c>
      <c r="G59" s="4">
        <f t="shared" si="0"/>
        <v>3.4735002612651111E-3</v>
      </c>
      <c r="H59" s="2">
        <f t="shared" si="5"/>
        <v>97356.892013909266</v>
      </c>
      <c r="I59" s="2">
        <f t="shared" si="3"/>
        <v>338.16918984627307</v>
      </c>
      <c r="J59" s="2">
        <f t="shared" si="1"/>
        <v>97167.28054916246</v>
      </c>
      <c r="K59" s="2">
        <f t="shared" si="6"/>
        <v>3276862.9918080103</v>
      </c>
      <c r="L59" s="14">
        <f t="shared" si="4"/>
        <v>33.658253915293933</v>
      </c>
      <c r="N59" s="6"/>
    </row>
    <row r="60" spans="1:14" x14ac:dyDescent="0.25">
      <c r="A60" s="59">
        <v>51</v>
      </c>
      <c r="B60" s="55">
        <v>7</v>
      </c>
      <c r="C60" s="55">
        <v>1618</v>
      </c>
      <c r="D60">
        <v>1702</v>
      </c>
      <c r="E60" s="3">
        <v>0.77769999999999995</v>
      </c>
      <c r="F60" s="4">
        <f t="shared" si="2"/>
        <v>4.2168674698795181E-3</v>
      </c>
      <c r="G60" s="4">
        <f t="shared" si="0"/>
        <v>4.2129182397151682E-3</v>
      </c>
      <c r="H60" s="2">
        <f t="shared" si="5"/>
        <v>97018.722824062992</v>
      </c>
      <c r="I60" s="2">
        <f t="shared" si="3"/>
        <v>408.73194697936526</v>
      </c>
      <c r="J60" s="2">
        <f t="shared" si="1"/>
        <v>96927.861712249491</v>
      </c>
      <c r="K60" s="2">
        <f t="shared" si="6"/>
        <v>3179695.7112588477</v>
      </c>
      <c r="L60" s="14">
        <f t="shared" si="4"/>
        <v>32.774042150864162</v>
      </c>
      <c r="N60" s="6"/>
    </row>
    <row r="61" spans="1:14" x14ac:dyDescent="0.25">
      <c r="A61" s="59">
        <v>52</v>
      </c>
      <c r="B61" s="56">
        <v>2</v>
      </c>
      <c r="C61" s="55">
        <v>1587</v>
      </c>
      <c r="D61">
        <v>1617</v>
      </c>
      <c r="E61" s="3">
        <v>0.2918</v>
      </c>
      <c r="F61" s="4">
        <f t="shared" si="2"/>
        <v>1.2484394506866417E-3</v>
      </c>
      <c r="G61" s="4">
        <f t="shared" si="0"/>
        <v>1.2473366244725949E-3</v>
      </c>
      <c r="H61" s="2">
        <f t="shared" si="5"/>
        <v>96609.990877083634</v>
      </c>
      <c r="I61" s="2">
        <f t="shared" si="3"/>
        <v>120.50517991094968</v>
      </c>
      <c r="J61" s="2">
        <f t="shared" si="1"/>
        <v>96524.649108670696</v>
      </c>
      <c r="K61" s="2">
        <f t="shared" si="6"/>
        <v>3082767.8495465983</v>
      </c>
      <c r="L61" s="14">
        <f t="shared" si="4"/>
        <v>31.909410419764836</v>
      </c>
      <c r="N61" s="6"/>
    </row>
    <row r="62" spans="1:14" x14ac:dyDescent="0.25">
      <c r="A62" s="59">
        <v>53</v>
      </c>
      <c r="B62" s="55">
        <v>8</v>
      </c>
      <c r="C62" s="55">
        <v>1567</v>
      </c>
      <c r="D62">
        <v>1561</v>
      </c>
      <c r="E62" s="3">
        <v>0.35270000000000001</v>
      </c>
      <c r="F62" s="4">
        <f t="shared" si="2"/>
        <v>5.1150895140664966E-3</v>
      </c>
      <c r="G62" s="4">
        <f t="shared" si="0"/>
        <v>5.0982093559279176E-3</v>
      </c>
      <c r="H62" s="2">
        <f t="shared" si="5"/>
        <v>96489.485697172684</v>
      </c>
      <c r="I62" s="2">
        <f t="shared" si="3"/>
        <v>491.92359872999879</v>
      </c>
      <c r="J62" s="2">
        <f t="shared" si="1"/>
        <v>96171.063551714746</v>
      </c>
      <c r="K62" s="2">
        <f t="shared" si="6"/>
        <v>2986243.2004379276</v>
      </c>
      <c r="L62" s="14">
        <f t="shared" si="4"/>
        <v>30.94889747687224</v>
      </c>
      <c r="N62" s="6"/>
    </row>
    <row r="63" spans="1:14" x14ac:dyDescent="0.25">
      <c r="A63" s="59">
        <v>54</v>
      </c>
      <c r="B63" s="55">
        <v>4</v>
      </c>
      <c r="C63" s="55">
        <v>1543</v>
      </c>
      <c r="D63">
        <v>1557</v>
      </c>
      <c r="E63" s="3">
        <v>0.29380000000000001</v>
      </c>
      <c r="F63" s="4">
        <f t="shared" si="2"/>
        <v>2.5806451612903226E-3</v>
      </c>
      <c r="G63" s="4">
        <f t="shared" si="0"/>
        <v>2.5759506159355517E-3</v>
      </c>
      <c r="H63" s="2">
        <f t="shared" si="5"/>
        <v>95997.562098442679</v>
      </c>
      <c r="I63" s="2">
        <f t="shared" si="3"/>
        <v>247.28497921579481</v>
      </c>
      <c r="J63" s="2">
        <f t="shared" si="1"/>
        <v>95822.929446120484</v>
      </c>
      <c r="K63" s="2">
        <f t="shared" si="6"/>
        <v>2890072.136886213</v>
      </c>
      <c r="L63" s="14">
        <f t="shared" si="4"/>
        <v>30.105682620591228</v>
      </c>
      <c r="N63" s="6"/>
    </row>
    <row r="64" spans="1:14" x14ac:dyDescent="0.25">
      <c r="A64" s="59">
        <v>55</v>
      </c>
      <c r="B64" s="55">
        <v>6</v>
      </c>
      <c r="C64" s="55">
        <v>1425</v>
      </c>
      <c r="D64">
        <v>1508</v>
      </c>
      <c r="E64" s="3">
        <v>0.76849999999999996</v>
      </c>
      <c r="F64" s="4">
        <f t="shared" si="2"/>
        <v>4.0913740197749742E-3</v>
      </c>
      <c r="G64" s="4">
        <f t="shared" si="0"/>
        <v>4.0875025291421899E-3</v>
      </c>
      <c r="H64" s="2">
        <f t="shared" si="5"/>
        <v>95750.277119226885</v>
      </c>
      <c r="I64" s="2">
        <f t="shared" si="3"/>
        <v>391.37949989090544</v>
      </c>
      <c r="J64" s="2">
        <f t="shared" si="1"/>
        <v>95659.672765002149</v>
      </c>
      <c r="K64" s="2">
        <f t="shared" si="6"/>
        <v>2794249.2074400927</v>
      </c>
      <c r="L64" s="14">
        <f t="shared" si="4"/>
        <v>29.182674886264124</v>
      </c>
      <c r="N64" s="6"/>
    </row>
    <row r="65" spans="1:14" x14ac:dyDescent="0.25">
      <c r="A65" s="59">
        <v>56</v>
      </c>
      <c r="B65" s="55">
        <v>9</v>
      </c>
      <c r="C65" s="55">
        <v>1341</v>
      </c>
      <c r="D65">
        <v>1395</v>
      </c>
      <c r="E65" s="3">
        <v>0.5534</v>
      </c>
      <c r="F65" s="4">
        <f t="shared" si="2"/>
        <v>6.5789473684210523E-3</v>
      </c>
      <c r="G65" s="4">
        <f t="shared" si="0"/>
        <v>6.5596740104403757E-3</v>
      </c>
      <c r="H65" s="2">
        <f t="shared" si="5"/>
        <v>95358.897619335985</v>
      </c>
      <c r="I65" s="2">
        <f t="shared" si="3"/>
        <v>625.52328237780284</v>
      </c>
      <c r="J65" s="2">
        <f t="shared" si="1"/>
        <v>95079.53892142605</v>
      </c>
      <c r="K65" s="2">
        <f t="shared" si="6"/>
        <v>2698589.5346750906</v>
      </c>
      <c r="L65" s="14">
        <f t="shared" si="4"/>
        <v>28.299294581273514</v>
      </c>
      <c r="N65" s="6"/>
    </row>
    <row r="66" spans="1:14" x14ac:dyDescent="0.25">
      <c r="A66" s="59">
        <v>57</v>
      </c>
      <c r="B66" s="55">
        <v>7</v>
      </c>
      <c r="C66" s="55">
        <v>1339</v>
      </c>
      <c r="D66">
        <v>1330</v>
      </c>
      <c r="E66" s="3">
        <v>0.5413</v>
      </c>
      <c r="F66" s="4">
        <f t="shared" si="2"/>
        <v>5.245410266017235E-3</v>
      </c>
      <c r="G66" s="4">
        <f t="shared" si="0"/>
        <v>5.2328197370597792E-3</v>
      </c>
      <c r="H66" s="2">
        <f t="shared" si="5"/>
        <v>94733.374336958179</v>
      </c>
      <c r="I66" s="2">
        <f t="shared" si="3"/>
        <v>495.72267098870714</v>
      </c>
      <c r="J66" s="2">
        <f t="shared" si="1"/>
        <v>94505.986347775659</v>
      </c>
      <c r="K66" s="2">
        <f t="shared" si="6"/>
        <v>2603509.9957536645</v>
      </c>
      <c r="L66" s="14">
        <f t="shared" si="4"/>
        <v>27.482500375139296</v>
      </c>
      <c r="N66" s="6"/>
    </row>
    <row r="67" spans="1:14" x14ac:dyDescent="0.25">
      <c r="A67" s="59">
        <v>58</v>
      </c>
      <c r="B67" s="55">
        <v>9</v>
      </c>
      <c r="C67" s="55">
        <v>1321</v>
      </c>
      <c r="D67">
        <v>1323</v>
      </c>
      <c r="E67" s="3">
        <v>0.47699999999999998</v>
      </c>
      <c r="F67" s="4">
        <f t="shared" si="2"/>
        <v>6.8078668683812403E-3</v>
      </c>
      <c r="G67" s="4">
        <f t="shared" si="0"/>
        <v>6.7837133594682176E-3</v>
      </c>
      <c r="H67" s="2">
        <f t="shared" si="5"/>
        <v>94237.651665969475</v>
      </c>
      <c r="I67" s="2">
        <f t="shared" si="3"/>
        <v>639.28121657134943</v>
      </c>
      <c r="J67" s="2">
        <f t="shared" si="1"/>
        <v>93903.307589702657</v>
      </c>
      <c r="K67" s="2">
        <f t="shared" si="6"/>
        <v>2509004.0094058891</v>
      </c>
      <c r="L67" s="14">
        <f t="shared" si="4"/>
        <v>26.624220415627413</v>
      </c>
      <c r="N67" s="6"/>
    </row>
    <row r="68" spans="1:14" x14ac:dyDescent="0.25">
      <c r="A68" s="59">
        <v>59</v>
      </c>
      <c r="B68" s="55">
        <v>7</v>
      </c>
      <c r="C68" s="55">
        <v>1212</v>
      </c>
      <c r="D68">
        <v>1291</v>
      </c>
      <c r="E68" s="3">
        <v>0.51619999999999999</v>
      </c>
      <c r="F68" s="4">
        <f t="shared" si="2"/>
        <v>5.593288054334798E-3</v>
      </c>
      <c r="G68" s="4">
        <f t="shared" si="0"/>
        <v>5.5781932805721249E-3</v>
      </c>
      <c r="H68" s="2">
        <f t="shared" si="5"/>
        <v>93598.37044939812</v>
      </c>
      <c r="I68" s="2">
        <f t="shared" si="3"/>
        <v>522.10980111333311</v>
      </c>
      <c r="J68" s="2">
        <f t="shared" si="1"/>
        <v>93345.773727619497</v>
      </c>
      <c r="K68" s="2">
        <f t="shared" si="6"/>
        <v>2415100.7018161863</v>
      </c>
      <c r="L68" s="14">
        <f t="shared" si="4"/>
        <v>25.802807145257479</v>
      </c>
      <c r="N68" s="6"/>
    </row>
    <row r="69" spans="1:14" x14ac:dyDescent="0.25">
      <c r="A69" s="59">
        <v>60</v>
      </c>
      <c r="B69" s="55">
        <v>7</v>
      </c>
      <c r="C69" s="55">
        <v>1140</v>
      </c>
      <c r="D69">
        <v>1196</v>
      </c>
      <c r="E69" s="3">
        <v>0.4622</v>
      </c>
      <c r="F69" s="4">
        <f t="shared" si="2"/>
        <v>5.9931506849315065E-3</v>
      </c>
      <c r="G69" s="4">
        <f t="shared" si="0"/>
        <v>5.973896122139207E-3</v>
      </c>
      <c r="H69" s="2">
        <f t="shared" si="5"/>
        <v>93076.260648284791</v>
      </c>
      <c r="I69" s="2">
        <f t="shared" si="3"/>
        <v>556.02791255000659</v>
      </c>
      <c r="J69" s="2">
        <f t="shared" si="1"/>
        <v>92777.228836915398</v>
      </c>
      <c r="K69" s="2">
        <f t="shared" si="6"/>
        <v>2321754.9280885668</v>
      </c>
      <c r="L69" s="14">
        <f t="shared" si="4"/>
        <v>24.9446519651448</v>
      </c>
      <c r="N69" s="6"/>
    </row>
    <row r="70" spans="1:14" x14ac:dyDescent="0.25">
      <c r="A70" s="59">
        <v>61</v>
      </c>
      <c r="B70" s="55">
        <v>11</v>
      </c>
      <c r="C70" s="55">
        <v>1089</v>
      </c>
      <c r="D70">
        <v>1130</v>
      </c>
      <c r="E70" s="3">
        <v>0.50390000000000001</v>
      </c>
      <c r="F70" s="4">
        <f t="shared" si="2"/>
        <v>9.9143758449752144E-3</v>
      </c>
      <c r="G70" s="4">
        <f t="shared" si="0"/>
        <v>9.865850443931878E-3</v>
      </c>
      <c r="H70" s="2">
        <f t="shared" si="5"/>
        <v>92520.232735734782</v>
      </c>
      <c r="I70" s="2">
        <f t="shared" si="3"/>
        <v>912.79077920852967</v>
      </c>
      <c r="J70" s="2">
        <f t="shared" si="1"/>
        <v>92067.39723016943</v>
      </c>
      <c r="K70" s="2">
        <f t="shared" si="6"/>
        <v>2228977.6992516513</v>
      </c>
      <c r="L70" s="14">
        <f t="shared" si="4"/>
        <v>24.091786556766156</v>
      </c>
      <c r="N70" s="6"/>
    </row>
    <row r="71" spans="1:14" x14ac:dyDescent="0.25">
      <c r="A71" s="59">
        <v>62</v>
      </c>
      <c r="B71" s="55">
        <v>15</v>
      </c>
      <c r="C71" s="55">
        <v>1093</v>
      </c>
      <c r="D71">
        <v>1057</v>
      </c>
      <c r="E71" s="3">
        <v>0.56640000000000001</v>
      </c>
      <c r="F71" s="4">
        <f t="shared" si="2"/>
        <v>1.3953488372093023E-2</v>
      </c>
      <c r="G71" s="4">
        <f t="shared" si="0"/>
        <v>1.3869574222564133E-2</v>
      </c>
      <c r="H71" s="2">
        <f t="shared" si="5"/>
        <v>91607.441956526251</v>
      </c>
      <c r="I71" s="2">
        <f t="shared" si="3"/>
        <v>1270.5562155552766</v>
      </c>
      <c r="J71" s="2">
        <f t="shared" si="1"/>
        <v>91056.528781461486</v>
      </c>
      <c r="K71" s="2">
        <f t="shared" si="6"/>
        <v>2136910.302021482</v>
      </c>
      <c r="L71" s="14">
        <f t="shared" si="4"/>
        <v>23.326819921852923</v>
      </c>
      <c r="N71" s="6"/>
    </row>
    <row r="72" spans="1:14" x14ac:dyDescent="0.25">
      <c r="A72" s="59">
        <v>63</v>
      </c>
      <c r="B72" s="55">
        <v>6</v>
      </c>
      <c r="C72" s="55">
        <v>1054</v>
      </c>
      <c r="D72">
        <v>1083</v>
      </c>
      <c r="E72" s="3">
        <v>0.53149999999999997</v>
      </c>
      <c r="F72" s="4">
        <f t="shared" si="2"/>
        <v>5.6153486195601307E-3</v>
      </c>
      <c r="G72" s="4">
        <f t="shared" si="0"/>
        <v>5.6006145741059315E-3</v>
      </c>
      <c r="H72" s="2">
        <f t="shared" si="5"/>
        <v>90336.885740970974</v>
      </c>
      <c r="I72" s="2">
        <f t="shared" si="3"/>
        <v>505.94207886022434</v>
      </c>
      <c r="J72" s="2">
        <f t="shared" si="1"/>
        <v>90099.85187702495</v>
      </c>
      <c r="K72" s="2">
        <f t="shared" si="6"/>
        <v>2045853.7732400207</v>
      </c>
      <c r="L72" s="14">
        <f t="shared" si="4"/>
        <v>22.646937144880496</v>
      </c>
      <c r="N72" s="6"/>
    </row>
    <row r="73" spans="1:14" x14ac:dyDescent="0.25">
      <c r="A73" s="59">
        <v>64</v>
      </c>
      <c r="B73" s="55">
        <v>10</v>
      </c>
      <c r="C73" s="55">
        <v>1172</v>
      </c>
      <c r="D73">
        <v>1034</v>
      </c>
      <c r="E73" s="3">
        <v>0.55120000000000002</v>
      </c>
      <c r="F73" s="4">
        <f t="shared" si="2"/>
        <v>9.0661831368993653E-3</v>
      </c>
      <c r="G73" s="4">
        <f t="shared" ref="G73:G108" si="7">F73/((1+(1-E73)*F73))</f>
        <v>9.0294432084139977E-3</v>
      </c>
      <c r="H73" s="2">
        <f t="shared" si="5"/>
        <v>89830.943662110745</v>
      </c>
      <c r="I73" s="2">
        <f t="shared" si="3"/>
        <v>811.12340415526637</v>
      </c>
      <c r="J73" s="2">
        <f t="shared" ref="J73:J108" si="8">H74+I73*E73</f>
        <v>89466.911478325856</v>
      </c>
      <c r="K73" s="2">
        <f t="shared" si="6"/>
        <v>1955753.9213629959</v>
      </c>
      <c r="L73" s="14">
        <f t="shared" si="4"/>
        <v>21.771494783794658</v>
      </c>
      <c r="N73" s="6"/>
    </row>
    <row r="74" spans="1:14" x14ac:dyDescent="0.25">
      <c r="A74" s="59">
        <v>65</v>
      </c>
      <c r="B74" s="55">
        <v>9</v>
      </c>
      <c r="C74" s="55">
        <v>1033</v>
      </c>
      <c r="D74">
        <v>1137</v>
      </c>
      <c r="E74" s="3">
        <v>0.44900000000000001</v>
      </c>
      <c r="F74" s="4">
        <f t="shared" ref="F74:F108" si="9">B74/((C74+D74)/2)</f>
        <v>8.2949308755760377E-3</v>
      </c>
      <c r="G74" s="4">
        <f t="shared" si="7"/>
        <v>8.2571913255452736E-3</v>
      </c>
      <c r="H74" s="2">
        <f t="shared" si="5"/>
        <v>89019.820257955478</v>
      </c>
      <c r="I74" s="2">
        <f t="shared" ref="I74:I108" si="10">H74*G74</f>
        <v>735.05368763558943</v>
      </c>
      <c r="J74" s="2">
        <f t="shared" si="8"/>
        <v>88614.805676068267</v>
      </c>
      <c r="K74" s="2">
        <f t="shared" si="6"/>
        <v>1866287.0098846699</v>
      </c>
      <c r="L74" s="14">
        <f t="shared" ref="L74:L108" si="11">K74/H74</f>
        <v>20.964848103227713</v>
      </c>
      <c r="N74" s="6"/>
    </row>
    <row r="75" spans="1:14" x14ac:dyDescent="0.25">
      <c r="A75" s="59">
        <v>66</v>
      </c>
      <c r="B75" s="55">
        <v>8</v>
      </c>
      <c r="C75" s="55">
        <v>1035</v>
      </c>
      <c r="D75">
        <v>1014</v>
      </c>
      <c r="E75" s="3">
        <v>0.64729999999999999</v>
      </c>
      <c r="F75" s="4">
        <f t="shared" si="9"/>
        <v>7.8086871644704736E-3</v>
      </c>
      <c r="G75" s="4">
        <f t="shared" si="7"/>
        <v>7.7872401397965354E-3</v>
      </c>
      <c r="H75" s="2">
        <f t="shared" ref="H75:H108" si="12">H74-I74</f>
        <v>88284.766570319887</v>
      </c>
      <c r="I75" s="2">
        <f t="shared" si="10"/>
        <v>687.49467796896238</v>
      </c>
      <c r="J75" s="2">
        <f t="shared" si="8"/>
        <v>88042.287197400234</v>
      </c>
      <c r="K75" s="2">
        <f t="shared" ref="K75:K97" si="13">K76+J75</f>
        <v>1777672.2042086017</v>
      </c>
      <c r="L75" s="14">
        <f t="shared" si="11"/>
        <v>20.135661827826937</v>
      </c>
      <c r="N75" s="6"/>
    </row>
    <row r="76" spans="1:14" x14ac:dyDescent="0.25">
      <c r="A76" s="59">
        <v>67</v>
      </c>
      <c r="B76" s="55">
        <v>10</v>
      </c>
      <c r="C76" s="55">
        <v>1011</v>
      </c>
      <c r="D76">
        <v>1005</v>
      </c>
      <c r="E76" s="3">
        <v>0.45340000000000003</v>
      </c>
      <c r="F76" s="4">
        <f t="shared" si="9"/>
        <v>9.9206349206349201E-3</v>
      </c>
      <c r="G76" s="4">
        <f t="shared" si="7"/>
        <v>9.8671292376853303E-3</v>
      </c>
      <c r="H76" s="2">
        <f t="shared" si="12"/>
        <v>87597.271892350924</v>
      </c>
      <c r="I76" s="2">
        <f t="shared" si="10"/>
        <v>864.33360263048723</v>
      </c>
      <c r="J76" s="2">
        <f t="shared" si="8"/>
        <v>87124.827145153104</v>
      </c>
      <c r="K76" s="2">
        <f t="shared" si="13"/>
        <v>1689629.9170112016</v>
      </c>
      <c r="L76" s="14">
        <f t="shared" si="11"/>
        <v>19.288613452341338</v>
      </c>
      <c r="N76" s="6"/>
    </row>
    <row r="77" spans="1:14" x14ac:dyDescent="0.25">
      <c r="A77" s="59">
        <v>68</v>
      </c>
      <c r="B77" s="55">
        <v>13</v>
      </c>
      <c r="C77" s="55">
        <v>980</v>
      </c>
      <c r="D77">
        <v>997</v>
      </c>
      <c r="E77" s="3">
        <v>0.37830000000000003</v>
      </c>
      <c r="F77" s="4">
        <f t="shared" si="9"/>
        <v>1.3151239251390997E-2</v>
      </c>
      <c r="G77" s="4">
        <f t="shared" si="7"/>
        <v>1.3044585087370122E-2</v>
      </c>
      <c r="H77" s="2">
        <f t="shared" si="12"/>
        <v>86732.938289720434</v>
      </c>
      <c r="I77" s="2">
        <f t="shared" si="10"/>
        <v>1131.3951933978803</v>
      </c>
      <c r="J77" s="2">
        <f t="shared" si="8"/>
        <v>86029.549897984965</v>
      </c>
      <c r="K77" s="2">
        <f t="shared" si="13"/>
        <v>1602505.0898660484</v>
      </c>
      <c r="L77" s="14">
        <f t="shared" si="11"/>
        <v>18.476315013254624</v>
      </c>
      <c r="N77" s="6"/>
    </row>
    <row r="78" spans="1:14" x14ac:dyDescent="0.25">
      <c r="A78" s="59">
        <v>69</v>
      </c>
      <c r="B78" s="55">
        <v>10</v>
      </c>
      <c r="C78" s="55">
        <v>924</v>
      </c>
      <c r="D78">
        <v>962</v>
      </c>
      <c r="E78" s="3">
        <v>0.47589999999999999</v>
      </c>
      <c r="F78" s="4">
        <f t="shared" si="9"/>
        <v>1.0604453870625663E-2</v>
      </c>
      <c r="G78" s="4">
        <f t="shared" si="7"/>
        <v>1.0545842248964135E-2</v>
      </c>
      <c r="H78" s="2">
        <f t="shared" si="12"/>
        <v>85601.543096322552</v>
      </c>
      <c r="I78" s="2">
        <f t="shared" si="10"/>
        <v>902.7403697617226</v>
      </c>
      <c r="J78" s="2">
        <f t="shared" si="8"/>
        <v>85128.416868530432</v>
      </c>
      <c r="K78" s="2">
        <f t="shared" si="13"/>
        <v>1516475.5399680634</v>
      </c>
      <c r="L78" s="14">
        <f t="shared" si="11"/>
        <v>17.71551639275544</v>
      </c>
      <c r="N78" s="6"/>
    </row>
    <row r="79" spans="1:14" x14ac:dyDescent="0.25">
      <c r="A79" s="59">
        <v>70</v>
      </c>
      <c r="B79" s="55">
        <v>6</v>
      </c>
      <c r="C79" s="55">
        <v>835</v>
      </c>
      <c r="D79">
        <v>913</v>
      </c>
      <c r="E79" s="3">
        <v>0.32919999999999999</v>
      </c>
      <c r="F79" s="4">
        <f t="shared" si="9"/>
        <v>6.8649885583524023E-3</v>
      </c>
      <c r="G79" s="4">
        <f t="shared" si="7"/>
        <v>6.8335199643563592E-3</v>
      </c>
      <c r="H79" s="2">
        <f t="shared" si="12"/>
        <v>84698.802726560825</v>
      </c>
      <c r="I79" s="2">
        <f t="shared" si="10"/>
        <v>578.79095938903424</v>
      </c>
      <c r="J79" s="2">
        <f t="shared" si="8"/>
        <v>84310.549751002662</v>
      </c>
      <c r="K79" s="2">
        <f t="shared" si="13"/>
        <v>1431347.1230995329</v>
      </c>
      <c r="L79" s="14">
        <f t="shared" si="11"/>
        <v>16.899260403012459</v>
      </c>
      <c r="N79" s="6"/>
    </row>
    <row r="80" spans="1:14" x14ac:dyDescent="0.25">
      <c r="A80" s="59">
        <v>71</v>
      </c>
      <c r="B80" s="55">
        <v>11</v>
      </c>
      <c r="C80" s="55">
        <v>862</v>
      </c>
      <c r="D80">
        <v>820</v>
      </c>
      <c r="E80" s="3">
        <v>0.52700000000000002</v>
      </c>
      <c r="F80" s="4">
        <f t="shared" si="9"/>
        <v>1.3079667063020214E-2</v>
      </c>
      <c r="G80" s="4">
        <f t="shared" si="7"/>
        <v>1.2999244862048467E-2</v>
      </c>
      <c r="H80" s="2">
        <f t="shared" si="12"/>
        <v>84120.011767171789</v>
      </c>
      <c r="I80" s="2">
        <f t="shared" si="10"/>
        <v>1093.4966307598645</v>
      </c>
      <c r="J80" s="2">
        <f t="shared" si="8"/>
        <v>83602.787860822369</v>
      </c>
      <c r="K80" s="2">
        <f t="shared" si="13"/>
        <v>1347036.5733485303</v>
      </c>
      <c r="L80" s="14">
        <f t="shared" si="11"/>
        <v>16.013271337584587</v>
      </c>
      <c r="N80" s="6"/>
    </row>
    <row r="81" spans="1:14" x14ac:dyDescent="0.25">
      <c r="A81" s="59">
        <v>72</v>
      </c>
      <c r="B81" s="55">
        <v>8</v>
      </c>
      <c r="C81" s="55">
        <v>873</v>
      </c>
      <c r="D81">
        <v>850</v>
      </c>
      <c r="E81" s="3">
        <v>0.42499999999999999</v>
      </c>
      <c r="F81" s="4">
        <f t="shared" si="9"/>
        <v>9.286128845037725E-3</v>
      </c>
      <c r="G81" s="4">
        <f t="shared" si="7"/>
        <v>9.2368086826001613E-3</v>
      </c>
      <c r="H81" s="2">
        <f t="shared" si="12"/>
        <v>83026.515136411923</v>
      </c>
      <c r="I81" s="2">
        <f t="shared" si="10"/>
        <v>766.90003589804337</v>
      </c>
      <c r="J81" s="2">
        <f t="shared" si="8"/>
        <v>82585.547615770556</v>
      </c>
      <c r="K81" s="2">
        <f t="shared" si="13"/>
        <v>1263433.7854877079</v>
      </c>
      <c r="L81" s="14">
        <f t="shared" si="11"/>
        <v>15.217232511949899</v>
      </c>
      <c r="N81" s="6"/>
    </row>
    <row r="82" spans="1:14" x14ac:dyDescent="0.25">
      <c r="A82" s="59">
        <v>73</v>
      </c>
      <c r="B82" s="55">
        <v>18</v>
      </c>
      <c r="C82" s="55">
        <v>929</v>
      </c>
      <c r="D82">
        <v>853</v>
      </c>
      <c r="E82" s="3">
        <v>0.34110000000000001</v>
      </c>
      <c r="F82" s="4">
        <f t="shared" si="9"/>
        <v>2.0202020202020204E-2</v>
      </c>
      <c r="G82" s="4">
        <f t="shared" si="7"/>
        <v>1.9936641353777696E-2</v>
      </c>
      <c r="H82" s="2">
        <f t="shared" si="12"/>
        <v>82259.615100513882</v>
      </c>
      <c r="I82" s="2">
        <f t="shared" si="10"/>
        <v>1639.9804441587412</v>
      </c>
      <c r="J82" s="2">
        <f t="shared" si="8"/>
        <v>81179.031985857684</v>
      </c>
      <c r="K82" s="2">
        <f t="shared" si="13"/>
        <v>1180848.2378719375</v>
      </c>
      <c r="L82" s="14">
        <f t="shared" si="11"/>
        <v>14.355139352755865</v>
      </c>
      <c r="N82" s="6"/>
    </row>
    <row r="83" spans="1:14" x14ac:dyDescent="0.25">
      <c r="A83" s="59">
        <v>74</v>
      </c>
      <c r="B83" s="55">
        <v>21</v>
      </c>
      <c r="C83" s="55">
        <v>758</v>
      </c>
      <c r="D83">
        <v>908</v>
      </c>
      <c r="E83" s="3">
        <v>0.50349999999999995</v>
      </c>
      <c r="F83" s="4">
        <f t="shared" si="9"/>
        <v>2.5210084033613446E-2</v>
      </c>
      <c r="G83" s="4">
        <f t="shared" si="7"/>
        <v>2.4898435133351871E-2</v>
      </c>
      <c r="H83" s="2">
        <f t="shared" si="12"/>
        <v>80619.634656355134</v>
      </c>
      <c r="I83" s="2">
        <f t="shared" si="10"/>
        <v>2007.3027439657849</v>
      </c>
      <c r="J83" s="2">
        <f t="shared" si="8"/>
        <v>79623.008843976117</v>
      </c>
      <c r="K83" s="2">
        <f t="shared" si="13"/>
        <v>1099669.2058860797</v>
      </c>
      <c r="L83" s="14">
        <f t="shared" si="11"/>
        <v>13.640215694023793</v>
      </c>
      <c r="N83" s="6"/>
    </row>
    <row r="84" spans="1:14" x14ac:dyDescent="0.25">
      <c r="A84" s="59">
        <v>75</v>
      </c>
      <c r="B84" s="55">
        <v>18</v>
      </c>
      <c r="C84" s="55">
        <v>752</v>
      </c>
      <c r="D84">
        <v>739</v>
      </c>
      <c r="E84" s="3">
        <v>0.42359999999999998</v>
      </c>
      <c r="F84" s="4">
        <f t="shared" si="9"/>
        <v>2.4144869215291749E-2</v>
      </c>
      <c r="G84" s="4">
        <f t="shared" si="7"/>
        <v>2.3813454919542273E-2</v>
      </c>
      <c r="H84" s="2">
        <f t="shared" si="12"/>
        <v>78612.331912389345</v>
      </c>
      <c r="I84" s="2">
        <f t="shared" si="10"/>
        <v>1872.0312221157781</v>
      </c>
      <c r="J84" s="2">
        <f t="shared" si="8"/>
        <v>77533.293115961802</v>
      </c>
      <c r="K84" s="2">
        <f t="shared" si="13"/>
        <v>1020046.1970421036</v>
      </c>
      <c r="L84" s="14">
        <f t="shared" si="11"/>
        <v>12.975651176190892</v>
      </c>
      <c r="N84" s="6"/>
    </row>
    <row r="85" spans="1:14" x14ac:dyDescent="0.25">
      <c r="A85" s="59">
        <v>76</v>
      </c>
      <c r="B85" s="55">
        <v>19</v>
      </c>
      <c r="C85" s="55">
        <v>753</v>
      </c>
      <c r="D85">
        <v>731</v>
      </c>
      <c r="E85" s="3">
        <v>0.56899999999999995</v>
      </c>
      <c r="F85" s="4">
        <f t="shared" si="9"/>
        <v>2.5606469002695417E-2</v>
      </c>
      <c r="G85" s="4">
        <f t="shared" si="7"/>
        <v>2.5326950941696021E-2</v>
      </c>
      <c r="H85" s="2">
        <f t="shared" si="12"/>
        <v>76740.300690273565</v>
      </c>
      <c r="I85" s="2">
        <f t="shared" si="10"/>
        <v>1943.5978308335598</v>
      </c>
      <c r="J85" s="2">
        <f t="shared" si="8"/>
        <v>75902.610025184302</v>
      </c>
      <c r="K85" s="2">
        <f t="shared" si="13"/>
        <v>942512.90392614179</v>
      </c>
      <c r="L85" s="14">
        <f t="shared" si="11"/>
        <v>12.281850545910102</v>
      </c>
      <c r="N85" s="6"/>
    </row>
    <row r="86" spans="1:14" x14ac:dyDescent="0.25">
      <c r="A86" s="59">
        <v>77</v>
      </c>
      <c r="B86" s="55">
        <v>20</v>
      </c>
      <c r="C86" s="55">
        <v>650</v>
      </c>
      <c r="D86">
        <v>731</v>
      </c>
      <c r="E86" s="3">
        <v>0.4118</v>
      </c>
      <c r="F86" s="4">
        <f t="shared" si="9"/>
        <v>2.8964518464880521E-2</v>
      </c>
      <c r="G86" s="4">
        <f t="shared" si="7"/>
        <v>2.8479318319036717E-2</v>
      </c>
      <c r="H86" s="2">
        <f t="shared" si="12"/>
        <v>74796.702859440004</v>
      </c>
      <c r="I86" s="2">
        <f t="shared" si="10"/>
        <v>2130.1591099483958</v>
      </c>
      <c r="J86" s="2">
        <f t="shared" si="8"/>
        <v>73543.743270968364</v>
      </c>
      <c r="K86" s="2">
        <f t="shared" si="13"/>
        <v>866610.29390095745</v>
      </c>
      <c r="L86" s="14">
        <f t="shared" si="11"/>
        <v>11.586209829723579</v>
      </c>
      <c r="N86" s="6"/>
    </row>
    <row r="87" spans="1:14" x14ac:dyDescent="0.25">
      <c r="A87" s="59">
        <v>78</v>
      </c>
      <c r="B87" s="55">
        <v>24</v>
      </c>
      <c r="C87" s="55">
        <v>643</v>
      </c>
      <c r="D87">
        <v>644</v>
      </c>
      <c r="E87" s="3">
        <v>0.58860000000000001</v>
      </c>
      <c r="F87" s="4">
        <f t="shared" si="9"/>
        <v>3.7296037296037296E-2</v>
      </c>
      <c r="G87" s="4">
        <f t="shared" si="7"/>
        <v>3.673242996043917E-2</v>
      </c>
      <c r="H87" s="2">
        <f t="shared" si="12"/>
        <v>72666.543749491611</v>
      </c>
      <c r="I87" s="2">
        <f t="shared" si="10"/>
        <v>2669.2187287453894</v>
      </c>
      <c r="J87" s="2">
        <f t="shared" si="8"/>
        <v>71568.427164485765</v>
      </c>
      <c r="K87" s="2">
        <f t="shared" si="13"/>
        <v>793066.55062998913</v>
      </c>
      <c r="L87" s="14">
        <f t="shared" si="11"/>
        <v>10.91377833193749</v>
      </c>
      <c r="N87" s="6"/>
    </row>
    <row r="88" spans="1:14" x14ac:dyDescent="0.25">
      <c r="A88" s="59">
        <v>79</v>
      </c>
      <c r="B88" s="55">
        <v>16</v>
      </c>
      <c r="C88" s="55">
        <v>560</v>
      </c>
      <c r="D88">
        <v>610</v>
      </c>
      <c r="E88" s="3">
        <v>0.56159999999999999</v>
      </c>
      <c r="F88" s="4">
        <f t="shared" si="9"/>
        <v>2.735042735042735E-2</v>
      </c>
      <c r="G88" s="4">
        <f t="shared" si="7"/>
        <v>2.7026369628846865E-2</v>
      </c>
      <c r="H88" s="2">
        <f t="shared" si="12"/>
        <v>69997.325020746226</v>
      </c>
      <c r="I88" s="2">
        <f t="shared" si="10"/>
        <v>1891.7735790412185</v>
      </c>
      <c r="J88" s="2">
        <f t="shared" si="8"/>
        <v>69167.971483694564</v>
      </c>
      <c r="K88" s="2">
        <f t="shared" si="13"/>
        <v>721498.12346550333</v>
      </c>
      <c r="L88" s="14">
        <f t="shared" si="11"/>
        <v>10.307509940582179</v>
      </c>
      <c r="N88" s="6"/>
    </row>
    <row r="89" spans="1:14" x14ac:dyDescent="0.25">
      <c r="A89" s="59">
        <v>80</v>
      </c>
      <c r="B89" s="55">
        <v>16</v>
      </c>
      <c r="C89" s="55">
        <v>454</v>
      </c>
      <c r="D89">
        <v>549</v>
      </c>
      <c r="E89" s="3">
        <v>0.5726</v>
      </c>
      <c r="F89" s="4">
        <f t="shared" si="9"/>
        <v>3.1904287138584245E-2</v>
      </c>
      <c r="G89" s="4">
        <f t="shared" si="7"/>
        <v>3.1475096117074768E-2</v>
      </c>
      <c r="H89" s="2">
        <f t="shared" si="12"/>
        <v>68105.551441705014</v>
      </c>
      <c r="I89" s="2">
        <f t="shared" si="10"/>
        <v>2143.6287777340453</v>
      </c>
      <c r="J89" s="2">
        <f t="shared" si="8"/>
        <v>67189.364502101482</v>
      </c>
      <c r="K89" s="2">
        <f t="shared" si="13"/>
        <v>652330.15198180871</v>
      </c>
      <c r="L89" s="14">
        <f t="shared" si="11"/>
        <v>9.5782228933300839</v>
      </c>
      <c r="N89" s="6"/>
    </row>
    <row r="90" spans="1:14" x14ac:dyDescent="0.25">
      <c r="A90" s="59">
        <v>81</v>
      </c>
      <c r="B90" s="55">
        <v>25</v>
      </c>
      <c r="C90" s="55">
        <v>554</v>
      </c>
      <c r="D90">
        <v>427</v>
      </c>
      <c r="E90" s="3">
        <v>0.4365</v>
      </c>
      <c r="F90" s="4">
        <f t="shared" si="9"/>
        <v>5.09683995922528E-2</v>
      </c>
      <c r="G90" s="4">
        <f t="shared" si="7"/>
        <v>4.9545420764485842E-2</v>
      </c>
      <c r="H90" s="2">
        <f t="shared" si="12"/>
        <v>65961.922663970967</v>
      </c>
      <c r="I90" s="2">
        <f t="shared" si="10"/>
        <v>3268.1112128209165</v>
      </c>
      <c r="J90" s="2">
        <f t="shared" si="8"/>
        <v>64120.341995546383</v>
      </c>
      <c r="K90" s="2">
        <f t="shared" si="13"/>
        <v>585140.78747970727</v>
      </c>
      <c r="L90" s="14">
        <f t="shared" si="11"/>
        <v>8.8708873824158072</v>
      </c>
      <c r="N90" s="6"/>
    </row>
    <row r="91" spans="1:14" x14ac:dyDescent="0.25">
      <c r="A91" s="59">
        <v>82</v>
      </c>
      <c r="B91" s="55">
        <v>23</v>
      </c>
      <c r="C91" s="55">
        <v>286</v>
      </c>
      <c r="D91">
        <v>531</v>
      </c>
      <c r="E91" s="3">
        <v>0.49009999999999998</v>
      </c>
      <c r="F91" s="4">
        <f t="shared" si="9"/>
        <v>5.6303549571603426E-2</v>
      </c>
      <c r="G91" s="4">
        <f t="shared" si="7"/>
        <v>5.4732232073230767E-2</v>
      </c>
      <c r="H91" s="2">
        <f t="shared" si="12"/>
        <v>62693.811451150053</v>
      </c>
      <c r="I91" s="2">
        <f t="shared" si="10"/>
        <v>3431.3722378997172</v>
      </c>
      <c r="J91" s="2">
        <f t="shared" si="8"/>
        <v>60944.154747044988</v>
      </c>
      <c r="K91" s="2">
        <f t="shared" si="13"/>
        <v>521020.44548416091</v>
      </c>
      <c r="L91" s="14">
        <f t="shared" si="11"/>
        <v>8.3105562323345286</v>
      </c>
      <c r="N91" s="6"/>
    </row>
    <row r="92" spans="1:14" x14ac:dyDescent="0.25">
      <c r="A92" s="59">
        <v>83</v>
      </c>
      <c r="B92" s="55">
        <v>22</v>
      </c>
      <c r="C92" s="55">
        <v>317</v>
      </c>
      <c r="D92">
        <v>266</v>
      </c>
      <c r="E92" s="3">
        <v>0.57069999999999999</v>
      </c>
      <c r="F92" s="4">
        <f t="shared" si="9"/>
        <v>7.5471698113207544E-2</v>
      </c>
      <c r="G92" s="4">
        <f t="shared" si="7"/>
        <v>7.3103155863238609E-2</v>
      </c>
      <c r="H92" s="2">
        <f t="shared" si="12"/>
        <v>59262.439213250334</v>
      </c>
      <c r="I92" s="2">
        <f t="shared" si="10"/>
        <v>4332.2713306419428</v>
      </c>
      <c r="J92" s="2">
        <f t="shared" si="8"/>
        <v>57402.59513100575</v>
      </c>
      <c r="K92" s="2">
        <f t="shared" si="13"/>
        <v>460076.29073711589</v>
      </c>
      <c r="L92" s="14">
        <f t="shared" si="11"/>
        <v>7.7633708103302075</v>
      </c>
      <c r="N92" s="6"/>
    </row>
    <row r="93" spans="1:14" x14ac:dyDescent="0.25">
      <c r="A93" s="59">
        <v>84</v>
      </c>
      <c r="B93" s="55">
        <v>20</v>
      </c>
      <c r="C93" s="55">
        <v>340</v>
      </c>
      <c r="D93">
        <v>303</v>
      </c>
      <c r="E93" s="3">
        <v>0.61809999999999998</v>
      </c>
      <c r="F93" s="4">
        <f t="shared" si="9"/>
        <v>6.2208398133748059E-2</v>
      </c>
      <c r="G93" s="4">
        <f t="shared" si="7"/>
        <v>6.076478559145404E-2</v>
      </c>
      <c r="H93" s="2">
        <f t="shared" si="12"/>
        <v>54930.167882608395</v>
      </c>
      <c r="I93" s="2">
        <f t="shared" si="10"/>
        <v>3337.8198738892743</v>
      </c>
      <c r="J93" s="2">
        <f t="shared" si="8"/>
        <v>53655.454472770078</v>
      </c>
      <c r="K93" s="2">
        <f t="shared" si="13"/>
        <v>402673.69560611015</v>
      </c>
      <c r="L93" s="14">
        <f t="shared" si="11"/>
        <v>7.3306474589094037</v>
      </c>
      <c r="N93" s="6"/>
    </row>
    <row r="94" spans="1:14" x14ac:dyDescent="0.25">
      <c r="A94" s="59">
        <v>85</v>
      </c>
      <c r="B94" s="55">
        <v>26</v>
      </c>
      <c r="C94" s="55">
        <v>330</v>
      </c>
      <c r="D94">
        <v>312</v>
      </c>
      <c r="E94" s="3">
        <v>0.374</v>
      </c>
      <c r="F94" s="4">
        <f t="shared" si="9"/>
        <v>8.0996884735202487E-2</v>
      </c>
      <c r="G94" s="4">
        <f t="shared" si="7"/>
        <v>7.7088200761394221E-2</v>
      </c>
      <c r="H94" s="2">
        <f t="shared" si="12"/>
        <v>51592.34800871912</v>
      </c>
      <c r="I94" s="2">
        <f t="shared" si="10"/>
        <v>3977.1612810478568</v>
      </c>
      <c r="J94" s="2">
        <f t="shared" si="8"/>
        <v>49102.645046783167</v>
      </c>
      <c r="K94" s="2">
        <f t="shared" si="13"/>
        <v>349018.24113334005</v>
      </c>
      <c r="L94" s="14">
        <f t="shared" si="11"/>
        <v>6.7649226019788031</v>
      </c>
      <c r="N94" s="6"/>
    </row>
    <row r="95" spans="1:14" x14ac:dyDescent="0.25">
      <c r="A95" s="59">
        <v>86</v>
      </c>
      <c r="B95" s="55">
        <v>25</v>
      </c>
      <c r="C95" s="55">
        <v>265</v>
      </c>
      <c r="D95">
        <v>307</v>
      </c>
      <c r="E95" s="3">
        <v>0.50719999999999998</v>
      </c>
      <c r="F95" s="4">
        <f t="shared" si="9"/>
        <v>8.7412587412587409E-2</v>
      </c>
      <c r="G95" s="4">
        <f t="shared" si="7"/>
        <v>8.3802628050415662E-2</v>
      </c>
      <c r="H95" s="2">
        <f t="shared" si="12"/>
        <v>47615.186727671266</v>
      </c>
      <c r="I95" s="2">
        <f t="shared" si="10"/>
        <v>3990.2777828901235</v>
      </c>
      <c r="J95" s="2">
        <f t="shared" si="8"/>
        <v>45648.777836263012</v>
      </c>
      <c r="K95" s="2">
        <f t="shared" si="13"/>
        <v>299915.59608655691</v>
      </c>
      <c r="L95" s="14">
        <f t="shared" si="11"/>
        <v>6.2987382114425872</v>
      </c>
      <c r="N95" s="6"/>
    </row>
    <row r="96" spans="1:14" x14ac:dyDescent="0.25">
      <c r="A96" s="59">
        <v>87</v>
      </c>
      <c r="B96" s="55">
        <v>25</v>
      </c>
      <c r="C96" s="55">
        <v>230</v>
      </c>
      <c r="D96">
        <v>233</v>
      </c>
      <c r="E96" s="3">
        <v>0.42180000000000001</v>
      </c>
      <c r="F96" s="4">
        <f t="shared" si="9"/>
        <v>0.10799136069114471</v>
      </c>
      <c r="G96" s="4">
        <f t="shared" si="7"/>
        <v>0.10164460978634302</v>
      </c>
      <c r="H96" s="2">
        <f t="shared" si="12"/>
        <v>43624.908944781142</v>
      </c>
      <c r="I96" s="2">
        <f t="shared" si="10"/>
        <v>4434.2368466570242</v>
      </c>
      <c r="J96" s="2">
        <f t="shared" si="8"/>
        <v>41061.033200044047</v>
      </c>
      <c r="K96" s="2">
        <f t="shared" si="13"/>
        <v>254266.81825029387</v>
      </c>
      <c r="L96" s="14">
        <f t="shared" si="11"/>
        <v>5.8284779132063234</v>
      </c>
      <c r="N96" s="6"/>
    </row>
    <row r="97" spans="1:14" x14ac:dyDescent="0.25">
      <c r="A97" s="59">
        <v>88</v>
      </c>
      <c r="B97" s="55">
        <v>27</v>
      </c>
      <c r="C97" s="55">
        <v>206</v>
      </c>
      <c r="D97">
        <v>211</v>
      </c>
      <c r="E97" s="3">
        <v>0.59789999999999999</v>
      </c>
      <c r="F97" s="4">
        <f t="shared" si="9"/>
        <v>0.12949640287769784</v>
      </c>
      <c r="G97" s="4">
        <f t="shared" si="7"/>
        <v>0.12308719086310106</v>
      </c>
      <c r="H97" s="2">
        <f t="shared" si="12"/>
        <v>39190.672098124116</v>
      </c>
      <c r="I97" s="2">
        <f t="shared" si="10"/>
        <v>4823.869736595012</v>
      </c>
      <c r="J97" s="2">
        <f t="shared" si="8"/>
        <v>37250.994077039257</v>
      </c>
      <c r="K97" s="2">
        <f t="shared" si="13"/>
        <v>213205.78505024983</v>
      </c>
      <c r="L97" s="14">
        <f t="shared" si="11"/>
        <v>5.4402176241436555</v>
      </c>
      <c r="N97" s="6"/>
    </row>
    <row r="98" spans="1:14" x14ac:dyDescent="0.25">
      <c r="A98" s="59">
        <v>89</v>
      </c>
      <c r="B98" s="55">
        <v>26</v>
      </c>
      <c r="C98" s="55">
        <v>164</v>
      </c>
      <c r="D98">
        <v>178</v>
      </c>
      <c r="E98" s="3">
        <v>0.51890000000000003</v>
      </c>
      <c r="F98" s="4">
        <f t="shared" si="9"/>
        <v>0.15204678362573099</v>
      </c>
      <c r="G98" s="4">
        <f t="shared" si="7"/>
        <v>0.14168273312531401</v>
      </c>
      <c r="H98" s="2">
        <f t="shared" si="12"/>
        <v>34366.802361529102</v>
      </c>
      <c r="I98" s="2">
        <f t="shared" si="10"/>
        <v>4869.1824873589394</v>
      </c>
      <c r="J98" s="2">
        <f t="shared" si="8"/>
        <v>32024.238666860718</v>
      </c>
      <c r="K98" s="2">
        <f>K99+J98</f>
        <v>175954.79097321056</v>
      </c>
      <c r="L98" s="14">
        <f t="shared" si="11"/>
        <v>5.1199058068369476</v>
      </c>
      <c r="N98" s="6"/>
    </row>
    <row r="99" spans="1:14" x14ac:dyDescent="0.25">
      <c r="A99" s="59">
        <v>90</v>
      </c>
      <c r="B99" s="55">
        <v>19</v>
      </c>
      <c r="C99" s="55">
        <v>128</v>
      </c>
      <c r="D99">
        <v>144</v>
      </c>
      <c r="E99" s="3">
        <v>0.50370000000000004</v>
      </c>
      <c r="F99" s="26">
        <f t="shared" si="9"/>
        <v>0.13970588235294118</v>
      </c>
      <c r="G99" s="26">
        <f t="shared" si="7"/>
        <v>0.13064731619469752</v>
      </c>
      <c r="H99" s="24">
        <f t="shared" si="12"/>
        <v>29497.619874170163</v>
      </c>
      <c r="I99" s="24">
        <f t="shared" si="10"/>
        <v>3853.784870691703</v>
      </c>
      <c r="J99" s="24">
        <f t="shared" si="8"/>
        <v>27584.986442845871</v>
      </c>
      <c r="K99" s="24">
        <f t="shared" ref="K99:K108" si="14">K100+J99</f>
        <v>143930.55230634985</v>
      </c>
      <c r="L99" s="27">
        <f t="shared" si="11"/>
        <v>4.8793954536102708</v>
      </c>
      <c r="N99" s="6"/>
    </row>
    <row r="100" spans="1:14" x14ac:dyDescent="0.25">
      <c r="A100" s="59">
        <v>91</v>
      </c>
      <c r="B100" s="55">
        <v>16</v>
      </c>
      <c r="C100" s="55">
        <v>106</v>
      </c>
      <c r="D100">
        <v>111</v>
      </c>
      <c r="E100" s="3">
        <v>0.59040000000000004</v>
      </c>
      <c r="F100" s="26">
        <f t="shared" si="9"/>
        <v>0.14746543778801843</v>
      </c>
      <c r="G100" s="26">
        <f t="shared" si="7"/>
        <v>0.13906561811190613</v>
      </c>
      <c r="H100" s="24">
        <f t="shared" si="12"/>
        <v>25643.83500347846</v>
      </c>
      <c r="I100" s="24">
        <f t="shared" si="10"/>
        <v>3566.1757655184665</v>
      </c>
      <c r="J100" s="24">
        <f t="shared" si="8"/>
        <v>24183.129409922098</v>
      </c>
      <c r="K100" s="24">
        <f t="shared" si="14"/>
        <v>116345.56586350397</v>
      </c>
      <c r="L100" s="27">
        <f t="shared" si="11"/>
        <v>4.5369799738503334</v>
      </c>
      <c r="N100" s="6"/>
    </row>
    <row r="101" spans="1:14" x14ac:dyDescent="0.25">
      <c r="A101" s="59">
        <v>92</v>
      </c>
      <c r="B101" s="55">
        <v>12</v>
      </c>
      <c r="C101" s="55">
        <v>69</v>
      </c>
      <c r="D101">
        <v>89</v>
      </c>
      <c r="E101" s="3">
        <v>0.50209999999999999</v>
      </c>
      <c r="F101" s="26">
        <f t="shared" si="9"/>
        <v>0.15189873417721519</v>
      </c>
      <c r="G101" s="26">
        <f t="shared" si="7"/>
        <v>0.1412183376718745</v>
      </c>
      <c r="H101" s="24">
        <f t="shared" si="12"/>
        <v>22077.659237959993</v>
      </c>
      <c r="I101" s="24">
        <f t="shared" si="10"/>
        <v>3117.7703372708138</v>
      </c>
      <c r="J101" s="24">
        <f t="shared" si="8"/>
        <v>20525.321387032855</v>
      </c>
      <c r="K101" s="24">
        <f t="shared" si="14"/>
        <v>92162.436453581875</v>
      </c>
      <c r="L101" s="27">
        <f t="shared" si="11"/>
        <v>4.1744659368199315</v>
      </c>
      <c r="N101" s="6"/>
    </row>
    <row r="102" spans="1:14" x14ac:dyDescent="0.25">
      <c r="A102" s="59">
        <v>93</v>
      </c>
      <c r="B102" s="55">
        <v>15</v>
      </c>
      <c r="C102" s="55">
        <v>58</v>
      </c>
      <c r="D102">
        <v>55</v>
      </c>
      <c r="E102" s="3">
        <v>0.40089999999999998</v>
      </c>
      <c r="F102" s="26">
        <f t="shared" si="9"/>
        <v>0.26548672566371684</v>
      </c>
      <c r="G102" s="26">
        <f t="shared" si="7"/>
        <v>0.22905484336466297</v>
      </c>
      <c r="H102" s="24">
        <f t="shared" si="12"/>
        <v>18959.88890068918</v>
      </c>
      <c r="I102" s="24">
        <f t="shared" si="10"/>
        <v>4342.8543823587725</v>
      </c>
      <c r="J102" s="24">
        <f t="shared" si="8"/>
        <v>16358.08484021804</v>
      </c>
      <c r="K102" s="24">
        <f t="shared" si="14"/>
        <v>71637.115066549028</v>
      </c>
      <c r="L102" s="27">
        <f t="shared" si="11"/>
        <v>3.7783509936044544</v>
      </c>
      <c r="N102" s="6"/>
    </row>
    <row r="103" spans="1:14" x14ac:dyDescent="0.25">
      <c r="A103" s="59">
        <v>94</v>
      </c>
      <c r="B103" s="55">
        <v>4</v>
      </c>
      <c r="C103" s="55">
        <v>43</v>
      </c>
      <c r="D103">
        <v>50</v>
      </c>
      <c r="E103" s="3">
        <v>0.58560000000000001</v>
      </c>
      <c r="F103" s="26">
        <f t="shared" si="9"/>
        <v>8.6021505376344093E-2</v>
      </c>
      <c r="G103" s="26">
        <f t="shared" si="7"/>
        <v>8.3060617638752762E-2</v>
      </c>
      <c r="H103" s="24">
        <f t="shared" si="12"/>
        <v>14617.034518330409</v>
      </c>
      <c r="I103" s="24">
        <f t="shared" si="10"/>
        <v>1214.0999151394929</v>
      </c>
      <c r="J103" s="24">
        <f t="shared" si="8"/>
        <v>14113.911513496603</v>
      </c>
      <c r="K103" s="24">
        <f t="shared" si="14"/>
        <v>55279.030226330993</v>
      </c>
      <c r="L103" s="27">
        <f t="shared" si="11"/>
        <v>3.7818225137943431</v>
      </c>
      <c r="N103" s="6"/>
    </row>
    <row r="104" spans="1:14" x14ac:dyDescent="0.25">
      <c r="A104" s="59">
        <v>95</v>
      </c>
      <c r="B104" s="55">
        <v>6</v>
      </c>
      <c r="C104" s="55">
        <v>34</v>
      </c>
      <c r="D104">
        <v>37</v>
      </c>
      <c r="E104" s="3">
        <v>0.59540000000000004</v>
      </c>
      <c r="F104" s="26">
        <f t="shared" si="9"/>
        <v>0.16901408450704225</v>
      </c>
      <c r="G104" s="26">
        <f t="shared" si="7"/>
        <v>0.1581961421234141</v>
      </c>
      <c r="H104" s="24">
        <f t="shared" si="12"/>
        <v>13402.934603190915</v>
      </c>
      <c r="I104" s="24">
        <f t="shared" si="10"/>
        <v>2120.292547357215</v>
      </c>
      <c r="J104" s="24">
        <f t="shared" si="8"/>
        <v>12545.064238530187</v>
      </c>
      <c r="K104" s="24">
        <f t="shared" si="14"/>
        <v>41165.118712834388</v>
      </c>
      <c r="L104" s="27">
        <f t="shared" si="11"/>
        <v>3.0713511579049237</v>
      </c>
      <c r="N104" s="6"/>
    </row>
    <row r="105" spans="1:14" x14ac:dyDescent="0.25">
      <c r="A105" s="59">
        <v>96</v>
      </c>
      <c r="B105" s="55">
        <v>9</v>
      </c>
      <c r="C105" s="55">
        <v>22</v>
      </c>
      <c r="D105">
        <v>23</v>
      </c>
      <c r="E105" s="3">
        <v>0.3836</v>
      </c>
      <c r="F105" s="26">
        <f t="shared" si="9"/>
        <v>0.4</v>
      </c>
      <c r="G105" s="26">
        <f t="shared" si="7"/>
        <v>0.32088307020921575</v>
      </c>
      <c r="H105" s="24">
        <f t="shared" si="12"/>
        <v>11282.642055833701</v>
      </c>
      <c r="I105" s="24">
        <f t="shared" si="10"/>
        <v>3620.408822947536</v>
      </c>
      <c r="J105" s="24">
        <f t="shared" si="8"/>
        <v>9051.0220573688403</v>
      </c>
      <c r="K105" s="24">
        <f t="shared" si="14"/>
        <v>28620.054474304205</v>
      </c>
      <c r="L105" s="27">
        <f t="shared" si="11"/>
        <v>2.536644726711522</v>
      </c>
      <c r="N105" s="6"/>
    </row>
    <row r="106" spans="1:14" x14ac:dyDescent="0.25">
      <c r="A106" s="59">
        <v>97</v>
      </c>
      <c r="B106" s="55">
        <v>2</v>
      </c>
      <c r="C106" s="55">
        <v>16</v>
      </c>
      <c r="D106">
        <v>21</v>
      </c>
      <c r="E106" s="3">
        <v>0.17530000000000001</v>
      </c>
      <c r="F106" s="26">
        <f t="shared" si="9"/>
        <v>0.10810810810810811</v>
      </c>
      <c r="G106" s="26">
        <f t="shared" si="7"/>
        <v>9.9258538715793029E-2</v>
      </c>
      <c r="H106" s="24">
        <f t="shared" si="12"/>
        <v>7662.2332328861648</v>
      </c>
      <c r="I106" s="24">
        <f t="shared" si="10"/>
        <v>760.54207399586733</v>
      </c>
      <c r="J106" s="24">
        <f t="shared" si="8"/>
        <v>7035.0141844617729</v>
      </c>
      <c r="K106" s="24">
        <f t="shared" si="14"/>
        <v>19569.032416935363</v>
      </c>
      <c r="L106" s="27">
        <f t="shared" si="11"/>
        <v>2.553959377397367</v>
      </c>
      <c r="N106" s="6"/>
    </row>
    <row r="107" spans="1:14" x14ac:dyDescent="0.25">
      <c r="A107" s="59">
        <v>98</v>
      </c>
      <c r="B107" s="55">
        <v>6</v>
      </c>
      <c r="C107" s="55">
        <v>14</v>
      </c>
      <c r="D107">
        <v>10</v>
      </c>
      <c r="E107" s="3">
        <v>0.49630000000000002</v>
      </c>
      <c r="F107" s="26">
        <f t="shared" si="9"/>
        <v>0.5</v>
      </c>
      <c r="G107" s="26">
        <f t="shared" si="7"/>
        <v>0.39940887486519944</v>
      </c>
      <c r="H107" s="24">
        <f t="shared" si="12"/>
        <v>6901.6911588902976</v>
      </c>
      <c r="I107" s="24">
        <f t="shared" si="10"/>
        <v>2756.5967004394683</v>
      </c>
      <c r="J107" s="24">
        <f t="shared" si="8"/>
        <v>5513.1934008789367</v>
      </c>
      <c r="K107" s="24">
        <f t="shared" si="14"/>
        <v>12534.018232473591</v>
      </c>
      <c r="L107" s="27">
        <f t="shared" si="11"/>
        <v>1.8160792686772294</v>
      </c>
      <c r="N107" s="6"/>
    </row>
    <row r="108" spans="1:14" x14ac:dyDescent="0.25">
      <c r="A108" s="59">
        <v>99</v>
      </c>
      <c r="B108" s="55">
        <v>4</v>
      </c>
      <c r="C108" s="55">
        <v>5</v>
      </c>
      <c r="D108">
        <v>8</v>
      </c>
      <c r="E108" s="3">
        <v>0.40210000000000001</v>
      </c>
      <c r="F108" s="26">
        <f t="shared" si="9"/>
        <v>0.61538461538461542</v>
      </c>
      <c r="G108" s="26">
        <f t="shared" si="7"/>
        <v>0.44986279184848621</v>
      </c>
      <c r="H108" s="24">
        <f t="shared" si="12"/>
        <v>4145.0944584508288</v>
      </c>
      <c r="I108" s="24">
        <f t="shared" si="10"/>
        <v>1864.7237655543788</v>
      </c>
      <c r="J108" s="24">
        <f t="shared" si="8"/>
        <v>3030.1761190258658</v>
      </c>
      <c r="K108" s="24">
        <f t="shared" si="14"/>
        <v>7020.8248315946539</v>
      </c>
      <c r="L108" s="27">
        <f t="shared" si="11"/>
        <v>1.6937671510189394</v>
      </c>
      <c r="N108" s="6"/>
    </row>
    <row r="109" spans="1:14" x14ac:dyDescent="0.25">
      <c r="A109" s="59" t="s">
        <v>28</v>
      </c>
      <c r="B109" s="50">
        <v>4</v>
      </c>
      <c r="C109" s="50">
        <v>7</v>
      </c>
      <c r="D109">
        <v>7</v>
      </c>
      <c r="E109" s="28"/>
      <c r="F109" s="26">
        <f>B109/((C109+D109)/2)</f>
        <v>0.5714285714285714</v>
      </c>
      <c r="G109" s="26">
        <v>1</v>
      </c>
      <c r="H109" s="24">
        <f>H108-I108</f>
        <v>2280.3706928964502</v>
      </c>
      <c r="I109" s="24">
        <f>H109*G109</f>
        <v>2280.3706928964502</v>
      </c>
      <c r="J109" s="29">
        <f>H109/F109</f>
        <v>3990.6487125687881</v>
      </c>
      <c r="K109" s="24">
        <f>J109</f>
        <v>3990.6487125687881</v>
      </c>
      <c r="L109" s="27">
        <f>K109/H109</f>
        <v>1.75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49</v>
      </c>
    </row>
    <row r="5" spans="1:14" x14ac:dyDescent="0.25">
      <c r="D5" s="47"/>
    </row>
    <row r="6" spans="1:14" s="39" customFormat="1" ht="87.5" x14ac:dyDescent="0.25">
      <c r="A6" s="65" t="s">
        <v>2</v>
      </c>
      <c r="B6" s="66" t="s">
        <v>31</v>
      </c>
      <c r="C6" s="83" t="s">
        <v>40</v>
      </c>
      <c r="D6" s="83"/>
      <c r="E6" s="67" t="s">
        <v>32</v>
      </c>
      <c r="F6" s="67" t="s">
        <v>33</v>
      </c>
      <c r="G6" s="67" t="s">
        <v>34</v>
      </c>
      <c r="H6" s="66" t="s">
        <v>35</v>
      </c>
      <c r="I6" s="66" t="s">
        <v>36</v>
      </c>
      <c r="J6" s="66" t="s">
        <v>37</v>
      </c>
      <c r="K6" s="66" t="s">
        <v>38</v>
      </c>
      <c r="L6" s="67" t="s">
        <v>39</v>
      </c>
    </row>
    <row r="7" spans="1:14" s="39" customFormat="1" ht="14.5" x14ac:dyDescent="0.25">
      <c r="A7" s="68"/>
      <c r="B7" s="69"/>
      <c r="C7" s="70">
        <v>44197</v>
      </c>
      <c r="D7" s="71">
        <v>44562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4" x14ac:dyDescent="0.25">
      <c r="A8" s="12"/>
      <c r="B8" s="48"/>
      <c r="C8" s="48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55">
        <v>1</v>
      </c>
      <c r="C9" s="55">
        <v>705</v>
      </c>
      <c r="D9">
        <v>685</v>
      </c>
      <c r="E9" s="3">
        <v>0.1202</v>
      </c>
      <c r="F9" s="4">
        <f>B9/((C9+D9)/2)</f>
        <v>1.4388489208633094E-3</v>
      </c>
      <c r="G9" s="4">
        <f t="shared" ref="G9:G72" si="0">F9/((1+(1-E9)*F9))</f>
        <v>1.437029785891184E-3</v>
      </c>
      <c r="H9" s="2">
        <v>100000</v>
      </c>
      <c r="I9" s="2">
        <f>H9*G9</f>
        <v>143.7029785891184</v>
      </c>
      <c r="J9" s="2">
        <f t="shared" ref="J9:J72" si="1">H10+I9*E9</f>
        <v>99873.570119437296</v>
      </c>
      <c r="K9" s="2">
        <f>K10+J9</f>
        <v>8278103.6093544587</v>
      </c>
      <c r="L9" s="73">
        <f>K9/H9</f>
        <v>82.781036093544586</v>
      </c>
      <c r="M9" s="5"/>
      <c r="N9" s="6"/>
    </row>
    <row r="10" spans="1:14" x14ac:dyDescent="0.25">
      <c r="A10" s="59">
        <v>1</v>
      </c>
      <c r="B10" s="56">
        <v>0</v>
      </c>
      <c r="C10" s="55">
        <v>749</v>
      </c>
      <c r="D10">
        <v>739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99856.297021410879</v>
      </c>
      <c r="I10" s="2">
        <f t="shared" ref="I10:I73" si="3">H10*G10</f>
        <v>0</v>
      </c>
      <c r="J10" s="2">
        <f t="shared" si="1"/>
        <v>99856.297021410879</v>
      </c>
      <c r="K10" s="2">
        <f>K11+J10</f>
        <v>8178230.0392350219</v>
      </c>
      <c r="L10" s="14">
        <f t="shared" ref="L10:L73" si="4">K10/H10</f>
        <v>81.89999312193072</v>
      </c>
      <c r="N10" s="6"/>
    </row>
    <row r="11" spans="1:14" x14ac:dyDescent="0.25">
      <c r="A11" s="59">
        <v>2</v>
      </c>
      <c r="B11" s="57">
        <v>0</v>
      </c>
      <c r="C11" s="55">
        <v>831</v>
      </c>
      <c r="D11">
        <v>754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99856.297021410879</v>
      </c>
      <c r="I11" s="2">
        <f t="shared" si="3"/>
        <v>0</v>
      </c>
      <c r="J11" s="2">
        <f t="shared" si="1"/>
        <v>99856.297021410879</v>
      </c>
      <c r="K11" s="2">
        <f t="shared" ref="K11:K74" si="6">K12+J11</f>
        <v>8078373.7422136115</v>
      </c>
      <c r="L11" s="14">
        <f t="shared" si="4"/>
        <v>80.89999312193072</v>
      </c>
      <c r="N11" s="6"/>
    </row>
    <row r="12" spans="1:14" x14ac:dyDescent="0.25">
      <c r="A12" s="59">
        <v>3</v>
      </c>
      <c r="B12" s="57">
        <v>0</v>
      </c>
      <c r="C12" s="55">
        <v>836</v>
      </c>
      <c r="D12">
        <v>833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99856.297021410879</v>
      </c>
      <c r="I12" s="2">
        <f t="shared" si="3"/>
        <v>0</v>
      </c>
      <c r="J12" s="2">
        <f t="shared" si="1"/>
        <v>99856.297021410879</v>
      </c>
      <c r="K12" s="2">
        <f t="shared" si="6"/>
        <v>7978517.4451922011</v>
      </c>
      <c r="L12" s="14">
        <f t="shared" si="4"/>
        <v>79.899993121930734</v>
      </c>
      <c r="N12" s="6"/>
    </row>
    <row r="13" spans="1:14" x14ac:dyDescent="0.25">
      <c r="A13" s="59">
        <v>4</v>
      </c>
      <c r="B13" s="57">
        <v>0</v>
      </c>
      <c r="C13" s="55">
        <v>858</v>
      </c>
      <c r="D13">
        <v>832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99856.297021410879</v>
      </c>
      <c r="I13" s="2">
        <f t="shared" si="3"/>
        <v>0</v>
      </c>
      <c r="J13" s="2">
        <f t="shared" si="1"/>
        <v>99856.297021410879</v>
      </c>
      <c r="K13" s="2">
        <f t="shared" si="6"/>
        <v>7878661.1481707906</v>
      </c>
      <c r="L13" s="14">
        <f t="shared" si="4"/>
        <v>78.899993121930734</v>
      </c>
      <c r="N13" s="6"/>
    </row>
    <row r="14" spans="1:14" x14ac:dyDescent="0.25">
      <c r="A14" s="59">
        <v>5</v>
      </c>
      <c r="B14" s="57">
        <v>0</v>
      </c>
      <c r="C14" s="55">
        <v>900</v>
      </c>
      <c r="D14">
        <v>855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99856.297021410879</v>
      </c>
      <c r="I14" s="2">
        <f t="shared" si="3"/>
        <v>0</v>
      </c>
      <c r="J14" s="2">
        <f t="shared" si="1"/>
        <v>99856.297021410879</v>
      </c>
      <c r="K14" s="2">
        <f t="shared" si="6"/>
        <v>7778804.8511493802</v>
      </c>
      <c r="L14" s="14">
        <f t="shared" si="4"/>
        <v>77.899993121930734</v>
      </c>
      <c r="N14" s="6"/>
    </row>
    <row r="15" spans="1:14" x14ac:dyDescent="0.25">
      <c r="A15" s="59">
        <v>6</v>
      </c>
      <c r="B15" s="55">
        <v>0</v>
      </c>
      <c r="C15" s="55">
        <v>922</v>
      </c>
      <c r="D15">
        <v>896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99856.297021410879</v>
      </c>
      <c r="I15" s="2">
        <f t="shared" si="3"/>
        <v>0</v>
      </c>
      <c r="J15" s="2">
        <f t="shared" si="1"/>
        <v>99856.297021410879</v>
      </c>
      <c r="K15" s="2">
        <f t="shared" si="6"/>
        <v>7678948.5541279698</v>
      </c>
      <c r="L15" s="14">
        <f t="shared" si="4"/>
        <v>76.899993121930748</v>
      </c>
      <c r="N15" s="6"/>
    </row>
    <row r="16" spans="1:14" x14ac:dyDescent="0.25">
      <c r="A16" s="59">
        <v>7</v>
      </c>
      <c r="B16" s="56">
        <v>0</v>
      </c>
      <c r="C16" s="55">
        <v>882</v>
      </c>
      <c r="D16">
        <v>937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99856.297021410879</v>
      </c>
      <c r="I16" s="2">
        <f t="shared" si="3"/>
        <v>0</v>
      </c>
      <c r="J16" s="2">
        <f t="shared" si="1"/>
        <v>99856.297021410879</v>
      </c>
      <c r="K16" s="2">
        <f t="shared" si="6"/>
        <v>7579092.2571065594</v>
      </c>
      <c r="L16" s="14">
        <f t="shared" si="4"/>
        <v>75.899993121930748</v>
      </c>
      <c r="N16" s="6"/>
    </row>
    <row r="17" spans="1:14" x14ac:dyDescent="0.25">
      <c r="A17" s="59">
        <v>8</v>
      </c>
      <c r="B17" s="56">
        <v>0</v>
      </c>
      <c r="C17" s="55">
        <v>979</v>
      </c>
      <c r="D17">
        <v>907</v>
      </c>
      <c r="E17" s="3">
        <v>0.55189999999999995</v>
      </c>
      <c r="F17" s="4">
        <f t="shared" si="2"/>
        <v>0</v>
      </c>
      <c r="G17" s="4">
        <f t="shared" si="0"/>
        <v>0</v>
      </c>
      <c r="H17" s="2">
        <f t="shared" si="5"/>
        <v>99856.297021410879</v>
      </c>
      <c r="I17" s="2">
        <f t="shared" si="3"/>
        <v>0</v>
      </c>
      <c r="J17" s="2">
        <f t="shared" si="1"/>
        <v>99856.297021410879</v>
      </c>
      <c r="K17" s="2">
        <f t="shared" si="6"/>
        <v>7479235.9600851489</v>
      </c>
      <c r="L17" s="14">
        <f t="shared" si="4"/>
        <v>74.899993121930748</v>
      </c>
      <c r="N17" s="6"/>
    </row>
    <row r="18" spans="1:14" x14ac:dyDescent="0.25">
      <c r="A18" s="59">
        <v>9</v>
      </c>
      <c r="B18" s="56">
        <v>0</v>
      </c>
      <c r="C18" s="55">
        <v>972</v>
      </c>
      <c r="D18">
        <v>1003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99856.297021410879</v>
      </c>
      <c r="I18" s="2">
        <f t="shared" si="3"/>
        <v>0</v>
      </c>
      <c r="J18" s="2">
        <f t="shared" si="1"/>
        <v>99856.297021410879</v>
      </c>
      <c r="K18" s="2">
        <f t="shared" si="6"/>
        <v>7379379.6630637385</v>
      </c>
      <c r="L18" s="14">
        <f t="shared" si="4"/>
        <v>73.899993121930748</v>
      </c>
      <c r="N18" s="6"/>
    </row>
    <row r="19" spans="1:14" x14ac:dyDescent="0.25">
      <c r="A19" s="59">
        <v>10</v>
      </c>
      <c r="B19" s="56">
        <v>0</v>
      </c>
      <c r="C19" s="55">
        <v>1062</v>
      </c>
      <c r="D19">
        <v>982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99856.297021410879</v>
      </c>
      <c r="I19" s="2">
        <f t="shared" si="3"/>
        <v>0</v>
      </c>
      <c r="J19" s="2">
        <f t="shared" si="1"/>
        <v>99856.297021410879</v>
      </c>
      <c r="K19" s="2">
        <f t="shared" si="6"/>
        <v>7279523.3660423281</v>
      </c>
      <c r="L19" s="14">
        <f t="shared" si="4"/>
        <v>72.899993121930763</v>
      </c>
      <c r="N19" s="6"/>
    </row>
    <row r="20" spans="1:14" x14ac:dyDescent="0.25">
      <c r="A20" s="59">
        <v>11</v>
      </c>
      <c r="B20" s="56">
        <v>0</v>
      </c>
      <c r="C20" s="55">
        <v>1050</v>
      </c>
      <c r="D20">
        <v>1055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99856.297021410879</v>
      </c>
      <c r="I20" s="2">
        <f t="shared" si="3"/>
        <v>0</v>
      </c>
      <c r="J20" s="2">
        <f t="shared" si="1"/>
        <v>99856.297021410879</v>
      </c>
      <c r="K20" s="2">
        <f t="shared" si="6"/>
        <v>7179667.0690209176</v>
      </c>
      <c r="L20" s="14">
        <f t="shared" si="4"/>
        <v>71.899993121930763</v>
      </c>
      <c r="N20" s="6"/>
    </row>
    <row r="21" spans="1:14" x14ac:dyDescent="0.25">
      <c r="A21" s="59">
        <v>12</v>
      </c>
      <c r="B21" s="55">
        <v>0</v>
      </c>
      <c r="C21" s="55">
        <v>1217</v>
      </c>
      <c r="D21">
        <v>1068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99856.297021410879</v>
      </c>
      <c r="I21" s="2">
        <f t="shared" si="3"/>
        <v>0</v>
      </c>
      <c r="J21" s="2">
        <f t="shared" si="1"/>
        <v>99856.297021410879</v>
      </c>
      <c r="K21" s="2">
        <f t="shared" si="6"/>
        <v>7079810.7719995072</v>
      </c>
      <c r="L21" s="14">
        <f t="shared" si="4"/>
        <v>70.899993121930763</v>
      </c>
      <c r="N21" s="6"/>
    </row>
    <row r="22" spans="1:14" x14ac:dyDescent="0.25">
      <c r="A22" s="59">
        <v>13</v>
      </c>
      <c r="B22" s="56">
        <v>0</v>
      </c>
      <c r="C22" s="55">
        <v>1213</v>
      </c>
      <c r="D22">
        <v>1206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99856.297021410879</v>
      </c>
      <c r="I22" s="2">
        <f t="shared" si="3"/>
        <v>0</v>
      </c>
      <c r="J22" s="2">
        <f t="shared" si="1"/>
        <v>99856.297021410879</v>
      </c>
      <c r="K22" s="2">
        <f t="shared" si="6"/>
        <v>6979954.4749780968</v>
      </c>
      <c r="L22" s="14">
        <f t="shared" si="4"/>
        <v>69.899993121930777</v>
      </c>
      <c r="N22" s="6"/>
    </row>
    <row r="23" spans="1:14" x14ac:dyDescent="0.25">
      <c r="A23" s="59">
        <v>14</v>
      </c>
      <c r="B23" s="56">
        <v>1</v>
      </c>
      <c r="C23" s="55">
        <v>1089</v>
      </c>
      <c r="D23">
        <v>1222</v>
      </c>
      <c r="E23" s="3">
        <v>0</v>
      </c>
      <c r="F23" s="4">
        <f t="shared" si="2"/>
        <v>8.6542622241453913E-4</v>
      </c>
      <c r="G23" s="4">
        <f t="shared" si="0"/>
        <v>8.6467790747946386E-4</v>
      </c>
      <c r="H23" s="2">
        <f t="shared" si="5"/>
        <v>99856.297021410879</v>
      </c>
      <c r="I23" s="2">
        <f t="shared" si="3"/>
        <v>86.34353395712138</v>
      </c>
      <c r="J23" s="2">
        <f t="shared" si="1"/>
        <v>99769.953487453764</v>
      </c>
      <c r="K23" s="2">
        <f t="shared" si="6"/>
        <v>6880098.1779566864</v>
      </c>
      <c r="L23" s="14">
        <f t="shared" si="4"/>
        <v>68.899993121930777</v>
      </c>
      <c r="N23" s="6"/>
    </row>
    <row r="24" spans="1:14" x14ac:dyDescent="0.25">
      <c r="A24" s="59">
        <v>15</v>
      </c>
      <c r="B24" s="56">
        <v>0</v>
      </c>
      <c r="C24" s="55">
        <v>1119</v>
      </c>
      <c r="D24">
        <v>1103</v>
      </c>
      <c r="E24" s="3">
        <v>0.41799999999999998</v>
      </c>
      <c r="F24" s="4">
        <f t="shared" si="2"/>
        <v>0</v>
      </c>
      <c r="G24" s="4">
        <f t="shared" si="0"/>
        <v>0</v>
      </c>
      <c r="H24" s="2">
        <f t="shared" si="5"/>
        <v>99769.953487453764</v>
      </c>
      <c r="I24" s="2">
        <f t="shared" si="3"/>
        <v>0</v>
      </c>
      <c r="J24" s="2">
        <f t="shared" si="1"/>
        <v>99769.953487453764</v>
      </c>
      <c r="K24" s="2">
        <f t="shared" si="6"/>
        <v>6780328.2244692324</v>
      </c>
      <c r="L24" s="14">
        <f t="shared" si="4"/>
        <v>67.959620982702674</v>
      </c>
      <c r="N24" s="6"/>
    </row>
    <row r="25" spans="1:14" x14ac:dyDescent="0.25">
      <c r="A25" s="59">
        <v>16</v>
      </c>
      <c r="B25" s="56">
        <v>0</v>
      </c>
      <c r="C25" s="55">
        <v>1131</v>
      </c>
      <c r="D25">
        <v>1121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99769.953487453764</v>
      </c>
      <c r="I25" s="2">
        <f t="shared" si="3"/>
        <v>0</v>
      </c>
      <c r="J25" s="2">
        <f t="shared" si="1"/>
        <v>99769.953487453764</v>
      </c>
      <c r="K25" s="2">
        <f t="shared" si="6"/>
        <v>6680558.2709817784</v>
      </c>
      <c r="L25" s="14">
        <f t="shared" si="4"/>
        <v>66.959620982702674</v>
      </c>
      <c r="N25" s="6"/>
    </row>
    <row r="26" spans="1:14" x14ac:dyDescent="0.25">
      <c r="A26" s="59">
        <v>17</v>
      </c>
      <c r="B26" s="56">
        <v>0</v>
      </c>
      <c r="C26" s="55">
        <v>1107</v>
      </c>
      <c r="D26">
        <v>1139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99769.953487453764</v>
      </c>
      <c r="I26" s="2">
        <f t="shared" si="3"/>
        <v>0</v>
      </c>
      <c r="J26" s="2">
        <f t="shared" si="1"/>
        <v>99769.953487453764</v>
      </c>
      <c r="K26" s="2">
        <f t="shared" si="6"/>
        <v>6580788.3174943244</v>
      </c>
      <c r="L26" s="14">
        <f t="shared" si="4"/>
        <v>65.95962098270266</v>
      </c>
      <c r="N26" s="6"/>
    </row>
    <row r="27" spans="1:14" x14ac:dyDescent="0.25">
      <c r="A27" s="59">
        <v>18</v>
      </c>
      <c r="B27" s="56">
        <v>0</v>
      </c>
      <c r="C27" s="55">
        <v>1063</v>
      </c>
      <c r="D27">
        <v>1121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99769.953487453764</v>
      </c>
      <c r="I27" s="2">
        <f t="shared" si="3"/>
        <v>0</v>
      </c>
      <c r="J27" s="2">
        <f t="shared" si="1"/>
        <v>99769.953487453764</v>
      </c>
      <c r="K27" s="2">
        <f t="shared" si="6"/>
        <v>6481018.3640068704</v>
      </c>
      <c r="L27" s="14">
        <f t="shared" si="4"/>
        <v>64.95962098270266</v>
      </c>
      <c r="N27" s="6"/>
    </row>
    <row r="28" spans="1:14" x14ac:dyDescent="0.25">
      <c r="A28" s="59">
        <v>19</v>
      </c>
      <c r="B28" s="56">
        <v>0</v>
      </c>
      <c r="C28" s="55">
        <v>1028</v>
      </c>
      <c r="D28">
        <v>1099</v>
      </c>
      <c r="E28" s="3">
        <v>0.75680000000000003</v>
      </c>
      <c r="F28" s="4">
        <f t="shared" si="2"/>
        <v>0</v>
      </c>
      <c r="G28" s="4">
        <f t="shared" si="0"/>
        <v>0</v>
      </c>
      <c r="H28" s="2">
        <f t="shared" si="5"/>
        <v>99769.953487453764</v>
      </c>
      <c r="I28" s="2">
        <f t="shared" si="3"/>
        <v>0</v>
      </c>
      <c r="J28" s="2">
        <f t="shared" si="1"/>
        <v>99769.953487453764</v>
      </c>
      <c r="K28" s="2">
        <f t="shared" si="6"/>
        <v>6381248.4105194164</v>
      </c>
      <c r="L28" s="14">
        <f t="shared" si="4"/>
        <v>63.95962098270266</v>
      </c>
      <c r="N28" s="6"/>
    </row>
    <row r="29" spans="1:14" x14ac:dyDescent="0.25">
      <c r="A29" s="59">
        <v>20</v>
      </c>
      <c r="B29" s="56">
        <v>1</v>
      </c>
      <c r="C29" s="55">
        <v>1050</v>
      </c>
      <c r="D29">
        <v>1049</v>
      </c>
      <c r="E29" s="3">
        <v>0</v>
      </c>
      <c r="F29" s="4">
        <f t="shared" si="2"/>
        <v>9.528346831824678E-4</v>
      </c>
      <c r="G29" s="4">
        <f t="shared" si="0"/>
        <v>9.519276534983341E-4</v>
      </c>
      <c r="H29" s="2">
        <f t="shared" si="5"/>
        <v>99769.953487453764</v>
      </c>
      <c r="I29" s="2">
        <f t="shared" si="3"/>
        <v>94.973777712949797</v>
      </c>
      <c r="J29" s="2">
        <f t="shared" si="1"/>
        <v>99674.979709740815</v>
      </c>
      <c r="K29" s="2">
        <f t="shared" si="6"/>
        <v>6281478.4570319625</v>
      </c>
      <c r="L29" s="14">
        <f t="shared" si="4"/>
        <v>62.95962098270266</v>
      </c>
      <c r="N29" s="6"/>
    </row>
    <row r="30" spans="1:14" x14ac:dyDescent="0.25">
      <c r="A30" s="59">
        <v>21</v>
      </c>
      <c r="B30" s="55">
        <v>1</v>
      </c>
      <c r="C30" s="55">
        <v>1016</v>
      </c>
      <c r="D30">
        <v>1063</v>
      </c>
      <c r="E30" s="3">
        <v>0</v>
      </c>
      <c r="F30" s="4">
        <f t="shared" si="2"/>
        <v>9.6200096200096204E-4</v>
      </c>
      <c r="G30" s="4">
        <f t="shared" si="0"/>
        <v>9.6107640557424308E-4</v>
      </c>
      <c r="H30" s="2">
        <f t="shared" si="5"/>
        <v>99674.979709740815</v>
      </c>
      <c r="I30" s="2">
        <f t="shared" si="3"/>
        <v>95.795271225123315</v>
      </c>
      <c r="J30" s="2">
        <f t="shared" si="1"/>
        <v>99579.184438515687</v>
      </c>
      <c r="K30" s="2">
        <f t="shared" si="6"/>
        <v>6181803.4773222217</v>
      </c>
      <c r="L30" s="14">
        <f t="shared" si="4"/>
        <v>62.019611093215005</v>
      </c>
      <c r="N30" s="6"/>
    </row>
    <row r="31" spans="1:14" x14ac:dyDescent="0.25">
      <c r="A31" s="59">
        <v>22</v>
      </c>
      <c r="B31" s="55">
        <v>0</v>
      </c>
      <c r="C31" s="55">
        <v>992</v>
      </c>
      <c r="D31">
        <v>1021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99579.184438515687</v>
      </c>
      <c r="I31" s="2">
        <f t="shared" si="3"/>
        <v>0</v>
      </c>
      <c r="J31" s="2">
        <f t="shared" si="1"/>
        <v>99579.184438515687</v>
      </c>
      <c r="K31" s="2">
        <f t="shared" si="6"/>
        <v>6082224.2928837063</v>
      </c>
      <c r="L31" s="14">
        <f t="shared" si="4"/>
        <v>61.079274018749608</v>
      </c>
      <c r="N31" s="6"/>
    </row>
    <row r="32" spans="1:14" x14ac:dyDescent="0.25">
      <c r="A32" s="59">
        <v>23</v>
      </c>
      <c r="B32" s="56">
        <v>0</v>
      </c>
      <c r="C32" s="55">
        <v>1053</v>
      </c>
      <c r="D32">
        <v>1012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99579.184438515687</v>
      </c>
      <c r="I32" s="2">
        <f t="shared" si="3"/>
        <v>0</v>
      </c>
      <c r="J32" s="2">
        <f t="shared" si="1"/>
        <v>99579.184438515687</v>
      </c>
      <c r="K32" s="2">
        <f t="shared" si="6"/>
        <v>5982645.1084451908</v>
      </c>
      <c r="L32" s="14">
        <f t="shared" si="4"/>
        <v>60.079274018749608</v>
      </c>
      <c r="N32" s="6"/>
    </row>
    <row r="33" spans="1:14" x14ac:dyDescent="0.25">
      <c r="A33" s="59">
        <v>24</v>
      </c>
      <c r="B33" s="56">
        <v>0</v>
      </c>
      <c r="C33" s="55">
        <v>1031</v>
      </c>
      <c r="D33">
        <v>1047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99579.184438515687</v>
      </c>
      <c r="I33" s="2">
        <f t="shared" si="3"/>
        <v>0</v>
      </c>
      <c r="J33" s="2">
        <f t="shared" si="1"/>
        <v>99579.184438515687</v>
      </c>
      <c r="K33" s="2">
        <f t="shared" si="6"/>
        <v>5883065.9240066754</v>
      </c>
      <c r="L33" s="14">
        <f t="shared" si="4"/>
        <v>59.079274018749608</v>
      </c>
      <c r="N33" s="6"/>
    </row>
    <row r="34" spans="1:14" x14ac:dyDescent="0.25">
      <c r="A34" s="59">
        <v>25</v>
      </c>
      <c r="B34" s="56">
        <v>0</v>
      </c>
      <c r="C34" s="55">
        <v>997</v>
      </c>
      <c r="D34">
        <v>1046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99579.184438515687</v>
      </c>
      <c r="I34" s="2">
        <f t="shared" si="3"/>
        <v>0</v>
      </c>
      <c r="J34" s="2">
        <f t="shared" si="1"/>
        <v>99579.184438515687</v>
      </c>
      <c r="K34" s="2">
        <f t="shared" si="6"/>
        <v>5783486.7395681599</v>
      </c>
      <c r="L34" s="14">
        <f t="shared" si="4"/>
        <v>58.079274018749615</v>
      </c>
      <c r="N34" s="6"/>
    </row>
    <row r="35" spans="1:14" x14ac:dyDescent="0.25">
      <c r="A35" s="59">
        <v>26</v>
      </c>
      <c r="B35" s="56">
        <v>0</v>
      </c>
      <c r="C35" s="55">
        <v>1018</v>
      </c>
      <c r="D35">
        <v>999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99579.184438515687</v>
      </c>
      <c r="I35" s="2">
        <f t="shared" si="3"/>
        <v>0</v>
      </c>
      <c r="J35" s="2">
        <f t="shared" si="1"/>
        <v>99579.184438515687</v>
      </c>
      <c r="K35" s="2">
        <f t="shared" si="6"/>
        <v>5683907.5551296445</v>
      </c>
      <c r="L35" s="14">
        <f t="shared" si="4"/>
        <v>57.079274018749615</v>
      </c>
      <c r="N35" s="6"/>
    </row>
    <row r="36" spans="1:14" x14ac:dyDescent="0.25">
      <c r="A36" s="59">
        <v>27</v>
      </c>
      <c r="B36" s="56">
        <v>0</v>
      </c>
      <c r="C36" s="55">
        <v>1017</v>
      </c>
      <c r="D36">
        <v>1039</v>
      </c>
      <c r="E36" s="3">
        <v>0.19950000000000001</v>
      </c>
      <c r="F36" s="4">
        <f t="shared" si="2"/>
        <v>0</v>
      </c>
      <c r="G36" s="4">
        <f t="shared" si="0"/>
        <v>0</v>
      </c>
      <c r="H36" s="2">
        <f t="shared" si="5"/>
        <v>99579.184438515687</v>
      </c>
      <c r="I36" s="2">
        <f t="shared" si="3"/>
        <v>0</v>
      </c>
      <c r="J36" s="2">
        <f t="shared" si="1"/>
        <v>99579.184438515687</v>
      </c>
      <c r="K36" s="2">
        <f t="shared" si="6"/>
        <v>5584328.370691129</v>
      </c>
      <c r="L36" s="14">
        <f t="shared" si="4"/>
        <v>56.079274018749615</v>
      </c>
      <c r="N36" s="6"/>
    </row>
    <row r="37" spans="1:14" x14ac:dyDescent="0.25">
      <c r="A37" s="59">
        <v>28</v>
      </c>
      <c r="B37" s="55">
        <v>0</v>
      </c>
      <c r="C37" s="55">
        <v>1056</v>
      </c>
      <c r="D37">
        <v>1056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99579.184438515687</v>
      </c>
      <c r="I37" s="2">
        <f t="shared" si="3"/>
        <v>0</v>
      </c>
      <c r="J37" s="2">
        <f t="shared" si="1"/>
        <v>99579.184438515687</v>
      </c>
      <c r="K37" s="2">
        <f t="shared" si="6"/>
        <v>5484749.1862526136</v>
      </c>
      <c r="L37" s="14">
        <f t="shared" si="4"/>
        <v>55.079274018749622</v>
      </c>
      <c r="N37" s="6"/>
    </row>
    <row r="38" spans="1:14" x14ac:dyDescent="0.25">
      <c r="A38" s="59">
        <v>29</v>
      </c>
      <c r="B38" s="55">
        <v>0</v>
      </c>
      <c r="C38" s="55">
        <v>1102</v>
      </c>
      <c r="D38">
        <v>1071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99579.184438515687</v>
      </c>
      <c r="I38" s="2">
        <f t="shared" si="3"/>
        <v>0</v>
      </c>
      <c r="J38" s="2">
        <f t="shared" si="1"/>
        <v>99579.184438515687</v>
      </c>
      <c r="K38" s="2">
        <f t="shared" si="6"/>
        <v>5385170.0018140981</v>
      </c>
      <c r="L38" s="14">
        <f t="shared" si="4"/>
        <v>54.079274018749622</v>
      </c>
      <c r="N38" s="6"/>
    </row>
    <row r="39" spans="1:14" x14ac:dyDescent="0.25">
      <c r="A39" s="59">
        <v>30</v>
      </c>
      <c r="B39" s="56">
        <v>1</v>
      </c>
      <c r="C39" s="55">
        <v>1076</v>
      </c>
      <c r="D39">
        <v>1113</v>
      </c>
      <c r="E39" s="3">
        <v>0</v>
      </c>
      <c r="F39" s="4">
        <f t="shared" si="2"/>
        <v>9.1365920511649154E-4</v>
      </c>
      <c r="G39" s="4">
        <f t="shared" si="0"/>
        <v>9.1282519397535371E-4</v>
      </c>
      <c r="H39" s="2">
        <f t="shared" si="5"/>
        <v>99579.184438515687</v>
      </c>
      <c r="I39" s="2">
        <f t="shared" si="3"/>
        <v>90.898388350995603</v>
      </c>
      <c r="J39" s="2">
        <f t="shared" si="1"/>
        <v>99488.286050164694</v>
      </c>
      <c r="K39" s="2">
        <f t="shared" si="6"/>
        <v>5285590.8173755826</v>
      </c>
      <c r="L39" s="14">
        <f t="shared" si="4"/>
        <v>53.079274018749622</v>
      </c>
      <c r="N39" s="6"/>
    </row>
    <row r="40" spans="1:14" x14ac:dyDescent="0.25">
      <c r="A40" s="59">
        <v>31</v>
      </c>
      <c r="B40" s="55">
        <v>1</v>
      </c>
      <c r="C40" s="55">
        <v>1104</v>
      </c>
      <c r="D40">
        <v>1103</v>
      </c>
      <c r="E40" s="3">
        <v>0</v>
      </c>
      <c r="F40" s="4">
        <f t="shared" si="2"/>
        <v>9.0620752152242867E-4</v>
      </c>
      <c r="G40" s="4">
        <f t="shared" si="0"/>
        <v>9.0538705296514259E-4</v>
      </c>
      <c r="H40" s="2">
        <f t="shared" si="5"/>
        <v>99488.286050164694</v>
      </c>
      <c r="I40" s="2">
        <f t="shared" si="3"/>
        <v>90.075406111511725</v>
      </c>
      <c r="J40" s="2">
        <f t="shared" si="1"/>
        <v>99398.210644053179</v>
      </c>
      <c r="K40" s="2">
        <f t="shared" si="6"/>
        <v>5186102.5313254176</v>
      </c>
      <c r="L40" s="14">
        <f t="shared" si="4"/>
        <v>52.127770386057747</v>
      </c>
      <c r="N40" s="6"/>
    </row>
    <row r="41" spans="1:14" x14ac:dyDescent="0.25">
      <c r="A41" s="59">
        <v>32</v>
      </c>
      <c r="B41" s="56">
        <v>0</v>
      </c>
      <c r="C41" s="55">
        <v>1145</v>
      </c>
      <c r="D41">
        <v>1127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99398.210644053179</v>
      </c>
      <c r="I41" s="2">
        <f t="shared" si="3"/>
        <v>0</v>
      </c>
      <c r="J41" s="2">
        <f t="shared" si="1"/>
        <v>99398.210644053179</v>
      </c>
      <c r="K41" s="2">
        <f t="shared" si="6"/>
        <v>5086704.3206813643</v>
      </c>
      <c r="L41" s="14">
        <f t="shared" si="4"/>
        <v>51.175008963661789</v>
      </c>
      <c r="N41" s="6"/>
    </row>
    <row r="42" spans="1:14" x14ac:dyDescent="0.25">
      <c r="A42" s="59">
        <v>33</v>
      </c>
      <c r="B42" s="56">
        <v>1</v>
      </c>
      <c r="C42" s="55">
        <v>1170</v>
      </c>
      <c r="D42">
        <v>1135</v>
      </c>
      <c r="E42" s="3">
        <v>0</v>
      </c>
      <c r="F42" s="4">
        <f t="shared" si="2"/>
        <v>8.6767895878524942E-4</v>
      </c>
      <c r="G42" s="4">
        <f t="shared" si="0"/>
        <v>8.6692674469007378E-4</v>
      </c>
      <c r="H42" s="2">
        <f t="shared" si="5"/>
        <v>99398.210644053179</v>
      </c>
      <c r="I42" s="2">
        <f t="shared" si="3"/>
        <v>86.170967181667265</v>
      </c>
      <c r="J42" s="2">
        <f t="shared" si="1"/>
        <v>99312.039676871515</v>
      </c>
      <c r="K42" s="2">
        <f t="shared" si="6"/>
        <v>4987306.110037311</v>
      </c>
      <c r="L42" s="14">
        <f t="shared" si="4"/>
        <v>50.175008963661789</v>
      </c>
      <c r="N42" s="6"/>
    </row>
    <row r="43" spans="1:14" x14ac:dyDescent="0.25">
      <c r="A43" s="59">
        <v>34</v>
      </c>
      <c r="B43" s="56">
        <v>1</v>
      </c>
      <c r="C43" s="55">
        <v>1211</v>
      </c>
      <c r="D43">
        <v>1163</v>
      </c>
      <c r="E43" s="3">
        <v>0</v>
      </c>
      <c r="F43" s="4">
        <f t="shared" si="2"/>
        <v>8.4245998315080029E-4</v>
      </c>
      <c r="G43" s="4">
        <f t="shared" si="0"/>
        <v>8.4175084175084182E-4</v>
      </c>
      <c r="H43" s="2">
        <f t="shared" si="5"/>
        <v>99312.039676871515</v>
      </c>
      <c r="I43" s="2">
        <f t="shared" si="3"/>
        <v>83.595992993999602</v>
      </c>
      <c r="J43" s="2">
        <f t="shared" si="1"/>
        <v>99228.443683877515</v>
      </c>
      <c r="K43" s="2">
        <f t="shared" si="6"/>
        <v>4887994.0703604398</v>
      </c>
      <c r="L43" s="14">
        <f t="shared" si="4"/>
        <v>49.218544763196419</v>
      </c>
      <c r="N43" s="6"/>
    </row>
    <row r="44" spans="1:14" x14ac:dyDescent="0.25">
      <c r="A44" s="59">
        <v>35</v>
      </c>
      <c r="B44" s="56">
        <v>1</v>
      </c>
      <c r="C44" s="55">
        <v>1253</v>
      </c>
      <c r="D44">
        <v>1220</v>
      </c>
      <c r="E44" s="3">
        <v>0</v>
      </c>
      <c r="F44" s="4">
        <f t="shared" si="2"/>
        <v>8.0873433077234124E-4</v>
      </c>
      <c r="G44" s="4">
        <f t="shared" si="0"/>
        <v>8.0808080808080808E-4</v>
      </c>
      <c r="H44" s="2">
        <f t="shared" si="5"/>
        <v>99228.443683877515</v>
      </c>
      <c r="I44" s="2">
        <f t="shared" si="3"/>
        <v>80.184600956668703</v>
      </c>
      <c r="J44" s="2">
        <f t="shared" si="1"/>
        <v>99148.259082920849</v>
      </c>
      <c r="K44" s="2">
        <f t="shared" si="6"/>
        <v>4788765.6266765622</v>
      </c>
      <c r="L44" s="14">
        <f t="shared" si="4"/>
        <v>48.260009417588329</v>
      </c>
      <c r="N44" s="6"/>
    </row>
    <row r="45" spans="1:14" x14ac:dyDescent="0.25">
      <c r="A45" s="59">
        <v>36</v>
      </c>
      <c r="B45" s="55">
        <v>0</v>
      </c>
      <c r="C45" s="55">
        <v>1363</v>
      </c>
      <c r="D45">
        <v>1256</v>
      </c>
      <c r="E45" s="3">
        <v>0.49730000000000002</v>
      </c>
      <c r="F45" s="4">
        <f t="shared" si="2"/>
        <v>0</v>
      </c>
      <c r="G45" s="4">
        <f t="shared" si="0"/>
        <v>0</v>
      </c>
      <c r="H45" s="2">
        <f t="shared" si="5"/>
        <v>99148.259082920849</v>
      </c>
      <c r="I45" s="2">
        <f t="shared" si="3"/>
        <v>0</v>
      </c>
      <c r="J45" s="2">
        <f t="shared" si="1"/>
        <v>99148.259082920849</v>
      </c>
      <c r="K45" s="2">
        <f t="shared" si="6"/>
        <v>4689617.3675936414</v>
      </c>
      <c r="L45" s="14">
        <f t="shared" si="4"/>
        <v>47.299038944007727</v>
      </c>
      <c r="N45" s="6"/>
    </row>
    <row r="46" spans="1:14" x14ac:dyDescent="0.25">
      <c r="A46" s="59">
        <v>37</v>
      </c>
      <c r="B46" s="55">
        <v>0</v>
      </c>
      <c r="C46" s="55">
        <v>1270</v>
      </c>
      <c r="D46">
        <v>1372</v>
      </c>
      <c r="E46" s="3">
        <v>0.3306</v>
      </c>
      <c r="F46" s="4">
        <f t="shared" si="2"/>
        <v>0</v>
      </c>
      <c r="G46" s="4">
        <f t="shared" si="0"/>
        <v>0</v>
      </c>
      <c r="H46" s="2">
        <f t="shared" si="5"/>
        <v>99148.259082920849</v>
      </c>
      <c r="I46" s="2">
        <f t="shared" si="3"/>
        <v>0</v>
      </c>
      <c r="J46" s="2">
        <f t="shared" si="1"/>
        <v>99148.259082920849</v>
      </c>
      <c r="K46" s="2">
        <f t="shared" si="6"/>
        <v>4590469.1085107205</v>
      </c>
      <c r="L46" s="14">
        <f t="shared" si="4"/>
        <v>46.299038944007727</v>
      </c>
      <c r="N46" s="6"/>
    </row>
    <row r="47" spans="1:14" x14ac:dyDescent="0.25">
      <c r="A47" s="59">
        <v>38</v>
      </c>
      <c r="B47" s="56">
        <v>1</v>
      </c>
      <c r="C47" s="55">
        <v>1388</v>
      </c>
      <c r="D47">
        <v>1297</v>
      </c>
      <c r="E47" s="3">
        <v>0.47910000000000003</v>
      </c>
      <c r="F47" s="4">
        <f t="shared" si="2"/>
        <v>7.4487895716945994E-4</v>
      </c>
      <c r="G47" s="4">
        <f t="shared" si="0"/>
        <v>7.4459005068350009E-4</v>
      </c>
      <c r="H47" s="2">
        <f t="shared" si="5"/>
        <v>99148.259082920849</v>
      </c>
      <c r="I47" s="2">
        <f t="shared" si="3"/>
        <v>73.824807255732836</v>
      </c>
      <c r="J47" s="2">
        <f t="shared" si="1"/>
        <v>99109.803740821342</v>
      </c>
      <c r="K47" s="2">
        <f t="shared" si="6"/>
        <v>4491320.8494277997</v>
      </c>
      <c r="L47" s="14">
        <f t="shared" si="4"/>
        <v>45.299038944007727</v>
      </c>
      <c r="N47" s="6"/>
    </row>
    <row r="48" spans="1:14" x14ac:dyDescent="0.25">
      <c r="A48" s="59">
        <v>39</v>
      </c>
      <c r="B48" s="55">
        <v>1</v>
      </c>
      <c r="C48" s="55">
        <v>1527</v>
      </c>
      <c r="D48">
        <v>1379</v>
      </c>
      <c r="E48" s="3">
        <v>0.87519999999999998</v>
      </c>
      <c r="F48" s="4">
        <f t="shared" si="2"/>
        <v>6.8823124569855469E-4</v>
      </c>
      <c r="G48" s="4">
        <f t="shared" si="0"/>
        <v>6.8817213772691779E-4</v>
      </c>
      <c r="H48" s="2">
        <f t="shared" si="5"/>
        <v>99074.434275665117</v>
      </c>
      <c r="I48" s="2">
        <f t="shared" si="3"/>
        <v>68.180265229569486</v>
      </c>
      <c r="J48" s="2">
        <f t="shared" si="1"/>
        <v>99065.925378564469</v>
      </c>
      <c r="K48" s="2">
        <f t="shared" si="6"/>
        <v>4392211.0456869779</v>
      </c>
      <c r="L48" s="14">
        <f t="shared" si="4"/>
        <v>44.332436291950671</v>
      </c>
      <c r="N48" s="6"/>
    </row>
    <row r="49" spans="1:14" x14ac:dyDescent="0.25">
      <c r="A49" s="59">
        <v>40</v>
      </c>
      <c r="B49" s="55">
        <v>0</v>
      </c>
      <c r="C49" s="55">
        <v>1529</v>
      </c>
      <c r="D49">
        <v>1534</v>
      </c>
      <c r="E49" s="3">
        <v>0.39340000000000003</v>
      </c>
      <c r="F49" s="4">
        <f t="shared" si="2"/>
        <v>0</v>
      </c>
      <c r="G49" s="4">
        <f t="shared" si="0"/>
        <v>0</v>
      </c>
      <c r="H49" s="2">
        <f t="shared" si="5"/>
        <v>99006.254010435543</v>
      </c>
      <c r="I49" s="2">
        <f t="shared" si="3"/>
        <v>0</v>
      </c>
      <c r="J49" s="2">
        <f t="shared" si="1"/>
        <v>99006.254010435543</v>
      </c>
      <c r="K49" s="2">
        <f t="shared" si="6"/>
        <v>4293145.1203084132</v>
      </c>
      <c r="L49" s="14">
        <f t="shared" si="4"/>
        <v>43.36236294583879</v>
      </c>
      <c r="N49" s="6"/>
    </row>
    <row r="50" spans="1:14" x14ac:dyDescent="0.25">
      <c r="A50" s="59">
        <v>41</v>
      </c>
      <c r="B50" s="55">
        <v>2</v>
      </c>
      <c r="C50" s="55">
        <v>1541</v>
      </c>
      <c r="D50">
        <v>1547</v>
      </c>
      <c r="E50" s="3">
        <v>0</v>
      </c>
      <c r="F50" s="4">
        <f t="shared" si="2"/>
        <v>1.2953367875647669E-3</v>
      </c>
      <c r="G50" s="4">
        <f t="shared" si="0"/>
        <v>1.29366106080207E-3</v>
      </c>
      <c r="H50" s="2">
        <f t="shared" si="5"/>
        <v>99006.254010435543</v>
      </c>
      <c r="I50" s="2">
        <f t="shared" si="3"/>
        <v>128.08053558917925</v>
      </c>
      <c r="J50" s="2">
        <f t="shared" si="1"/>
        <v>98878.173474846364</v>
      </c>
      <c r="K50" s="2">
        <f t="shared" si="6"/>
        <v>4194138.8662979775</v>
      </c>
      <c r="L50" s="14">
        <f t="shared" si="4"/>
        <v>42.36236294583879</v>
      </c>
      <c r="N50" s="6"/>
    </row>
    <row r="51" spans="1:14" x14ac:dyDescent="0.25">
      <c r="A51" s="59">
        <v>42</v>
      </c>
      <c r="B51" s="55">
        <v>1</v>
      </c>
      <c r="C51" s="55">
        <v>1653</v>
      </c>
      <c r="D51">
        <v>1541</v>
      </c>
      <c r="E51" s="3">
        <v>0.2109</v>
      </c>
      <c r="F51" s="4">
        <f t="shared" si="2"/>
        <v>6.2617407639323729E-4</v>
      </c>
      <c r="G51" s="4">
        <f t="shared" si="0"/>
        <v>6.2586482784242304E-4</v>
      </c>
      <c r="H51" s="2">
        <f t="shared" si="5"/>
        <v>98878.173474846364</v>
      </c>
      <c r="I51" s="2">
        <f t="shared" si="3"/>
        <v>61.884371019207961</v>
      </c>
      <c r="J51" s="2">
        <f t="shared" si="1"/>
        <v>98829.340517675111</v>
      </c>
      <c r="K51" s="2">
        <f t="shared" si="6"/>
        <v>4095260.6928231311</v>
      </c>
      <c r="L51" s="14">
        <f t="shared" si="4"/>
        <v>41.4172364729707</v>
      </c>
      <c r="N51" s="6"/>
    </row>
    <row r="52" spans="1:14" x14ac:dyDescent="0.25">
      <c r="A52" s="59">
        <v>43</v>
      </c>
      <c r="B52" s="55">
        <v>2</v>
      </c>
      <c r="C52" s="55">
        <v>1718</v>
      </c>
      <c r="D52">
        <v>1640</v>
      </c>
      <c r="E52" s="3">
        <v>0.2268</v>
      </c>
      <c r="F52" s="4">
        <f t="shared" si="2"/>
        <v>1.1911852293031567E-3</v>
      </c>
      <c r="G52" s="4">
        <f t="shared" si="0"/>
        <v>1.1900891281549858E-3</v>
      </c>
      <c r="H52" s="2">
        <f t="shared" si="5"/>
        <v>98816.289103827163</v>
      </c>
      <c r="I52" s="2">
        <f t="shared" si="3"/>
        <v>117.60019134708469</v>
      </c>
      <c r="J52" s="2">
        <f t="shared" si="1"/>
        <v>98725.360635877601</v>
      </c>
      <c r="K52" s="2">
        <f t="shared" si="6"/>
        <v>3996431.3523054561</v>
      </c>
      <c r="L52" s="14">
        <f t="shared" si="4"/>
        <v>40.44304222056315</v>
      </c>
      <c r="N52" s="6"/>
    </row>
    <row r="53" spans="1:14" x14ac:dyDescent="0.25">
      <c r="A53" s="59">
        <v>44</v>
      </c>
      <c r="B53" s="55">
        <v>3</v>
      </c>
      <c r="C53" s="55">
        <v>1778</v>
      </c>
      <c r="D53">
        <v>1710</v>
      </c>
      <c r="E53" s="3">
        <v>0.54369999999999996</v>
      </c>
      <c r="F53" s="4">
        <f t="shared" si="2"/>
        <v>1.7201834862385322E-3</v>
      </c>
      <c r="G53" s="4">
        <f t="shared" si="0"/>
        <v>1.7188343392620323E-3</v>
      </c>
      <c r="H53" s="2">
        <f t="shared" si="5"/>
        <v>98698.68891248008</v>
      </c>
      <c r="I53" s="2">
        <f t="shared" si="3"/>
        <v>169.64669574291159</v>
      </c>
      <c r="J53" s="2">
        <f t="shared" si="1"/>
        <v>98621.27912521259</v>
      </c>
      <c r="K53" s="2">
        <f t="shared" si="6"/>
        <v>3897705.9916695785</v>
      </c>
      <c r="L53" s="14">
        <f t="shared" si="4"/>
        <v>39.490960159823643</v>
      </c>
      <c r="N53" s="6"/>
    </row>
    <row r="54" spans="1:14" x14ac:dyDescent="0.25">
      <c r="A54" s="59">
        <v>45</v>
      </c>
      <c r="B54" s="55">
        <v>3</v>
      </c>
      <c r="C54" s="55">
        <v>1812</v>
      </c>
      <c r="D54">
        <v>1786</v>
      </c>
      <c r="E54" s="3">
        <v>0.14069999999999999</v>
      </c>
      <c r="F54" s="4">
        <f t="shared" si="2"/>
        <v>1.6675931072818232E-3</v>
      </c>
      <c r="G54" s="4">
        <f t="shared" si="0"/>
        <v>1.6652069277714829E-3</v>
      </c>
      <c r="H54" s="2">
        <f t="shared" si="5"/>
        <v>98529.042216737173</v>
      </c>
      <c r="I54" s="2">
        <f t="shared" si="3"/>
        <v>164.07124368599966</v>
      </c>
      <c r="J54" s="2">
        <f t="shared" si="1"/>
        <v>98388.055797037785</v>
      </c>
      <c r="K54" s="2">
        <f t="shared" si="6"/>
        <v>3799084.7125443658</v>
      </c>
      <c r="L54" s="14">
        <f t="shared" si="4"/>
        <v>38.558019311579315</v>
      </c>
      <c r="N54" s="6"/>
    </row>
    <row r="55" spans="1:14" x14ac:dyDescent="0.25">
      <c r="A55" s="59">
        <v>46</v>
      </c>
      <c r="B55" s="55">
        <v>3</v>
      </c>
      <c r="C55" s="55">
        <v>1789</v>
      </c>
      <c r="D55">
        <v>1824</v>
      </c>
      <c r="E55" s="3">
        <v>0.32400000000000001</v>
      </c>
      <c r="F55" s="4">
        <f t="shared" si="2"/>
        <v>1.6606698034874066E-3</v>
      </c>
      <c r="G55" s="4">
        <f t="shared" si="0"/>
        <v>1.6588076048587581E-3</v>
      </c>
      <c r="H55" s="2">
        <f t="shared" si="5"/>
        <v>98364.970973051168</v>
      </c>
      <c r="I55" s="2">
        <f t="shared" si="3"/>
        <v>163.16856190180826</v>
      </c>
      <c r="J55" s="2">
        <f t="shared" si="1"/>
        <v>98254.669025205541</v>
      </c>
      <c r="K55" s="2">
        <f t="shared" si="6"/>
        <v>3700696.6567473281</v>
      </c>
      <c r="L55" s="14">
        <f t="shared" si="4"/>
        <v>37.622098803457177</v>
      </c>
      <c r="N55" s="6"/>
    </row>
    <row r="56" spans="1:14" x14ac:dyDescent="0.25">
      <c r="A56" s="59">
        <v>47</v>
      </c>
      <c r="B56" s="55">
        <v>1</v>
      </c>
      <c r="C56" s="55">
        <v>1719</v>
      </c>
      <c r="D56">
        <v>1774</v>
      </c>
      <c r="E56" s="3">
        <v>0.67490000000000006</v>
      </c>
      <c r="F56" s="4">
        <f t="shared" si="2"/>
        <v>5.7257371886630399E-4</v>
      </c>
      <c r="G56" s="4">
        <f t="shared" si="0"/>
        <v>5.7246715770227941E-4</v>
      </c>
      <c r="H56" s="2">
        <f t="shared" si="5"/>
        <v>98201.802411149358</v>
      </c>
      <c r="I56" s="2">
        <f t="shared" si="3"/>
        <v>56.217306707551522</v>
      </c>
      <c r="J56" s="2">
        <f t="shared" si="1"/>
        <v>98183.526164738738</v>
      </c>
      <c r="K56" s="2">
        <f t="shared" si="6"/>
        <v>3602441.9877221226</v>
      </c>
      <c r="L56" s="14">
        <f t="shared" si="4"/>
        <v>36.684071974967324</v>
      </c>
      <c r="N56" s="6"/>
    </row>
    <row r="57" spans="1:14" x14ac:dyDescent="0.25">
      <c r="A57" s="59">
        <v>48</v>
      </c>
      <c r="B57" s="55">
        <v>5</v>
      </c>
      <c r="C57" s="55">
        <v>1780</v>
      </c>
      <c r="D57">
        <v>1713</v>
      </c>
      <c r="E57" s="3">
        <v>0.81420000000000003</v>
      </c>
      <c r="F57" s="4">
        <f t="shared" si="2"/>
        <v>2.8628685943315204E-3</v>
      </c>
      <c r="G57" s="4">
        <f t="shared" si="0"/>
        <v>2.8613465840386073E-3</v>
      </c>
      <c r="H57" s="2">
        <f t="shared" si="5"/>
        <v>98145.585104441809</v>
      </c>
      <c r="I57" s="2">
        <f t="shared" si="3"/>
        <v>280.82853467706497</v>
      </c>
      <c r="J57" s="2">
        <f t="shared" si="1"/>
        <v>98093.407162698801</v>
      </c>
      <c r="K57" s="2">
        <f t="shared" si="6"/>
        <v>3504258.4615573836</v>
      </c>
      <c r="L57" s="14">
        <f t="shared" si="4"/>
        <v>35.704697850935631</v>
      </c>
      <c r="N57" s="6"/>
    </row>
    <row r="58" spans="1:14" x14ac:dyDescent="0.25">
      <c r="A58" s="59">
        <v>49</v>
      </c>
      <c r="B58" s="55">
        <v>3</v>
      </c>
      <c r="C58" s="55">
        <v>1712</v>
      </c>
      <c r="D58">
        <v>1770</v>
      </c>
      <c r="E58" s="3">
        <v>0.55510000000000004</v>
      </c>
      <c r="F58" s="4">
        <f t="shared" si="2"/>
        <v>1.7231476163124641E-3</v>
      </c>
      <c r="G58" s="4">
        <f t="shared" si="0"/>
        <v>1.7218276144072664E-3</v>
      </c>
      <c r="H58" s="2">
        <f t="shared" si="5"/>
        <v>97864.756569764737</v>
      </c>
      <c r="I58" s="2">
        <f t="shared" si="3"/>
        <v>168.50624033906587</v>
      </c>
      <c r="J58" s="2">
        <f t="shared" si="1"/>
        <v>97789.788143437894</v>
      </c>
      <c r="K58" s="2">
        <f t="shared" si="6"/>
        <v>3406165.0543946847</v>
      </c>
      <c r="L58" s="14">
        <f t="shared" si="4"/>
        <v>34.804818136614237</v>
      </c>
      <c r="N58" s="6"/>
    </row>
    <row r="59" spans="1:14" x14ac:dyDescent="0.25">
      <c r="A59" s="59">
        <v>50</v>
      </c>
      <c r="B59" s="55">
        <v>2</v>
      </c>
      <c r="C59" s="55">
        <v>1603</v>
      </c>
      <c r="D59">
        <v>1705</v>
      </c>
      <c r="E59" s="3">
        <v>0.38840000000000002</v>
      </c>
      <c r="F59" s="4">
        <f t="shared" si="2"/>
        <v>1.2091898428053204E-3</v>
      </c>
      <c r="G59" s="4">
        <f t="shared" si="0"/>
        <v>1.2082962587764599E-3</v>
      </c>
      <c r="H59" s="2">
        <f t="shared" si="5"/>
        <v>97696.250329425675</v>
      </c>
      <c r="I59" s="2">
        <f t="shared" si="3"/>
        <v>118.04601376953353</v>
      </c>
      <c r="J59" s="2">
        <f t="shared" si="1"/>
        <v>97624.05338740423</v>
      </c>
      <c r="K59" s="2">
        <f t="shared" si="6"/>
        <v>3308375.2662512469</v>
      </c>
      <c r="L59" s="14">
        <f t="shared" si="4"/>
        <v>33.86389196203141</v>
      </c>
      <c r="N59" s="6"/>
    </row>
    <row r="60" spans="1:14" x14ac:dyDescent="0.25">
      <c r="A60" s="59">
        <v>51</v>
      </c>
      <c r="B60" s="55">
        <v>3</v>
      </c>
      <c r="C60" s="55">
        <v>1597</v>
      </c>
      <c r="D60">
        <v>1623</v>
      </c>
      <c r="E60" s="3">
        <v>0.52390000000000003</v>
      </c>
      <c r="F60" s="4">
        <f t="shared" si="2"/>
        <v>1.8633540372670807E-3</v>
      </c>
      <c r="G60" s="4">
        <f t="shared" si="0"/>
        <v>1.8617024412442055E-3</v>
      </c>
      <c r="H60" s="2">
        <f t="shared" si="5"/>
        <v>97578.204315656141</v>
      </c>
      <c r="I60" s="2">
        <f t="shared" si="3"/>
        <v>181.66158118668289</v>
      </c>
      <c r="J60" s="2">
        <f t="shared" si="1"/>
        <v>97491.715236853168</v>
      </c>
      <c r="K60" s="2">
        <f t="shared" si="6"/>
        <v>3210751.2128638425</v>
      </c>
      <c r="L60" s="14">
        <f t="shared" si="4"/>
        <v>32.904389206398697</v>
      </c>
      <c r="N60" s="6"/>
    </row>
    <row r="61" spans="1:14" x14ac:dyDescent="0.25">
      <c r="A61" s="59">
        <v>52</v>
      </c>
      <c r="B61" s="56">
        <v>1</v>
      </c>
      <c r="C61" s="55">
        <v>1582</v>
      </c>
      <c r="D61">
        <v>1597</v>
      </c>
      <c r="E61" s="3">
        <v>0.40660000000000002</v>
      </c>
      <c r="F61" s="4">
        <f t="shared" si="2"/>
        <v>6.2912865681031768E-4</v>
      </c>
      <c r="G61" s="4">
        <f t="shared" si="0"/>
        <v>6.2889387503903846E-4</v>
      </c>
      <c r="H61" s="2">
        <f t="shared" si="5"/>
        <v>97396.542734469462</v>
      </c>
      <c r="I61" s="2">
        <f t="shared" si="3"/>
        <v>61.252089175685803</v>
      </c>
      <c r="J61" s="2">
        <f t="shared" si="1"/>
        <v>97360.195744752607</v>
      </c>
      <c r="K61" s="2">
        <f t="shared" si="6"/>
        <v>3113259.4976269891</v>
      </c>
      <c r="L61" s="14">
        <f t="shared" si="4"/>
        <v>31.964784480231661</v>
      </c>
      <c r="N61" s="6"/>
    </row>
    <row r="62" spans="1:14" x14ac:dyDescent="0.25">
      <c r="A62" s="59">
        <v>53</v>
      </c>
      <c r="B62" s="55">
        <v>6</v>
      </c>
      <c r="C62" s="55">
        <v>1563</v>
      </c>
      <c r="D62">
        <v>1574</v>
      </c>
      <c r="E62" s="3">
        <v>0.45140000000000002</v>
      </c>
      <c r="F62" s="4">
        <f t="shared" si="2"/>
        <v>3.8253108065030282E-3</v>
      </c>
      <c r="G62" s="4">
        <f t="shared" si="0"/>
        <v>3.8172999524873396E-3</v>
      </c>
      <c r="H62" s="2">
        <f t="shared" si="5"/>
        <v>97335.290645293775</v>
      </c>
      <c r="I62" s="2">
        <f t="shared" si="3"/>
        <v>371.55800035562129</v>
      </c>
      <c r="J62" s="2">
        <f t="shared" si="1"/>
        <v>97131.45392629868</v>
      </c>
      <c r="K62" s="2">
        <f t="shared" si="6"/>
        <v>3015899.3018822367</v>
      </c>
      <c r="L62" s="14">
        <f t="shared" si="4"/>
        <v>30.984643718511951</v>
      </c>
      <c r="N62" s="6"/>
    </row>
    <row r="63" spans="1:14" x14ac:dyDescent="0.25">
      <c r="A63" s="59">
        <v>54</v>
      </c>
      <c r="B63" s="55">
        <v>5</v>
      </c>
      <c r="C63" s="55">
        <v>1433</v>
      </c>
      <c r="D63">
        <v>1549</v>
      </c>
      <c r="E63" s="3">
        <v>0.53139999999999998</v>
      </c>
      <c r="F63" s="4">
        <f t="shared" si="2"/>
        <v>3.3534540576794099E-3</v>
      </c>
      <c r="G63" s="4">
        <f t="shared" si="0"/>
        <v>3.3481926121460377E-3</v>
      </c>
      <c r="H63" s="2">
        <f t="shared" si="5"/>
        <v>96963.732644938151</v>
      </c>
      <c r="I63" s="2">
        <f t="shared" si="3"/>
        <v>324.65325328788549</v>
      </c>
      <c r="J63" s="2">
        <f t="shared" si="1"/>
        <v>96811.600130447448</v>
      </c>
      <c r="K63" s="2">
        <f t="shared" si="6"/>
        <v>2918767.847955938</v>
      </c>
      <c r="L63" s="14">
        <f t="shared" si="4"/>
        <v>30.101644896900613</v>
      </c>
      <c r="N63" s="6"/>
    </row>
    <row r="64" spans="1:14" x14ac:dyDescent="0.25">
      <c r="A64" s="59">
        <v>55</v>
      </c>
      <c r="B64" s="55">
        <v>6</v>
      </c>
      <c r="C64" s="55">
        <v>1363</v>
      </c>
      <c r="D64">
        <v>1425</v>
      </c>
      <c r="E64" s="3">
        <v>0.65890000000000004</v>
      </c>
      <c r="F64" s="4">
        <f t="shared" si="2"/>
        <v>4.30416068866571E-3</v>
      </c>
      <c r="G64" s="4">
        <f t="shared" si="0"/>
        <v>4.2978508024015816E-3</v>
      </c>
      <c r="H64" s="2">
        <f t="shared" si="5"/>
        <v>96639.079391650259</v>
      </c>
      <c r="I64" s="2">
        <f t="shared" si="3"/>
        <v>415.34034490675418</v>
      </c>
      <c r="J64" s="2">
        <f t="shared" si="1"/>
        <v>96497.406800002558</v>
      </c>
      <c r="K64" s="2">
        <f t="shared" si="6"/>
        <v>2821956.2478254903</v>
      </c>
      <c r="L64" s="14">
        <f t="shared" si="4"/>
        <v>29.200984380127601</v>
      </c>
      <c r="N64" s="6"/>
    </row>
    <row r="65" spans="1:14" x14ac:dyDescent="0.25">
      <c r="A65" s="59">
        <v>56</v>
      </c>
      <c r="B65" s="55">
        <v>7</v>
      </c>
      <c r="C65" s="55">
        <v>1352</v>
      </c>
      <c r="D65">
        <v>1351</v>
      </c>
      <c r="E65" s="3">
        <v>0.53859999999999997</v>
      </c>
      <c r="F65" s="4">
        <f t="shared" si="2"/>
        <v>5.1794302626711058E-3</v>
      </c>
      <c r="G65" s="4">
        <f t="shared" si="0"/>
        <v>5.1670820262461189E-3</v>
      </c>
      <c r="H65" s="2">
        <f t="shared" si="5"/>
        <v>96223.739046743503</v>
      </c>
      <c r="I65" s="2">
        <f t="shared" si="3"/>
        <v>497.19595252662521</v>
      </c>
      <c r="J65" s="2">
        <f t="shared" si="1"/>
        <v>95994.332834247718</v>
      </c>
      <c r="K65" s="2">
        <f t="shared" si="6"/>
        <v>2725458.8410254875</v>
      </c>
      <c r="L65" s="14">
        <f t="shared" si="4"/>
        <v>28.324183491783831</v>
      </c>
      <c r="N65" s="6"/>
    </row>
    <row r="66" spans="1:14" x14ac:dyDescent="0.25">
      <c r="A66" s="59">
        <v>57</v>
      </c>
      <c r="B66" s="55">
        <v>6</v>
      </c>
      <c r="C66" s="55">
        <v>1312</v>
      </c>
      <c r="D66">
        <v>1341</v>
      </c>
      <c r="E66" s="3">
        <v>0.4587</v>
      </c>
      <c r="F66" s="4">
        <f t="shared" si="2"/>
        <v>4.523181304183943E-3</v>
      </c>
      <c r="G66" s="4">
        <f t="shared" si="0"/>
        <v>4.5121338046206962E-3</v>
      </c>
      <c r="H66" s="2">
        <f t="shared" si="5"/>
        <v>95726.543094216875</v>
      </c>
      <c r="I66" s="2">
        <f t="shared" si="3"/>
        <v>431.93097109489582</v>
      </c>
      <c r="J66" s="2">
        <f t="shared" si="1"/>
        <v>95492.738859563207</v>
      </c>
      <c r="K66" s="2">
        <f t="shared" si="6"/>
        <v>2629464.50819124</v>
      </c>
      <c r="L66" s="14">
        <f t="shared" si="4"/>
        <v>27.468499573866819</v>
      </c>
      <c r="N66" s="6"/>
    </row>
    <row r="67" spans="1:14" x14ac:dyDescent="0.25">
      <c r="A67" s="59">
        <v>58</v>
      </c>
      <c r="B67" s="55">
        <v>1</v>
      </c>
      <c r="C67" s="55">
        <v>1219</v>
      </c>
      <c r="D67">
        <v>1319</v>
      </c>
      <c r="E67" s="3">
        <v>0.44690000000000002</v>
      </c>
      <c r="F67" s="4">
        <f t="shared" si="2"/>
        <v>7.8802206461780935E-4</v>
      </c>
      <c r="G67" s="4">
        <f t="shared" si="0"/>
        <v>7.8767875089273546E-4</v>
      </c>
      <c r="H67" s="2">
        <f t="shared" si="5"/>
        <v>95294.612123121973</v>
      </c>
      <c r="I67" s="2">
        <f t="shared" si="3"/>
        <v>75.061541043948438</v>
      </c>
      <c r="J67" s="2">
        <f t="shared" si="1"/>
        <v>95253.095584770563</v>
      </c>
      <c r="K67" s="2">
        <f t="shared" si="6"/>
        <v>2533971.7693316769</v>
      </c>
      <c r="L67" s="14">
        <f t="shared" si="4"/>
        <v>26.590923798060587</v>
      </c>
      <c r="N67" s="6"/>
    </row>
    <row r="68" spans="1:14" x14ac:dyDescent="0.25">
      <c r="A68" s="59">
        <v>59</v>
      </c>
      <c r="B68" s="55">
        <v>5</v>
      </c>
      <c r="C68" s="55">
        <v>1147</v>
      </c>
      <c r="D68">
        <v>1216</v>
      </c>
      <c r="E68" s="3">
        <v>0.502</v>
      </c>
      <c r="F68" s="4">
        <f t="shared" si="2"/>
        <v>4.2319085907744393E-3</v>
      </c>
      <c r="G68" s="4">
        <f t="shared" si="0"/>
        <v>4.2230086402756783E-3</v>
      </c>
      <c r="H68" s="2">
        <f t="shared" si="5"/>
        <v>95219.550582078024</v>
      </c>
      <c r="I68" s="2">
        <f t="shared" si="3"/>
        <v>402.11298483128246</v>
      </c>
      <c r="J68" s="2">
        <f t="shared" si="1"/>
        <v>95019.298315632041</v>
      </c>
      <c r="K68" s="2">
        <f t="shared" si="6"/>
        <v>2438718.6737469062</v>
      </c>
      <c r="L68" s="14">
        <f t="shared" si="4"/>
        <v>25.611533123596946</v>
      </c>
      <c r="N68" s="6"/>
    </row>
    <row r="69" spans="1:14" x14ac:dyDescent="0.25">
      <c r="A69" s="59">
        <v>60</v>
      </c>
      <c r="B69" s="55">
        <v>7</v>
      </c>
      <c r="C69" s="55">
        <v>1102</v>
      </c>
      <c r="D69">
        <v>1137</v>
      </c>
      <c r="E69" s="3">
        <v>0.46250000000000002</v>
      </c>
      <c r="F69" s="4">
        <f t="shared" si="2"/>
        <v>6.2527914247431891E-3</v>
      </c>
      <c r="G69" s="4">
        <f t="shared" si="0"/>
        <v>6.2318469636438506E-3</v>
      </c>
      <c r="H69" s="2">
        <f t="shared" si="5"/>
        <v>94817.437597246739</v>
      </c>
      <c r="I69" s="2">
        <f t="shared" si="3"/>
        <v>590.88776059089241</v>
      </c>
      <c r="J69" s="2">
        <f t="shared" si="1"/>
        <v>94499.835425929137</v>
      </c>
      <c r="K69" s="2">
        <f t="shared" si="6"/>
        <v>2343699.3754312741</v>
      </c>
      <c r="L69" s="14">
        <f t="shared" si="4"/>
        <v>24.718020596449119</v>
      </c>
      <c r="N69" s="6"/>
    </row>
    <row r="70" spans="1:14" x14ac:dyDescent="0.25">
      <c r="A70" s="59">
        <v>61</v>
      </c>
      <c r="B70" s="55">
        <v>12</v>
      </c>
      <c r="C70" s="55">
        <v>1109</v>
      </c>
      <c r="D70">
        <v>1093</v>
      </c>
      <c r="E70" s="3">
        <v>0.4163</v>
      </c>
      <c r="F70" s="4">
        <f t="shared" si="2"/>
        <v>1.0899182561307902E-2</v>
      </c>
      <c r="G70" s="4">
        <f t="shared" si="0"/>
        <v>1.0830281901407611E-2</v>
      </c>
      <c r="H70" s="2">
        <f t="shared" si="5"/>
        <v>94226.549836655846</v>
      </c>
      <c r="I70" s="2">
        <f t="shared" si="3"/>
        <v>1020.5000973280161</v>
      </c>
      <c r="J70" s="2">
        <f t="shared" si="1"/>
        <v>93630.883929845484</v>
      </c>
      <c r="K70" s="2">
        <f t="shared" si="6"/>
        <v>2249199.5400053449</v>
      </c>
      <c r="L70" s="14">
        <f t="shared" si="4"/>
        <v>23.870125181325118</v>
      </c>
      <c r="N70" s="6"/>
    </row>
    <row r="71" spans="1:14" x14ac:dyDescent="0.25">
      <c r="A71" s="59">
        <v>62</v>
      </c>
      <c r="B71" s="55">
        <v>5</v>
      </c>
      <c r="C71" s="55">
        <v>1070</v>
      </c>
      <c r="D71">
        <v>1098</v>
      </c>
      <c r="E71" s="3">
        <v>0.33139999999999997</v>
      </c>
      <c r="F71" s="4">
        <f t="shared" si="2"/>
        <v>4.6125461254612546E-3</v>
      </c>
      <c r="G71" s="4">
        <f t="shared" si="0"/>
        <v>4.5983650053387018E-3</v>
      </c>
      <c r="H71" s="2">
        <f t="shared" si="5"/>
        <v>93206.049739327835</v>
      </c>
      <c r="I71" s="2">
        <f t="shared" si="3"/>
        <v>428.59543740718357</v>
      </c>
      <c r="J71" s="2">
        <f t="shared" si="1"/>
        <v>92919.490829877381</v>
      </c>
      <c r="K71" s="2">
        <f t="shared" si="6"/>
        <v>2155568.6560754995</v>
      </c>
      <c r="L71" s="14">
        <f t="shared" si="4"/>
        <v>23.12691785677049</v>
      </c>
      <c r="N71" s="6"/>
    </row>
    <row r="72" spans="1:14" x14ac:dyDescent="0.25">
      <c r="A72" s="59">
        <v>63</v>
      </c>
      <c r="B72" s="55">
        <v>11</v>
      </c>
      <c r="C72" s="55">
        <v>1191</v>
      </c>
      <c r="D72">
        <v>1056</v>
      </c>
      <c r="E72" s="3">
        <v>0.37490000000000001</v>
      </c>
      <c r="F72" s="4">
        <f t="shared" si="2"/>
        <v>9.7908322207387634E-3</v>
      </c>
      <c r="G72" s="4">
        <f t="shared" si="0"/>
        <v>9.7312743961943289E-3</v>
      </c>
      <c r="H72" s="2">
        <f t="shared" si="5"/>
        <v>92777.454301920647</v>
      </c>
      <c r="I72" s="2">
        <f t="shared" si="3"/>
        <v>902.84286559236978</v>
      </c>
      <c r="J72" s="2">
        <f t="shared" si="1"/>
        <v>92213.087226638861</v>
      </c>
      <c r="K72" s="2">
        <f t="shared" si="6"/>
        <v>2062649.1652456219</v>
      </c>
      <c r="L72" s="14">
        <f t="shared" si="4"/>
        <v>22.232224205389969</v>
      </c>
      <c r="N72" s="6"/>
    </row>
    <row r="73" spans="1:14" x14ac:dyDescent="0.25">
      <c r="A73" s="59">
        <v>64</v>
      </c>
      <c r="B73" s="55">
        <v>5</v>
      </c>
      <c r="C73" s="55">
        <v>1052</v>
      </c>
      <c r="D73">
        <v>1175</v>
      </c>
      <c r="E73" s="3">
        <v>0.57789999999999997</v>
      </c>
      <c r="F73" s="4">
        <f t="shared" si="2"/>
        <v>4.4903457566232603E-3</v>
      </c>
      <c r="G73" s="4">
        <f t="shared" ref="G73:G108" si="7">F73/((1+(1-E73)*F73))</f>
        <v>4.481850968595223E-3</v>
      </c>
      <c r="H73" s="2">
        <f t="shared" si="5"/>
        <v>91874.611436328283</v>
      </c>
      <c r="I73" s="2">
        <f t="shared" si="3"/>
        <v>411.76831625521766</v>
      </c>
      <c r="J73" s="2">
        <f t="shared" ref="J73:J108" si="8">H74+I73*E73</f>
        <v>91700.804030036961</v>
      </c>
      <c r="K73" s="2">
        <f t="shared" si="6"/>
        <v>1970436.0780189831</v>
      </c>
      <c r="L73" s="14">
        <f t="shared" si="4"/>
        <v>21.447014003259774</v>
      </c>
      <c r="N73" s="6"/>
    </row>
    <row r="74" spans="1:14" x14ac:dyDescent="0.25">
      <c r="A74" s="59">
        <v>65</v>
      </c>
      <c r="B74" s="55">
        <v>11</v>
      </c>
      <c r="C74" s="55">
        <v>1046</v>
      </c>
      <c r="D74">
        <v>1032</v>
      </c>
      <c r="E74" s="3">
        <v>0.38390000000000002</v>
      </c>
      <c r="F74" s="4">
        <f t="shared" ref="F74:F108" si="9">B74/((C74+D74)/2)</f>
        <v>1.0587102983638113E-2</v>
      </c>
      <c r="G74" s="4">
        <f t="shared" si="7"/>
        <v>1.0518493854952456E-2</v>
      </c>
      <c r="H74" s="2">
        <f t="shared" si="5"/>
        <v>91462.84312007307</v>
      </c>
      <c r="I74" s="2">
        <f t="shared" ref="I74:I108" si="10">H74*G74</f>
        <v>962.05135331496911</v>
      </c>
      <c r="J74" s="2">
        <f t="shared" si="8"/>
        <v>90870.123281295717</v>
      </c>
      <c r="K74" s="2">
        <f t="shared" si="6"/>
        <v>1878735.2739889461</v>
      </c>
      <c r="L74" s="14">
        <f t="shared" ref="L74:L108" si="11">K74/H74</f>
        <v>20.54096734695344</v>
      </c>
      <c r="N74" s="6"/>
    </row>
    <row r="75" spans="1:14" x14ac:dyDescent="0.25">
      <c r="A75" s="59">
        <v>66</v>
      </c>
      <c r="B75" s="55">
        <v>12</v>
      </c>
      <c r="C75" s="55">
        <v>1026</v>
      </c>
      <c r="D75">
        <v>1037</v>
      </c>
      <c r="E75" s="3">
        <v>0.58889999999999998</v>
      </c>
      <c r="F75" s="4">
        <f t="shared" si="9"/>
        <v>1.16335433834222E-2</v>
      </c>
      <c r="G75" s="4">
        <f t="shared" si="7"/>
        <v>1.1578170209136486E-2</v>
      </c>
      <c r="H75" s="2">
        <f t="shared" ref="H75:H108" si="12">H74-I74</f>
        <v>90500.791766758106</v>
      </c>
      <c r="I75" s="2">
        <f t="shared" si="10"/>
        <v>1047.8335711371433</v>
      </c>
      <c r="J75" s="2">
        <f t="shared" si="8"/>
        <v>90070.027385663619</v>
      </c>
      <c r="K75" s="2">
        <f t="shared" ref="K75:K97" si="13">K76+J75</f>
        <v>1787865.1507076505</v>
      </c>
      <c r="L75" s="14">
        <f t="shared" si="11"/>
        <v>19.755243195168951</v>
      </c>
      <c r="N75" s="6"/>
    </row>
    <row r="76" spans="1:14" x14ac:dyDescent="0.25">
      <c r="A76" s="59">
        <v>67</v>
      </c>
      <c r="B76" s="55">
        <v>19</v>
      </c>
      <c r="C76" s="55">
        <v>995</v>
      </c>
      <c r="D76">
        <v>1013</v>
      </c>
      <c r="E76" s="3">
        <v>0.40460000000000002</v>
      </c>
      <c r="F76" s="4">
        <f t="shared" si="9"/>
        <v>1.8924302788844622E-2</v>
      </c>
      <c r="G76" s="4">
        <f t="shared" si="7"/>
        <v>1.8713448449275624E-2</v>
      </c>
      <c r="H76" s="2">
        <f t="shared" si="12"/>
        <v>89452.958195620959</v>
      </c>
      <c r="I76" s="2">
        <f t="shared" si="10"/>
        <v>1673.9733218289603</v>
      </c>
      <c r="J76" s="2">
        <f t="shared" si="8"/>
        <v>88456.274479803993</v>
      </c>
      <c r="K76" s="2">
        <f t="shared" si="13"/>
        <v>1697795.1233219868</v>
      </c>
      <c r="L76" s="14">
        <f t="shared" si="11"/>
        <v>18.979753800977146</v>
      </c>
      <c r="N76" s="6"/>
    </row>
    <row r="77" spans="1:14" x14ac:dyDescent="0.25">
      <c r="A77" s="59">
        <v>68</v>
      </c>
      <c r="B77" s="55">
        <v>5</v>
      </c>
      <c r="C77" s="55">
        <v>938</v>
      </c>
      <c r="D77">
        <v>977</v>
      </c>
      <c r="E77" s="3">
        <v>0.4486</v>
      </c>
      <c r="F77" s="4">
        <f t="shared" si="9"/>
        <v>5.2219321148825066E-3</v>
      </c>
      <c r="G77" s="4">
        <f t="shared" si="7"/>
        <v>5.2069393922668621E-3</v>
      </c>
      <c r="H77" s="2">
        <f t="shared" si="12"/>
        <v>87778.984873791997</v>
      </c>
      <c r="I77" s="2">
        <f t="shared" si="10"/>
        <v>457.05985415254457</v>
      </c>
      <c r="J77" s="2">
        <f t="shared" si="8"/>
        <v>87526.962070212292</v>
      </c>
      <c r="K77" s="2">
        <f t="shared" si="13"/>
        <v>1609338.8488421827</v>
      </c>
      <c r="L77" s="14">
        <f t="shared" si="11"/>
        <v>18.333987926108723</v>
      </c>
      <c r="N77" s="6"/>
    </row>
    <row r="78" spans="1:14" x14ac:dyDescent="0.25">
      <c r="A78" s="59">
        <v>69</v>
      </c>
      <c r="B78" s="55">
        <v>15</v>
      </c>
      <c r="C78" s="55">
        <v>848</v>
      </c>
      <c r="D78">
        <v>923</v>
      </c>
      <c r="E78" s="3">
        <v>0.47399999999999998</v>
      </c>
      <c r="F78" s="4">
        <f t="shared" si="9"/>
        <v>1.693958215697346E-2</v>
      </c>
      <c r="G78" s="4">
        <f t="shared" si="7"/>
        <v>1.678997974009111E-2</v>
      </c>
      <c r="H78" s="2">
        <f t="shared" si="12"/>
        <v>87321.925019639457</v>
      </c>
      <c r="I78" s="2">
        <f t="shared" si="10"/>
        <v>1466.1333519455015</v>
      </c>
      <c r="J78" s="2">
        <f t="shared" si="8"/>
        <v>86550.738876516116</v>
      </c>
      <c r="K78" s="2">
        <f t="shared" si="13"/>
        <v>1521811.8867719704</v>
      </c>
      <c r="L78" s="14">
        <f t="shared" si="11"/>
        <v>17.427603507706703</v>
      </c>
      <c r="N78" s="6"/>
    </row>
    <row r="79" spans="1:14" x14ac:dyDescent="0.25">
      <c r="A79" s="59">
        <v>70</v>
      </c>
      <c r="B79" s="55">
        <v>9</v>
      </c>
      <c r="C79" s="55">
        <v>871</v>
      </c>
      <c r="D79">
        <v>834</v>
      </c>
      <c r="E79" s="3">
        <v>0.49009999999999998</v>
      </c>
      <c r="F79" s="4">
        <f t="shared" si="9"/>
        <v>1.0557184750733138E-2</v>
      </c>
      <c r="G79" s="4">
        <f t="shared" si="7"/>
        <v>1.0500658566303082E-2</v>
      </c>
      <c r="H79" s="2">
        <f t="shared" si="12"/>
        <v>85855.791667693949</v>
      </c>
      <c r="I79" s="2">
        <f t="shared" si="10"/>
        <v>901.54235424210322</v>
      </c>
      <c r="J79" s="2">
        <f t="shared" si="8"/>
        <v>85396.095221265903</v>
      </c>
      <c r="K79" s="2">
        <f t="shared" si="13"/>
        <v>1435261.1478954544</v>
      </c>
      <c r="L79" s="14">
        <f t="shared" si="11"/>
        <v>16.717115060223925</v>
      </c>
      <c r="N79" s="6"/>
    </row>
    <row r="80" spans="1:14" x14ac:dyDescent="0.25">
      <c r="A80" s="59">
        <v>71</v>
      </c>
      <c r="B80" s="55">
        <v>13</v>
      </c>
      <c r="C80" s="55">
        <v>893</v>
      </c>
      <c r="D80">
        <v>862</v>
      </c>
      <c r="E80" s="3">
        <v>0.42730000000000001</v>
      </c>
      <c r="F80" s="4">
        <f t="shared" si="9"/>
        <v>1.4814814814814815E-2</v>
      </c>
      <c r="G80" s="4">
        <f t="shared" si="7"/>
        <v>1.4690176825658451E-2</v>
      </c>
      <c r="H80" s="2">
        <f t="shared" si="12"/>
        <v>84954.249313451845</v>
      </c>
      <c r="I80" s="2">
        <f t="shared" si="10"/>
        <v>1247.9929445056807</v>
      </c>
      <c r="J80" s="2">
        <f t="shared" si="8"/>
        <v>84239.52375413345</v>
      </c>
      <c r="K80" s="2">
        <f t="shared" si="13"/>
        <v>1349865.0526741885</v>
      </c>
      <c r="L80" s="14">
        <f t="shared" si="11"/>
        <v>15.889317645473538</v>
      </c>
      <c r="N80" s="6"/>
    </row>
    <row r="81" spans="1:14" x14ac:dyDescent="0.25">
      <c r="A81" s="59">
        <v>72</v>
      </c>
      <c r="B81" s="55">
        <v>21</v>
      </c>
      <c r="C81" s="55">
        <v>943</v>
      </c>
      <c r="D81">
        <v>870</v>
      </c>
      <c r="E81" s="3">
        <v>0.43559999999999999</v>
      </c>
      <c r="F81" s="4">
        <f t="shared" si="9"/>
        <v>2.3166023166023165E-2</v>
      </c>
      <c r="G81" s="4">
        <f t="shared" si="7"/>
        <v>2.2867038840427706E-2</v>
      </c>
      <c r="H81" s="2">
        <f t="shared" si="12"/>
        <v>83706.256368946168</v>
      </c>
      <c r="I81" s="2">
        <f t="shared" si="10"/>
        <v>1914.114215575491</v>
      </c>
      <c r="J81" s="2">
        <f t="shared" si="8"/>
        <v>82625.930305675356</v>
      </c>
      <c r="K81" s="2">
        <f t="shared" si="13"/>
        <v>1265625.5289200551</v>
      </c>
      <c r="L81" s="14">
        <f t="shared" si="11"/>
        <v>15.119843890062969</v>
      </c>
      <c r="N81" s="6"/>
    </row>
    <row r="82" spans="1:14" x14ac:dyDescent="0.25">
      <c r="A82" s="59">
        <v>73</v>
      </c>
      <c r="B82" s="55">
        <v>14</v>
      </c>
      <c r="C82" s="55">
        <v>778</v>
      </c>
      <c r="D82">
        <v>928</v>
      </c>
      <c r="E82" s="3">
        <v>0.45579999999999998</v>
      </c>
      <c r="F82" s="4">
        <f t="shared" si="9"/>
        <v>1.6412661195779603E-2</v>
      </c>
      <c r="G82" s="4">
        <f t="shared" si="7"/>
        <v>1.626736483097976E-2</v>
      </c>
      <c r="H82" s="2">
        <f t="shared" si="12"/>
        <v>81792.142153370674</v>
      </c>
      <c r="I82" s="2">
        <f t="shared" si="10"/>
        <v>1330.5426167162393</v>
      </c>
      <c r="J82" s="2">
        <f t="shared" si="8"/>
        <v>81068.060861353704</v>
      </c>
      <c r="K82" s="2">
        <f t="shared" si="13"/>
        <v>1182999.5986143798</v>
      </c>
      <c r="L82" s="14">
        <f t="shared" si="11"/>
        <v>14.463487169661176</v>
      </c>
      <c r="N82" s="6"/>
    </row>
    <row r="83" spans="1:14" x14ac:dyDescent="0.25">
      <c r="A83" s="59">
        <v>74</v>
      </c>
      <c r="B83" s="55">
        <v>14</v>
      </c>
      <c r="C83" s="55">
        <v>771</v>
      </c>
      <c r="D83">
        <v>757</v>
      </c>
      <c r="E83" s="3">
        <v>0.50319999999999998</v>
      </c>
      <c r="F83" s="4">
        <f t="shared" si="9"/>
        <v>1.832460732984293E-2</v>
      </c>
      <c r="G83" s="4">
        <f t="shared" si="7"/>
        <v>1.8159291227298289E-2</v>
      </c>
      <c r="H83" s="2">
        <f t="shared" si="12"/>
        <v>80461.599536654438</v>
      </c>
      <c r="I83" s="2">
        <f t="shared" si="10"/>
        <v>1461.125618600357</v>
      </c>
      <c r="J83" s="2">
        <f t="shared" si="8"/>
        <v>79735.712329333779</v>
      </c>
      <c r="K83" s="2">
        <f t="shared" si="13"/>
        <v>1101931.537753026</v>
      </c>
      <c r="L83" s="14">
        <f t="shared" si="11"/>
        <v>13.695123438989539</v>
      </c>
      <c r="N83" s="6"/>
    </row>
    <row r="84" spans="1:14" x14ac:dyDescent="0.25">
      <c r="A84" s="59">
        <v>75</v>
      </c>
      <c r="B84" s="55">
        <v>16</v>
      </c>
      <c r="C84" s="55">
        <v>784</v>
      </c>
      <c r="D84">
        <v>752</v>
      </c>
      <c r="E84" s="3">
        <v>0.5524</v>
      </c>
      <c r="F84" s="4">
        <f t="shared" si="9"/>
        <v>2.0833333333333332E-2</v>
      </c>
      <c r="G84" s="4">
        <f t="shared" si="7"/>
        <v>2.0640857338650415E-2</v>
      </c>
      <c r="H84" s="2">
        <f t="shared" si="12"/>
        <v>79000.473918054078</v>
      </c>
      <c r="I84" s="2">
        <f t="shared" si="10"/>
        <v>1630.6375118283272</v>
      </c>
      <c r="J84" s="2">
        <f t="shared" si="8"/>
        <v>78270.600567759713</v>
      </c>
      <c r="K84" s="2">
        <f t="shared" si="13"/>
        <v>1022195.8254236921</v>
      </c>
      <c r="L84" s="14">
        <f t="shared" si="11"/>
        <v>12.939110042352397</v>
      </c>
      <c r="N84" s="6"/>
    </row>
    <row r="85" spans="1:14" x14ac:dyDescent="0.25">
      <c r="A85" s="59">
        <v>76</v>
      </c>
      <c r="B85" s="55">
        <v>25</v>
      </c>
      <c r="C85" s="55">
        <v>675</v>
      </c>
      <c r="D85">
        <v>751</v>
      </c>
      <c r="E85" s="3">
        <v>0.51449999999999996</v>
      </c>
      <c r="F85" s="4">
        <f t="shared" si="9"/>
        <v>3.5063113604488078E-2</v>
      </c>
      <c r="G85" s="4">
        <f t="shared" si="7"/>
        <v>3.4476220027236215E-2</v>
      </c>
      <c r="H85" s="2">
        <f t="shared" si="12"/>
        <v>77369.836406225746</v>
      </c>
      <c r="I85" s="2">
        <f t="shared" si="10"/>
        <v>2667.4195034123095</v>
      </c>
      <c r="J85" s="2">
        <f t="shared" si="8"/>
        <v>76074.804237319069</v>
      </c>
      <c r="K85" s="2">
        <f t="shared" si="13"/>
        <v>943925.22485593241</v>
      </c>
      <c r="L85" s="14">
        <f t="shared" si="11"/>
        <v>12.200170876669674</v>
      </c>
      <c r="N85" s="6"/>
    </row>
    <row r="86" spans="1:14" x14ac:dyDescent="0.25">
      <c r="A86" s="59">
        <v>77</v>
      </c>
      <c r="B86" s="55">
        <v>20</v>
      </c>
      <c r="C86" s="55">
        <v>659</v>
      </c>
      <c r="D86">
        <v>650</v>
      </c>
      <c r="E86" s="3">
        <v>0.4743</v>
      </c>
      <c r="F86" s="4">
        <f t="shared" si="9"/>
        <v>3.0557677616501147E-2</v>
      </c>
      <c r="G86" s="4">
        <f t="shared" si="7"/>
        <v>3.0074554821402255E-2</v>
      </c>
      <c r="H86" s="2">
        <f t="shared" si="12"/>
        <v>74702.416902813435</v>
      </c>
      <c r="I86" s="2">
        <f t="shared" si="10"/>
        <v>2246.641932434909</v>
      </c>
      <c r="J86" s="2">
        <f t="shared" si="8"/>
        <v>73521.357238932396</v>
      </c>
      <c r="K86" s="2">
        <f t="shared" si="13"/>
        <v>867850.42061861337</v>
      </c>
      <c r="L86" s="14">
        <f t="shared" si="11"/>
        <v>11.617434302663485</v>
      </c>
      <c r="N86" s="6"/>
    </row>
    <row r="87" spans="1:14" x14ac:dyDescent="0.25">
      <c r="A87" s="59">
        <v>78</v>
      </c>
      <c r="B87" s="55">
        <v>20</v>
      </c>
      <c r="C87" s="55">
        <v>580</v>
      </c>
      <c r="D87">
        <v>643</v>
      </c>
      <c r="E87" s="3">
        <v>0.43819999999999998</v>
      </c>
      <c r="F87" s="4">
        <f t="shared" si="9"/>
        <v>3.2706459525756335E-2</v>
      </c>
      <c r="G87" s="4">
        <f t="shared" si="7"/>
        <v>3.2116338223581092E-2</v>
      </c>
      <c r="H87" s="2">
        <f t="shared" si="12"/>
        <v>72455.774970378523</v>
      </c>
      <c r="I87" s="2">
        <f t="shared" si="10"/>
        <v>2327.0141752003578</v>
      </c>
      <c r="J87" s="2">
        <f t="shared" si="8"/>
        <v>71148.458406750971</v>
      </c>
      <c r="K87" s="2">
        <f t="shared" si="13"/>
        <v>794329.06337968097</v>
      </c>
      <c r="L87" s="14">
        <f t="shared" si="11"/>
        <v>10.962950347359058</v>
      </c>
      <c r="N87" s="6"/>
    </row>
    <row r="88" spans="1:14" x14ac:dyDescent="0.25">
      <c r="A88" s="59">
        <v>79</v>
      </c>
      <c r="B88" s="55">
        <v>9</v>
      </c>
      <c r="C88" s="55">
        <v>469</v>
      </c>
      <c r="D88">
        <v>561</v>
      </c>
      <c r="E88" s="3">
        <v>0.56799999999999995</v>
      </c>
      <c r="F88" s="4">
        <f t="shared" si="9"/>
        <v>1.7475728155339806E-2</v>
      </c>
      <c r="G88" s="4">
        <f t="shared" si="7"/>
        <v>1.7344783460014494E-2</v>
      </c>
      <c r="H88" s="2">
        <f t="shared" si="12"/>
        <v>70128.760795178168</v>
      </c>
      <c r="I88" s="2">
        <f t="shared" si="10"/>
        <v>1216.3681703115192</v>
      </c>
      <c r="J88" s="2">
        <f t="shared" si="8"/>
        <v>69603.289745603601</v>
      </c>
      <c r="K88" s="2">
        <f t="shared" si="13"/>
        <v>723180.60497293004</v>
      </c>
      <c r="L88" s="14">
        <f t="shared" si="11"/>
        <v>10.312182858686041</v>
      </c>
      <c r="N88" s="6"/>
    </row>
    <row r="89" spans="1:14" x14ac:dyDescent="0.25">
      <c r="A89" s="59">
        <v>80</v>
      </c>
      <c r="B89" s="55">
        <v>22</v>
      </c>
      <c r="C89" s="55">
        <v>582</v>
      </c>
      <c r="D89">
        <v>454</v>
      </c>
      <c r="E89" s="3">
        <v>0.36599999999999999</v>
      </c>
      <c r="F89" s="4">
        <f t="shared" si="9"/>
        <v>4.2471042471042469E-2</v>
      </c>
      <c r="G89" s="4">
        <f t="shared" si="7"/>
        <v>4.1357425913811127E-2</v>
      </c>
      <c r="H89" s="2">
        <f t="shared" si="12"/>
        <v>68912.392624866654</v>
      </c>
      <c r="I89" s="2">
        <f t="shared" si="10"/>
        <v>2850.0391725263871</v>
      </c>
      <c r="J89" s="2">
        <f t="shared" si="8"/>
        <v>67105.467789484916</v>
      </c>
      <c r="K89" s="2">
        <f t="shared" si="13"/>
        <v>653577.31522732647</v>
      </c>
      <c r="L89" s="14">
        <f t="shared" si="11"/>
        <v>9.484176797998547</v>
      </c>
      <c r="N89" s="6"/>
    </row>
    <row r="90" spans="1:14" x14ac:dyDescent="0.25">
      <c r="A90" s="59">
        <v>81</v>
      </c>
      <c r="B90" s="55">
        <v>26</v>
      </c>
      <c r="C90" s="55">
        <v>310</v>
      </c>
      <c r="D90">
        <v>555</v>
      </c>
      <c r="E90" s="3">
        <v>0.53139999999999998</v>
      </c>
      <c r="F90" s="4">
        <f t="shared" si="9"/>
        <v>6.0115606936416183E-2</v>
      </c>
      <c r="G90" s="4">
        <f t="shared" si="7"/>
        <v>5.8468538079659328E-2</v>
      </c>
      <c r="H90" s="2">
        <f t="shared" si="12"/>
        <v>66062.353452340263</v>
      </c>
      <c r="I90" s="2">
        <f t="shared" si="10"/>
        <v>3862.5692284600705</v>
      </c>
      <c r="J90" s="2">
        <f t="shared" si="8"/>
        <v>64252.35351188387</v>
      </c>
      <c r="K90" s="2">
        <f t="shared" si="13"/>
        <v>586471.84743784158</v>
      </c>
      <c r="L90" s="14">
        <f t="shared" si="11"/>
        <v>8.8775500234175464</v>
      </c>
      <c r="N90" s="6"/>
    </row>
    <row r="91" spans="1:14" x14ac:dyDescent="0.25">
      <c r="A91" s="59">
        <v>82</v>
      </c>
      <c r="B91" s="55">
        <v>14</v>
      </c>
      <c r="C91" s="55">
        <v>344</v>
      </c>
      <c r="D91">
        <v>286</v>
      </c>
      <c r="E91" s="3">
        <v>0.59209999999999996</v>
      </c>
      <c r="F91" s="4">
        <f t="shared" si="9"/>
        <v>4.4444444444444446E-2</v>
      </c>
      <c r="G91" s="4">
        <f t="shared" si="7"/>
        <v>4.3653062917159584E-2</v>
      </c>
      <c r="H91" s="2">
        <f t="shared" si="12"/>
        <v>62199.78422388019</v>
      </c>
      <c r="I91" s="2">
        <f t="shared" si="10"/>
        <v>2715.2110941587921</v>
      </c>
      <c r="J91" s="2">
        <f t="shared" si="8"/>
        <v>61092.249618572823</v>
      </c>
      <c r="K91" s="2">
        <f t="shared" si="13"/>
        <v>522219.49392595777</v>
      </c>
      <c r="L91" s="14">
        <f t="shared" si="11"/>
        <v>8.3958409252079615</v>
      </c>
      <c r="N91" s="6"/>
    </row>
    <row r="92" spans="1:14" x14ac:dyDescent="0.25">
      <c r="A92" s="59">
        <v>83</v>
      </c>
      <c r="B92" s="55">
        <v>31</v>
      </c>
      <c r="C92" s="55">
        <v>361</v>
      </c>
      <c r="D92">
        <v>317</v>
      </c>
      <c r="E92" s="3">
        <v>0.56989999999999996</v>
      </c>
      <c r="F92" s="4">
        <f t="shared" si="9"/>
        <v>9.1445427728613568E-2</v>
      </c>
      <c r="G92" s="4">
        <f t="shared" si="7"/>
        <v>8.7984921087459561E-2</v>
      </c>
      <c r="H92" s="2">
        <f t="shared" si="12"/>
        <v>59484.573129721401</v>
      </c>
      <c r="I92" s="2">
        <f t="shared" si="10"/>
        <v>5233.7454727397544</v>
      </c>
      <c r="J92" s="2">
        <f t="shared" si="8"/>
        <v>57233.539201896026</v>
      </c>
      <c r="K92" s="2">
        <f t="shared" si="13"/>
        <v>461127.24430738494</v>
      </c>
      <c r="L92" s="14">
        <f t="shared" si="11"/>
        <v>7.7520476326152403</v>
      </c>
      <c r="N92" s="6"/>
    </row>
    <row r="93" spans="1:14" x14ac:dyDescent="0.25">
      <c r="A93" s="59">
        <v>84</v>
      </c>
      <c r="B93" s="55">
        <v>30</v>
      </c>
      <c r="C93" s="55">
        <v>358</v>
      </c>
      <c r="D93">
        <v>341</v>
      </c>
      <c r="E93" s="3">
        <v>0.44879999999999998</v>
      </c>
      <c r="F93" s="4">
        <f t="shared" si="9"/>
        <v>8.5836909871244635E-2</v>
      </c>
      <c r="G93" s="4">
        <f t="shared" si="7"/>
        <v>8.1959151558863061E-2</v>
      </c>
      <c r="H93" s="2">
        <f t="shared" si="12"/>
        <v>54250.827656981644</v>
      </c>
      <c r="I93" s="2">
        <f t="shared" si="10"/>
        <v>4446.3518061323184</v>
      </c>
      <c r="J93" s="2">
        <f t="shared" si="8"/>
        <v>51799.998541441506</v>
      </c>
      <c r="K93" s="2">
        <f t="shared" si="13"/>
        <v>403893.70510548889</v>
      </c>
      <c r="L93" s="14">
        <f t="shared" si="11"/>
        <v>7.4449316729181927</v>
      </c>
      <c r="N93" s="6"/>
    </row>
    <row r="94" spans="1:14" x14ac:dyDescent="0.25">
      <c r="A94" s="59">
        <v>85</v>
      </c>
      <c r="B94" s="55">
        <v>24</v>
      </c>
      <c r="C94" s="55">
        <v>287</v>
      </c>
      <c r="D94">
        <v>329</v>
      </c>
      <c r="E94" s="3">
        <v>0.49509999999999998</v>
      </c>
      <c r="F94" s="4">
        <f t="shared" si="9"/>
        <v>7.792207792207792E-2</v>
      </c>
      <c r="G94" s="4">
        <f t="shared" si="7"/>
        <v>7.4972447625497624E-2</v>
      </c>
      <c r="H94" s="2">
        <f t="shared" si="12"/>
        <v>49804.475850849325</v>
      </c>
      <c r="I94" s="2">
        <f t="shared" si="10"/>
        <v>3733.9634572431623</v>
      </c>
      <c r="J94" s="2">
        <f t="shared" si="8"/>
        <v>47919.197701287252</v>
      </c>
      <c r="K94" s="2">
        <f t="shared" si="13"/>
        <v>352093.70656404737</v>
      </c>
      <c r="L94" s="14">
        <f t="shared" si="11"/>
        <v>7.0695193664615799</v>
      </c>
      <c r="N94" s="6"/>
    </row>
    <row r="95" spans="1:14" x14ac:dyDescent="0.25">
      <c r="A95" s="59">
        <v>86</v>
      </c>
      <c r="B95" s="55">
        <v>22</v>
      </c>
      <c r="C95" s="55">
        <v>247</v>
      </c>
      <c r="D95">
        <v>265</v>
      </c>
      <c r="E95" s="3">
        <v>0.49530000000000002</v>
      </c>
      <c r="F95" s="4">
        <f t="shared" si="9"/>
        <v>8.59375E-2</v>
      </c>
      <c r="G95" s="4">
        <f t="shared" si="7"/>
        <v>8.2365106546753053E-2</v>
      </c>
      <c r="H95" s="2">
        <f t="shared" si="12"/>
        <v>46070.512393606165</v>
      </c>
      <c r="I95" s="2">
        <f t="shared" si="10"/>
        <v>3794.6026619628788</v>
      </c>
      <c r="J95" s="2">
        <f t="shared" si="8"/>
        <v>44155.376430113502</v>
      </c>
      <c r="K95" s="2">
        <f t="shared" si="13"/>
        <v>304174.50886276015</v>
      </c>
      <c r="L95" s="14">
        <f t="shared" si="11"/>
        <v>6.6023686965759598</v>
      </c>
      <c r="N95" s="6"/>
    </row>
    <row r="96" spans="1:14" x14ac:dyDescent="0.25">
      <c r="A96" s="59">
        <v>87</v>
      </c>
      <c r="B96" s="55">
        <v>27</v>
      </c>
      <c r="C96" s="55">
        <v>232</v>
      </c>
      <c r="D96">
        <v>230</v>
      </c>
      <c r="E96" s="3">
        <v>0.54420000000000002</v>
      </c>
      <c r="F96" s="4">
        <f t="shared" si="9"/>
        <v>0.11688311688311688</v>
      </c>
      <c r="G96" s="4">
        <f t="shared" si="7"/>
        <v>0.11097109572859923</v>
      </c>
      <c r="H96" s="2">
        <f t="shared" si="12"/>
        <v>42275.909731643289</v>
      </c>
      <c r="I96" s="2">
        <f t="shared" si="10"/>
        <v>4691.4040258438072</v>
      </c>
      <c r="J96" s="2">
        <f t="shared" si="8"/>
        <v>40137.567776663687</v>
      </c>
      <c r="K96" s="2">
        <f t="shared" si="13"/>
        <v>260019.13243264664</v>
      </c>
      <c r="L96" s="14">
        <f t="shared" si="11"/>
        <v>6.1505271934579735</v>
      </c>
      <c r="N96" s="6"/>
    </row>
    <row r="97" spans="1:14" x14ac:dyDescent="0.25">
      <c r="A97" s="59">
        <v>88</v>
      </c>
      <c r="B97" s="55">
        <v>21</v>
      </c>
      <c r="C97" s="55">
        <v>184</v>
      </c>
      <c r="D97">
        <v>206</v>
      </c>
      <c r="E97" s="3">
        <v>0.44069999999999998</v>
      </c>
      <c r="F97" s="4">
        <f t="shared" si="9"/>
        <v>0.1076923076923077</v>
      </c>
      <c r="G97" s="4">
        <f t="shared" si="7"/>
        <v>0.10157425585974628</v>
      </c>
      <c r="H97" s="2">
        <f t="shared" si="12"/>
        <v>37584.505705799485</v>
      </c>
      <c r="I97" s="2">
        <f t="shared" si="10"/>
        <v>3817.6181989229708</v>
      </c>
      <c r="J97" s="2">
        <f t="shared" si="8"/>
        <v>35449.311847141864</v>
      </c>
      <c r="K97" s="2">
        <f t="shared" si="13"/>
        <v>219881.56465598295</v>
      </c>
      <c r="L97" s="14">
        <f t="shared" si="11"/>
        <v>5.8503247688595801</v>
      </c>
      <c r="N97" s="6"/>
    </row>
    <row r="98" spans="1:14" x14ac:dyDescent="0.25">
      <c r="A98" s="59">
        <v>89</v>
      </c>
      <c r="B98" s="55">
        <v>17</v>
      </c>
      <c r="C98" s="55">
        <v>141</v>
      </c>
      <c r="D98">
        <v>165</v>
      </c>
      <c r="E98" s="3">
        <v>0.53390000000000004</v>
      </c>
      <c r="F98" s="4">
        <f t="shared" si="9"/>
        <v>0.1111111111111111</v>
      </c>
      <c r="G98" s="4">
        <f t="shared" si="7"/>
        <v>0.1056401263455911</v>
      </c>
      <c r="H98" s="2">
        <f t="shared" si="12"/>
        <v>33766.887506876512</v>
      </c>
      <c r="I98" s="2">
        <f t="shared" si="10"/>
        <v>3567.1382625237961</v>
      </c>
      <c r="J98" s="2">
        <f t="shared" si="8"/>
        <v>32104.244362714169</v>
      </c>
      <c r="K98" s="2">
        <f>K99+J98</f>
        <v>184432.25280884109</v>
      </c>
      <c r="L98" s="14">
        <f t="shared" si="11"/>
        <v>5.4619263552580053</v>
      </c>
      <c r="N98" s="6"/>
    </row>
    <row r="99" spans="1:14" x14ac:dyDescent="0.25">
      <c r="A99" s="59">
        <v>90</v>
      </c>
      <c r="B99" s="55">
        <v>16</v>
      </c>
      <c r="C99" s="55">
        <v>127</v>
      </c>
      <c r="D99">
        <v>128</v>
      </c>
      <c r="E99" s="3">
        <v>0.51880000000000004</v>
      </c>
      <c r="F99" s="26">
        <f t="shared" si="9"/>
        <v>0.12549019607843137</v>
      </c>
      <c r="G99" s="26">
        <f t="shared" si="7"/>
        <v>0.11834389552600905</v>
      </c>
      <c r="H99" s="24">
        <f t="shared" si="12"/>
        <v>30199.749244352715</v>
      </c>
      <c r="I99" s="24">
        <f t="shared" si="10"/>
        <v>3573.9559694853483</v>
      </c>
      <c r="J99" s="24">
        <f t="shared" si="8"/>
        <v>28479.961631836366</v>
      </c>
      <c r="K99" s="24">
        <f t="shared" ref="K99:K108" si="14">K100+J99</f>
        <v>152328.00844612691</v>
      </c>
      <c r="L99" s="27">
        <f t="shared" si="11"/>
        <v>5.0440156709119668</v>
      </c>
      <c r="N99" s="6"/>
    </row>
    <row r="100" spans="1:14" x14ac:dyDescent="0.25">
      <c r="A100" s="59">
        <v>91</v>
      </c>
      <c r="B100" s="55">
        <v>16</v>
      </c>
      <c r="C100" s="55">
        <v>76</v>
      </c>
      <c r="D100">
        <v>106</v>
      </c>
      <c r="E100" s="3">
        <v>0.54949999999999999</v>
      </c>
      <c r="F100" s="26">
        <f t="shared" si="9"/>
        <v>0.17582417582417584</v>
      </c>
      <c r="G100" s="26">
        <f t="shared" si="7"/>
        <v>0.16291951775822744</v>
      </c>
      <c r="H100" s="24">
        <f t="shared" si="12"/>
        <v>26625.793274867367</v>
      </c>
      <c r="I100" s="24">
        <f t="shared" si="10"/>
        <v>4337.8614002716467</v>
      </c>
      <c r="J100" s="24">
        <f t="shared" si="8"/>
        <v>24671.586714044992</v>
      </c>
      <c r="K100" s="24">
        <f t="shared" si="14"/>
        <v>123848.04681429054</v>
      </c>
      <c r="L100" s="27">
        <f t="shared" si="11"/>
        <v>4.6514312469778414</v>
      </c>
      <c r="N100" s="6"/>
    </row>
    <row r="101" spans="1:14" x14ac:dyDescent="0.25">
      <c r="A101" s="59">
        <v>92</v>
      </c>
      <c r="B101" s="55">
        <v>14</v>
      </c>
      <c r="C101" s="55">
        <v>73</v>
      </c>
      <c r="D101">
        <v>68</v>
      </c>
      <c r="E101" s="3">
        <v>0.41199999999999998</v>
      </c>
      <c r="F101" s="26">
        <f t="shared" si="9"/>
        <v>0.19858156028368795</v>
      </c>
      <c r="G101" s="26">
        <f t="shared" si="7"/>
        <v>0.17781842198851802</v>
      </c>
      <c r="H101" s="24">
        <f t="shared" si="12"/>
        <v>22287.931874595721</v>
      </c>
      <c r="I101" s="24">
        <f t="shared" si="10"/>
        <v>3963.2048753282033</v>
      </c>
      <c r="J101" s="24">
        <f t="shared" si="8"/>
        <v>19957.567407902738</v>
      </c>
      <c r="K101" s="24">
        <f t="shared" si="14"/>
        <v>99176.46010024556</v>
      </c>
      <c r="L101" s="27">
        <f t="shared" si="11"/>
        <v>4.4497829883125712</v>
      </c>
      <c r="N101" s="6"/>
    </row>
    <row r="102" spans="1:14" x14ac:dyDescent="0.25">
      <c r="A102" s="59">
        <v>93</v>
      </c>
      <c r="B102" s="55">
        <v>13</v>
      </c>
      <c r="C102" s="55">
        <v>50</v>
      </c>
      <c r="D102">
        <v>58</v>
      </c>
      <c r="E102" s="3">
        <v>0.38750000000000001</v>
      </c>
      <c r="F102" s="26">
        <f t="shared" si="9"/>
        <v>0.24074074074074073</v>
      </c>
      <c r="G102" s="26">
        <f t="shared" si="7"/>
        <v>0.20980431712729469</v>
      </c>
      <c r="H102" s="24">
        <f t="shared" si="12"/>
        <v>18324.726999267517</v>
      </c>
      <c r="I102" s="24">
        <f t="shared" si="10"/>
        <v>3844.6068346254215</v>
      </c>
      <c r="J102" s="24">
        <f t="shared" si="8"/>
        <v>15969.905313059448</v>
      </c>
      <c r="K102" s="24">
        <f t="shared" si="14"/>
        <v>79218.892692342823</v>
      </c>
      <c r="L102" s="27">
        <f t="shared" si="11"/>
        <v>4.3230599121891089</v>
      </c>
      <c r="N102" s="6"/>
    </row>
    <row r="103" spans="1:14" x14ac:dyDescent="0.25">
      <c r="A103" s="59">
        <v>94</v>
      </c>
      <c r="B103" s="55">
        <v>8</v>
      </c>
      <c r="C103" s="55">
        <v>41</v>
      </c>
      <c r="D103">
        <v>43</v>
      </c>
      <c r="E103" s="3">
        <v>0.52759999999999996</v>
      </c>
      <c r="F103" s="26">
        <f t="shared" si="9"/>
        <v>0.19047619047619047</v>
      </c>
      <c r="G103" s="26">
        <f t="shared" si="7"/>
        <v>0.17475185236963509</v>
      </c>
      <c r="H103" s="24">
        <f t="shared" si="12"/>
        <v>14480.120164642096</v>
      </c>
      <c r="I103" s="24">
        <f t="shared" si="10"/>
        <v>2530.4278213061116</v>
      </c>
      <c r="J103" s="24">
        <f t="shared" si="8"/>
        <v>13284.746061857089</v>
      </c>
      <c r="K103" s="24">
        <f t="shared" si="14"/>
        <v>63248.987379283375</v>
      </c>
      <c r="L103" s="27">
        <f t="shared" si="11"/>
        <v>4.3679877418231836</v>
      </c>
      <c r="N103" s="6"/>
    </row>
    <row r="104" spans="1:14" x14ac:dyDescent="0.25">
      <c r="A104" s="59">
        <v>95</v>
      </c>
      <c r="B104" s="55">
        <v>8</v>
      </c>
      <c r="C104" s="55">
        <v>29</v>
      </c>
      <c r="D104">
        <v>34</v>
      </c>
      <c r="E104" s="3">
        <v>0.58689999999999998</v>
      </c>
      <c r="F104" s="26">
        <f t="shared" si="9"/>
        <v>0.25396825396825395</v>
      </c>
      <c r="G104" s="26">
        <f t="shared" si="7"/>
        <v>0.22985335356042844</v>
      </c>
      <c r="H104" s="24">
        <f t="shared" si="12"/>
        <v>11949.692343335984</v>
      </c>
      <c r="I104" s="24">
        <f t="shared" si="10"/>
        <v>2746.6768591311506</v>
      </c>
      <c r="J104" s="24">
        <f t="shared" si="8"/>
        <v>10815.040132828906</v>
      </c>
      <c r="K104" s="24">
        <f t="shared" si="14"/>
        <v>49964.241317426284</v>
      </c>
      <c r="L104" s="27">
        <f t="shared" si="11"/>
        <v>4.1812157068035285</v>
      </c>
      <c r="N104" s="6"/>
    </row>
    <row r="105" spans="1:14" x14ac:dyDescent="0.25">
      <c r="A105" s="59">
        <v>96</v>
      </c>
      <c r="B105" s="55">
        <v>6</v>
      </c>
      <c r="C105" s="55">
        <v>18</v>
      </c>
      <c r="D105">
        <v>22</v>
      </c>
      <c r="E105" s="3">
        <v>0.43959999999999999</v>
      </c>
      <c r="F105" s="26">
        <f t="shared" si="9"/>
        <v>0.3</v>
      </c>
      <c r="G105" s="26">
        <f t="shared" si="7"/>
        <v>0.2568229291511146</v>
      </c>
      <c r="H105" s="24">
        <f t="shared" si="12"/>
        <v>9203.0154842048341</v>
      </c>
      <c r="I105" s="24">
        <f t="shared" si="10"/>
        <v>2363.5453936765489</v>
      </c>
      <c r="J105" s="24">
        <f t="shared" si="8"/>
        <v>7878.4846455884963</v>
      </c>
      <c r="K105" s="24">
        <f t="shared" si="14"/>
        <v>39149.201184597376</v>
      </c>
      <c r="L105" s="27">
        <f t="shared" si="11"/>
        <v>4.2539536363694355</v>
      </c>
      <c r="N105" s="6"/>
    </row>
    <row r="106" spans="1:14" x14ac:dyDescent="0.25">
      <c r="A106" s="59">
        <v>97</v>
      </c>
      <c r="B106" s="55">
        <v>4</v>
      </c>
      <c r="C106" s="55">
        <v>18</v>
      </c>
      <c r="D106">
        <v>17</v>
      </c>
      <c r="E106" s="3">
        <v>0.24929999999999999</v>
      </c>
      <c r="F106" s="26">
        <f t="shared" si="9"/>
        <v>0.22857142857142856</v>
      </c>
      <c r="G106" s="26">
        <f t="shared" si="7"/>
        <v>0.19509530405603137</v>
      </c>
      <c r="H106" s="24">
        <f t="shared" si="12"/>
        <v>6839.4700905282853</v>
      </c>
      <c r="I106" s="24">
        <f t="shared" si="10"/>
        <v>1334.3484968937482</v>
      </c>
      <c r="J106" s="24">
        <f t="shared" si="8"/>
        <v>5837.7746739101485</v>
      </c>
      <c r="K106" s="24">
        <f t="shared" si="14"/>
        <v>31270.716539008878</v>
      </c>
      <c r="L106" s="27">
        <f t="shared" si="11"/>
        <v>4.5720963941803721</v>
      </c>
      <c r="N106" s="6"/>
    </row>
    <row r="107" spans="1:14" x14ac:dyDescent="0.25">
      <c r="A107" s="59">
        <v>98</v>
      </c>
      <c r="B107" s="55">
        <v>2</v>
      </c>
      <c r="C107" s="55">
        <v>8</v>
      </c>
      <c r="D107">
        <v>14</v>
      </c>
      <c r="E107" s="3">
        <v>0.59670000000000001</v>
      </c>
      <c r="F107" s="26">
        <f t="shared" si="9"/>
        <v>0.18181818181818182</v>
      </c>
      <c r="G107" s="26">
        <f t="shared" si="7"/>
        <v>0.16939677807328105</v>
      </c>
      <c r="H107" s="24">
        <f t="shared" si="12"/>
        <v>5505.121593634537</v>
      </c>
      <c r="I107" s="24">
        <f t="shared" si="10"/>
        <v>932.5498608633369</v>
      </c>
      <c r="J107" s="24">
        <f t="shared" si="8"/>
        <v>5129.0242347483527</v>
      </c>
      <c r="K107" s="24">
        <f t="shared" si="14"/>
        <v>25432.941865098728</v>
      </c>
      <c r="L107" s="27">
        <f t="shared" si="11"/>
        <v>4.6198692313184022</v>
      </c>
      <c r="N107" s="6"/>
    </row>
    <row r="108" spans="1:14" x14ac:dyDescent="0.25">
      <c r="A108" s="59">
        <v>99</v>
      </c>
      <c r="B108" s="55">
        <v>2</v>
      </c>
      <c r="C108" s="55">
        <v>7</v>
      </c>
      <c r="D108">
        <v>5</v>
      </c>
      <c r="E108" s="3">
        <v>0.42620000000000002</v>
      </c>
      <c r="F108" s="26">
        <f t="shared" si="9"/>
        <v>0.33333333333333331</v>
      </c>
      <c r="G108" s="26">
        <f t="shared" si="7"/>
        <v>0.27981420336896301</v>
      </c>
      <c r="H108" s="24">
        <f t="shared" si="12"/>
        <v>4572.5717327712</v>
      </c>
      <c r="I108" s="24">
        <f t="shared" si="10"/>
        <v>1279.470516752812</v>
      </c>
      <c r="J108" s="24">
        <f t="shared" si="8"/>
        <v>3838.4115502584368</v>
      </c>
      <c r="K108" s="24">
        <f t="shared" si="14"/>
        <v>20303.917630350374</v>
      </c>
      <c r="L108" s="27">
        <f t="shared" si="11"/>
        <v>4.4403715932620731</v>
      </c>
      <c r="N108" s="6"/>
    </row>
    <row r="109" spans="1:14" x14ac:dyDescent="0.25">
      <c r="A109" s="59" t="s">
        <v>28</v>
      </c>
      <c r="B109" s="50">
        <v>3</v>
      </c>
      <c r="C109" s="50">
        <v>14</v>
      </c>
      <c r="D109">
        <v>16</v>
      </c>
      <c r="E109" s="28"/>
      <c r="F109" s="26">
        <f>B109/((C109+D109)/2)</f>
        <v>0.2</v>
      </c>
      <c r="G109" s="26">
        <v>1</v>
      </c>
      <c r="H109" s="24">
        <f>H108-I108</f>
        <v>3293.1012160183882</v>
      </c>
      <c r="I109" s="24">
        <f>H109*G109</f>
        <v>3293.1012160183882</v>
      </c>
      <c r="J109" s="29">
        <f>H109/F109</f>
        <v>16465.506080091938</v>
      </c>
      <c r="K109" s="24">
        <f>J109</f>
        <v>16465.506080091938</v>
      </c>
      <c r="L109" s="27">
        <f>K109/H109</f>
        <v>4.9999999999999991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48</v>
      </c>
    </row>
    <row r="5" spans="1:14" x14ac:dyDescent="0.25">
      <c r="D5" s="47"/>
    </row>
    <row r="6" spans="1:14" s="39" customFormat="1" ht="87.5" x14ac:dyDescent="0.25">
      <c r="A6" s="65" t="s">
        <v>2</v>
      </c>
      <c r="B6" s="66" t="s">
        <v>31</v>
      </c>
      <c r="C6" s="83" t="s">
        <v>40</v>
      </c>
      <c r="D6" s="83"/>
      <c r="E6" s="67" t="s">
        <v>32</v>
      </c>
      <c r="F6" s="67" t="s">
        <v>33</v>
      </c>
      <c r="G6" s="67" t="s">
        <v>34</v>
      </c>
      <c r="H6" s="66" t="s">
        <v>35</v>
      </c>
      <c r="I6" s="66" t="s">
        <v>36</v>
      </c>
      <c r="J6" s="66" t="s">
        <v>37</v>
      </c>
      <c r="K6" s="66" t="s">
        <v>38</v>
      </c>
      <c r="L6" s="67" t="s">
        <v>39</v>
      </c>
    </row>
    <row r="7" spans="1:14" s="39" customFormat="1" ht="14.5" x14ac:dyDescent="0.25">
      <c r="A7" s="68"/>
      <c r="B7" s="69"/>
      <c r="C7" s="70">
        <v>43831</v>
      </c>
      <c r="D7" s="71">
        <v>44197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4" x14ac:dyDescent="0.25">
      <c r="A8" s="12"/>
      <c r="B8" s="48"/>
      <c r="C8" s="48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55">
        <v>4</v>
      </c>
      <c r="C9" s="55">
        <v>732</v>
      </c>
      <c r="D9">
        <v>705</v>
      </c>
      <c r="E9" s="3">
        <v>0.1202</v>
      </c>
      <c r="F9" s="4">
        <f>B9/((C9+D9)/2)</f>
        <v>5.5671537926235215E-3</v>
      </c>
      <c r="G9" s="4">
        <f t="shared" ref="G9:G72" si="0">F9/((1+(1-E9)*F9))</f>
        <v>5.5400188803843443E-3</v>
      </c>
      <c r="H9" s="2">
        <v>100000</v>
      </c>
      <c r="I9" s="2">
        <f>H9*G9</f>
        <v>554.00188803843446</v>
      </c>
      <c r="J9" s="2">
        <f t="shared" ref="J9:J72" si="1">H10+I9*E9</f>
        <v>99512.589138903786</v>
      </c>
      <c r="K9" s="2">
        <f>K10+J9</f>
        <v>7765460.1443368848</v>
      </c>
      <c r="L9" s="73">
        <f>K9/H9</f>
        <v>77.654601443368847</v>
      </c>
      <c r="M9" s="5"/>
      <c r="N9" s="6"/>
    </row>
    <row r="10" spans="1:14" x14ac:dyDescent="0.25">
      <c r="A10" s="59">
        <v>1</v>
      </c>
      <c r="B10" s="56">
        <v>0</v>
      </c>
      <c r="C10" s="55">
        <v>837</v>
      </c>
      <c r="D10">
        <v>749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99445.99811196157</v>
      </c>
      <c r="I10" s="2">
        <f t="shared" ref="I10:I73" si="3">H10*G10</f>
        <v>0</v>
      </c>
      <c r="J10" s="2">
        <f t="shared" si="1"/>
        <v>99445.99811196157</v>
      </c>
      <c r="K10" s="2">
        <f>K11+J10</f>
        <v>7665947.5551979812</v>
      </c>
      <c r="L10" s="14">
        <f t="shared" ref="L10:L73" si="4">K10/H10</f>
        <v>77.086536419165427</v>
      </c>
      <c r="N10" s="6"/>
    </row>
    <row r="11" spans="1:14" x14ac:dyDescent="0.25">
      <c r="A11" s="59">
        <v>2</v>
      </c>
      <c r="B11" s="57">
        <v>0</v>
      </c>
      <c r="C11" s="55">
        <v>833</v>
      </c>
      <c r="D11">
        <v>831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99445.99811196157</v>
      </c>
      <c r="I11" s="2">
        <f t="shared" si="3"/>
        <v>0</v>
      </c>
      <c r="J11" s="2">
        <f t="shared" si="1"/>
        <v>99445.99811196157</v>
      </c>
      <c r="K11" s="2">
        <f t="shared" ref="K11:K74" si="6">K12+J11</f>
        <v>7566501.5570860198</v>
      </c>
      <c r="L11" s="14">
        <f t="shared" si="4"/>
        <v>76.086536419165427</v>
      </c>
      <c r="N11" s="6"/>
    </row>
    <row r="12" spans="1:14" x14ac:dyDescent="0.25">
      <c r="A12" s="59">
        <v>3</v>
      </c>
      <c r="B12" s="57">
        <v>0</v>
      </c>
      <c r="C12" s="55">
        <v>868</v>
      </c>
      <c r="D12">
        <v>836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99445.99811196157</v>
      </c>
      <c r="I12" s="2">
        <f t="shared" si="3"/>
        <v>0</v>
      </c>
      <c r="J12" s="2">
        <f t="shared" si="1"/>
        <v>99445.99811196157</v>
      </c>
      <c r="K12" s="2">
        <f t="shared" si="6"/>
        <v>7467055.5589740584</v>
      </c>
      <c r="L12" s="14">
        <f t="shared" si="4"/>
        <v>75.086536419165427</v>
      </c>
      <c r="N12" s="6"/>
    </row>
    <row r="13" spans="1:14" x14ac:dyDescent="0.25">
      <c r="A13" s="59">
        <v>4</v>
      </c>
      <c r="B13" s="57">
        <v>0</v>
      </c>
      <c r="C13" s="55">
        <v>912</v>
      </c>
      <c r="D13">
        <v>858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99445.99811196157</v>
      </c>
      <c r="I13" s="2">
        <f t="shared" si="3"/>
        <v>0</v>
      </c>
      <c r="J13" s="2">
        <f t="shared" si="1"/>
        <v>99445.99811196157</v>
      </c>
      <c r="K13" s="2">
        <f t="shared" si="6"/>
        <v>7367609.560862097</v>
      </c>
      <c r="L13" s="14">
        <f t="shared" si="4"/>
        <v>74.086536419165427</v>
      </c>
      <c r="N13" s="6"/>
    </row>
    <row r="14" spans="1:14" x14ac:dyDescent="0.25">
      <c r="A14" s="59">
        <v>5</v>
      </c>
      <c r="B14" s="57">
        <v>0</v>
      </c>
      <c r="C14" s="55">
        <v>954</v>
      </c>
      <c r="D14">
        <v>900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99445.99811196157</v>
      </c>
      <c r="I14" s="2">
        <f t="shared" si="3"/>
        <v>0</v>
      </c>
      <c r="J14" s="2">
        <f t="shared" si="1"/>
        <v>99445.99811196157</v>
      </c>
      <c r="K14" s="2">
        <f t="shared" si="6"/>
        <v>7268163.5627501355</v>
      </c>
      <c r="L14" s="14">
        <f t="shared" si="4"/>
        <v>73.086536419165427</v>
      </c>
      <c r="N14" s="6"/>
    </row>
    <row r="15" spans="1:14" x14ac:dyDescent="0.25">
      <c r="A15" s="59">
        <v>6</v>
      </c>
      <c r="B15" s="55">
        <v>0</v>
      </c>
      <c r="C15" s="55">
        <v>876</v>
      </c>
      <c r="D15">
        <v>922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99445.99811196157</v>
      </c>
      <c r="I15" s="2">
        <f t="shared" si="3"/>
        <v>0</v>
      </c>
      <c r="J15" s="2">
        <f t="shared" si="1"/>
        <v>99445.99811196157</v>
      </c>
      <c r="K15" s="2">
        <f t="shared" si="6"/>
        <v>7168717.5646381741</v>
      </c>
      <c r="L15" s="14">
        <f t="shared" si="4"/>
        <v>72.086536419165427</v>
      </c>
      <c r="N15" s="6"/>
    </row>
    <row r="16" spans="1:14" x14ac:dyDescent="0.25">
      <c r="A16" s="59">
        <v>7</v>
      </c>
      <c r="B16" s="56">
        <v>0</v>
      </c>
      <c r="C16" s="55">
        <v>985</v>
      </c>
      <c r="D16">
        <v>882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99445.99811196157</v>
      </c>
      <c r="I16" s="2">
        <f t="shared" si="3"/>
        <v>0</v>
      </c>
      <c r="J16" s="2">
        <f t="shared" si="1"/>
        <v>99445.99811196157</v>
      </c>
      <c r="K16" s="2">
        <f t="shared" si="6"/>
        <v>7069271.5665262127</v>
      </c>
      <c r="L16" s="14">
        <f t="shared" si="4"/>
        <v>71.086536419165427</v>
      </c>
      <c r="N16" s="6"/>
    </row>
    <row r="17" spans="1:14" x14ac:dyDescent="0.25">
      <c r="A17" s="59">
        <v>8</v>
      </c>
      <c r="B17" s="56">
        <v>1</v>
      </c>
      <c r="C17" s="55">
        <v>989</v>
      </c>
      <c r="D17">
        <v>979</v>
      </c>
      <c r="E17" s="3">
        <v>0.55189999999999995</v>
      </c>
      <c r="F17" s="4">
        <f t="shared" si="2"/>
        <v>1.0162601626016261E-3</v>
      </c>
      <c r="G17" s="4">
        <f t="shared" si="0"/>
        <v>1.0157975824220699E-3</v>
      </c>
      <c r="H17" s="2">
        <f t="shared" si="5"/>
        <v>99445.99811196157</v>
      </c>
      <c r="I17" s="2">
        <f t="shared" si="3"/>
        <v>101.01700446368029</v>
      </c>
      <c r="J17" s="2">
        <f t="shared" si="1"/>
        <v>99400.732392261401</v>
      </c>
      <c r="K17" s="2">
        <f t="shared" si="6"/>
        <v>6969825.5684142513</v>
      </c>
      <c r="L17" s="14">
        <f t="shared" si="4"/>
        <v>70.086536419165427</v>
      </c>
      <c r="N17" s="6"/>
    </row>
    <row r="18" spans="1:14" x14ac:dyDescent="0.25">
      <c r="A18" s="59">
        <v>9</v>
      </c>
      <c r="B18" s="56">
        <v>0</v>
      </c>
      <c r="C18" s="55">
        <v>1049</v>
      </c>
      <c r="D18">
        <v>972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99344.981107497893</v>
      </c>
      <c r="I18" s="2">
        <f t="shared" si="3"/>
        <v>0</v>
      </c>
      <c r="J18" s="2">
        <f t="shared" si="1"/>
        <v>99344.981107497893</v>
      </c>
      <c r="K18" s="2">
        <f t="shared" si="6"/>
        <v>6870424.8360219896</v>
      </c>
      <c r="L18" s="14">
        <f t="shared" si="4"/>
        <v>69.157241356639162</v>
      </c>
      <c r="N18" s="6"/>
    </row>
    <row r="19" spans="1:14" x14ac:dyDescent="0.25">
      <c r="A19" s="59">
        <v>10</v>
      </c>
      <c r="B19" s="56">
        <v>0</v>
      </c>
      <c r="C19" s="55">
        <v>1040</v>
      </c>
      <c r="D19">
        <v>1062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99344.981107497893</v>
      </c>
      <c r="I19" s="2">
        <f t="shared" si="3"/>
        <v>0</v>
      </c>
      <c r="J19" s="2">
        <f t="shared" si="1"/>
        <v>99344.981107497893</v>
      </c>
      <c r="K19" s="2">
        <f t="shared" si="6"/>
        <v>6771079.854914492</v>
      </c>
      <c r="L19" s="14">
        <f t="shared" si="4"/>
        <v>68.157241356639162</v>
      </c>
      <c r="N19" s="6"/>
    </row>
    <row r="20" spans="1:14" x14ac:dyDescent="0.25">
      <c r="A20" s="59">
        <v>11</v>
      </c>
      <c r="B20" s="56">
        <v>0</v>
      </c>
      <c r="C20" s="55">
        <v>1225</v>
      </c>
      <c r="D20">
        <v>1050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99344.981107497893</v>
      </c>
      <c r="I20" s="2">
        <f t="shared" si="3"/>
        <v>0</v>
      </c>
      <c r="J20" s="2">
        <f t="shared" si="1"/>
        <v>99344.981107497893</v>
      </c>
      <c r="K20" s="2">
        <f t="shared" si="6"/>
        <v>6671734.8738069944</v>
      </c>
      <c r="L20" s="14">
        <f t="shared" si="4"/>
        <v>67.157241356639162</v>
      </c>
      <c r="N20" s="6"/>
    </row>
    <row r="21" spans="1:14" x14ac:dyDescent="0.25">
      <c r="A21" s="59">
        <v>12</v>
      </c>
      <c r="B21" s="55">
        <v>0</v>
      </c>
      <c r="C21" s="55">
        <v>1220</v>
      </c>
      <c r="D21">
        <v>1217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99344.981107497893</v>
      </c>
      <c r="I21" s="2">
        <f t="shared" si="3"/>
        <v>0</v>
      </c>
      <c r="J21" s="2">
        <f t="shared" si="1"/>
        <v>99344.981107497893</v>
      </c>
      <c r="K21" s="2">
        <f t="shared" si="6"/>
        <v>6572389.8926994968</v>
      </c>
      <c r="L21" s="14">
        <f t="shared" si="4"/>
        <v>66.157241356639176</v>
      </c>
      <c r="N21" s="6"/>
    </row>
    <row r="22" spans="1:14" x14ac:dyDescent="0.25">
      <c r="A22" s="59">
        <v>13</v>
      </c>
      <c r="B22" s="56">
        <v>0</v>
      </c>
      <c r="C22" s="55">
        <v>1111</v>
      </c>
      <c r="D22">
        <v>1213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99344.981107497893</v>
      </c>
      <c r="I22" s="2">
        <f t="shared" si="3"/>
        <v>0</v>
      </c>
      <c r="J22" s="2">
        <f t="shared" si="1"/>
        <v>99344.981107497893</v>
      </c>
      <c r="K22" s="2">
        <f t="shared" si="6"/>
        <v>6473044.9115919992</v>
      </c>
      <c r="L22" s="14">
        <f t="shared" si="4"/>
        <v>65.157241356639176</v>
      </c>
      <c r="N22" s="6"/>
    </row>
    <row r="23" spans="1:14" x14ac:dyDescent="0.25">
      <c r="A23" s="59">
        <v>14</v>
      </c>
      <c r="B23" s="56">
        <v>0</v>
      </c>
      <c r="C23" s="55">
        <v>1126</v>
      </c>
      <c r="D23">
        <v>1089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99344.981107497893</v>
      </c>
      <c r="I23" s="2">
        <f t="shared" si="3"/>
        <v>0</v>
      </c>
      <c r="J23" s="2">
        <f t="shared" si="1"/>
        <v>99344.981107497893</v>
      </c>
      <c r="K23" s="2">
        <f t="shared" si="6"/>
        <v>6373699.9304845016</v>
      </c>
      <c r="L23" s="14">
        <f t="shared" si="4"/>
        <v>64.157241356639176</v>
      </c>
      <c r="N23" s="6"/>
    </row>
    <row r="24" spans="1:14" x14ac:dyDescent="0.25">
      <c r="A24" s="59">
        <v>15</v>
      </c>
      <c r="B24" s="56">
        <v>1</v>
      </c>
      <c r="C24" s="55">
        <v>1126</v>
      </c>
      <c r="D24">
        <v>1119</v>
      </c>
      <c r="E24" s="3">
        <v>0.41799999999999998</v>
      </c>
      <c r="F24" s="4">
        <f t="shared" si="2"/>
        <v>8.9086859688195994E-4</v>
      </c>
      <c r="G24" s="4">
        <f t="shared" si="0"/>
        <v>8.9040693377687478E-4</v>
      </c>
      <c r="H24" s="2">
        <f t="shared" si="5"/>
        <v>99344.981107497893</v>
      </c>
      <c r="I24" s="2">
        <f t="shared" si="3"/>
        <v>88.457460014048749</v>
      </c>
      <c r="J24" s="2">
        <f t="shared" si="1"/>
        <v>99293.498865769725</v>
      </c>
      <c r="K24" s="2">
        <f t="shared" si="6"/>
        <v>6274354.9493770041</v>
      </c>
      <c r="L24" s="14">
        <f t="shared" si="4"/>
        <v>63.157241356639183</v>
      </c>
      <c r="N24" s="6"/>
    </row>
    <row r="25" spans="1:14" x14ac:dyDescent="0.25">
      <c r="A25" s="59">
        <v>16</v>
      </c>
      <c r="B25" s="56">
        <v>0</v>
      </c>
      <c r="C25" s="55">
        <v>1104</v>
      </c>
      <c r="D25">
        <v>1131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99256.523647483846</v>
      </c>
      <c r="I25" s="2">
        <f t="shared" si="3"/>
        <v>0</v>
      </c>
      <c r="J25" s="2">
        <f t="shared" si="1"/>
        <v>99256.523647483846</v>
      </c>
      <c r="K25" s="2">
        <f t="shared" si="6"/>
        <v>6175061.4505112339</v>
      </c>
      <c r="L25" s="14">
        <f t="shared" si="4"/>
        <v>62.213154597700559</v>
      </c>
      <c r="N25" s="6"/>
    </row>
    <row r="26" spans="1:14" x14ac:dyDescent="0.25">
      <c r="A26" s="59">
        <v>17</v>
      </c>
      <c r="B26" s="56">
        <v>0</v>
      </c>
      <c r="C26" s="55">
        <v>1060</v>
      </c>
      <c r="D26">
        <v>1107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99256.523647483846</v>
      </c>
      <c r="I26" s="2">
        <f t="shared" si="3"/>
        <v>0</v>
      </c>
      <c r="J26" s="2">
        <f t="shared" si="1"/>
        <v>99256.523647483846</v>
      </c>
      <c r="K26" s="2">
        <f t="shared" si="6"/>
        <v>6075804.9268637504</v>
      </c>
      <c r="L26" s="14">
        <f t="shared" si="4"/>
        <v>61.213154597700566</v>
      </c>
      <c r="N26" s="6"/>
    </row>
    <row r="27" spans="1:14" x14ac:dyDescent="0.25">
      <c r="A27" s="59">
        <v>18</v>
      </c>
      <c r="B27" s="56">
        <v>0</v>
      </c>
      <c r="C27" s="55">
        <v>1019</v>
      </c>
      <c r="D27">
        <v>1063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99256.523647483846</v>
      </c>
      <c r="I27" s="2">
        <f t="shared" si="3"/>
        <v>0</v>
      </c>
      <c r="J27" s="2">
        <f t="shared" si="1"/>
        <v>99256.523647483846</v>
      </c>
      <c r="K27" s="2">
        <f t="shared" si="6"/>
        <v>5976548.403216267</v>
      </c>
      <c r="L27" s="14">
        <f t="shared" si="4"/>
        <v>60.213154597700566</v>
      </c>
      <c r="N27" s="6"/>
    </row>
    <row r="28" spans="1:14" x14ac:dyDescent="0.25">
      <c r="A28" s="59">
        <v>19</v>
      </c>
      <c r="B28" s="56">
        <v>1</v>
      </c>
      <c r="C28" s="55">
        <v>1041</v>
      </c>
      <c r="D28">
        <v>1028</v>
      </c>
      <c r="E28" s="3">
        <v>0.75680000000000003</v>
      </c>
      <c r="F28" s="4">
        <f t="shared" si="2"/>
        <v>9.666505558240696E-4</v>
      </c>
      <c r="G28" s="4">
        <f t="shared" si="0"/>
        <v>9.6642335992157291E-4</v>
      </c>
      <c r="H28" s="2">
        <f t="shared" si="5"/>
        <v>99256.523647483846</v>
      </c>
      <c r="I28" s="2">
        <f t="shared" si="3"/>
        <v>95.923823077536397</v>
      </c>
      <c r="J28" s="2">
        <f t="shared" si="1"/>
        <v>99233.19497371139</v>
      </c>
      <c r="K28" s="2">
        <f t="shared" si="6"/>
        <v>5877291.8795687836</v>
      </c>
      <c r="L28" s="14">
        <f t="shared" si="4"/>
        <v>59.213154597700573</v>
      </c>
      <c r="N28" s="6"/>
    </row>
    <row r="29" spans="1:14" x14ac:dyDescent="0.25">
      <c r="A29" s="59">
        <v>20</v>
      </c>
      <c r="B29" s="56">
        <v>0</v>
      </c>
      <c r="C29" s="55">
        <v>1028</v>
      </c>
      <c r="D29">
        <v>1050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99160.599824406308</v>
      </c>
      <c r="I29" s="2">
        <f t="shared" si="3"/>
        <v>0</v>
      </c>
      <c r="J29" s="2">
        <f t="shared" si="1"/>
        <v>99160.599824406308</v>
      </c>
      <c r="K29" s="2">
        <f t="shared" si="6"/>
        <v>5778058.6845950726</v>
      </c>
      <c r="L29" s="14">
        <f t="shared" si="4"/>
        <v>58.269702833856037</v>
      </c>
      <c r="N29" s="6"/>
    </row>
    <row r="30" spans="1:14" x14ac:dyDescent="0.25">
      <c r="A30" s="59">
        <v>21</v>
      </c>
      <c r="B30" s="55">
        <v>0</v>
      </c>
      <c r="C30" s="55">
        <v>982</v>
      </c>
      <c r="D30">
        <v>1016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99160.599824406308</v>
      </c>
      <c r="I30" s="2">
        <f t="shared" si="3"/>
        <v>0</v>
      </c>
      <c r="J30" s="2">
        <f t="shared" si="1"/>
        <v>99160.599824406308</v>
      </c>
      <c r="K30" s="2">
        <f t="shared" si="6"/>
        <v>5678898.0847706664</v>
      </c>
      <c r="L30" s="14">
        <f t="shared" si="4"/>
        <v>57.269702833856037</v>
      </c>
      <c r="N30" s="6"/>
    </row>
    <row r="31" spans="1:14" x14ac:dyDescent="0.25">
      <c r="A31" s="59">
        <v>22</v>
      </c>
      <c r="B31" s="55">
        <v>0</v>
      </c>
      <c r="C31" s="55">
        <v>1047</v>
      </c>
      <c r="D31">
        <v>992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99160.599824406308</v>
      </c>
      <c r="I31" s="2">
        <f t="shared" si="3"/>
        <v>0</v>
      </c>
      <c r="J31" s="2">
        <f t="shared" si="1"/>
        <v>99160.599824406308</v>
      </c>
      <c r="K31" s="2">
        <f t="shared" si="6"/>
        <v>5579737.4849462602</v>
      </c>
      <c r="L31" s="14">
        <f t="shared" si="4"/>
        <v>56.269702833856037</v>
      </c>
      <c r="N31" s="6"/>
    </row>
    <row r="32" spans="1:14" x14ac:dyDescent="0.25">
      <c r="A32" s="59">
        <v>23</v>
      </c>
      <c r="B32" s="56">
        <v>0</v>
      </c>
      <c r="C32" s="55">
        <v>1028</v>
      </c>
      <c r="D32">
        <v>1053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99160.599824406308</v>
      </c>
      <c r="I32" s="2">
        <f t="shared" si="3"/>
        <v>0</v>
      </c>
      <c r="J32" s="2">
        <f t="shared" si="1"/>
        <v>99160.599824406308</v>
      </c>
      <c r="K32" s="2">
        <f t="shared" si="6"/>
        <v>5480576.885121854</v>
      </c>
      <c r="L32" s="14">
        <f t="shared" si="4"/>
        <v>55.269702833856037</v>
      </c>
      <c r="N32" s="6"/>
    </row>
    <row r="33" spans="1:14" x14ac:dyDescent="0.25">
      <c r="A33" s="59">
        <v>24</v>
      </c>
      <c r="B33" s="56">
        <v>0</v>
      </c>
      <c r="C33" s="55">
        <v>982</v>
      </c>
      <c r="D33">
        <v>1031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99160.599824406308</v>
      </c>
      <c r="I33" s="2">
        <f t="shared" si="3"/>
        <v>0</v>
      </c>
      <c r="J33" s="2">
        <f t="shared" si="1"/>
        <v>99160.599824406308</v>
      </c>
      <c r="K33" s="2">
        <f t="shared" si="6"/>
        <v>5381416.2852974478</v>
      </c>
      <c r="L33" s="14">
        <f t="shared" si="4"/>
        <v>54.269702833856037</v>
      </c>
      <c r="N33" s="6"/>
    </row>
    <row r="34" spans="1:14" x14ac:dyDescent="0.25">
      <c r="A34" s="59">
        <v>25</v>
      </c>
      <c r="B34" s="56">
        <v>0</v>
      </c>
      <c r="C34" s="55">
        <v>1030</v>
      </c>
      <c r="D34">
        <v>997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99160.599824406308</v>
      </c>
      <c r="I34" s="2">
        <f t="shared" si="3"/>
        <v>0</v>
      </c>
      <c r="J34" s="2">
        <f t="shared" si="1"/>
        <v>99160.599824406308</v>
      </c>
      <c r="K34" s="2">
        <f t="shared" si="6"/>
        <v>5282255.6854730416</v>
      </c>
      <c r="L34" s="14">
        <f t="shared" si="4"/>
        <v>53.269702833856044</v>
      </c>
      <c r="N34" s="6"/>
    </row>
    <row r="35" spans="1:14" x14ac:dyDescent="0.25">
      <c r="A35" s="59">
        <v>26</v>
      </c>
      <c r="B35" s="56">
        <v>0</v>
      </c>
      <c r="C35" s="55">
        <v>1029</v>
      </c>
      <c r="D35">
        <v>1018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99160.599824406308</v>
      </c>
      <c r="I35" s="2">
        <f t="shared" si="3"/>
        <v>0</v>
      </c>
      <c r="J35" s="2">
        <f t="shared" si="1"/>
        <v>99160.599824406308</v>
      </c>
      <c r="K35" s="2">
        <f t="shared" si="6"/>
        <v>5183095.0856486354</v>
      </c>
      <c r="L35" s="14">
        <f t="shared" si="4"/>
        <v>52.269702833856044</v>
      </c>
      <c r="N35" s="6"/>
    </row>
    <row r="36" spans="1:14" x14ac:dyDescent="0.25">
      <c r="A36" s="59">
        <v>27</v>
      </c>
      <c r="B36" s="56">
        <v>2</v>
      </c>
      <c r="C36" s="55">
        <v>1054</v>
      </c>
      <c r="D36">
        <v>1017</v>
      </c>
      <c r="E36" s="3">
        <v>0.19950000000000001</v>
      </c>
      <c r="F36" s="4">
        <f t="shared" si="2"/>
        <v>1.9314340898116851E-3</v>
      </c>
      <c r="G36" s="4">
        <f t="shared" si="0"/>
        <v>1.9284524843771241E-3</v>
      </c>
      <c r="H36" s="2">
        <f t="shared" si="5"/>
        <v>99160.599824406308</v>
      </c>
      <c r="I36" s="2">
        <f t="shared" si="3"/>
        <v>191.22650508370216</v>
      </c>
      <c r="J36" s="2">
        <f t="shared" si="1"/>
        <v>99007.523007086813</v>
      </c>
      <c r="K36" s="2">
        <f t="shared" si="6"/>
        <v>5083934.4858242292</v>
      </c>
      <c r="L36" s="14">
        <f t="shared" si="4"/>
        <v>51.269702833856044</v>
      </c>
      <c r="N36" s="6"/>
    </row>
    <row r="37" spans="1:14" x14ac:dyDescent="0.25">
      <c r="A37" s="59">
        <v>28</v>
      </c>
      <c r="B37" s="55">
        <v>0</v>
      </c>
      <c r="C37" s="55">
        <v>1107</v>
      </c>
      <c r="D37">
        <v>1056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98969.373319322607</v>
      </c>
      <c r="I37" s="2">
        <f t="shared" si="3"/>
        <v>0</v>
      </c>
      <c r="J37" s="2">
        <f t="shared" si="1"/>
        <v>98969.373319322607</v>
      </c>
      <c r="K37" s="2">
        <f t="shared" si="6"/>
        <v>4984926.9628171427</v>
      </c>
      <c r="L37" s="14">
        <f t="shared" si="4"/>
        <v>50.368379586818037</v>
      </c>
      <c r="N37" s="6"/>
    </row>
    <row r="38" spans="1:14" x14ac:dyDescent="0.25">
      <c r="A38" s="59">
        <v>29</v>
      </c>
      <c r="B38" s="55">
        <v>0</v>
      </c>
      <c r="C38" s="55">
        <v>1104</v>
      </c>
      <c r="D38">
        <v>1102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98969.373319322607</v>
      </c>
      <c r="I38" s="2">
        <f t="shared" si="3"/>
        <v>0</v>
      </c>
      <c r="J38" s="2">
        <f t="shared" si="1"/>
        <v>98969.373319322607</v>
      </c>
      <c r="K38" s="2">
        <f t="shared" si="6"/>
        <v>4885957.5894978205</v>
      </c>
      <c r="L38" s="14">
        <f t="shared" si="4"/>
        <v>49.368379586818044</v>
      </c>
      <c r="N38" s="6"/>
    </row>
    <row r="39" spans="1:14" x14ac:dyDescent="0.25">
      <c r="A39" s="59">
        <v>30</v>
      </c>
      <c r="B39" s="56">
        <v>0</v>
      </c>
      <c r="C39" s="55">
        <v>1096</v>
      </c>
      <c r="D39">
        <v>1076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98969.373319322607</v>
      </c>
      <c r="I39" s="2">
        <f t="shared" si="3"/>
        <v>0</v>
      </c>
      <c r="J39" s="2">
        <f t="shared" si="1"/>
        <v>98969.373319322607</v>
      </c>
      <c r="K39" s="2">
        <f t="shared" si="6"/>
        <v>4786988.2161784982</v>
      </c>
      <c r="L39" s="14">
        <f t="shared" si="4"/>
        <v>48.368379586818044</v>
      </c>
      <c r="N39" s="6"/>
    </row>
    <row r="40" spans="1:14" x14ac:dyDescent="0.25">
      <c r="A40" s="59">
        <v>31</v>
      </c>
      <c r="B40" s="55">
        <v>0</v>
      </c>
      <c r="C40" s="55">
        <v>1139</v>
      </c>
      <c r="D40">
        <v>1104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98969.373319322607</v>
      </c>
      <c r="I40" s="2">
        <f t="shared" si="3"/>
        <v>0</v>
      </c>
      <c r="J40" s="2">
        <f t="shared" si="1"/>
        <v>98969.373319322607</v>
      </c>
      <c r="K40" s="2">
        <f t="shared" si="6"/>
        <v>4688018.842859176</v>
      </c>
      <c r="L40" s="14">
        <f t="shared" si="4"/>
        <v>47.368379586818051</v>
      </c>
      <c r="N40" s="6"/>
    </row>
    <row r="41" spans="1:14" x14ac:dyDescent="0.25">
      <c r="A41" s="59">
        <v>32</v>
      </c>
      <c r="B41" s="56">
        <v>0</v>
      </c>
      <c r="C41" s="55">
        <v>1160</v>
      </c>
      <c r="D41">
        <v>1145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98969.373319322607</v>
      </c>
      <c r="I41" s="2">
        <f t="shared" si="3"/>
        <v>0</v>
      </c>
      <c r="J41" s="2">
        <f t="shared" si="1"/>
        <v>98969.373319322607</v>
      </c>
      <c r="K41" s="2">
        <f t="shared" si="6"/>
        <v>4589049.4695398537</v>
      </c>
      <c r="L41" s="14">
        <f t="shared" si="4"/>
        <v>46.368379586818051</v>
      </c>
      <c r="N41" s="6"/>
    </row>
    <row r="42" spans="1:14" x14ac:dyDescent="0.25">
      <c r="A42" s="59">
        <v>33</v>
      </c>
      <c r="B42" s="56">
        <v>0</v>
      </c>
      <c r="C42" s="55">
        <v>1226</v>
      </c>
      <c r="D42">
        <v>1170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98969.373319322607</v>
      </c>
      <c r="I42" s="2">
        <f t="shared" si="3"/>
        <v>0</v>
      </c>
      <c r="J42" s="2">
        <f t="shared" si="1"/>
        <v>98969.373319322607</v>
      </c>
      <c r="K42" s="2">
        <f t="shared" si="6"/>
        <v>4490080.0962205315</v>
      </c>
      <c r="L42" s="14">
        <f t="shared" si="4"/>
        <v>45.368379586818058</v>
      </c>
      <c r="N42" s="6"/>
    </row>
    <row r="43" spans="1:14" x14ac:dyDescent="0.25">
      <c r="A43" s="59">
        <v>34</v>
      </c>
      <c r="B43" s="56">
        <v>0</v>
      </c>
      <c r="C43" s="55">
        <v>1277</v>
      </c>
      <c r="D43">
        <v>1211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98969.373319322607</v>
      </c>
      <c r="I43" s="2">
        <f t="shared" si="3"/>
        <v>0</v>
      </c>
      <c r="J43" s="2">
        <f t="shared" si="1"/>
        <v>98969.373319322607</v>
      </c>
      <c r="K43" s="2">
        <f t="shared" si="6"/>
        <v>4391110.7229012093</v>
      </c>
      <c r="L43" s="14">
        <f t="shared" si="4"/>
        <v>44.368379586818058</v>
      </c>
      <c r="N43" s="6"/>
    </row>
    <row r="44" spans="1:14" x14ac:dyDescent="0.25">
      <c r="A44" s="59">
        <v>35</v>
      </c>
      <c r="B44" s="56">
        <v>0</v>
      </c>
      <c r="C44" s="55">
        <v>1368</v>
      </c>
      <c r="D44">
        <v>1253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98969.373319322607</v>
      </c>
      <c r="I44" s="2">
        <f t="shared" si="3"/>
        <v>0</v>
      </c>
      <c r="J44" s="2">
        <f t="shared" si="1"/>
        <v>98969.373319322607</v>
      </c>
      <c r="K44" s="2">
        <f t="shared" si="6"/>
        <v>4292141.349581887</v>
      </c>
      <c r="L44" s="14">
        <f t="shared" si="4"/>
        <v>43.368379586818065</v>
      </c>
      <c r="N44" s="6"/>
    </row>
    <row r="45" spans="1:14" x14ac:dyDescent="0.25">
      <c r="A45" s="59">
        <v>36</v>
      </c>
      <c r="B45" s="55">
        <v>1</v>
      </c>
      <c r="C45" s="55">
        <v>1282</v>
      </c>
      <c r="D45">
        <v>1363</v>
      </c>
      <c r="E45" s="3">
        <v>0.49730000000000002</v>
      </c>
      <c r="F45" s="4">
        <f t="shared" si="2"/>
        <v>7.5614366729678643E-4</v>
      </c>
      <c r="G45" s="4">
        <f t="shared" si="0"/>
        <v>7.5585635615104936E-4</v>
      </c>
      <c r="H45" s="2">
        <f t="shared" si="5"/>
        <v>98969.373319322607</v>
      </c>
      <c r="I45" s="2">
        <f t="shared" si="3"/>
        <v>74.806629887696076</v>
      </c>
      <c r="J45" s="2">
        <f t="shared" si="1"/>
        <v>98931.768026478065</v>
      </c>
      <c r="K45" s="2">
        <f t="shared" si="6"/>
        <v>4193171.9762625648</v>
      </c>
      <c r="L45" s="14">
        <f t="shared" si="4"/>
        <v>42.368379586818072</v>
      </c>
      <c r="N45" s="6"/>
    </row>
    <row r="46" spans="1:14" x14ac:dyDescent="0.25">
      <c r="A46" s="59">
        <v>37</v>
      </c>
      <c r="B46" s="55">
        <v>1</v>
      </c>
      <c r="C46" s="55">
        <v>1417</v>
      </c>
      <c r="D46">
        <v>1270</v>
      </c>
      <c r="E46" s="3">
        <v>0.3306</v>
      </c>
      <c r="F46" s="4">
        <f t="shared" si="2"/>
        <v>7.4432452549311504E-4</v>
      </c>
      <c r="G46" s="4">
        <f t="shared" si="0"/>
        <v>7.4395384986445919E-4</v>
      </c>
      <c r="H46" s="2">
        <f t="shared" si="5"/>
        <v>98894.566689434912</v>
      </c>
      <c r="I46" s="2">
        <f t="shared" si="3"/>
        <v>73.572993619282613</v>
      </c>
      <c r="J46" s="2">
        <f t="shared" si="1"/>
        <v>98845.316927506166</v>
      </c>
      <c r="K46" s="2">
        <f t="shared" si="6"/>
        <v>4094240.2082360866</v>
      </c>
      <c r="L46" s="14">
        <f t="shared" si="4"/>
        <v>41.400052048293993</v>
      </c>
      <c r="N46" s="6"/>
    </row>
    <row r="47" spans="1:14" x14ac:dyDescent="0.25">
      <c r="A47" s="59">
        <v>38</v>
      </c>
      <c r="B47" s="56">
        <v>3</v>
      </c>
      <c r="C47" s="55">
        <v>1525</v>
      </c>
      <c r="D47">
        <v>1388</v>
      </c>
      <c r="E47" s="3">
        <v>0.47910000000000003</v>
      </c>
      <c r="F47" s="4">
        <f t="shared" si="2"/>
        <v>2.0597322348094747E-3</v>
      </c>
      <c r="G47" s="4">
        <f t="shared" si="0"/>
        <v>2.0575246866955717E-3</v>
      </c>
      <c r="H47" s="2">
        <f t="shared" si="5"/>
        <v>98820.993695815632</v>
      </c>
      <c r="I47" s="2">
        <f t="shared" si="3"/>
        <v>203.32663409292812</v>
      </c>
      <c r="J47" s="2">
        <f t="shared" si="1"/>
        <v>98715.080852116633</v>
      </c>
      <c r="K47" s="2">
        <f t="shared" si="6"/>
        <v>3995394.8913085805</v>
      </c>
      <c r="L47" s="14">
        <f t="shared" si="4"/>
        <v>40.43062857278025</v>
      </c>
      <c r="N47" s="6"/>
    </row>
    <row r="48" spans="1:14" x14ac:dyDescent="0.25">
      <c r="A48" s="59">
        <v>39</v>
      </c>
      <c r="B48" s="55">
        <v>3</v>
      </c>
      <c r="C48" s="55">
        <v>1537</v>
      </c>
      <c r="D48">
        <v>1527</v>
      </c>
      <c r="E48" s="3">
        <v>0.87519999999999998</v>
      </c>
      <c r="F48" s="4">
        <f t="shared" si="2"/>
        <v>1.9582245430809398E-3</v>
      </c>
      <c r="G48" s="4">
        <f t="shared" si="0"/>
        <v>1.9577460965153164E-3</v>
      </c>
      <c r="H48" s="2">
        <f t="shared" si="5"/>
        <v>98617.667061722706</v>
      </c>
      <c r="I48" s="2">
        <f t="shared" si="3"/>
        <v>193.06835273753472</v>
      </c>
      <c r="J48" s="2">
        <f t="shared" si="1"/>
        <v>98593.572131301058</v>
      </c>
      <c r="K48" s="2">
        <f t="shared" si="6"/>
        <v>3896679.8104564641</v>
      </c>
      <c r="L48" s="14">
        <f t="shared" si="4"/>
        <v>39.512999308913024</v>
      </c>
      <c r="N48" s="6"/>
    </row>
    <row r="49" spans="1:14" x14ac:dyDescent="0.25">
      <c r="A49" s="59">
        <v>40</v>
      </c>
      <c r="B49" s="55">
        <v>4</v>
      </c>
      <c r="C49" s="55">
        <v>1559</v>
      </c>
      <c r="D49">
        <v>1529</v>
      </c>
      <c r="E49" s="3">
        <v>0.39340000000000003</v>
      </c>
      <c r="F49" s="4">
        <f t="shared" si="2"/>
        <v>2.5906735751295338E-3</v>
      </c>
      <c r="G49" s="4">
        <f t="shared" si="0"/>
        <v>2.5866087128362529E-3</v>
      </c>
      <c r="H49" s="2">
        <f t="shared" si="5"/>
        <v>98424.59870898517</v>
      </c>
      <c r="I49" s="2">
        <f t="shared" si="3"/>
        <v>254.58592457807285</v>
      </c>
      <c r="J49" s="2">
        <f t="shared" si="1"/>
        <v>98270.166887136103</v>
      </c>
      <c r="K49" s="2">
        <f t="shared" si="6"/>
        <v>3798086.2383251628</v>
      </c>
      <c r="L49" s="14">
        <f t="shared" si="4"/>
        <v>38.588790689968398</v>
      </c>
      <c r="N49" s="6"/>
    </row>
    <row r="50" spans="1:14" x14ac:dyDescent="0.25">
      <c r="A50" s="59">
        <v>41</v>
      </c>
      <c r="B50" s="55">
        <v>0</v>
      </c>
      <c r="C50" s="55">
        <v>1660</v>
      </c>
      <c r="D50">
        <v>1541</v>
      </c>
      <c r="E50" s="3">
        <v>0</v>
      </c>
      <c r="F50" s="4">
        <f t="shared" si="2"/>
        <v>0</v>
      </c>
      <c r="G50" s="4">
        <f t="shared" si="0"/>
        <v>0</v>
      </c>
      <c r="H50" s="2">
        <f t="shared" si="5"/>
        <v>98170.012784407096</v>
      </c>
      <c r="I50" s="2">
        <f t="shared" si="3"/>
        <v>0</v>
      </c>
      <c r="J50" s="2">
        <f t="shared" si="1"/>
        <v>98170.012784407096</v>
      </c>
      <c r="K50" s="2">
        <f t="shared" si="6"/>
        <v>3699816.0714380266</v>
      </c>
      <c r="L50" s="14">
        <f t="shared" si="4"/>
        <v>37.687843431000239</v>
      </c>
      <c r="N50" s="6"/>
    </row>
    <row r="51" spans="1:14" x14ac:dyDescent="0.25">
      <c r="A51" s="59">
        <v>42</v>
      </c>
      <c r="B51" s="55">
        <v>5</v>
      </c>
      <c r="C51" s="55">
        <v>1720</v>
      </c>
      <c r="D51">
        <v>1653</v>
      </c>
      <c r="E51" s="3">
        <v>0.2109</v>
      </c>
      <c r="F51" s="4">
        <f t="shared" si="2"/>
        <v>2.9647198339756895E-3</v>
      </c>
      <c r="G51" s="4">
        <f t="shared" si="0"/>
        <v>2.9578001775271666E-3</v>
      </c>
      <c r="H51" s="2">
        <f t="shared" si="5"/>
        <v>98170.012784407096</v>
      </c>
      <c r="I51" s="2">
        <f t="shared" si="3"/>
        <v>290.36728124156355</v>
      </c>
      <c r="J51" s="2">
        <f t="shared" si="1"/>
        <v>97940.883962779379</v>
      </c>
      <c r="K51" s="2">
        <f t="shared" si="6"/>
        <v>3601646.0586536196</v>
      </c>
      <c r="L51" s="14">
        <f t="shared" si="4"/>
        <v>36.687843431000239</v>
      </c>
      <c r="N51" s="6"/>
    </row>
    <row r="52" spans="1:14" x14ac:dyDescent="0.25">
      <c r="A52" s="59">
        <v>43</v>
      </c>
      <c r="B52" s="55">
        <v>2</v>
      </c>
      <c r="C52" s="55">
        <v>1796</v>
      </c>
      <c r="D52">
        <v>1718</v>
      </c>
      <c r="E52" s="3">
        <v>0.2268</v>
      </c>
      <c r="F52" s="4">
        <f t="shared" si="2"/>
        <v>1.1383039271485487E-3</v>
      </c>
      <c r="G52" s="4">
        <f t="shared" si="0"/>
        <v>1.137302945205199E-3</v>
      </c>
      <c r="H52" s="2">
        <f t="shared" si="5"/>
        <v>97879.645503165535</v>
      </c>
      <c r="I52" s="2">
        <f t="shared" si="3"/>
        <v>111.31880910639097</v>
      </c>
      <c r="J52" s="2">
        <f t="shared" si="1"/>
        <v>97793.573799964477</v>
      </c>
      <c r="K52" s="2">
        <f t="shared" si="6"/>
        <v>3503705.1746908403</v>
      </c>
      <c r="L52" s="14">
        <f t="shared" si="4"/>
        <v>35.796055008980666</v>
      </c>
      <c r="N52" s="6"/>
    </row>
    <row r="53" spans="1:14" x14ac:dyDescent="0.25">
      <c r="A53" s="59">
        <v>44</v>
      </c>
      <c r="B53" s="55">
        <v>2</v>
      </c>
      <c r="C53" s="55">
        <v>1825</v>
      </c>
      <c r="D53">
        <v>1778</v>
      </c>
      <c r="E53" s="3">
        <v>0.54369999999999996</v>
      </c>
      <c r="F53" s="4">
        <f t="shared" si="2"/>
        <v>1.1101859561476548E-3</v>
      </c>
      <c r="G53" s="4">
        <f t="shared" si="0"/>
        <v>1.1096238452838159E-3</v>
      </c>
      <c r="H53" s="2">
        <f t="shared" si="5"/>
        <v>97768.326694059142</v>
      </c>
      <c r="I53" s="2">
        <f t="shared" si="3"/>
        <v>108.48606661322626</v>
      </c>
      <c r="J53" s="2">
        <f t="shared" si="1"/>
        <v>97718.824501863521</v>
      </c>
      <c r="K53" s="2">
        <f t="shared" si="6"/>
        <v>3405911.6008908758</v>
      </c>
      <c r="L53" s="14">
        <f t="shared" si="4"/>
        <v>34.836554087182051</v>
      </c>
      <c r="N53" s="6"/>
    </row>
    <row r="54" spans="1:14" x14ac:dyDescent="0.25">
      <c r="A54" s="59">
        <v>45</v>
      </c>
      <c r="B54" s="55">
        <v>2</v>
      </c>
      <c r="C54" s="55">
        <v>1821</v>
      </c>
      <c r="D54">
        <v>1812</v>
      </c>
      <c r="E54" s="3">
        <v>0.14069999999999999</v>
      </c>
      <c r="F54" s="4">
        <f t="shared" si="2"/>
        <v>1.1010184420589045E-3</v>
      </c>
      <c r="G54" s="4">
        <f t="shared" si="0"/>
        <v>1.0999777474501691E-3</v>
      </c>
      <c r="H54" s="2">
        <f t="shared" si="5"/>
        <v>97659.840627445912</v>
      </c>
      <c r="I54" s="2">
        <f t="shared" si="3"/>
        <v>107.42365150972046</v>
      </c>
      <c r="J54" s="2">
        <f t="shared" si="1"/>
        <v>97567.531483703613</v>
      </c>
      <c r="K54" s="2">
        <f t="shared" si="6"/>
        <v>3308192.7763890121</v>
      </c>
      <c r="L54" s="14">
        <f t="shared" si="4"/>
        <v>33.874648526298039</v>
      </c>
      <c r="N54" s="6"/>
    </row>
    <row r="55" spans="1:14" x14ac:dyDescent="0.25">
      <c r="A55" s="59">
        <v>46</v>
      </c>
      <c r="B55" s="55">
        <v>5</v>
      </c>
      <c r="C55" s="55">
        <v>1759</v>
      </c>
      <c r="D55">
        <v>1789</v>
      </c>
      <c r="E55" s="3">
        <v>0.32400000000000001</v>
      </c>
      <c r="F55" s="4">
        <f t="shared" si="2"/>
        <v>2.8184892897406989E-3</v>
      </c>
      <c r="G55" s="4">
        <f t="shared" si="0"/>
        <v>2.8131294377116878E-3</v>
      </c>
      <c r="H55" s="2">
        <f t="shared" si="5"/>
        <v>97552.416975936198</v>
      </c>
      <c r="I55" s="2">
        <f t="shared" si="3"/>
        <v>274.42757591493148</v>
      </c>
      <c r="J55" s="2">
        <f t="shared" si="1"/>
        <v>97366.903934617701</v>
      </c>
      <c r="K55" s="2">
        <f t="shared" si="6"/>
        <v>3210625.2449053084</v>
      </c>
      <c r="L55" s="14">
        <f t="shared" si="4"/>
        <v>32.911795980383459</v>
      </c>
      <c r="N55" s="6"/>
    </row>
    <row r="56" spans="1:14" x14ac:dyDescent="0.25">
      <c r="A56" s="59">
        <v>47</v>
      </c>
      <c r="B56" s="55">
        <v>1</v>
      </c>
      <c r="C56" s="55">
        <v>1789</v>
      </c>
      <c r="D56">
        <v>1719</v>
      </c>
      <c r="E56" s="3">
        <v>0.67490000000000006</v>
      </c>
      <c r="F56" s="4">
        <f t="shared" si="2"/>
        <v>5.7012542759407071E-4</v>
      </c>
      <c r="G56" s="4">
        <f t="shared" si="0"/>
        <v>5.7001977569607828E-4</v>
      </c>
      <c r="H56" s="2">
        <f t="shared" si="5"/>
        <v>97277.989400021266</v>
      </c>
      <c r="I56" s="2">
        <f t="shared" si="3"/>
        <v>55.450377697965607</v>
      </c>
      <c r="J56" s="2">
        <f t="shared" si="1"/>
        <v>97259.962482231655</v>
      </c>
      <c r="K56" s="2">
        <f t="shared" si="6"/>
        <v>3113258.3409706908</v>
      </c>
      <c r="L56" s="14">
        <f t="shared" si="4"/>
        <v>32.003728286041344</v>
      </c>
      <c r="N56" s="6"/>
    </row>
    <row r="57" spans="1:14" x14ac:dyDescent="0.25">
      <c r="A57" s="59">
        <v>48</v>
      </c>
      <c r="B57" s="55">
        <v>2</v>
      </c>
      <c r="C57" s="55">
        <v>1737</v>
      </c>
      <c r="D57">
        <v>1780</v>
      </c>
      <c r="E57" s="3">
        <v>0.81420000000000003</v>
      </c>
      <c r="F57" s="4">
        <f t="shared" si="2"/>
        <v>1.1373329542223485E-3</v>
      </c>
      <c r="G57" s="4">
        <f t="shared" si="0"/>
        <v>1.137092667821801E-3</v>
      </c>
      <c r="H57" s="2">
        <f t="shared" si="5"/>
        <v>97222.539022323297</v>
      </c>
      <c r="I57" s="2">
        <f t="shared" si="3"/>
        <v>110.55103626930276</v>
      </c>
      <c r="J57" s="2">
        <f t="shared" si="1"/>
        <v>97201.998639784462</v>
      </c>
      <c r="K57" s="2">
        <f t="shared" si="6"/>
        <v>3015998.3784884592</v>
      </c>
      <c r="L57" s="14">
        <f t="shared" si="4"/>
        <v>31.021596522962177</v>
      </c>
      <c r="N57" s="6"/>
    </row>
    <row r="58" spans="1:14" x14ac:dyDescent="0.25">
      <c r="A58" s="59">
        <v>49</v>
      </c>
      <c r="B58" s="55">
        <v>6</v>
      </c>
      <c r="C58" s="55">
        <v>1653</v>
      </c>
      <c r="D58">
        <v>1712</v>
      </c>
      <c r="E58" s="3">
        <v>0.55510000000000004</v>
      </c>
      <c r="F58" s="4">
        <f t="shared" si="2"/>
        <v>3.5661218424962852E-3</v>
      </c>
      <c r="G58" s="4">
        <f t="shared" si="0"/>
        <v>3.5604729115067003E-3</v>
      </c>
      <c r="H58" s="2">
        <f t="shared" si="5"/>
        <v>97111.987986053995</v>
      </c>
      <c r="I58" s="2">
        <f t="shared" si="3"/>
        <v>345.76460260690936</v>
      </c>
      <c r="J58" s="2">
        <f t="shared" si="1"/>
        <v>96958.157314354175</v>
      </c>
      <c r="K58" s="2">
        <f t="shared" si="6"/>
        <v>2918796.3798486749</v>
      </c>
      <c r="L58" s="14">
        <f t="shared" si="4"/>
        <v>30.055984234076597</v>
      </c>
      <c r="N58" s="6"/>
    </row>
    <row r="59" spans="1:14" x14ac:dyDescent="0.25">
      <c r="A59" s="59">
        <v>50</v>
      </c>
      <c r="B59" s="55">
        <v>7</v>
      </c>
      <c r="C59" s="55">
        <v>1606</v>
      </c>
      <c r="D59">
        <v>1603</v>
      </c>
      <c r="E59" s="3">
        <v>0.38840000000000002</v>
      </c>
      <c r="F59" s="4">
        <f t="shared" si="2"/>
        <v>4.3627298223745713E-3</v>
      </c>
      <c r="G59" s="4">
        <f t="shared" si="0"/>
        <v>4.3511199658474373E-3</v>
      </c>
      <c r="H59" s="2">
        <f t="shared" si="5"/>
        <v>96766.223383447083</v>
      </c>
      <c r="I59" s="2">
        <f t="shared" si="3"/>
        <v>421.04144658336975</v>
      </c>
      <c r="J59" s="2">
        <f t="shared" si="1"/>
        <v>96508.71443471669</v>
      </c>
      <c r="K59" s="2">
        <f t="shared" si="6"/>
        <v>2821838.2225343208</v>
      </c>
      <c r="L59" s="14">
        <f t="shared" si="4"/>
        <v>29.161396651313634</v>
      </c>
      <c r="N59" s="6"/>
    </row>
    <row r="60" spans="1:14" x14ac:dyDescent="0.25">
      <c r="A60" s="59">
        <v>51</v>
      </c>
      <c r="B60" s="55">
        <v>4</v>
      </c>
      <c r="C60" s="55">
        <v>1602</v>
      </c>
      <c r="D60">
        <v>1597</v>
      </c>
      <c r="E60" s="3">
        <v>0.52390000000000003</v>
      </c>
      <c r="F60" s="4">
        <f t="shared" si="2"/>
        <v>2.5007814942169426E-3</v>
      </c>
      <c r="G60" s="4">
        <f t="shared" si="0"/>
        <v>2.4978075494234936E-3</v>
      </c>
      <c r="H60" s="2">
        <f t="shared" si="5"/>
        <v>96345.181936863708</v>
      </c>
      <c r="I60" s="2">
        <f t="shared" si="3"/>
        <v>240.65172279247818</v>
      </c>
      <c r="J60" s="2">
        <f t="shared" si="1"/>
        <v>96230.607651642204</v>
      </c>
      <c r="K60" s="2">
        <f t="shared" si="6"/>
        <v>2725329.5080996039</v>
      </c>
      <c r="L60" s="14">
        <f t="shared" si="4"/>
        <v>28.287138529517222</v>
      </c>
      <c r="N60" s="6"/>
    </row>
    <row r="61" spans="1:14" x14ac:dyDescent="0.25">
      <c r="A61" s="59">
        <v>52</v>
      </c>
      <c r="B61" s="56">
        <v>6</v>
      </c>
      <c r="C61" s="55">
        <v>1583</v>
      </c>
      <c r="D61">
        <v>1582</v>
      </c>
      <c r="E61" s="3">
        <v>0.40660000000000002</v>
      </c>
      <c r="F61" s="4">
        <f t="shared" si="2"/>
        <v>3.7914691943127963E-3</v>
      </c>
      <c r="G61" s="4">
        <f t="shared" si="0"/>
        <v>3.7829580765020043E-3</v>
      </c>
      <c r="H61" s="2">
        <f t="shared" si="5"/>
        <v>96104.53021407123</v>
      </c>
      <c r="I61" s="2">
        <f t="shared" si="3"/>
        <v>363.55940876175163</v>
      </c>
      <c r="J61" s="2">
        <f t="shared" si="1"/>
        <v>95888.794060912012</v>
      </c>
      <c r="K61" s="2">
        <f t="shared" si="6"/>
        <v>2629098.9004479619</v>
      </c>
      <c r="L61" s="14">
        <f t="shared" si="4"/>
        <v>27.356659406083025</v>
      </c>
      <c r="N61" s="6"/>
    </row>
    <row r="62" spans="1:14" x14ac:dyDescent="0.25">
      <c r="A62" s="59">
        <v>53</v>
      </c>
      <c r="B62" s="55">
        <v>10</v>
      </c>
      <c r="C62" s="55">
        <v>1449</v>
      </c>
      <c r="D62">
        <v>1563</v>
      </c>
      <c r="E62" s="3">
        <v>0.45140000000000002</v>
      </c>
      <c r="F62" s="4">
        <f t="shared" si="2"/>
        <v>6.6401062416998674E-3</v>
      </c>
      <c r="G62" s="4">
        <f t="shared" si="0"/>
        <v>6.6160057056433201E-3</v>
      </c>
      <c r="H62" s="2">
        <f t="shared" si="5"/>
        <v>95740.97080530948</v>
      </c>
      <c r="I62" s="2">
        <f t="shared" si="3"/>
        <v>633.42280911175806</v>
      </c>
      <c r="J62" s="2">
        <f t="shared" si="1"/>
        <v>95393.475052230773</v>
      </c>
      <c r="K62" s="2">
        <f t="shared" si="6"/>
        <v>2533210.1063870499</v>
      </c>
      <c r="L62" s="14">
        <f t="shared" si="4"/>
        <v>26.458997491662853</v>
      </c>
      <c r="N62" s="6"/>
    </row>
    <row r="63" spans="1:14" x14ac:dyDescent="0.25">
      <c r="A63" s="59">
        <v>54</v>
      </c>
      <c r="B63" s="55">
        <v>4</v>
      </c>
      <c r="C63" s="55">
        <v>1388</v>
      </c>
      <c r="D63">
        <v>1433</v>
      </c>
      <c r="E63" s="3">
        <v>0.53139999999999998</v>
      </c>
      <c r="F63" s="4">
        <f t="shared" si="2"/>
        <v>2.8358738036157391E-3</v>
      </c>
      <c r="G63" s="4">
        <f t="shared" si="0"/>
        <v>2.832110239324644E-3</v>
      </c>
      <c r="H63" s="2">
        <f t="shared" si="5"/>
        <v>95107.547996197725</v>
      </c>
      <c r="I63" s="2">
        <f t="shared" si="3"/>
        <v>269.3550605170916</v>
      </c>
      <c r="J63" s="2">
        <f t="shared" si="1"/>
        <v>94981.328214839421</v>
      </c>
      <c r="K63" s="2">
        <f t="shared" si="6"/>
        <v>2437816.6313348189</v>
      </c>
      <c r="L63" s="14">
        <f t="shared" si="4"/>
        <v>25.632209879202012</v>
      </c>
      <c r="N63" s="6"/>
    </row>
    <row r="64" spans="1:14" x14ac:dyDescent="0.25">
      <c r="A64" s="59">
        <v>55</v>
      </c>
      <c r="B64" s="55">
        <v>6</v>
      </c>
      <c r="C64" s="55">
        <v>1360</v>
      </c>
      <c r="D64">
        <v>1363</v>
      </c>
      <c r="E64" s="3">
        <v>0.65890000000000004</v>
      </c>
      <c r="F64" s="4">
        <f t="shared" si="2"/>
        <v>4.4069041498347415E-3</v>
      </c>
      <c r="G64" s="4">
        <f t="shared" si="0"/>
        <v>4.4002896564004487E-3</v>
      </c>
      <c r="H64" s="2">
        <f t="shared" si="5"/>
        <v>94838.192935680636</v>
      </c>
      <c r="I64" s="2">
        <f t="shared" si="3"/>
        <v>417.31551940658562</v>
      </c>
      <c r="J64" s="2">
        <f t="shared" si="1"/>
        <v>94695.846612011039</v>
      </c>
      <c r="K64" s="2">
        <f t="shared" si="6"/>
        <v>2342835.3031199793</v>
      </c>
      <c r="L64" s="14">
        <f t="shared" si="4"/>
        <v>24.703500041474776</v>
      </c>
      <c r="N64" s="6"/>
    </row>
    <row r="65" spans="1:14" x14ac:dyDescent="0.25">
      <c r="A65" s="59">
        <v>56</v>
      </c>
      <c r="B65" s="55">
        <v>9</v>
      </c>
      <c r="C65" s="55">
        <v>1331</v>
      </c>
      <c r="D65">
        <v>1352</v>
      </c>
      <c r="E65" s="3">
        <v>0.53859999999999997</v>
      </c>
      <c r="F65" s="4">
        <f t="shared" si="2"/>
        <v>6.7089079388743941E-3</v>
      </c>
      <c r="G65" s="4">
        <f t="shared" si="0"/>
        <v>6.6882046673859205E-3</v>
      </c>
      <c r="H65" s="2">
        <f t="shared" si="5"/>
        <v>94420.877416274045</v>
      </c>
      <c r="I65" s="2">
        <f t="shared" si="3"/>
        <v>631.50615303419795</v>
      </c>
      <c r="J65" s="2">
        <f t="shared" si="1"/>
        <v>94129.500477264068</v>
      </c>
      <c r="K65" s="2">
        <f t="shared" si="6"/>
        <v>2248139.4565079683</v>
      </c>
      <c r="L65" s="14">
        <f t="shared" si="4"/>
        <v>23.809770868751606</v>
      </c>
      <c r="N65" s="6"/>
    </row>
    <row r="66" spans="1:14" x14ac:dyDescent="0.25">
      <c r="A66" s="59">
        <v>57</v>
      </c>
      <c r="B66" s="55">
        <v>9</v>
      </c>
      <c r="C66" s="55">
        <v>1242</v>
      </c>
      <c r="D66">
        <v>1312</v>
      </c>
      <c r="E66" s="3">
        <v>0.4587</v>
      </c>
      <c r="F66" s="4">
        <f t="shared" si="2"/>
        <v>7.0477682067345343E-3</v>
      </c>
      <c r="G66" s="4">
        <f t="shared" si="0"/>
        <v>7.020983457236789E-3</v>
      </c>
      <c r="H66" s="2">
        <f t="shared" si="5"/>
        <v>93789.371263239853</v>
      </c>
      <c r="I66" s="2">
        <f t="shared" si="3"/>
        <v>658.49362410384651</v>
      </c>
      <c r="J66" s="2">
        <f t="shared" si="1"/>
        <v>93432.928664512438</v>
      </c>
      <c r="K66" s="2">
        <f t="shared" si="6"/>
        <v>2154009.9560307041</v>
      </c>
      <c r="L66" s="14">
        <f t="shared" si="4"/>
        <v>22.966461199372116</v>
      </c>
      <c r="N66" s="6"/>
    </row>
    <row r="67" spans="1:14" x14ac:dyDescent="0.25">
      <c r="A67" s="59">
        <v>58</v>
      </c>
      <c r="B67" s="55">
        <v>12</v>
      </c>
      <c r="C67" s="55">
        <v>1161</v>
      </c>
      <c r="D67">
        <v>1219</v>
      </c>
      <c r="E67" s="3">
        <v>0.44690000000000002</v>
      </c>
      <c r="F67" s="4">
        <f t="shared" si="2"/>
        <v>1.0084033613445379E-2</v>
      </c>
      <c r="G67" s="4">
        <f t="shared" si="0"/>
        <v>1.0028102084742144E-2</v>
      </c>
      <c r="H67" s="2">
        <f t="shared" si="5"/>
        <v>93130.877639136001</v>
      </c>
      <c r="I67" s="2">
        <f t="shared" si="3"/>
        <v>933.92594820688532</v>
      </c>
      <c r="J67" s="2">
        <f t="shared" si="1"/>
        <v>92614.323197182763</v>
      </c>
      <c r="K67" s="2">
        <f t="shared" si="6"/>
        <v>2060577.0273661918</v>
      </c>
      <c r="L67" s="14">
        <f t="shared" si="4"/>
        <v>22.125605165566313</v>
      </c>
      <c r="N67" s="6"/>
    </row>
    <row r="68" spans="1:14" x14ac:dyDescent="0.25">
      <c r="A68" s="59">
        <v>59</v>
      </c>
      <c r="B68" s="55">
        <v>7</v>
      </c>
      <c r="C68" s="55">
        <v>1118</v>
      </c>
      <c r="D68">
        <v>1147</v>
      </c>
      <c r="E68" s="3">
        <v>0.502</v>
      </c>
      <c r="F68" s="4">
        <f t="shared" si="2"/>
        <v>6.1810154525386313E-3</v>
      </c>
      <c r="G68" s="4">
        <f t="shared" si="0"/>
        <v>6.1620477717154974E-3</v>
      </c>
      <c r="H68" s="2">
        <f t="shared" si="5"/>
        <v>92196.951690929112</v>
      </c>
      <c r="I68" s="2">
        <f t="shared" si="3"/>
        <v>568.12202072605112</v>
      </c>
      <c r="J68" s="2">
        <f t="shared" si="1"/>
        <v>91914.026924607548</v>
      </c>
      <c r="K68" s="2">
        <f t="shared" si="6"/>
        <v>1967962.7041690091</v>
      </c>
      <c r="L68" s="14">
        <f t="shared" si="4"/>
        <v>21.345203589443933</v>
      </c>
      <c r="N68" s="6"/>
    </row>
    <row r="69" spans="1:14" x14ac:dyDescent="0.25">
      <c r="A69" s="59">
        <v>60</v>
      </c>
      <c r="B69" s="55">
        <v>14</v>
      </c>
      <c r="C69" s="55">
        <v>1140</v>
      </c>
      <c r="D69">
        <v>1102</v>
      </c>
      <c r="E69" s="3">
        <v>0.46250000000000002</v>
      </c>
      <c r="F69" s="4">
        <f t="shared" si="2"/>
        <v>1.2488849241748439E-2</v>
      </c>
      <c r="G69" s="4">
        <f t="shared" si="0"/>
        <v>1.2405573647017124E-2</v>
      </c>
      <c r="H69" s="2">
        <f t="shared" si="5"/>
        <v>91628.829670203064</v>
      </c>
      <c r="I69" s="2">
        <f t="shared" si="3"/>
        <v>1136.7081946636918</v>
      </c>
      <c r="J69" s="2">
        <f t="shared" si="1"/>
        <v>91017.849015571337</v>
      </c>
      <c r="K69" s="2">
        <f t="shared" si="6"/>
        <v>1876048.6772444015</v>
      </c>
      <c r="L69" s="14">
        <f t="shared" si="4"/>
        <v>20.474436746565551</v>
      </c>
      <c r="N69" s="6"/>
    </row>
    <row r="70" spans="1:14" x14ac:dyDescent="0.25">
      <c r="A70" s="59">
        <v>61</v>
      </c>
      <c r="B70" s="55">
        <v>19</v>
      </c>
      <c r="C70" s="55">
        <v>1097</v>
      </c>
      <c r="D70">
        <v>1109</v>
      </c>
      <c r="E70" s="3">
        <v>0.4163</v>
      </c>
      <c r="F70" s="4">
        <f t="shared" si="2"/>
        <v>1.7225747960108794E-2</v>
      </c>
      <c r="G70" s="4">
        <f t="shared" si="0"/>
        <v>1.7054272889728956E-2</v>
      </c>
      <c r="H70" s="2">
        <f t="shared" si="5"/>
        <v>90492.121475539374</v>
      </c>
      <c r="I70" s="2">
        <f t="shared" si="3"/>
        <v>1543.2773340143506</v>
      </c>
      <c r="J70" s="2">
        <f t="shared" si="1"/>
        <v>89591.310495675207</v>
      </c>
      <c r="K70" s="2">
        <f t="shared" si="6"/>
        <v>1785030.8282288301</v>
      </c>
      <c r="L70" s="14">
        <f t="shared" si="4"/>
        <v>19.725814790532191</v>
      </c>
      <c r="N70" s="6"/>
    </row>
    <row r="71" spans="1:14" x14ac:dyDescent="0.25">
      <c r="A71" s="59">
        <v>62</v>
      </c>
      <c r="B71" s="55">
        <v>13</v>
      </c>
      <c r="C71" s="55">
        <v>1221</v>
      </c>
      <c r="D71">
        <v>1070</v>
      </c>
      <c r="E71" s="3">
        <v>0.33139999999999997</v>
      </c>
      <c r="F71" s="4">
        <f t="shared" si="2"/>
        <v>1.1348756001745963E-2</v>
      </c>
      <c r="G71" s="4">
        <f t="shared" si="0"/>
        <v>1.1263292634725008E-2</v>
      </c>
      <c r="H71" s="2">
        <f t="shared" si="5"/>
        <v>88948.844141525027</v>
      </c>
      <c r="I71" s="2">
        <f t="shared" si="3"/>
        <v>1001.8568610865415</v>
      </c>
      <c r="J71" s="2">
        <f t="shared" si="1"/>
        <v>88279.002644202556</v>
      </c>
      <c r="K71" s="2">
        <f t="shared" si="6"/>
        <v>1695439.5177331548</v>
      </c>
      <c r="L71" s="14">
        <f t="shared" si="4"/>
        <v>19.060838104153092</v>
      </c>
      <c r="N71" s="6"/>
    </row>
    <row r="72" spans="1:14" x14ac:dyDescent="0.25">
      <c r="A72" s="59">
        <v>63</v>
      </c>
      <c r="B72" s="55">
        <v>14</v>
      </c>
      <c r="C72" s="55">
        <v>1070</v>
      </c>
      <c r="D72">
        <v>1191</v>
      </c>
      <c r="E72" s="3">
        <v>0.37490000000000001</v>
      </c>
      <c r="F72" s="4">
        <f t="shared" si="2"/>
        <v>1.238390092879257E-2</v>
      </c>
      <c r="G72" s="4">
        <f t="shared" si="0"/>
        <v>1.2288771380926109E-2</v>
      </c>
      <c r="H72" s="2">
        <f t="shared" si="5"/>
        <v>87946.98728043848</v>
      </c>
      <c r="I72" s="2">
        <f t="shared" si="3"/>
        <v>1080.760420330525</v>
      </c>
      <c r="J72" s="2">
        <f t="shared" si="1"/>
        <v>87271.403941689874</v>
      </c>
      <c r="K72" s="2">
        <f t="shared" si="6"/>
        <v>1607160.5150889521</v>
      </c>
      <c r="L72" s="14">
        <f t="shared" si="4"/>
        <v>18.274196362908537</v>
      </c>
      <c r="N72" s="6"/>
    </row>
    <row r="73" spans="1:14" x14ac:dyDescent="0.25">
      <c r="A73" s="59">
        <v>64</v>
      </c>
      <c r="B73" s="55">
        <v>17</v>
      </c>
      <c r="C73" s="55">
        <v>1073</v>
      </c>
      <c r="D73">
        <v>1052</v>
      </c>
      <c r="E73" s="3">
        <v>0.57789999999999997</v>
      </c>
      <c r="F73" s="4">
        <f t="shared" si="2"/>
        <v>1.6E-2</v>
      </c>
      <c r="G73" s="4">
        <f t="shared" ref="G73:G108" si="7">F73/((1+(1-E73)*F73))</f>
        <v>1.5892667282242649E-2</v>
      </c>
      <c r="H73" s="2">
        <f t="shared" si="5"/>
        <v>86866.226860107956</v>
      </c>
      <c r="I73" s="2">
        <f t="shared" si="3"/>
        <v>1380.5360415515054</v>
      </c>
      <c r="J73" s="2">
        <f t="shared" ref="J73:J108" si="8">H74+I73*E73</f>
        <v>86283.502596969061</v>
      </c>
      <c r="K73" s="2">
        <f t="shared" si="6"/>
        <v>1519889.1111472622</v>
      </c>
      <c r="L73" s="14">
        <f t="shared" si="4"/>
        <v>17.496893396727572</v>
      </c>
      <c r="N73" s="6"/>
    </row>
    <row r="74" spans="1:14" x14ac:dyDescent="0.25">
      <c r="A74" s="59">
        <v>65</v>
      </c>
      <c r="B74" s="55">
        <v>14</v>
      </c>
      <c r="C74" s="55">
        <v>1043</v>
      </c>
      <c r="D74">
        <v>1046</v>
      </c>
      <c r="E74" s="3">
        <v>0.38390000000000002</v>
      </c>
      <c r="F74" s="4">
        <f t="shared" ref="F74:F108" si="9">B74/((C74+D74)/2)</f>
        <v>1.3403542364767831E-2</v>
      </c>
      <c r="G74" s="4">
        <f t="shared" si="7"/>
        <v>1.329376349673078E-2</v>
      </c>
      <c r="H74" s="2">
        <f t="shared" si="5"/>
        <v>85485.690818556453</v>
      </c>
      <c r="I74" s="2">
        <f t="shared" ref="I74:I108" si="10">H74*G74</f>
        <v>1136.4265560965393</v>
      </c>
      <c r="J74" s="2">
        <f t="shared" si="8"/>
        <v>84785.538417345379</v>
      </c>
      <c r="K74" s="2">
        <f t="shared" si="6"/>
        <v>1433605.6085502931</v>
      </c>
      <c r="L74" s="14">
        <f t="shared" ref="L74:L108" si="11">K74/H74</f>
        <v>16.770123687637078</v>
      </c>
      <c r="N74" s="6"/>
    </row>
    <row r="75" spans="1:14" x14ac:dyDescent="0.25">
      <c r="A75" s="59">
        <v>66</v>
      </c>
      <c r="B75" s="55">
        <v>17</v>
      </c>
      <c r="C75" s="55">
        <v>1040</v>
      </c>
      <c r="D75">
        <v>1026</v>
      </c>
      <c r="E75" s="3">
        <v>0.58889999999999998</v>
      </c>
      <c r="F75" s="4">
        <f t="shared" si="9"/>
        <v>1.6456921587608905E-2</v>
      </c>
      <c r="G75" s="4">
        <f t="shared" si="7"/>
        <v>1.634633145533216E-2</v>
      </c>
      <c r="H75" s="2">
        <f t="shared" ref="H75:H108" si="12">H74-I74</f>
        <v>84349.26426245991</v>
      </c>
      <c r="I75" s="2">
        <f t="shared" si="10"/>
        <v>1378.8010316475732</v>
      </c>
      <c r="J75" s="2">
        <f t="shared" si="8"/>
        <v>83782.439158349589</v>
      </c>
      <c r="K75" s="2">
        <f t="shared" ref="K75:K97" si="13">K76+J75</f>
        <v>1348820.0701329478</v>
      </c>
      <c r="L75" s="14">
        <f t="shared" si="11"/>
        <v>15.99089312665466</v>
      </c>
      <c r="N75" s="6"/>
    </row>
    <row r="76" spans="1:14" x14ac:dyDescent="0.25">
      <c r="A76" s="59">
        <v>67</v>
      </c>
      <c r="B76" s="55">
        <v>24</v>
      </c>
      <c r="C76" s="55">
        <v>966</v>
      </c>
      <c r="D76">
        <v>995</v>
      </c>
      <c r="E76" s="3">
        <v>0.40460000000000002</v>
      </c>
      <c r="F76" s="4">
        <f t="shared" si="9"/>
        <v>2.447730749617542E-2</v>
      </c>
      <c r="G76" s="4">
        <f t="shared" si="7"/>
        <v>2.4125704571097244E-2</v>
      </c>
      <c r="H76" s="2">
        <f t="shared" si="12"/>
        <v>82970.46323081234</v>
      </c>
      <c r="I76" s="2">
        <f t="shared" si="10"/>
        <v>2001.720884033665</v>
      </c>
      <c r="J76" s="2">
        <f t="shared" si="8"/>
        <v>81778.638616458687</v>
      </c>
      <c r="K76" s="2">
        <f t="shared" si="13"/>
        <v>1265037.6309745982</v>
      </c>
      <c r="L76" s="14">
        <f t="shared" si="11"/>
        <v>15.246843053719475</v>
      </c>
      <c r="N76" s="6"/>
    </row>
    <row r="77" spans="1:14" x14ac:dyDescent="0.25">
      <c r="A77" s="59">
        <v>68</v>
      </c>
      <c r="B77" s="55">
        <v>15</v>
      </c>
      <c r="C77" s="55">
        <v>881</v>
      </c>
      <c r="D77">
        <v>938</v>
      </c>
      <c r="E77" s="3">
        <v>0.4486</v>
      </c>
      <c r="F77" s="4">
        <f t="shared" si="9"/>
        <v>1.6492578339747113E-2</v>
      </c>
      <c r="G77" s="4">
        <f t="shared" si="7"/>
        <v>1.6343946365705606E-2</v>
      </c>
      <c r="H77" s="2">
        <f t="shared" si="12"/>
        <v>80968.742346778672</v>
      </c>
      <c r="I77" s="2">
        <f t="shared" si="10"/>
        <v>1323.3487822143868</v>
      </c>
      <c r="J77" s="2">
        <f t="shared" si="8"/>
        <v>80239.04782826567</v>
      </c>
      <c r="K77" s="2">
        <f t="shared" si="13"/>
        <v>1183258.9923581395</v>
      </c>
      <c r="L77" s="14">
        <f t="shared" si="11"/>
        <v>14.613775119420701</v>
      </c>
      <c r="N77" s="6"/>
    </row>
    <row r="78" spans="1:14" x14ac:dyDescent="0.25">
      <c r="A78" s="59">
        <v>69</v>
      </c>
      <c r="B78" s="55">
        <v>15</v>
      </c>
      <c r="C78" s="55">
        <v>893</v>
      </c>
      <c r="D78">
        <v>848</v>
      </c>
      <c r="E78" s="3">
        <v>0.47399999999999998</v>
      </c>
      <c r="F78" s="4">
        <f t="shared" si="9"/>
        <v>1.7231476163124641E-2</v>
      </c>
      <c r="G78" s="4">
        <f t="shared" si="7"/>
        <v>1.7076697139084007E-2</v>
      </c>
      <c r="H78" s="2">
        <f t="shared" si="12"/>
        <v>79645.393564564292</v>
      </c>
      <c r="I78" s="2">
        <f t="shared" si="10"/>
        <v>1360.0802644252149</v>
      </c>
      <c r="J78" s="2">
        <f t="shared" si="8"/>
        <v>78929.991345476636</v>
      </c>
      <c r="K78" s="2">
        <f t="shared" si="13"/>
        <v>1103019.9445298738</v>
      </c>
      <c r="L78" s="14">
        <f t="shared" si="11"/>
        <v>13.849136719196624</v>
      </c>
      <c r="N78" s="6"/>
    </row>
    <row r="79" spans="1:14" x14ac:dyDescent="0.25">
      <c r="A79" s="59">
        <v>70</v>
      </c>
      <c r="B79" s="55">
        <v>16</v>
      </c>
      <c r="C79" s="55">
        <v>918</v>
      </c>
      <c r="D79">
        <v>871</v>
      </c>
      <c r="E79" s="3">
        <v>0.49009999999999998</v>
      </c>
      <c r="F79" s="4">
        <f t="shared" si="9"/>
        <v>1.7887087758524316E-2</v>
      </c>
      <c r="G79" s="4">
        <f t="shared" si="7"/>
        <v>1.7725420823647128E-2</v>
      </c>
      <c r="H79" s="2">
        <f t="shared" si="12"/>
        <v>78285.313300139082</v>
      </c>
      <c r="I79" s="2">
        <f t="shared" si="10"/>
        <v>1387.6401225560248</v>
      </c>
      <c r="J79" s="2">
        <f t="shared" si="8"/>
        <v>77577.755601647761</v>
      </c>
      <c r="K79" s="2">
        <f t="shared" si="13"/>
        <v>1024089.9531843971</v>
      </c>
      <c r="L79" s="14">
        <f t="shared" si="11"/>
        <v>13.081508012341029</v>
      </c>
      <c r="N79" s="6"/>
    </row>
    <row r="80" spans="1:14" x14ac:dyDescent="0.25">
      <c r="A80" s="59">
        <v>71</v>
      </c>
      <c r="B80" s="55">
        <v>22</v>
      </c>
      <c r="C80" s="55">
        <v>973</v>
      </c>
      <c r="D80">
        <v>893</v>
      </c>
      <c r="E80" s="3">
        <v>0.42730000000000001</v>
      </c>
      <c r="F80" s="4">
        <f t="shared" si="9"/>
        <v>2.3579849946409433E-2</v>
      </c>
      <c r="G80" s="4">
        <f t="shared" si="7"/>
        <v>2.3265666200718824E-2</v>
      </c>
      <c r="H80" s="2">
        <f t="shared" si="12"/>
        <v>76897.673177583056</v>
      </c>
      <c r="I80" s="2">
        <f t="shared" si="10"/>
        <v>1789.0755957616166</v>
      </c>
      <c r="J80" s="2">
        <f t="shared" si="8"/>
        <v>75873.069583890378</v>
      </c>
      <c r="K80" s="2">
        <f t="shared" si="13"/>
        <v>946512.1975827493</v>
      </c>
      <c r="L80" s="14">
        <f t="shared" si="11"/>
        <v>12.308723508407446</v>
      </c>
      <c r="N80" s="6"/>
    </row>
    <row r="81" spans="1:14" x14ac:dyDescent="0.25">
      <c r="A81" s="59">
        <v>72</v>
      </c>
      <c r="B81" s="55">
        <v>34</v>
      </c>
      <c r="C81" s="55">
        <v>827</v>
      </c>
      <c r="D81">
        <v>943</v>
      </c>
      <c r="E81" s="3">
        <v>0.43559999999999999</v>
      </c>
      <c r="F81" s="4">
        <f t="shared" si="9"/>
        <v>3.84180790960452E-2</v>
      </c>
      <c r="G81" s="4">
        <f t="shared" si="7"/>
        <v>3.7602732878148561E-2</v>
      </c>
      <c r="H81" s="2">
        <f t="shared" si="12"/>
        <v>75108.597581821436</v>
      </c>
      <c r="I81" s="2">
        <f t="shared" si="10"/>
        <v>2824.2885317215864</v>
      </c>
      <c r="J81" s="2">
        <f t="shared" si="8"/>
        <v>73514.569134517777</v>
      </c>
      <c r="K81" s="2">
        <f t="shared" si="13"/>
        <v>870639.12799885892</v>
      </c>
      <c r="L81" s="14">
        <f t="shared" si="11"/>
        <v>11.591737244866094</v>
      </c>
      <c r="N81" s="6"/>
    </row>
    <row r="82" spans="1:14" x14ac:dyDescent="0.25">
      <c r="A82" s="59">
        <v>73</v>
      </c>
      <c r="B82" s="55">
        <v>23</v>
      </c>
      <c r="C82" s="55">
        <v>795</v>
      </c>
      <c r="D82">
        <v>778</v>
      </c>
      <c r="E82" s="3">
        <v>0.45579999999999998</v>
      </c>
      <c r="F82" s="4">
        <f t="shared" si="9"/>
        <v>2.9243483788938335E-2</v>
      </c>
      <c r="G82" s="4">
        <f t="shared" si="7"/>
        <v>2.8785384433815266E-2</v>
      </c>
      <c r="H82" s="2">
        <f t="shared" si="12"/>
        <v>72284.309050099851</v>
      </c>
      <c r="I82" s="2">
        <f t="shared" si="10"/>
        <v>2080.731624539836</v>
      </c>
      <c r="J82" s="2">
        <f t="shared" si="8"/>
        <v>71151.974900025263</v>
      </c>
      <c r="K82" s="2">
        <f t="shared" si="13"/>
        <v>797124.55886434112</v>
      </c>
      <c r="L82" s="14">
        <f t="shared" si="11"/>
        <v>11.027629223264187</v>
      </c>
      <c r="N82" s="6"/>
    </row>
    <row r="83" spans="1:14" x14ac:dyDescent="0.25">
      <c r="A83" s="59">
        <v>74</v>
      </c>
      <c r="B83" s="55">
        <v>32</v>
      </c>
      <c r="C83" s="55">
        <v>820</v>
      </c>
      <c r="D83">
        <v>771</v>
      </c>
      <c r="E83" s="3">
        <v>0.50319999999999998</v>
      </c>
      <c r="F83" s="4">
        <f t="shared" si="9"/>
        <v>4.022627278441232E-2</v>
      </c>
      <c r="G83" s="4">
        <f t="shared" si="7"/>
        <v>3.9438125032659699E-2</v>
      </c>
      <c r="H83" s="2">
        <f t="shared" si="12"/>
        <v>70203.577425560012</v>
      </c>
      <c r="I83" s="2">
        <f t="shared" si="10"/>
        <v>2768.6974642492414</v>
      </c>
      <c r="J83" s="2">
        <f t="shared" si="8"/>
        <v>68828.088525320985</v>
      </c>
      <c r="K83" s="2">
        <f t="shared" si="13"/>
        <v>725972.58396431583</v>
      </c>
      <c r="L83" s="14">
        <f t="shared" si="11"/>
        <v>10.34096281965256</v>
      </c>
      <c r="N83" s="6"/>
    </row>
    <row r="84" spans="1:14" x14ac:dyDescent="0.25">
      <c r="A84" s="59">
        <v>75</v>
      </c>
      <c r="B84" s="55">
        <v>36</v>
      </c>
      <c r="C84" s="55">
        <v>723</v>
      </c>
      <c r="D84">
        <v>784</v>
      </c>
      <c r="E84" s="3">
        <v>0.5524</v>
      </c>
      <c r="F84" s="4">
        <f t="shared" si="9"/>
        <v>4.7777040477770406E-2</v>
      </c>
      <c r="G84" s="4">
        <f t="shared" si="7"/>
        <v>4.6776720161909827E-2</v>
      </c>
      <c r="H84" s="2">
        <f t="shared" si="12"/>
        <v>67434.879961310769</v>
      </c>
      <c r="I84" s="2">
        <f t="shared" si="10"/>
        <v>3154.3825091022145</v>
      </c>
      <c r="J84" s="2">
        <f t="shared" si="8"/>
        <v>66022.978350236619</v>
      </c>
      <c r="K84" s="2">
        <f t="shared" si="13"/>
        <v>657144.49543899484</v>
      </c>
      <c r="L84" s="14">
        <f t="shared" si="11"/>
        <v>9.7448752902951199</v>
      </c>
      <c r="N84" s="6"/>
    </row>
    <row r="85" spans="1:14" x14ac:dyDescent="0.25">
      <c r="A85" s="59">
        <v>76</v>
      </c>
      <c r="B85" s="55">
        <v>37</v>
      </c>
      <c r="C85" s="55">
        <v>694</v>
      </c>
      <c r="D85">
        <v>675</v>
      </c>
      <c r="E85" s="3">
        <v>0.51449999999999996</v>
      </c>
      <c r="F85" s="4">
        <f t="shared" si="9"/>
        <v>5.4054054054054057E-2</v>
      </c>
      <c r="G85" s="4">
        <f t="shared" si="7"/>
        <v>5.2671775828922067E-2</v>
      </c>
      <c r="H85" s="2">
        <f t="shared" si="12"/>
        <v>64280.497452208554</v>
      </c>
      <c r="I85" s="2">
        <f t="shared" si="10"/>
        <v>3385.7679519743251</v>
      </c>
      <c r="J85" s="2">
        <f t="shared" si="8"/>
        <v>62636.707111525022</v>
      </c>
      <c r="K85" s="2">
        <f t="shared" si="13"/>
        <v>591121.51708875818</v>
      </c>
      <c r="L85" s="14">
        <f t="shared" si="11"/>
        <v>9.1959698589490042</v>
      </c>
      <c r="N85" s="6"/>
    </row>
    <row r="86" spans="1:14" x14ac:dyDescent="0.25">
      <c r="A86" s="59">
        <v>77</v>
      </c>
      <c r="B86" s="55">
        <v>32</v>
      </c>
      <c r="C86" s="55">
        <v>615</v>
      </c>
      <c r="D86">
        <v>659</v>
      </c>
      <c r="E86" s="3">
        <v>0.4743</v>
      </c>
      <c r="F86" s="4">
        <f t="shared" si="9"/>
        <v>5.0235478806907381E-2</v>
      </c>
      <c r="G86" s="4">
        <f t="shared" si="7"/>
        <v>4.8942954539336683E-2</v>
      </c>
      <c r="H86" s="2">
        <f t="shared" si="12"/>
        <v>60894.729500234229</v>
      </c>
      <c r="I86" s="2">
        <f t="shared" si="10"/>
        <v>2980.3679776151685</v>
      </c>
      <c r="J86" s="2">
        <f t="shared" si="8"/>
        <v>59327.950054401932</v>
      </c>
      <c r="K86" s="2">
        <f t="shared" si="13"/>
        <v>528484.80997723318</v>
      </c>
      <c r="L86" s="14">
        <f t="shared" si="11"/>
        <v>8.6786625758014146</v>
      </c>
      <c r="N86" s="6"/>
    </row>
    <row r="87" spans="1:14" x14ac:dyDescent="0.25">
      <c r="A87" s="59">
        <v>78</v>
      </c>
      <c r="B87" s="55">
        <v>32</v>
      </c>
      <c r="C87" s="55">
        <v>500</v>
      </c>
      <c r="D87">
        <v>580</v>
      </c>
      <c r="E87" s="3">
        <v>0.43819999999999998</v>
      </c>
      <c r="F87" s="4">
        <f t="shared" si="9"/>
        <v>5.9259259259259262E-2</v>
      </c>
      <c r="G87" s="4">
        <f t="shared" si="7"/>
        <v>5.7349972472013212E-2</v>
      </c>
      <c r="H87" s="2">
        <f t="shared" si="12"/>
        <v>57914.36152261906</v>
      </c>
      <c r="I87" s="2">
        <f t="shared" si="10"/>
        <v>3321.3870390564243</v>
      </c>
      <c r="J87" s="2">
        <f t="shared" si="8"/>
        <v>56048.406284077158</v>
      </c>
      <c r="K87" s="2">
        <f t="shared" si="13"/>
        <v>469156.85992283124</v>
      </c>
      <c r="L87" s="14">
        <f t="shared" si="11"/>
        <v>8.1008725226055915</v>
      </c>
      <c r="N87" s="6"/>
    </row>
    <row r="88" spans="1:14" x14ac:dyDescent="0.25">
      <c r="A88" s="59">
        <v>79</v>
      </c>
      <c r="B88" s="55">
        <v>39</v>
      </c>
      <c r="C88" s="55">
        <v>627</v>
      </c>
      <c r="D88">
        <v>469</v>
      </c>
      <c r="E88" s="3">
        <v>0.56799999999999995</v>
      </c>
      <c r="F88" s="4">
        <f t="shared" si="9"/>
        <v>7.1167883211678828E-2</v>
      </c>
      <c r="G88" s="4">
        <f t="shared" si="7"/>
        <v>6.9045123643882961E-2</v>
      </c>
      <c r="H88" s="2">
        <f t="shared" si="12"/>
        <v>54592.974483562633</v>
      </c>
      <c r="I88" s="2">
        <f t="shared" si="10"/>
        <v>3769.3786733049296</v>
      </c>
      <c r="J88" s="2">
        <f t="shared" si="8"/>
        <v>52964.602896694909</v>
      </c>
      <c r="K88" s="2">
        <f t="shared" si="13"/>
        <v>413108.45363875409</v>
      </c>
      <c r="L88" s="14">
        <f t="shared" si="11"/>
        <v>7.5670625670549727</v>
      </c>
      <c r="N88" s="6"/>
    </row>
    <row r="89" spans="1:14" x14ac:dyDescent="0.25">
      <c r="A89" s="59">
        <v>80</v>
      </c>
      <c r="B89" s="55">
        <v>33</v>
      </c>
      <c r="C89" s="55">
        <v>341</v>
      </c>
      <c r="D89">
        <v>582</v>
      </c>
      <c r="E89" s="3">
        <v>0.36599999999999999</v>
      </c>
      <c r="F89" s="4">
        <f t="shared" si="9"/>
        <v>7.1505958829902488E-2</v>
      </c>
      <c r="G89" s="4">
        <f t="shared" si="7"/>
        <v>6.8404840575263984E-2</v>
      </c>
      <c r="H89" s="2">
        <f t="shared" si="12"/>
        <v>50823.595810257706</v>
      </c>
      <c r="I89" s="2">
        <f t="shared" si="10"/>
        <v>3476.5799688623329</v>
      </c>
      <c r="J89" s="2">
        <f t="shared" si="8"/>
        <v>48619.444109998993</v>
      </c>
      <c r="K89" s="2">
        <f t="shared" si="13"/>
        <v>360143.85074205918</v>
      </c>
      <c r="L89" s="14">
        <f t="shared" si="11"/>
        <v>7.0861544721590022</v>
      </c>
      <c r="N89" s="6"/>
    </row>
    <row r="90" spans="1:14" x14ac:dyDescent="0.25">
      <c r="A90" s="59">
        <v>81</v>
      </c>
      <c r="B90" s="55">
        <v>32</v>
      </c>
      <c r="C90" s="55">
        <v>373</v>
      </c>
      <c r="D90">
        <v>310</v>
      </c>
      <c r="E90" s="3">
        <v>0.53139999999999998</v>
      </c>
      <c r="F90" s="4">
        <f t="shared" si="9"/>
        <v>9.3704245973645683E-2</v>
      </c>
      <c r="G90" s="4">
        <f t="shared" si="7"/>
        <v>8.9762779414701788E-2</v>
      </c>
      <c r="H90" s="2">
        <f t="shared" si="12"/>
        <v>47347.015841395376</v>
      </c>
      <c r="I90" s="2">
        <f t="shared" si="10"/>
        <v>4249.9997389155642</v>
      </c>
      <c r="J90" s="2">
        <f t="shared" si="8"/>
        <v>45355.465963739545</v>
      </c>
      <c r="K90" s="2">
        <f t="shared" si="13"/>
        <v>311524.40663206019</v>
      </c>
      <c r="L90" s="14">
        <f t="shared" si="11"/>
        <v>6.5795996029742421</v>
      </c>
      <c r="N90" s="6"/>
    </row>
    <row r="91" spans="1:14" x14ac:dyDescent="0.25">
      <c r="A91" s="59">
        <v>82</v>
      </c>
      <c r="B91" s="55">
        <v>32</v>
      </c>
      <c r="C91" s="55">
        <v>401</v>
      </c>
      <c r="D91">
        <v>344</v>
      </c>
      <c r="E91" s="3">
        <v>0.59209999999999996</v>
      </c>
      <c r="F91" s="4">
        <f t="shared" si="9"/>
        <v>8.5906040268456371E-2</v>
      </c>
      <c r="G91" s="4">
        <f t="shared" si="7"/>
        <v>8.2997711338109847E-2</v>
      </c>
      <c r="H91" s="2">
        <f t="shared" si="12"/>
        <v>43097.016102479814</v>
      </c>
      <c r="I91" s="2">
        <f t="shared" si="10"/>
        <v>3576.9537020074918</v>
      </c>
      <c r="J91" s="2">
        <f t="shared" si="8"/>
        <v>41637.976687430957</v>
      </c>
      <c r="K91" s="2">
        <f t="shared" si="13"/>
        <v>266168.94066832063</v>
      </c>
      <c r="L91" s="14">
        <f t="shared" si="11"/>
        <v>6.1760410520162488</v>
      </c>
      <c r="N91" s="6"/>
    </row>
    <row r="92" spans="1:14" x14ac:dyDescent="0.25">
      <c r="A92" s="59">
        <v>83</v>
      </c>
      <c r="B92" s="55">
        <v>39</v>
      </c>
      <c r="C92" s="55">
        <v>402</v>
      </c>
      <c r="D92">
        <v>361</v>
      </c>
      <c r="E92" s="3">
        <v>0.56989999999999996</v>
      </c>
      <c r="F92" s="4">
        <f t="shared" si="9"/>
        <v>0.10222804718217562</v>
      </c>
      <c r="G92" s="4">
        <f t="shared" si="7"/>
        <v>9.7922560328457378E-2</v>
      </c>
      <c r="H92" s="2">
        <f t="shared" si="12"/>
        <v>39520.062400472321</v>
      </c>
      <c r="I92" s="2">
        <f t="shared" si="10"/>
        <v>3869.9056945946509</v>
      </c>
      <c r="J92" s="2">
        <f t="shared" si="8"/>
        <v>37855.615961227159</v>
      </c>
      <c r="K92" s="2">
        <f t="shared" si="13"/>
        <v>224530.96398088968</v>
      </c>
      <c r="L92" s="14">
        <f t="shared" si="11"/>
        <v>5.6814425469684027</v>
      </c>
      <c r="N92" s="6"/>
    </row>
    <row r="93" spans="1:14" x14ac:dyDescent="0.25">
      <c r="A93" s="59">
        <v>84</v>
      </c>
      <c r="B93" s="55">
        <v>41</v>
      </c>
      <c r="C93" s="55">
        <v>328</v>
      </c>
      <c r="D93">
        <v>358</v>
      </c>
      <c r="E93" s="3">
        <v>0.44879999999999998</v>
      </c>
      <c r="F93" s="4">
        <f t="shared" si="9"/>
        <v>0.119533527696793</v>
      </c>
      <c r="G93" s="4">
        <f t="shared" si="7"/>
        <v>0.11214466552443222</v>
      </c>
      <c r="H93" s="2">
        <f t="shared" si="12"/>
        <v>35650.156705877671</v>
      </c>
      <c r="I93" s="2">
        <f t="shared" si="10"/>
        <v>3997.974899674246</v>
      </c>
      <c r="J93" s="2">
        <f t="shared" si="8"/>
        <v>33446.472941177228</v>
      </c>
      <c r="K93" s="2">
        <f t="shared" si="13"/>
        <v>186675.34801966252</v>
      </c>
      <c r="L93" s="14">
        <f t="shared" si="11"/>
        <v>5.2363121306809068</v>
      </c>
      <c r="N93" s="6"/>
    </row>
    <row r="94" spans="1:14" x14ac:dyDescent="0.25">
      <c r="A94" s="59">
        <v>85</v>
      </c>
      <c r="B94" s="55">
        <v>45</v>
      </c>
      <c r="C94" s="55">
        <v>292</v>
      </c>
      <c r="D94">
        <v>287</v>
      </c>
      <c r="E94" s="3">
        <v>0.49509999999999998</v>
      </c>
      <c r="F94" s="4">
        <f t="shared" si="9"/>
        <v>0.15544041450777202</v>
      </c>
      <c r="G94" s="4">
        <f t="shared" si="7"/>
        <v>0.14412890889611668</v>
      </c>
      <c r="H94" s="2">
        <f t="shared" si="12"/>
        <v>31652.181806203425</v>
      </c>
      <c r="I94" s="2">
        <f t="shared" si="10"/>
        <v>4561.9944279096153</v>
      </c>
      <c r="J94" s="2">
        <f t="shared" si="8"/>
        <v>29348.830819551858</v>
      </c>
      <c r="K94" s="2">
        <f t="shared" si="13"/>
        <v>153228.87507848529</v>
      </c>
      <c r="L94" s="14">
        <f t="shared" si="11"/>
        <v>4.8410209449907295</v>
      </c>
      <c r="N94" s="6"/>
    </row>
    <row r="95" spans="1:14" x14ac:dyDescent="0.25">
      <c r="A95" s="59">
        <v>86</v>
      </c>
      <c r="B95" s="55">
        <v>43</v>
      </c>
      <c r="C95" s="55">
        <v>271</v>
      </c>
      <c r="D95">
        <v>247</v>
      </c>
      <c r="E95" s="3">
        <v>0.49530000000000002</v>
      </c>
      <c r="F95" s="4">
        <f t="shared" si="9"/>
        <v>0.16602316602316602</v>
      </c>
      <c r="G95" s="4">
        <f t="shared" si="7"/>
        <v>0.15318731138812286</v>
      </c>
      <c r="H95" s="2">
        <f t="shared" si="12"/>
        <v>27090.187378293809</v>
      </c>
      <c r="I95" s="2">
        <f t="shared" si="10"/>
        <v>4149.8729694812891</v>
      </c>
      <c r="J95" s="2">
        <f t="shared" si="8"/>
        <v>24995.746490596601</v>
      </c>
      <c r="K95" s="2">
        <f t="shared" si="13"/>
        <v>123880.04425893343</v>
      </c>
      <c r="L95" s="14">
        <f t="shared" si="11"/>
        <v>4.5728751347874814</v>
      </c>
      <c r="N95" s="6"/>
    </row>
    <row r="96" spans="1:14" x14ac:dyDescent="0.25">
      <c r="A96" s="59">
        <v>87</v>
      </c>
      <c r="B96" s="55">
        <v>26</v>
      </c>
      <c r="C96" s="55">
        <v>221</v>
      </c>
      <c r="D96">
        <v>232</v>
      </c>
      <c r="E96" s="3">
        <v>0.54420000000000002</v>
      </c>
      <c r="F96" s="4">
        <f t="shared" si="9"/>
        <v>0.11479028697571744</v>
      </c>
      <c r="G96" s="4">
        <f t="shared" si="7"/>
        <v>0.10908291476261039</v>
      </c>
      <c r="H96" s="2">
        <f t="shared" si="12"/>
        <v>22940.314408812519</v>
      </c>
      <c r="I96" s="2">
        <f t="shared" si="10"/>
        <v>2502.3963612839789</v>
      </c>
      <c r="J96" s="2">
        <f t="shared" si="8"/>
        <v>21799.722147339282</v>
      </c>
      <c r="K96" s="2">
        <f t="shared" si="13"/>
        <v>98884.297768336823</v>
      </c>
      <c r="L96" s="14">
        <f t="shared" si="11"/>
        <v>4.3105031607740489</v>
      </c>
      <c r="N96" s="6"/>
    </row>
    <row r="97" spans="1:14" x14ac:dyDescent="0.25">
      <c r="A97" s="59">
        <v>88</v>
      </c>
      <c r="B97" s="55">
        <v>35</v>
      </c>
      <c r="C97" s="55">
        <v>173</v>
      </c>
      <c r="D97">
        <v>184</v>
      </c>
      <c r="E97" s="3">
        <v>0.44069999999999998</v>
      </c>
      <c r="F97" s="4">
        <f t="shared" si="9"/>
        <v>0.19607843137254902</v>
      </c>
      <c r="G97" s="4">
        <f t="shared" si="7"/>
        <v>0.1767002986235047</v>
      </c>
      <c r="H97" s="2">
        <f t="shared" si="12"/>
        <v>20437.918047528539</v>
      </c>
      <c r="I97" s="2">
        <f t="shared" si="10"/>
        <v>3611.3862222410089</v>
      </c>
      <c r="J97" s="2">
        <f t="shared" si="8"/>
        <v>18418.069733429144</v>
      </c>
      <c r="K97" s="2">
        <f t="shared" si="13"/>
        <v>77084.575620997537</v>
      </c>
      <c r="L97" s="14">
        <f t="shared" si="11"/>
        <v>3.7716452058246221</v>
      </c>
      <c r="N97" s="6"/>
    </row>
    <row r="98" spans="1:14" x14ac:dyDescent="0.25">
      <c r="A98" s="59">
        <v>89</v>
      </c>
      <c r="B98" s="55">
        <v>32</v>
      </c>
      <c r="C98" s="55">
        <v>165</v>
      </c>
      <c r="D98">
        <v>141</v>
      </c>
      <c r="E98" s="3">
        <v>0.53390000000000004</v>
      </c>
      <c r="F98" s="4">
        <f t="shared" si="9"/>
        <v>0.20915032679738563</v>
      </c>
      <c r="G98" s="4">
        <f t="shared" si="7"/>
        <v>0.19057238415581201</v>
      </c>
      <c r="H98" s="2">
        <f t="shared" si="12"/>
        <v>16826.53182528753</v>
      </c>
      <c r="I98" s="2">
        <f t="shared" si="10"/>
        <v>3206.6722870186918</v>
      </c>
      <c r="J98" s="2">
        <f t="shared" si="8"/>
        <v>15331.901872308117</v>
      </c>
      <c r="K98" s="2">
        <f>K99+J98</f>
        <v>58666.505887568397</v>
      </c>
      <c r="L98" s="14">
        <f t="shared" si="11"/>
        <v>3.4865477031578318</v>
      </c>
      <c r="N98" s="6"/>
    </row>
    <row r="99" spans="1:14" x14ac:dyDescent="0.25">
      <c r="A99" s="59">
        <v>90</v>
      </c>
      <c r="B99" s="55">
        <v>28</v>
      </c>
      <c r="C99" s="55">
        <v>119</v>
      </c>
      <c r="D99">
        <v>127</v>
      </c>
      <c r="E99" s="3">
        <v>0.51880000000000004</v>
      </c>
      <c r="F99" s="26">
        <f t="shared" si="9"/>
        <v>0.22764227642276422</v>
      </c>
      <c r="G99" s="26">
        <f t="shared" si="7"/>
        <v>0.20516788595010316</v>
      </c>
      <c r="H99" s="24">
        <f t="shared" si="12"/>
        <v>13619.859538268838</v>
      </c>
      <c r="I99" s="24">
        <f t="shared" si="10"/>
        <v>2794.3577884039655</v>
      </c>
      <c r="J99" s="24">
        <f t="shared" si="8"/>
        <v>12275.21457048885</v>
      </c>
      <c r="K99" s="24">
        <f t="shared" ref="K99:K108" si="14">K100+J99</f>
        <v>43334.60401526028</v>
      </c>
      <c r="L99" s="27">
        <f t="shared" si="11"/>
        <v>3.1817218006910779</v>
      </c>
      <c r="N99" s="6"/>
    </row>
    <row r="100" spans="1:14" x14ac:dyDescent="0.25">
      <c r="A100" s="59">
        <v>91</v>
      </c>
      <c r="B100" s="55">
        <v>36</v>
      </c>
      <c r="C100" s="55">
        <v>103</v>
      </c>
      <c r="D100">
        <v>76</v>
      </c>
      <c r="E100" s="3">
        <v>0.54949999999999999</v>
      </c>
      <c r="F100" s="26">
        <f t="shared" si="9"/>
        <v>0.4022346368715084</v>
      </c>
      <c r="G100" s="26">
        <f t="shared" si="7"/>
        <v>0.34052857602300463</v>
      </c>
      <c r="H100" s="24">
        <f t="shared" si="12"/>
        <v>10825.501749864872</v>
      </c>
      <c r="I100" s="24">
        <f t="shared" si="10"/>
        <v>3686.3926956160299</v>
      </c>
      <c r="J100" s="24">
        <f t="shared" si="8"/>
        <v>9164.7818404898499</v>
      </c>
      <c r="K100" s="24">
        <f t="shared" si="14"/>
        <v>31059.389444771426</v>
      </c>
      <c r="L100" s="27">
        <f t="shared" si="11"/>
        <v>2.8690946768503474</v>
      </c>
      <c r="N100" s="6"/>
    </row>
    <row r="101" spans="1:14" x14ac:dyDescent="0.25">
      <c r="A101" s="59">
        <v>92</v>
      </c>
      <c r="B101" s="55">
        <v>29</v>
      </c>
      <c r="C101" s="55">
        <v>75</v>
      </c>
      <c r="D101">
        <v>73</v>
      </c>
      <c r="E101" s="3">
        <v>0.41199999999999998</v>
      </c>
      <c r="F101" s="26">
        <f t="shared" si="9"/>
        <v>0.39189189189189189</v>
      </c>
      <c r="G101" s="26">
        <f t="shared" si="7"/>
        <v>0.31849931907042128</v>
      </c>
      <c r="H101" s="24">
        <f t="shared" si="12"/>
        <v>7139.1090542488419</v>
      </c>
      <c r="I101" s="24">
        <f t="shared" si="10"/>
        <v>2273.8013725477354</v>
      </c>
      <c r="J101" s="24">
        <f t="shared" si="8"/>
        <v>5802.1138471907725</v>
      </c>
      <c r="K101" s="24">
        <f t="shared" si="14"/>
        <v>21894.607604281577</v>
      </c>
      <c r="L101" s="27">
        <f t="shared" si="11"/>
        <v>3.0668543424548189</v>
      </c>
      <c r="N101" s="6"/>
    </row>
    <row r="102" spans="1:14" x14ac:dyDescent="0.25">
      <c r="A102" s="59">
        <v>93</v>
      </c>
      <c r="B102" s="55">
        <v>16</v>
      </c>
      <c r="C102" s="55">
        <v>53</v>
      </c>
      <c r="D102">
        <v>50</v>
      </c>
      <c r="E102" s="3">
        <v>0.38750000000000001</v>
      </c>
      <c r="F102" s="26">
        <f t="shared" si="9"/>
        <v>0.31067961165048541</v>
      </c>
      <c r="G102" s="26">
        <f t="shared" si="7"/>
        <v>0.26101141924959215</v>
      </c>
      <c r="H102" s="24">
        <f t="shared" si="12"/>
        <v>4865.307681701106</v>
      </c>
      <c r="I102" s="24">
        <f t="shared" si="10"/>
        <v>1269.9008630867486</v>
      </c>
      <c r="J102" s="24">
        <f t="shared" si="8"/>
        <v>4087.4934030604727</v>
      </c>
      <c r="K102" s="24">
        <f t="shared" si="14"/>
        <v>16092.493757090802</v>
      </c>
      <c r="L102" s="27">
        <f t="shared" si="11"/>
        <v>3.3076004252755138</v>
      </c>
      <c r="N102" s="6"/>
    </row>
    <row r="103" spans="1:14" x14ac:dyDescent="0.25">
      <c r="A103" s="59">
        <v>94</v>
      </c>
      <c r="B103" s="55">
        <v>12</v>
      </c>
      <c r="C103" s="55">
        <v>45</v>
      </c>
      <c r="D103">
        <v>41</v>
      </c>
      <c r="E103" s="3">
        <v>0.52759999999999996</v>
      </c>
      <c r="F103" s="26">
        <f t="shared" si="9"/>
        <v>0.27906976744186046</v>
      </c>
      <c r="G103" s="26">
        <f t="shared" si="7"/>
        <v>0.24656453415740678</v>
      </c>
      <c r="H103" s="24">
        <f t="shared" si="12"/>
        <v>3595.4068186143577</v>
      </c>
      <c r="I103" s="24">
        <f t="shared" si="10"/>
        <v>886.49980733801306</v>
      </c>
      <c r="J103" s="24">
        <f t="shared" si="8"/>
        <v>3176.6243096278804</v>
      </c>
      <c r="K103" s="24">
        <f t="shared" si="14"/>
        <v>12005.00035403033</v>
      </c>
      <c r="L103" s="27">
        <f t="shared" si="11"/>
        <v>3.3389824739379463</v>
      </c>
      <c r="N103" s="6"/>
    </row>
    <row r="104" spans="1:14" x14ac:dyDescent="0.25">
      <c r="A104" s="59">
        <v>95</v>
      </c>
      <c r="B104" s="55">
        <v>10</v>
      </c>
      <c r="C104" s="55">
        <v>30</v>
      </c>
      <c r="D104">
        <v>29</v>
      </c>
      <c r="E104" s="3">
        <v>0.58689999999999998</v>
      </c>
      <c r="F104" s="26">
        <f t="shared" si="9"/>
        <v>0.33898305084745761</v>
      </c>
      <c r="G104" s="26">
        <f t="shared" si="7"/>
        <v>0.29734471172430194</v>
      </c>
      <c r="H104" s="24">
        <f t="shared" si="12"/>
        <v>2708.9070112763447</v>
      </c>
      <c r="I104" s="24">
        <f t="shared" si="10"/>
        <v>805.47917435590512</v>
      </c>
      <c r="J104" s="24">
        <f t="shared" si="8"/>
        <v>2376.1635643499203</v>
      </c>
      <c r="K104" s="24">
        <f t="shared" si="14"/>
        <v>8828.3760444024483</v>
      </c>
      <c r="L104" s="27">
        <f t="shared" si="11"/>
        <v>3.2590177542649639</v>
      </c>
      <c r="N104" s="6"/>
    </row>
    <row r="105" spans="1:14" x14ac:dyDescent="0.25">
      <c r="A105" s="59">
        <v>96</v>
      </c>
      <c r="B105" s="55">
        <v>9</v>
      </c>
      <c r="C105" s="55">
        <v>26</v>
      </c>
      <c r="D105">
        <v>18</v>
      </c>
      <c r="E105" s="3">
        <v>0.43959999999999999</v>
      </c>
      <c r="F105" s="26">
        <f t="shared" si="9"/>
        <v>0.40909090909090912</v>
      </c>
      <c r="G105" s="26">
        <f t="shared" si="7"/>
        <v>0.33279592953600856</v>
      </c>
      <c r="H105" s="24">
        <f t="shared" si="12"/>
        <v>1903.4278369204396</v>
      </c>
      <c r="I105" s="24">
        <f t="shared" si="10"/>
        <v>633.45303629265186</v>
      </c>
      <c r="J105" s="24">
        <f t="shared" si="8"/>
        <v>1548.4407553820374</v>
      </c>
      <c r="K105" s="24">
        <f t="shared" si="14"/>
        <v>6452.212480052528</v>
      </c>
      <c r="L105" s="27">
        <f t="shared" si="11"/>
        <v>3.3897857091822181</v>
      </c>
      <c r="N105" s="6"/>
    </row>
    <row r="106" spans="1:14" x14ac:dyDescent="0.25">
      <c r="A106" s="59">
        <v>97</v>
      </c>
      <c r="B106" s="55">
        <v>4</v>
      </c>
      <c r="C106" s="55">
        <v>9</v>
      </c>
      <c r="D106">
        <v>18</v>
      </c>
      <c r="E106" s="3">
        <v>0.24929999999999999</v>
      </c>
      <c r="F106" s="26">
        <f t="shared" si="9"/>
        <v>0.29629629629629628</v>
      </c>
      <c r="G106" s="26">
        <f t="shared" si="7"/>
        <v>0.24238311074484331</v>
      </c>
      <c r="H106" s="24">
        <f t="shared" si="12"/>
        <v>1269.9748006277878</v>
      </c>
      <c r="I106" s="24">
        <f t="shared" si="10"/>
        <v>307.82044274372538</v>
      </c>
      <c r="J106" s="24">
        <f t="shared" si="8"/>
        <v>1038.8939942600732</v>
      </c>
      <c r="K106" s="24">
        <f t="shared" si="14"/>
        <v>4903.7717246704906</v>
      </c>
      <c r="L106" s="27">
        <f t="shared" si="11"/>
        <v>3.8613141947748923</v>
      </c>
      <c r="N106" s="6"/>
    </row>
    <row r="107" spans="1:14" x14ac:dyDescent="0.25">
      <c r="A107" s="59">
        <v>98</v>
      </c>
      <c r="B107" s="55">
        <v>5</v>
      </c>
      <c r="C107" s="55">
        <v>13</v>
      </c>
      <c r="D107">
        <v>8</v>
      </c>
      <c r="E107" s="3">
        <v>0.59670000000000001</v>
      </c>
      <c r="F107" s="26">
        <f t="shared" si="9"/>
        <v>0.47619047619047616</v>
      </c>
      <c r="G107" s="26">
        <f t="shared" si="7"/>
        <v>0.39947269604122559</v>
      </c>
      <c r="H107" s="24">
        <f t="shared" si="12"/>
        <v>962.15435788406239</v>
      </c>
      <c r="I107" s="24">
        <f t="shared" si="10"/>
        <v>384.35439535176067</v>
      </c>
      <c r="J107" s="24">
        <f t="shared" si="8"/>
        <v>807.14423023869733</v>
      </c>
      <c r="K107" s="24">
        <f t="shared" si="14"/>
        <v>3864.8777304104178</v>
      </c>
      <c r="L107" s="27">
        <f t="shared" si="11"/>
        <v>4.0168998859080443</v>
      </c>
      <c r="N107" s="6"/>
    </row>
    <row r="108" spans="1:14" x14ac:dyDescent="0.25">
      <c r="A108" s="59">
        <v>99</v>
      </c>
      <c r="B108" s="55">
        <v>3</v>
      </c>
      <c r="C108" s="55">
        <v>4</v>
      </c>
      <c r="D108">
        <v>7</v>
      </c>
      <c r="E108" s="3">
        <v>0.42620000000000002</v>
      </c>
      <c r="F108" s="26">
        <f t="shared" si="9"/>
        <v>0.54545454545454541</v>
      </c>
      <c r="G108" s="26">
        <f t="shared" si="7"/>
        <v>0.41543191070983465</v>
      </c>
      <c r="H108" s="24">
        <f t="shared" si="12"/>
        <v>577.79996253230172</v>
      </c>
      <c r="I108" s="24">
        <f t="shared" si="10"/>
        <v>240.03654244286497</v>
      </c>
      <c r="J108" s="24">
        <f t="shared" si="8"/>
        <v>440.0669944785858</v>
      </c>
      <c r="K108" s="24">
        <f t="shared" si="14"/>
        <v>3057.7335001717206</v>
      </c>
      <c r="L108" s="27">
        <f t="shared" si="11"/>
        <v>5.2920278616334784</v>
      </c>
      <c r="N108" s="6"/>
    </row>
    <row r="109" spans="1:14" x14ac:dyDescent="0.25">
      <c r="A109" s="59" t="s">
        <v>28</v>
      </c>
      <c r="B109" s="50">
        <v>2</v>
      </c>
      <c r="C109" s="50">
        <v>17</v>
      </c>
      <c r="D109">
        <v>14</v>
      </c>
      <c r="E109" s="28"/>
      <c r="F109" s="26">
        <f>B109/((C109+D109)/2)</f>
        <v>0.12903225806451613</v>
      </c>
      <c r="G109" s="26">
        <v>1</v>
      </c>
      <c r="H109" s="24">
        <f>H108-I108</f>
        <v>337.76342008943675</v>
      </c>
      <c r="I109" s="24">
        <f>H109*G109</f>
        <v>337.76342008943675</v>
      </c>
      <c r="J109" s="29">
        <f>H109/F109</f>
        <v>2617.6665056931347</v>
      </c>
      <c r="K109" s="24">
        <f>J109</f>
        <v>2617.6665056931347</v>
      </c>
      <c r="L109" s="27">
        <f>K109/H109</f>
        <v>7.75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46</v>
      </c>
    </row>
    <row r="5" spans="1:14" x14ac:dyDescent="0.25">
      <c r="D5" s="47"/>
    </row>
    <row r="6" spans="1:14" s="39" customFormat="1" ht="87.5" x14ac:dyDescent="0.25">
      <c r="A6" s="65" t="s">
        <v>2</v>
      </c>
      <c r="B6" s="66" t="s">
        <v>31</v>
      </c>
      <c r="C6" s="83" t="s">
        <v>40</v>
      </c>
      <c r="D6" s="83"/>
      <c r="E6" s="67" t="s">
        <v>32</v>
      </c>
      <c r="F6" s="67" t="s">
        <v>33</v>
      </c>
      <c r="G6" s="67" t="s">
        <v>34</v>
      </c>
      <c r="H6" s="66" t="s">
        <v>35</v>
      </c>
      <c r="I6" s="66" t="s">
        <v>36</v>
      </c>
      <c r="J6" s="66" t="s">
        <v>37</v>
      </c>
      <c r="K6" s="66" t="s">
        <v>38</v>
      </c>
      <c r="L6" s="67" t="s">
        <v>39</v>
      </c>
    </row>
    <row r="7" spans="1:14" s="39" customFormat="1" ht="14.5" x14ac:dyDescent="0.25">
      <c r="A7" s="68"/>
      <c r="B7" s="69"/>
      <c r="C7" s="70">
        <v>43466</v>
      </c>
      <c r="D7" s="71">
        <v>43831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4" x14ac:dyDescent="0.25">
      <c r="A8" s="12"/>
      <c r="B8" s="48"/>
      <c r="C8" s="48"/>
      <c r="D8" s="4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55">
        <v>1</v>
      </c>
      <c r="C9" s="55">
        <v>806</v>
      </c>
      <c r="D9" s="55">
        <v>732</v>
      </c>
      <c r="E9" s="3">
        <v>0.5</v>
      </c>
      <c r="F9" s="4">
        <f>B9/((C9+D9)/2)</f>
        <v>1.3003901170351106E-3</v>
      </c>
      <c r="G9" s="4">
        <f t="shared" ref="G9:G72" si="0">F9/((1+(1-E9)*F9))</f>
        <v>1.2995451591942819E-3</v>
      </c>
      <c r="H9" s="2">
        <v>100000</v>
      </c>
      <c r="I9" s="2">
        <f>H9*G9</f>
        <v>129.95451591942819</v>
      </c>
      <c r="J9" s="2">
        <f t="shared" ref="J9:J72" si="1">H10+I9*E9</f>
        <v>99935.022742040295</v>
      </c>
      <c r="K9" s="2">
        <f>K10+J9</f>
        <v>8261845.9259797772</v>
      </c>
      <c r="L9" s="73">
        <f>K9/H9</f>
        <v>82.618459259797774</v>
      </c>
      <c r="M9" s="5"/>
      <c r="N9" s="6"/>
    </row>
    <row r="10" spans="1:14" x14ac:dyDescent="0.25">
      <c r="A10" s="59">
        <v>1</v>
      </c>
      <c r="B10" s="56">
        <v>1</v>
      </c>
      <c r="C10" s="55">
        <v>818</v>
      </c>
      <c r="D10" s="55">
        <v>837</v>
      </c>
      <c r="E10" s="3">
        <v>0.5</v>
      </c>
      <c r="F10" s="4">
        <f t="shared" ref="F10:F73" si="2">B10/((C10+D10)/2)</f>
        <v>1.2084592145015106E-3</v>
      </c>
      <c r="G10" s="4">
        <f t="shared" si="0"/>
        <v>1.2077294685990338E-3</v>
      </c>
      <c r="H10" s="2">
        <f>H9-I9</f>
        <v>99870.045484080576</v>
      </c>
      <c r="I10" s="2">
        <f t="shared" ref="I10:I73" si="3">H10*G10</f>
        <v>120.61599696144997</v>
      </c>
      <c r="J10" s="2">
        <f t="shared" si="1"/>
        <v>99809.73748559985</v>
      </c>
      <c r="K10" s="2">
        <f>K11+J10</f>
        <v>8161910.9032377368</v>
      </c>
      <c r="L10" s="14">
        <f t="shared" ref="L10:L73" si="4">K10/H10</f>
        <v>81.725314769569792</v>
      </c>
      <c r="N10" s="6"/>
    </row>
    <row r="11" spans="1:14" x14ac:dyDescent="0.25">
      <c r="A11" s="59">
        <v>2</v>
      </c>
      <c r="B11" s="57">
        <v>0</v>
      </c>
      <c r="C11" s="55">
        <v>843</v>
      </c>
      <c r="D11" s="55">
        <v>833</v>
      </c>
      <c r="E11" s="3">
        <v>0.5</v>
      </c>
      <c r="F11" s="4">
        <f t="shared" si="2"/>
        <v>0</v>
      </c>
      <c r="G11" s="4">
        <f t="shared" si="0"/>
        <v>0</v>
      </c>
      <c r="H11" s="2">
        <f t="shared" ref="H11:H74" si="5">H10-I10</f>
        <v>99749.429487119123</v>
      </c>
      <c r="I11" s="2">
        <f t="shared" si="3"/>
        <v>0</v>
      </c>
      <c r="J11" s="2">
        <f t="shared" si="1"/>
        <v>99749.429487119123</v>
      </c>
      <c r="K11" s="2">
        <f t="shared" ref="K11:K74" si="6">K12+J11</f>
        <v>8062101.1657521371</v>
      </c>
      <c r="L11" s="14">
        <f t="shared" si="4"/>
        <v>80.823531595167822</v>
      </c>
      <c r="N11" s="6"/>
    </row>
    <row r="12" spans="1:14" x14ac:dyDescent="0.25">
      <c r="A12" s="59">
        <v>3</v>
      </c>
      <c r="B12" s="57">
        <v>0</v>
      </c>
      <c r="C12" s="55">
        <v>887</v>
      </c>
      <c r="D12" s="55">
        <v>868</v>
      </c>
      <c r="E12" s="3">
        <v>0.5</v>
      </c>
      <c r="F12" s="4">
        <f t="shared" si="2"/>
        <v>0</v>
      </c>
      <c r="G12" s="4">
        <f t="shared" si="0"/>
        <v>0</v>
      </c>
      <c r="H12" s="2">
        <f t="shared" si="5"/>
        <v>99749.429487119123</v>
      </c>
      <c r="I12" s="2">
        <f t="shared" si="3"/>
        <v>0</v>
      </c>
      <c r="J12" s="2">
        <f t="shared" si="1"/>
        <v>99749.429487119123</v>
      </c>
      <c r="K12" s="2">
        <f t="shared" si="6"/>
        <v>7962351.7362650177</v>
      </c>
      <c r="L12" s="14">
        <f t="shared" si="4"/>
        <v>79.823531595167822</v>
      </c>
      <c r="N12" s="6"/>
    </row>
    <row r="13" spans="1:14" x14ac:dyDescent="0.25">
      <c r="A13" s="59">
        <v>4</v>
      </c>
      <c r="B13" s="57">
        <v>0</v>
      </c>
      <c r="C13" s="55">
        <v>937</v>
      </c>
      <c r="D13" s="55">
        <v>912</v>
      </c>
      <c r="E13" s="3">
        <v>0.5</v>
      </c>
      <c r="F13" s="4">
        <f t="shared" si="2"/>
        <v>0</v>
      </c>
      <c r="G13" s="4">
        <f t="shared" si="0"/>
        <v>0</v>
      </c>
      <c r="H13" s="2">
        <f t="shared" si="5"/>
        <v>99749.429487119123</v>
      </c>
      <c r="I13" s="2">
        <f t="shared" si="3"/>
        <v>0</v>
      </c>
      <c r="J13" s="2">
        <f t="shared" si="1"/>
        <v>99749.429487119123</v>
      </c>
      <c r="K13" s="2">
        <f t="shared" si="6"/>
        <v>7862602.3067778982</v>
      </c>
      <c r="L13" s="14">
        <f t="shared" si="4"/>
        <v>78.823531595167807</v>
      </c>
      <c r="N13" s="6"/>
    </row>
    <row r="14" spans="1:14" x14ac:dyDescent="0.25">
      <c r="A14" s="59">
        <v>5</v>
      </c>
      <c r="B14" s="57">
        <v>0</v>
      </c>
      <c r="C14" s="55">
        <v>883</v>
      </c>
      <c r="D14" s="55">
        <v>954</v>
      </c>
      <c r="E14" s="3">
        <v>0.5</v>
      </c>
      <c r="F14" s="4">
        <f t="shared" si="2"/>
        <v>0</v>
      </c>
      <c r="G14" s="4">
        <f t="shared" si="0"/>
        <v>0</v>
      </c>
      <c r="H14" s="2">
        <f t="shared" si="5"/>
        <v>99749.429487119123</v>
      </c>
      <c r="I14" s="2">
        <f t="shared" si="3"/>
        <v>0</v>
      </c>
      <c r="J14" s="2">
        <f t="shared" si="1"/>
        <v>99749.429487119123</v>
      </c>
      <c r="K14" s="2">
        <f t="shared" si="6"/>
        <v>7762852.8772907788</v>
      </c>
      <c r="L14" s="14">
        <f t="shared" si="4"/>
        <v>77.823531595167807</v>
      </c>
      <c r="N14" s="6"/>
    </row>
    <row r="15" spans="1:14" x14ac:dyDescent="0.25">
      <c r="A15" s="59">
        <v>6</v>
      </c>
      <c r="B15" s="55">
        <v>0</v>
      </c>
      <c r="C15" s="55">
        <v>971</v>
      </c>
      <c r="D15" s="55">
        <v>876</v>
      </c>
      <c r="E15" s="3">
        <v>0.5</v>
      </c>
      <c r="F15" s="4">
        <f t="shared" si="2"/>
        <v>0</v>
      </c>
      <c r="G15" s="4">
        <f t="shared" si="0"/>
        <v>0</v>
      </c>
      <c r="H15" s="2">
        <f t="shared" si="5"/>
        <v>99749.429487119123</v>
      </c>
      <c r="I15" s="2">
        <f t="shared" si="3"/>
        <v>0</v>
      </c>
      <c r="J15" s="2">
        <f t="shared" si="1"/>
        <v>99749.429487119123</v>
      </c>
      <c r="K15" s="2">
        <f t="shared" si="6"/>
        <v>7663103.4478036594</v>
      </c>
      <c r="L15" s="14">
        <f t="shared" si="4"/>
        <v>76.823531595167807</v>
      </c>
      <c r="N15" s="6"/>
    </row>
    <row r="16" spans="1:14" x14ac:dyDescent="0.25">
      <c r="A16" s="59">
        <v>7</v>
      </c>
      <c r="B16" s="56">
        <v>0</v>
      </c>
      <c r="C16" s="55">
        <v>976</v>
      </c>
      <c r="D16" s="55">
        <v>985</v>
      </c>
      <c r="E16" s="3">
        <v>0.5</v>
      </c>
      <c r="F16" s="4">
        <f t="shared" si="2"/>
        <v>0</v>
      </c>
      <c r="G16" s="4">
        <f t="shared" si="0"/>
        <v>0</v>
      </c>
      <c r="H16" s="2">
        <f t="shared" si="5"/>
        <v>99749.429487119123</v>
      </c>
      <c r="I16" s="2">
        <f t="shared" si="3"/>
        <v>0</v>
      </c>
      <c r="J16" s="2">
        <f t="shared" si="1"/>
        <v>99749.429487119123</v>
      </c>
      <c r="K16" s="2">
        <f t="shared" si="6"/>
        <v>7563354.0183165399</v>
      </c>
      <c r="L16" s="14">
        <f t="shared" si="4"/>
        <v>75.823531595167807</v>
      </c>
      <c r="N16" s="6"/>
    </row>
    <row r="17" spans="1:14" x14ac:dyDescent="0.25">
      <c r="A17" s="59">
        <v>8</v>
      </c>
      <c r="B17" s="56">
        <v>0</v>
      </c>
      <c r="C17" s="55">
        <v>1033</v>
      </c>
      <c r="D17" s="55">
        <v>989</v>
      </c>
      <c r="E17" s="3">
        <v>0.5</v>
      </c>
      <c r="F17" s="4">
        <f t="shared" si="2"/>
        <v>0</v>
      </c>
      <c r="G17" s="4">
        <f t="shared" si="0"/>
        <v>0</v>
      </c>
      <c r="H17" s="2">
        <f t="shared" si="5"/>
        <v>99749.429487119123</v>
      </c>
      <c r="I17" s="2">
        <f t="shared" si="3"/>
        <v>0</v>
      </c>
      <c r="J17" s="2">
        <f t="shared" si="1"/>
        <v>99749.429487119123</v>
      </c>
      <c r="K17" s="2">
        <f t="shared" si="6"/>
        <v>7463604.5888294205</v>
      </c>
      <c r="L17" s="14">
        <f t="shared" si="4"/>
        <v>74.823531595167807</v>
      </c>
      <c r="N17" s="6"/>
    </row>
    <row r="18" spans="1:14" x14ac:dyDescent="0.25">
      <c r="A18" s="59">
        <v>9</v>
      </c>
      <c r="B18" s="56">
        <v>0</v>
      </c>
      <c r="C18" s="55">
        <v>1041</v>
      </c>
      <c r="D18" s="55">
        <v>1049</v>
      </c>
      <c r="E18" s="3">
        <v>0.5</v>
      </c>
      <c r="F18" s="4">
        <f t="shared" si="2"/>
        <v>0</v>
      </c>
      <c r="G18" s="4">
        <f t="shared" si="0"/>
        <v>0</v>
      </c>
      <c r="H18" s="2">
        <f t="shared" si="5"/>
        <v>99749.429487119123</v>
      </c>
      <c r="I18" s="2">
        <f t="shared" si="3"/>
        <v>0</v>
      </c>
      <c r="J18" s="2">
        <f t="shared" si="1"/>
        <v>99749.429487119123</v>
      </c>
      <c r="K18" s="2">
        <f t="shared" si="6"/>
        <v>7363855.1593423011</v>
      </c>
      <c r="L18" s="14">
        <f t="shared" si="4"/>
        <v>73.823531595167793</v>
      </c>
      <c r="N18" s="6"/>
    </row>
    <row r="19" spans="1:14" x14ac:dyDescent="0.25">
      <c r="A19" s="59">
        <v>10</v>
      </c>
      <c r="B19" s="56">
        <v>0</v>
      </c>
      <c r="C19" s="55">
        <v>1189</v>
      </c>
      <c r="D19" s="55">
        <v>1040</v>
      </c>
      <c r="E19" s="3">
        <v>0.5</v>
      </c>
      <c r="F19" s="4">
        <f t="shared" si="2"/>
        <v>0</v>
      </c>
      <c r="G19" s="4">
        <f t="shared" si="0"/>
        <v>0</v>
      </c>
      <c r="H19" s="2">
        <f t="shared" si="5"/>
        <v>99749.429487119123</v>
      </c>
      <c r="I19" s="2">
        <f t="shared" si="3"/>
        <v>0</v>
      </c>
      <c r="J19" s="2">
        <f t="shared" si="1"/>
        <v>99749.429487119123</v>
      </c>
      <c r="K19" s="2">
        <f t="shared" si="6"/>
        <v>7264105.7298551816</v>
      </c>
      <c r="L19" s="14">
        <f t="shared" si="4"/>
        <v>72.823531595167793</v>
      </c>
      <c r="N19" s="6"/>
    </row>
    <row r="20" spans="1:14" x14ac:dyDescent="0.25">
      <c r="A20" s="59">
        <v>11</v>
      </c>
      <c r="B20" s="56">
        <v>0</v>
      </c>
      <c r="C20" s="55">
        <v>1199</v>
      </c>
      <c r="D20" s="55">
        <v>1225</v>
      </c>
      <c r="E20" s="3">
        <v>0.5</v>
      </c>
      <c r="F20" s="4">
        <f t="shared" si="2"/>
        <v>0</v>
      </c>
      <c r="G20" s="4">
        <f t="shared" si="0"/>
        <v>0</v>
      </c>
      <c r="H20" s="2">
        <f t="shared" si="5"/>
        <v>99749.429487119123</v>
      </c>
      <c r="I20" s="2">
        <f t="shared" si="3"/>
        <v>0</v>
      </c>
      <c r="J20" s="2">
        <f t="shared" si="1"/>
        <v>99749.429487119123</v>
      </c>
      <c r="K20" s="2">
        <f t="shared" si="6"/>
        <v>7164356.3003680622</v>
      </c>
      <c r="L20" s="14">
        <f t="shared" si="4"/>
        <v>71.823531595167793</v>
      </c>
      <c r="N20" s="6"/>
    </row>
    <row r="21" spans="1:14" x14ac:dyDescent="0.25">
      <c r="A21" s="59">
        <v>12</v>
      </c>
      <c r="B21" s="55">
        <v>0</v>
      </c>
      <c r="C21" s="55">
        <v>1109</v>
      </c>
      <c r="D21" s="55">
        <v>1220</v>
      </c>
      <c r="E21" s="3">
        <v>0.5</v>
      </c>
      <c r="F21" s="4">
        <f t="shared" si="2"/>
        <v>0</v>
      </c>
      <c r="G21" s="4">
        <f t="shared" si="0"/>
        <v>0</v>
      </c>
      <c r="H21" s="2">
        <f t="shared" si="5"/>
        <v>99749.429487119123</v>
      </c>
      <c r="I21" s="2">
        <f t="shared" si="3"/>
        <v>0</v>
      </c>
      <c r="J21" s="2">
        <f t="shared" si="1"/>
        <v>99749.429487119123</v>
      </c>
      <c r="K21" s="2">
        <f t="shared" si="6"/>
        <v>7064606.8708809428</v>
      </c>
      <c r="L21" s="14">
        <f t="shared" si="4"/>
        <v>70.823531595167793</v>
      </c>
      <c r="N21" s="6"/>
    </row>
    <row r="22" spans="1:14" x14ac:dyDescent="0.25">
      <c r="A22" s="59">
        <v>13</v>
      </c>
      <c r="B22" s="56">
        <v>0</v>
      </c>
      <c r="C22" s="55">
        <v>1122</v>
      </c>
      <c r="D22" s="55">
        <v>1111</v>
      </c>
      <c r="E22" s="3">
        <v>0.5</v>
      </c>
      <c r="F22" s="4">
        <f t="shared" si="2"/>
        <v>0</v>
      </c>
      <c r="G22" s="4">
        <f t="shared" si="0"/>
        <v>0</v>
      </c>
      <c r="H22" s="2">
        <f t="shared" si="5"/>
        <v>99749.429487119123</v>
      </c>
      <c r="I22" s="2">
        <f t="shared" si="3"/>
        <v>0</v>
      </c>
      <c r="J22" s="2">
        <f t="shared" si="1"/>
        <v>99749.429487119123</v>
      </c>
      <c r="K22" s="2">
        <f t="shared" si="6"/>
        <v>6964857.4413938234</v>
      </c>
      <c r="L22" s="14">
        <f t="shared" si="4"/>
        <v>69.823531595167793</v>
      </c>
      <c r="N22" s="6"/>
    </row>
    <row r="23" spans="1:14" x14ac:dyDescent="0.25">
      <c r="A23" s="59">
        <v>14</v>
      </c>
      <c r="B23" s="56">
        <v>0</v>
      </c>
      <c r="C23" s="55">
        <v>1119</v>
      </c>
      <c r="D23" s="55">
        <v>1126</v>
      </c>
      <c r="E23" s="3">
        <v>0.5</v>
      </c>
      <c r="F23" s="4">
        <f t="shared" si="2"/>
        <v>0</v>
      </c>
      <c r="G23" s="4">
        <f t="shared" si="0"/>
        <v>0</v>
      </c>
      <c r="H23" s="2">
        <f t="shared" si="5"/>
        <v>99749.429487119123</v>
      </c>
      <c r="I23" s="2">
        <f t="shared" si="3"/>
        <v>0</v>
      </c>
      <c r="J23" s="2">
        <f t="shared" si="1"/>
        <v>99749.429487119123</v>
      </c>
      <c r="K23" s="2">
        <f t="shared" si="6"/>
        <v>6865108.0119067039</v>
      </c>
      <c r="L23" s="14">
        <f t="shared" si="4"/>
        <v>68.823531595167779</v>
      </c>
      <c r="N23" s="6"/>
    </row>
    <row r="24" spans="1:14" x14ac:dyDescent="0.25">
      <c r="A24" s="59">
        <v>15</v>
      </c>
      <c r="B24" s="56">
        <v>0</v>
      </c>
      <c r="C24" s="55">
        <v>1096</v>
      </c>
      <c r="D24" s="55">
        <v>1126</v>
      </c>
      <c r="E24" s="3">
        <v>0.5</v>
      </c>
      <c r="F24" s="4">
        <f t="shared" si="2"/>
        <v>0</v>
      </c>
      <c r="G24" s="4">
        <f t="shared" si="0"/>
        <v>0</v>
      </c>
      <c r="H24" s="2">
        <f t="shared" si="5"/>
        <v>99749.429487119123</v>
      </c>
      <c r="I24" s="2">
        <f t="shared" si="3"/>
        <v>0</v>
      </c>
      <c r="J24" s="2">
        <f t="shared" si="1"/>
        <v>99749.429487119123</v>
      </c>
      <c r="K24" s="2">
        <f t="shared" si="6"/>
        <v>6765358.5824195845</v>
      </c>
      <c r="L24" s="14">
        <f t="shared" si="4"/>
        <v>67.823531595167779</v>
      </c>
      <c r="N24" s="6"/>
    </row>
    <row r="25" spans="1:14" x14ac:dyDescent="0.25">
      <c r="A25" s="59">
        <v>16</v>
      </c>
      <c r="B25" s="56">
        <v>0</v>
      </c>
      <c r="C25" s="55">
        <v>1055</v>
      </c>
      <c r="D25" s="55">
        <v>1104</v>
      </c>
      <c r="E25" s="3">
        <v>0.5</v>
      </c>
      <c r="F25" s="4">
        <f t="shared" si="2"/>
        <v>0</v>
      </c>
      <c r="G25" s="4">
        <f t="shared" si="0"/>
        <v>0</v>
      </c>
      <c r="H25" s="2">
        <f t="shared" si="5"/>
        <v>99749.429487119123</v>
      </c>
      <c r="I25" s="2">
        <f t="shared" si="3"/>
        <v>0</v>
      </c>
      <c r="J25" s="2">
        <f t="shared" si="1"/>
        <v>99749.429487119123</v>
      </c>
      <c r="K25" s="2">
        <f t="shared" si="6"/>
        <v>6665609.1529324651</v>
      </c>
      <c r="L25" s="14">
        <f t="shared" si="4"/>
        <v>66.823531595167779</v>
      </c>
      <c r="N25" s="6"/>
    </row>
    <row r="26" spans="1:14" x14ac:dyDescent="0.25">
      <c r="A26" s="59">
        <v>17</v>
      </c>
      <c r="B26" s="56">
        <v>0</v>
      </c>
      <c r="C26" s="55">
        <v>1000</v>
      </c>
      <c r="D26" s="55">
        <v>1060</v>
      </c>
      <c r="E26" s="3">
        <v>0.5</v>
      </c>
      <c r="F26" s="4">
        <f t="shared" si="2"/>
        <v>0</v>
      </c>
      <c r="G26" s="4">
        <f t="shared" si="0"/>
        <v>0</v>
      </c>
      <c r="H26" s="2">
        <f t="shared" si="5"/>
        <v>99749.429487119123</v>
      </c>
      <c r="I26" s="2">
        <f t="shared" si="3"/>
        <v>0</v>
      </c>
      <c r="J26" s="2">
        <f t="shared" si="1"/>
        <v>99749.429487119123</v>
      </c>
      <c r="K26" s="2">
        <f t="shared" si="6"/>
        <v>6565859.7234453456</v>
      </c>
      <c r="L26" s="14">
        <f t="shared" si="4"/>
        <v>65.823531595167779</v>
      </c>
      <c r="N26" s="6"/>
    </row>
    <row r="27" spans="1:14" x14ac:dyDescent="0.25">
      <c r="A27" s="59">
        <v>18</v>
      </c>
      <c r="B27" s="56">
        <v>0</v>
      </c>
      <c r="C27" s="55">
        <v>1001</v>
      </c>
      <c r="D27" s="55">
        <v>1019</v>
      </c>
      <c r="E27" s="3">
        <v>0.5</v>
      </c>
      <c r="F27" s="4">
        <f t="shared" si="2"/>
        <v>0</v>
      </c>
      <c r="G27" s="4">
        <f t="shared" si="0"/>
        <v>0</v>
      </c>
      <c r="H27" s="2">
        <f t="shared" si="5"/>
        <v>99749.429487119123</v>
      </c>
      <c r="I27" s="2">
        <f t="shared" si="3"/>
        <v>0</v>
      </c>
      <c r="J27" s="2">
        <f t="shared" si="1"/>
        <v>99749.429487119123</v>
      </c>
      <c r="K27" s="2">
        <f t="shared" si="6"/>
        <v>6466110.2939582262</v>
      </c>
      <c r="L27" s="14">
        <f t="shared" si="4"/>
        <v>64.823531595167765</v>
      </c>
      <c r="N27" s="6"/>
    </row>
    <row r="28" spans="1:14" x14ac:dyDescent="0.25">
      <c r="A28" s="59">
        <v>19</v>
      </c>
      <c r="B28" s="56">
        <v>0</v>
      </c>
      <c r="C28" s="55">
        <v>968</v>
      </c>
      <c r="D28" s="55">
        <v>1041</v>
      </c>
      <c r="E28" s="3">
        <v>0.5</v>
      </c>
      <c r="F28" s="4">
        <f t="shared" si="2"/>
        <v>0</v>
      </c>
      <c r="G28" s="4">
        <f t="shared" si="0"/>
        <v>0</v>
      </c>
      <c r="H28" s="2">
        <f t="shared" si="5"/>
        <v>99749.429487119123</v>
      </c>
      <c r="I28" s="2">
        <f t="shared" si="3"/>
        <v>0</v>
      </c>
      <c r="J28" s="2">
        <f t="shared" si="1"/>
        <v>99749.429487119123</v>
      </c>
      <c r="K28" s="2">
        <f t="shared" si="6"/>
        <v>6366360.8644711068</v>
      </c>
      <c r="L28" s="14">
        <f t="shared" si="4"/>
        <v>63.823531595167765</v>
      </c>
      <c r="N28" s="6"/>
    </row>
    <row r="29" spans="1:14" x14ac:dyDescent="0.25">
      <c r="A29" s="59">
        <v>20</v>
      </c>
      <c r="B29" s="56">
        <v>0</v>
      </c>
      <c r="C29" s="55">
        <v>931</v>
      </c>
      <c r="D29" s="55">
        <v>1028</v>
      </c>
      <c r="E29" s="3">
        <v>0.5</v>
      </c>
      <c r="F29" s="4">
        <f t="shared" si="2"/>
        <v>0</v>
      </c>
      <c r="G29" s="4">
        <f t="shared" si="0"/>
        <v>0</v>
      </c>
      <c r="H29" s="2">
        <f t="shared" si="5"/>
        <v>99749.429487119123</v>
      </c>
      <c r="I29" s="2">
        <f t="shared" si="3"/>
        <v>0</v>
      </c>
      <c r="J29" s="2">
        <f t="shared" si="1"/>
        <v>99749.429487119123</v>
      </c>
      <c r="K29" s="2">
        <f t="shared" si="6"/>
        <v>6266611.4349839874</v>
      </c>
      <c r="L29" s="14">
        <f t="shared" si="4"/>
        <v>62.823531595167765</v>
      </c>
      <c r="N29" s="6"/>
    </row>
    <row r="30" spans="1:14" x14ac:dyDescent="0.25">
      <c r="A30" s="59">
        <v>21</v>
      </c>
      <c r="B30" s="55">
        <v>0</v>
      </c>
      <c r="C30" s="55">
        <v>1028</v>
      </c>
      <c r="D30" s="55">
        <v>982</v>
      </c>
      <c r="E30" s="3">
        <v>0.5</v>
      </c>
      <c r="F30" s="4">
        <f t="shared" si="2"/>
        <v>0</v>
      </c>
      <c r="G30" s="4">
        <f t="shared" si="0"/>
        <v>0</v>
      </c>
      <c r="H30" s="2">
        <f t="shared" si="5"/>
        <v>99749.429487119123</v>
      </c>
      <c r="I30" s="2">
        <f t="shared" si="3"/>
        <v>0</v>
      </c>
      <c r="J30" s="2">
        <f t="shared" si="1"/>
        <v>99749.429487119123</v>
      </c>
      <c r="K30" s="2">
        <f t="shared" si="6"/>
        <v>6166862.0054968679</v>
      </c>
      <c r="L30" s="14">
        <f t="shared" si="4"/>
        <v>61.823531595167765</v>
      </c>
      <c r="N30" s="6"/>
    </row>
    <row r="31" spans="1:14" x14ac:dyDescent="0.25">
      <c r="A31" s="59">
        <v>22</v>
      </c>
      <c r="B31" s="55">
        <v>0</v>
      </c>
      <c r="C31" s="55">
        <v>991</v>
      </c>
      <c r="D31" s="55">
        <v>1047</v>
      </c>
      <c r="E31" s="3">
        <v>0.5</v>
      </c>
      <c r="F31" s="4">
        <f t="shared" si="2"/>
        <v>0</v>
      </c>
      <c r="G31" s="4">
        <f t="shared" si="0"/>
        <v>0</v>
      </c>
      <c r="H31" s="2">
        <f t="shared" si="5"/>
        <v>99749.429487119123</v>
      </c>
      <c r="I31" s="2">
        <f t="shared" si="3"/>
        <v>0</v>
      </c>
      <c r="J31" s="2">
        <f t="shared" si="1"/>
        <v>99749.429487119123</v>
      </c>
      <c r="K31" s="2">
        <f t="shared" si="6"/>
        <v>6067112.5760097485</v>
      </c>
      <c r="L31" s="14">
        <f t="shared" si="4"/>
        <v>60.823531595167758</v>
      </c>
      <c r="N31" s="6"/>
    </row>
    <row r="32" spans="1:14" x14ac:dyDescent="0.25">
      <c r="A32" s="59">
        <v>23</v>
      </c>
      <c r="B32" s="56">
        <v>1</v>
      </c>
      <c r="C32" s="55">
        <v>966</v>
      </c>
      <c r="D32" s="55">
        <v>1028</v>
      </c>
      <c r="E32" s="3">
        <v>0.5</v>
      </c>
      <c r="F32" s="4">
        <f t="shared" si="2"/>
        <v>1.0030090270812437E-3</v>
      </c>
      <c r="G32" s="4">
        <f t="shared" si="0"/>
        <v>1.0025062656641604E-3</v>
      </c>
      <c r="H32" s="2">
        <f t="shared" si="5"/>
        <v>99749.429487119123</v>
      </c>
      <c r="I32" s="2">
        <f t="shared" si="3"/>
        <v>99.999428057262278</v>
      </c>
      <c r="J32" s="2">
        <f t="shared" si="1"/>
        <v>99699.429773090495</v>
      </c>
      <c r="K32" s="2">
        <f t="shared" si="6"/>
        <v>5967363.1465226291</v>
      </c>
      <c r="L32" s="14">
        <f t="shared" si="4"/>
        <v>59.823531595167758</v>
      </c>
      <c r="N32" s="6"/>
    </row>
    <row r="33" spans="1:14" x14ac:dyDescent="0.25">
      <c r="A33" s="59">
        <v>24</v>
      </c>
      <c r="B33" s="56">
        <v>0</v>
      </c>
      <c r="C33" s="55">
        <v>1022</v>
      </c>
      <c r="D33" s="55">
        <v>982</v>
      </c>
      <c r="E33" s="3">
        <v>0.5</v>
      </c>
      <c r="F33" s="4">
        <f t="shared" si="2"/>
        <v>0</v>
      </c>
      <c r="G33" s="4">
        <f t="shared" si="0"/>
        <v>0</v>
      </c>
      <c r="H33" s="2">
        <f t="shared" si="5"/>
        <v>99649.430059061866</v>
      </c>
      <c r="I33" s="2">
        <f t="shared" si="3"/>
        <v>0</v>
      </c>
      <c r="J33" s="2">
        <f t="shared" si="1"/>
        <v>99649.430059061866</v>
      </c>
      <c r="K33" s="2">
        <f t="shared" si="6"/>
        <v>5867663.7167495387</v>
      </c>
      <c r="L33" s="14">
        <f t="shared" si="4"/>
        <v>58.883063488389197</v>
      </c>
      <c r="N33" s="6"/>
    </row>
    <row r="34" spans="1:14" x14ac:dyDescent="0.25">
      <c r="A34" s="59">
        <v>25</v>
      </c>
      <c r="B34" s="56">
        <v>0</v>
      </c>
      <c r="C34" s="55">
        <v>1011</v>
      </c>
      <c r="D34" s="55">
        <v>1030</v>
      </c>
      <c r="E34" s="3">
        <v>0.5</v>
      </c>
      <c r="F34" s="4">
        <f t="shared" si="2"/>
        <v>0</v>
      </c>
      <c r="G34" s="4">
        <f t="shared" si="0"/>
        <v>0</v>
      </c>
      <c r="H34" s="2">
        <f t="shared" si="5"/>
        <v>99649.430059061866</v>
      </c>
      <c r="I34" s="2">
        <f t="shared" si="3"/>
        <v>0</v>
      </c>
      <c r="J34" s="2">
        <f t="shared" si="1"/>
        <v>99649.430059061866</v>
      </c>
      <c r="K34" s="2">
        <f t="shared" si="6"/>
        <v>5768014.2866904764</v>
      </c>
      <c r="L34" s="14">
        <f t="shared" si="4"/>
        <v>57.88306348838919</v>
      </c>
      <c r="N34" s="6"/>
    </row>
    <row r="35" spans="1:14" x14ac:dyDescent="0.25">
      <c r="A35" s="59">
        <v>26</v>
      </c>
      <c r="B35" s="56">
        <v>1</v>
      </c>
      <c r="C35" s="55">
        <v>1039</v>
      </c>
      <c r="D35" s="55">
        <v>1029</v>
      </c>
      <c r="E35" s="3">
        <v>0.5</v>
      </c>
      <c r="F35" s="4">
        <f t="shared" si="2"/>
        <v>9.6711798839458415E-4</v>
      </c>
      <c r="G35" s="4">
        <f t="shared" si="0"/>
        <v>9.6665055582406949E-4</v>
      </c>
      <c r="H35" s="2">
        <f t="shared" si="5"/>
        <v>99649.430059061866</v>
      </c>
      <c r="I35" s="2">
        <f t="shared" si="3"/>
        <v>96.326176954143889</v>
      </c>
      <c r="J35" s="2">
        <f t="shared" si="1"/>
        <v>99601.266970584795</v>
      </c>
      <c r="K35" s="2">
        <f t="shared" si="6"/>
        <v>5668364.856631414</v>
      </c>
      <c r="L35" s="14">
        <f t="shared" si="4"/>
        <v>56.88306348838919</v>
      </c>
      <c r="N35" s="6"/>
    </row>
    <row r="36" spans="1:14" x14ac:dyDescent="0.25">
      <c r="A36" s="59">
        <v>27</v>
      </c>
      <c r="B36" s="56">
        <v>0</v>
      </c>
      <c r="C36" s="55">
        <v>1055</v>
      </c>
      <c r="D36" s="55">
        <v>1054</v>
      </c>
      <c r="E36" s="3">
        <v>0.5</v>
      </c>
      <c r="F36" s="4">
        <f t="shared" si="2"/>
        <v>0</v>
      </c>
      <c r="G36" s="4">
        <f t="shared" si="0"/>
        <v>0</v>
      </c>
      <c r="H36" s="2">
        <f t="shared" si="5"/>
        <v>99553.103882107724</v>
      </c>
      <c r="I36" s="2">
        <f t="shared" si="3"/>
        <v>0</v>
      </c>
      <c r="J36" s="2">
        <f t="shared" si="1"/>
        <v>99553.103882107724</v>
      </c>
      <c r="K36" s="2">
        <f t="shared" si="6"/>
        <v>5568763.5896608289</v>
      </c>
      <c r="L36" s="14">
        <f t="shared" si="4"/>
        <v>55.937618944110895</v>
      </c>
      <c r="N36" s="6"/>
    </row>
    <row r="37" spans="1:14" x14ac:dyDescent="0.25">
      <c r="A37" s="59">
        <v>28</v>
      </c>
      <c r="B37" s="55">
        <v>0</v>
      </c>
      <c r="C37" s="55">
        <v>1075</v>
      </c>
      <c r="D37" s="55">
        <v>1107</v>
      </c>
      <c r="E37" s="3">
        <v>0.5</v>
      </c>
      <c r="F37" s="4">
        <f t="shared" si="2"/>
        <v>0</v>
      </c>
      <c r="G37" s="4">
        <f t="shared" si="0"/>
        <v>0</v>
      </c>
      <c r="H37" s="2">
        <f t="shared" si="5"/>
        <v>99553.103882107724</v>
      </c>
      <c r="I37" s="2">
        <f t="shared" si="3"/>
        <v>0</v>
      </c>
      <c r="J37" s="2">
        <f t="shared" si="1"/>
        <v>99553.103882107724</v>
      </c>
      <c r="K37" s="2">
        <f t="shared" si="6"/>
        <v>5469210.485778721</v>
      </c>
      <c r="L37" s="14">
        <f t="shared" si="4"/>
        <v>54.937618944110895</v>
      </c>
      <c r="N37" s="6"/>
    </row>
    <row r="38" spans="1:14" x14ac:dyDescent="0.25">
      <c r="A38" s="59">
        <v>29</v>
      </c>
      <c r="B38" s="55">
        <v>1</v>
      </c>
      <c r="C38" s="55">
        <v>1097</v>
      </c>
      <c r="D38" s="55">
        <v>1104</v>
      </c>
      <c r="E38" s="3">
        <v>0.5</v>
      </c>
      <c r="F38" s="4">
        <f t="shared" si="2"/>
        <v>9.0867787369377552E-4</v>
      </c>
      <c r="G38" s="4">
        <f t="shared" si="0"/>
        <v>9.0826521344232502E-4</v>
      </c>
      <c r="H38" s="2">
        <f t="shared" si="5"/>
        <v>99553.103882107724</v>
      </c>
      <c r="I38" s="2">
        <f t="shared" si="3"/>
        <v>90.420621146328529</v>
      </c>
      <c r="J38" s="2">
        <f t="shared" si="1"/>
        <v>99507.893571534558</v>
      </c>
      <c r="K38" s="2">
        <f t="shared" si="6"/>
        <v>5369657.3818966132</v>
      </c>
      <c r="L38" s="14">
        <f t="shared" si="4"/>
        <v>53.937618944110895</v>
      </c>
      <c r="N38" s="6"/>
    </row>
    <row r="39" spans="1:14" x14ac:dyDescent="0.25">
      <c r="A39" s="59">
        <v>30</v>
      </c>
      <c r="B39" s="56">
        <v>2</v>
      </c>
      <c r="C39" s="55">
        <v>1139</v>
      </c>
      <c r="D39" s="55">
        <v>1096</v>
      </c>
      <c r="E39" s="3">
        <v>0.5</v>
      </c>
      <c r="F39" s="4">
        <f t="shared" si="2"/>
        <v>1.7897091722595079E-3</v>
      </c>
      <c r="G39" s="4">
        <f t="shared" si="0"/>
        <v>1.7881090746535537E-3</v>
      </c>
      <c r="H39" s="2">
        <f t="shared" si="5"/>
        <v>99462.683260961392</v>
      </c>
      <c r="I39" s="2">
        <f t="shared" si="3"/>
        <v>177.85012652831719</v>
      </c>
      <c r="J39" s="2">
        <f t="shared" si="1"/>
        <v>99373.758197697243</v>
      </c>
      <c r="K39" s="2">
        <f t="shared" si="6"/>
        <v>5270149.488325079</v>
      </c>
      <c r="L39" s="14">
        <f t="shared" si="4"/>
        <v>52.98619859769645</v>
      </c>
      <c r="N39" s="6"/>
    </row>
    <row r="40" spans="1:14" x14ac:dyDescent="0.25">
      <c r="A40" s="59">
        <v>31</v>
      </c>
      <c r="B40" s="55">
        <v>0</v>
      </c>
      <c r="C40" s="55">
        <v>1153</v>
      </c>
      <c r="D40" s="55">
        <v>1139</v>
      </c>
      <c r="E40" s="3">
        <v>0.5</v>
      </c>
      <c r="F40" s="4">
        <f t="shared" si="2"/>
        <v>0</v>
      </c>
      <c r="G40" s="4">
        <f t="shared" si="0"/>
        <v>0</v>
      </c>
      <c r="H40" s="2">
        <f t="shared" si="5"/>
        <v>99284.83313443308</v>
      </c>
      <c r="I40" s="2">
        <f t="shared" si="3"/>
        <v>0</v>
      </c>
      <c r="J40" s="2">
        <f t="shared" si="1"/>
        <v>99284.83313443308</v>
      </c>
      <c r="K40" s="2">
        <f t="shared" si="6"/>
        <v>5170775.7301273821</v>
      </c>
      <c r="L40" s="14">
        <f t="shared" si="4"/>
        <v>52.080217762224351</v>
      </c>
      <c r="N40" s="6"/>
    </row>
    <row r="41" spans="1:14" x14ac:dyDescent="0.25">
      <c r="A41" s="59">
        <v>32</v>
      </c>
      <c r="B41" s="56">
        <v>1</v>
      </c>
      <c r="C41" s="55">
        <v>1206</v>
      </c>
      <c r="D41" s="55">
        <v>1160</v>
      </c>
      <c r="E41" s="3">
        <v>0.5</v>
      </c>
      <c r="F41" s="4">
        <f t="shared" si="2"/>
        <v>8.4530853761622987E-4</v>
      </c>
      <c r="G41" s="4">
        <f t="shared" si="0"/>
        <v>8.4495141529362049E-4</v>
      </c>
      <c r="H41" s="2">
        <f t="shared" si="5"/>
        <v>99284.83313443308</v>
      </c>
      <c r="I41" s="2">
        <f t="shared" si="3"/>
        <v>83.890860274130176</v>
      </c>
      <c r="J41" s="2">
        <f t="shared" si="1"/>
        <v>99242.887704296023</v>
      </c>
      <c r="K41" s="2">
        <f t="shared" si="6"/>
        <v>5071490.8969929488</v>
      </c>
      <c r="L41" s="14">
        <f t="shared" si="4"/>
        <v>51.080217762224343</v>
      </c>
      <c r="N41" s="6"/>
    </row>
    <row r="42" spans="1:14" x14ac:dyDescent="0.25">
      <c r="A42" s="59">
        <v>33</v>
      </c>
      <c r="B42" s="56">
        <v>1</v>
      </c>
      <c r="C42" s="55">
        <v>1262</v>
      </c>
      <c r="D42" s="55">
        <v>1226</v>
      </c>
      <c r="E42" s="3">
        <v>0.5</v>
      </c>
      <c r="F42" s="4">
        <f t="shared" si="2"/>
        <v>8.0385852090032153E-4</v>
      </c>
      <c r="G42" s="4">
        <f t="shared" si="0"/>
        <v>8.0353555644837281E-4</v>
      </c>
      <c r="H42" s="2">
        <f t="shared" si="5"/>
        <v>99200.942274158951</v>
      </c>
      <c r="I42" s="2">
        <f t="shared" si="3"/>
        <v>79.71148435046922</v>
      </c>
      <c r="J42" s="2">
        <f t="shared" si="1"/>
        <v>99161.086531983718</v>
      </c>
      <c r="K42" s="2">
        <f t="shared" si="6"/>
        <v>4972248.0092886528</v>
      </c>
      <c r="L42" s="14">
        <f t="shared" si="4"/>
        <v>50.122991730733624</v>
      </c>
      <c r="N42" s="6"/>
    </row>
    <row r="43" spans="1:14" x14ac:dyDescent="0.25">
      <c r="A43" s="59">
        <v>34</v>
      </c>
      <c r="B43" s="56">
        <v>1</v>
      </c>
      <c r="C43" s="55">
        <v>1368</v>
      </c>
      <c r="D43" s="55">
        <v>1277</v>
      </c>
      <c r="E43" s="3">
        <v>0.5</v>
      </c>
      <c r="F43" s="4">
        <f t="shared" si="2"/>
        <v>7.5614366729678643E-4</v>
      </c>
      <c r="G43" s="4">
        <f t="shared" si="0"/>
        <v>7.5585789871504159E-4</v>
      </c>
      <c r="H43" s="2">
        <f t="shared" si="5"/>
        <v>99121.230789808484</v>
      </c>
      <c r="I43" s="2">
        <f t="shared" si="3"/>
        <v>74.921565222833323</v>
      </c>
      <c r="J43" s="2">
        <f t="shared" si="1"/>
        <v>99083.770007197076</v>
      </c>
      <c r="K43" s="2">
        <f t="shared" si="6"/>
        <v>4873086.9227566691</v>
      </c>
      <c r="L43" s="14">
        <f t="shared" si="4"/>
        <v>49.162897634819458</v>
      </c>
      <c r="N43" s="6"/>
    </row>
    <row r="44" spans="1:14" x14ac:dyDescent="0.25">
      <c r="A44" s="59">
        <v>35</v>
      </c>
      <c r="B44" s="56">
        <v>1</v>
      </c>
      <c r="C44" s="55">
        <v>1260</v>
      </c>
      <c r="D44" s="55">
        <v>1368</v>
      </c>
      <c r="E44" s="3">
        <v>0.5</v>
      </c>
      <c r="F44" s="4">
        <f t="shared" si="2"/>
        <v>7.6103500761035003E-4</v>
      </c>
      <c r="G44" s="4">
        <f t="shared" si="0"/>
        <v>7.6074553062000752E-4</v>
      </c>
      <c r="H44" s="2">
        <f t="shared" si="5"/>
        <v>99046.309224585653</v>
      </c>
      <c r="I44" s="2">
        <f t="shared" si="3"/>
        <v>75.349037067010755</v>
      </c>
      <c r="J44" s="2">
        <f t="shared" si="1"/>
        <v>99008.634706052151</v>
      </c>
      <c r="K44" s="2">
        <f t="shared" si="6"/>
        <v>4774003.1527494723</v>
      </c>
      <c r="L44" s="14">
        <f t="shared" si="4"/>
        <v>48.199707693544738</v>
      </c>
      <c r="N44" s="6"/>
    </row>
    <row r="45" spans="1:14" x14ac:dyDescent="0.25">
      <c r="A45" s="59">
        <v>36</v>
      </c>
      <c r="B45" s="55">
        <v>1</v>
      </c>
      <c r="C45" s="55">
        <v>1410</v>
      </c>
      <c r="D45" s="55">
        <v>1282</v>
      </c>
      <c r="E45" s="3">
        <v>0.5</v>
      </c>
      <c r="F45" s="4">
        <f t="shared" si="2"/>
        <v>7.429420505200594E-4</v>
      </c>
      <c r="G45" s="4">
        <f t="shared" si="0"/>
        <v>7.4266617155588561E-4</v>
      </c>
      <c r="H45" s="2">
        <f t="shared" si="5"/>
        <v>98970.960187518649</v>
      </c>
      <c r="I45" s="2">
        <f t="shared" si="3"/>
        <v>73.502384097674451</v>
      </c>
      <c r="J45" s="2">
        <f t="shared" si="1"/>
        <v>98934.208995469802</v>
      </c>
      <c r="K45" s="2">
        <f t="shared" si="6"/>
        <v>4674994.5180434203</v>
      </c>
      <c r="L45" s="14">
        <f t="shared" si="4"/>
        <v>47.236022659432479</v>
      </c>
      <c r="N45" s="6"/>
    </row>
    <row r="46" spans="1:14" x14ac:dyDescent="0.25">
      <c r="A46" s="59">
        <v>37</v>
      </c>
      <c r="B46" s="55">
        <v>1</v>
      </c>
      <c r="C46" s="55">
        <v>1535</v>
      </c>
      <c r="D46" s="55">
        <v>1417</v>
      </c>
      <c r="E46" s="3">
        <v>0.5</v>
      </c>
      <c r="F46" s="4">
        <f t="shared" si="2"/>
        <v>6.7750677506775068E-4</v>
      </c>
      <c r="G46" s="4">
        <f t="shared" si="0"/>
        <v>6.7727734507280735E-4</v>
      </c>
      <c r="H46" s="2">
        <f t="shared" si="5"/>
        <v>98897.45780342097</v>
      </c>
      <c r="I46" s="2">
        <f t="shared" si="3"/>
        <v>66.981007655550954</v>
      </c>
      <c r="J46" s="2">
        <f t="shared" si="1"/>
        <v>98863.967299593205</v>
      </c>
      <c r="K46" s="2">
        <f t="shared" si="6"/>
        <v>4576060.3090479504</v>
      </c>
      <c r="L46" s="14">
        <f t="shared" si="4"/>
        <v>46.270757719008422</v>
      </c>
      <c r="N46" s="6"/>
    </row>
    <row r="47" spans="1:14" x14ac:dyDescent="0.25">
      <c r="A47" s="59">
        <v>38</v>
      </c>
      <c r="B47" s="56">
        <v>1</v>
      </c>
      <c r="C47" s="55">
        <v>1520</v>
      </c>
      <c r="D47" s="55">
        <v>1525</v>
      </c>
      <c r="E47" s="3">
        <v>0.5</v>
      </c>
      <c r="F47" s="4">
        <f t="shared" si="2"/>
        <v>6.5681444991789822E-4</v>
      </c>
      <c r="G47" s="4">
        <f t="shared" si="0"/>
        <v>6.5659881812212743E-4</v>
      </c>
      <c r="H47" s="2">
        <f t="shared" si="5"/>
        <v>98830.476795765426</v>
      </c>
      <c r="I47" s="2">
        <f t="shared" si="3"/>
        <v>64.891974258545915</v>
      </c>
      <c r="J47" s="2">
        <f t="shared" si="1"/>
        <v>98798.030808636162</v>
      </c>
      <c r="K47" s="2">
        <f t="shared" si="6"/>
        <v>4477196.3417483568</v>
      </c>
      <c r="L47" s="14">
        <f t="shared" si="4"/>
        <v>45.301778225764771</v>
      </c>
      <c r="N47" s="6"/>
    </row>
    <row r="48" spans="1:14" x14ac:dyDescent="0.25">
      <c r="A48" s="59">
        <v>39</v>
      </c>
      <c r="B48" s="55">
        <v>1</v>
      </c>
      <c r="C48" s="55">
        <v>1554</v>
      </c>
      <c r="D48" s="55">
        <v>1537</v>
      </c>
      <c r="E48" s="3">
        <v>0.5</v>
      </c>
      <c r="F48" s="4">
        <f t="shared" si="2"/>
        <v>6.470397929472663E-4</v>
      </c>
      <c r="G48" s="4">
        <f t="shared" si="0"/>
        <v>6.4683053040103487E-4</v>
      </c>
      <c r="H48" s="2">
        <f t="shared" si="5"/>
        <v>98765.584821506884</v>
      </c>
      <c r="I48" s="2">
        <f t="shared" si="3"/>
        <v>63.884595615463695</v>
      </c>
      <c r="J48" s="2">
        <f t="shared" si="1"/>
        <v>98733.642523699149</v>
      </c>
      <c r="K48" s="2">
        <f t="shared" si="6"/>
        <v>4378398.3109397208</v>
      </c>
      <c r="L48" s="14">
        <f t="shared" si="4"/>
        <v>44.331214348120731</v>
      </c>
      <c r="N48" s="6"/>
    </row>
    <row r="49" spans="1:14" x14ac:dyDescent="0.25">
      <c r="A49" s="59">
        <v>40</v>
      </c>
      <c r="B49" s="55">
        <v>0</v>
      </c>
      <c r="C49" s="55">
        <v>1649</v>
      </c>
      <c r="D49" s="55">
        <v>1559</v>
      </c>
      <c r="E49" s="3">
        <v>0.5</v>
      </c>
      <c r="F49" s="4">
        <f t="shared" si="2"/>
        <v>0</v>
      </c>
      <c r="G49" s="4">
        <f t="shared" si="0"/>
        <v>0</v>
      </c>
      <c r="H49" s="2">
        <f t="shared" si="5"/>
        <v>98701.700225891414</v>
      </c>
      <c r="I49" s="2">
        <f t="shared" si="3"/>
        <v>0</v>
      </c>
      <c r="J49" s="2">
        <f t="shared" si="1"/>
        <v>98701.700225891414</v>
      </c>
      <c r="K49" s="2">
        <f t="shared" si="6"/>
        <v>4279664.6684160214</v>
      </c>
      <c r="L49" s="14">
        <f t="shared" si="4"/>
        <v>43.359584066145402</v>
      </c>
      <c r="N49" s="6"/>
    </row>
    <row r="50" spans="1:14" x14ac:dyDescent="0.25">
      <c r="A50" s="59">
        <v>41</v>
      </c>
      <c r="B50" s="55">
        <v>2</v>
      </c>
      <c r="C50" s="55">
        <v>1706</v>
      </c>
      <c r="D50" s="55">
        <v>1660</v>
      </c>
      <c r="E50" s="3">
        <v>0.5</v>
      </c>
      <c r="F50" s="4">
        <f t="shared" si="2"/>
        <v>1.1883541295306002E-3</v>
      </c>
      <c r="G50" s="4">
        <f t="shared" si="0"/>
        <v>1.1876484560570072E-3</v>
      </c>
      <c r="H50" s="2">
        <f t="shared" si="5"/>
        <v>98701.700225891414</v>
      </c>
      <c r="I50" s="2">
        <f t="shared" si="3"/>
        <v>117.22292188348149</v>
      </c>
      <c r="J50" s="2">
        <f t="shared" si="1"/>
        <v>98643.088764949673</v>
      </c>
      <c r="K50" s="2">
        <f t="shared" si="6"/>
        <v>4180962.9681901303</v>
      </c>
      <c r="L50" s="14">
        <f t="shared" si="4"/>
        <v>42.359584066145402</v>
      </c>
      <c r="N50" s="6"/>
    </row>
    <row r="51" spans="1:14" x14ac:dyDescent="0.25">
      <c r="A51" s="59">
        <v>42</v>
      </c>
      <c r="B51" s="55">
        <v>2</v>
      </c>
      <c r="C51" s="55">
        <v>1787</v>
      </c>
      <c r="D51" s="55">
        <v>1720</v>
      </c>
      <c r="E51" s="3">
        <v>0.5</v>
      </c>
      <c r="F51" s="4">
        <f t="shared" si="2"/>
        <v>1.1405759908753922E-3</v>
      </c>
      <c r="G51" s="4">
        <f t="shared" si="0"/>
        <v>1.139925904816187E-3</v>
      </c>
      <c r="H51" s="2">
        <f t="shared" si="5"/>
        <v>98584.477304007931</v>
      </c>
      <c r="I51" s="2">
        <f t="shared" si="3"/>
        <v>112.37899949160209</v>
      </c>
      <c r="J51" s="2">
        <f t="shared" si="1"/>
        <v>98528.287804262131</v>
      </c>
      <c r="K51" s="2">
        <f t="shared" si="6"/>
        <v>4082319.8794251806</v>
      </c>
      <c r="L51" s="14">
        <f t="shared" si="4"/>
        <v>41.409357650052833</v>
      </c>
      <c r="N51" s="6"/>
    </row>
    <row r="52" spans="1:14" x14ac:dyDescent="0.25">
      <c r="A52" s="59">
        <v>43</v>
      </c>
      <c r="B52" s="55">
        <v>1</v>
      </c>
      <c r="C52" s="55">
        <v>1832</v>
      </c>
      <c r="D52" s="55">
        <v>1796</v>
      </c>
      <c r="E52" s="3">
        <v>0.5</v>
      </c>
      <c r="F52" s="4">
        <f t="shared" si="2"/>
        <v>5.5126791620727675E-4</v>
      </c>
      <c r="G52" s="4">
        <f t="shared" si="0"/>
        <v>5.5111600992008823E-4</v>
      </c>
      <c r="H52" s="2">
        <f t="shared" si="5"/>
        <v>98472.09830451633</v>
      </c>
      <c r="I52" s="2">
        <f t="shared" si="3"/>
        <v>54.269549906043729</v>
      </c>
      <c r="J52" s="2">
        <f t="shared" si="1"/>
        <v>98444.963529563305</v>
      </c>
      <c r="K52" s="2">
        <f t="shared" si="6"/>
        <v>3983791.5916209184</v>
      </c>
      <c r="L52" s="14">
        <f t="shared" si="4"/>
        <v>40.456044506144188</v>
      </c>
      <c r="N52" s="6"/>
    </row>
    <row r="53" spans="1:14" x14ac:dyDescent="0.25">
      <c r="A53" s="59">
        <v>44</v>
      </c>
      <c r="B53" s="55">
        <v>0</v>
      </c>
      <c r="C53" s="55">
        <v>1825</v>
      </c>
      <c r="D53" s="55">
        <v>1825</v>
      </c>
      <c r="E53" s="3">
        <v>0.5</v>
      </c>
      <c r="F53" s="4">
        <f t="shared" si="2"/>
        <v>0</v>
      </c>
      <c r="G53" s="4">
        <f t="shared" si="0"/>
        <v>0</v>
      </c>
      <c r="H53" s="2">
        <f t="shared" si="5"/>
        <v>98417.82875461028</v>
      </c>
      <c r="I53" s="2">
        <f t="shared" si="3"/>
        <v>0</v>
      </c>
      <c r="J53" s="2">
        <f t="shared" si="1"/>
        <v>98417.82875461028</v>
      </c>
      <c r="K53" s="2">
        <f t="shared" si="6"/>
        <v>3885346.6280913549</v>
      </c>
      <c r="L53" s="14">
        <f t="shared" si="4"/>
        <v>39.47807706446023</v>
      </c>
      <c r="N53" s="6"/>
    </row>
    <row r="54" spans="1:14" x14ac:dyDescent="0.25">
      <c r="A54" s="59">
        <v>45</v>
      </c>
      <c r="B54" s="55">
        <v>3</v>
      </c>
      <c r="C54" s="55">
        <v>1748</v>
      </c>
      <c r="D54" s="55">
        <v>1821</v>
      </c>
      <c r="E54" s="3">
        <v>0.5</v>
      </c>
      <c r="F54" s="4">
        <f t="shared" si="2"/>
        <v>1.6811431773606051E-3</v>
      </c>
      <c r="G54" s="4">
        <f t="shared" si="0"/>
        <v>1.6797312430011197E-3</v>
      </c>
      <c r="H54" s="2">
        <f t="shared" si="5"/>
        <v>98417.82875461028</v>
      </c>
      <c r="I54" s="2">
        <f t="shared" si="3"/>
        <v>165.31550182745286</v>
      </c>
      <c r="J54" s="2">
        <f t="shared" si="1"/>
        <v>98335.171003696552</v>
      </c>
      <c r="K54" s="2">
        <f t="shared" si="6"/>
        <v>3786928.7993367445</v>
      </c>
      <c r="L54" s="14">
        <f t="shared" si="4"/>
        <v>38.47807706446023</v>
      </c>
      <c r="N54" s="6"/>
    </row>
    <row r="55" spans="1:14" x14ac:dyDescent="0.25">
      <c r="A55" s="59">
        <v>46</v>
      </c>
      <c r="B55" s="55">
        <v>1</v>
      </c>
      <c r="C55" s="55">
        <v>1760</v>
      </c>
      <c r="D55" s="55">
        <v>1759</v>
      </c>
      <c r="E55" s="3">
        <v>0.5</v>
      </c>
      <c r="F55" s="4">
        <f t="shared" si="2"/>
        <v>5.6834327934072179E-4</v>
      </c>
      <c r="G55" s="4">
        <f t="shared" si="0"/>
        <v>5.6818181818181815E-4</v>
      </c>
      <c r="H55" s="2">
        <f t="shared" si="5"/>
        <v>98252.513252782825</v>
      </c>
      <c r="I55" s="2">
        <f t="shared" si="3"/>
        <v>55.825291620899328</v>
      </c>
      <c r="J55" s="2">
        <f t="shared" si="1"/>
        <v>98224.600606972366</v>
      </c>
      <c r="K55" s="2">
        <f t="shared" si="6"/>
        <v>3688593.628333048</v>
      </c>
      <c r="L55" s="14">
        <f t="shared" si="4"/>
        <v>37.541977362381367</v>
      </c>
      <c r="N55" s="6"/>
    </row>
    <row r="56" spans="1:14" x14ac:dyDescent="0.25">
      <c r="A56" s="59">
        <v>47</v>
      </c>
      <c r="B56" s="55">
        <v>2</v>
      </c>
      <c r="C56" s="55">
        <v>1735</v>
      </c>
      <c r="D56" s="55">
        <v>1789</v>
      </c>
      <c r="E56" s="3">
        <v>0.5</v>
      </c>
      <c r="F56" s="4">
        <f t="shared" si="2"/>
        <v>1.1350737797956867E-3</v>
      </c>
      <c r="G56" s="4">
        <f t="shared" si="0"/>
        <v>1.1344299489506522E-3</v>
      </c>
      <c r="H56" s="2">
        <f t="shared" si="5"/>
        <v>98196.687961161922</v>
      </c>
      <c r="I56" s="2">
        <f t="shared" si="3"/>
        <v>111.39726371090404</v>
      </c>
      <c r="J56" s="2">
        <f t="shared" si="1"/>
        <v>98140.989329306467</v>
      </c>
      <c r="K56" s="2">
        <f t="shared" si="6"/>
        <v>3590369.0277260756</v>
      </c>
      <c r="L56" s="14">
        <f t="shared" si="4"/>
        <v>36.563035905509501</v>
      </c>
      <c r="N56" s="6"/>
    </row>
    <row r="57" spans="1:14" x14ac:dyDescent="0.25">
      <c r="A57" s="59">
        <v>48</v>
      </c>
      <c r="B57" s="55">
        <v>6</v>
      </c>
      <c r="C57" s="55">
        <v>1664</v>
      </c>
      <c r="D57" s="55">
        <v>1737</v>
      </c>
      <c r="E57" s="3">
        <v>0.5</v>
      </c>
      <c r="F57" s="4">
        <f t="shared" si="2"/>
        <v>3.5283740076448105E-3</v>
      </c>
      <c r="G57" s="4">
        <f t="shared" si="0"/>
        <v>3.5221602582917529E-3</v>
      </c>
      <c r="H57" s="2">
        <f t="shared" si="5"/>
        <v>98085.290697451012</v>
      </c>
      <c r="I57" s="2">
        <f t="shared" si="3"/>
        <v>345.47211281755574</v>
      </c>
      <c r="J57" s="2">
        <f t="shared" si="1"/>
        <v>97912.554641042225</v>
      </c>
      <c r="K57" s="2">
        <f t="shared" si="6"/>
        <v>3492228.0383967692</v>
      </c>
      <c r="L57" s="14">
        <f t="shared" si="4"/>
        <v>35.603993356850225</v>
      </c>
      <c r="N57" s="6"/>
    </row>
    <row r="58" spans="1:14" x14ac:dyDescent="0.25">
      <c r="A58" s="59">
        <v>49</v>
      </c>
      <c r="B58" s="55">
        <v>5</v>
      </c>
      <c r="C58" s="55">
        <v>1621</v>
      </c>
      <c r="D58" s="55">
        <v>1653</v>
      </c>
      <c r="E58" s="3">
        <v>0.5</v>
      </c>
      <c r="F58" s="4">
        <f t="shared" si="2"/>
        <v>3.0543677458766036E-3</v>
      </c>
      <c r="G58" s="4">
        <f t="shared" si="0"/>
        <v>3.0497102775236353E-3</v>
      </c>
      <c r="H58" s="2">
        <f t="shared" si="5"/>
        <v>97739.818584633453</v>
      </c>
      <c r="I58" s="2">
        <f t="shared" si="3"/>
        <v>298.07812926085228</v>
      </c>
      <c r="J58" s="2">
        <f t="shared" si="1"/>
        <v>97590.779520003023</v>
      </c>
      <c r="K58" s="2">
        <f t="shared" si="6"/>
        <v>3394315.4837557268</v>
      </c>
      <c r="L58" s="14">
        <f t="shared" si="4"/>
        <v>34.728072272986367</v>
      </c>
      <c r="N58" s="6"/>
    </row>
    <row r="59" spans="1:14" x14ac:dyDescent="0.25">
      <c r="A59" s="59">
        <v>50</v>
      </c>
      <c r="B59" s="55">
        <v>6</v>
      </c>
      <c r="C59" s="55">
        <v>1607</v>
      </c>
      <c r="D59" s="55">
        <v>1606</v>
      </c>
      <c r="E59" s="3">
        <v>0.5</v>
      </c>
      <c r="F59" s="4">
        <f t="shared" si="2"/>
        <v>3.7348272642390291E-3</v>
      </c>
      <c r="G59" s="4">
        <f t="shared" si="0"/>
        <v>3.7278657968313144E-3</v>
      </c>
      <c r="H59" s="2">
        <f t="shared" si="5"/>
        <v>97441.740455372594</v>
      </c>
      <c r="I59" s="2">
        <f t="shared" si="3"/>
        <v>363.24973142729766</v>
      </c>
      <c r="J59" s="2">
        <f t="shared" si="1"/>
        <v>97260.115589658948</v>
      </c>
      <c r="K59" s="2">
        <f t="shared" si="6"/>
        <v>3296724.7042357237</v>
      </c>
      <c r="L59" s="14">
        <f t="shared" si="4"/>
        <v>33.832777296764242</v>
      </c>
      <c r="N59" s="6"/>
    </row>
    <row r="60" spans="1:14" x14ac:dyDescent="0.25">
      <c r="A60" s="59">
        <v>51</v>
      </c>
      <c r="B60" s="55">
        <v>2</v>
      </c>
      <c r="C60" s="55">
        <v>1588</v>
      </c>
      <c r="D60" s="55">
        <v>1602</v>
      </c>
      <c r="E60" s="3">
        <v>0.5</v>
      </c>
      <c r="F60" s="4">
        <f t="shared" si="2"/>
        <v>1.2539184952978057E-3</v>
      </c>
      <c r="G60" s="4">
        <f t="shared" si="0"/>
        <v>1.2531328320802006E-3</v>
      </c>
      <c r="H60" s="2">
        <f t="shared" si="5"/>
        <v>97078.490723945302</v>
      </c>
      <c r="I60" s="2">
        <f t="shared" si="3"/>
        <v>121.65224401496907</v>
      </c>
      <c r="J60" s="2">
        <f t="shared" si="1"/>
        <v>97017.664601937809</v>
      </c>
      <c r="K60" s="2">
        <f t="shared" si="6"/>
        <v>3199464.588646065</v>
      </c>
      <c r="L60" s="14">
        <f t="shared" si="4"/>
        <v>32.957502375517336</v>
      </c>
      <c r="N60" s="6"/>
    </row>
    <row r="61" spans="1:14" x14ac:dyDescent="0.25">
      <c r="A61" s="59">
        <v>52</v>
      </c>
      <c r="B61" s="56">
        <v>1</v>
      </c>
      <c r="C61" s="55">
        <v>1443</v>
      </c>
      <c r="D61" s="55">
        <v>1583</v>
      </c>
      <c r="E61" s="3">
        <v>0.5</v>
      </c>
      <c r="F61" s="4">
        <f t="shared" si="2"/>
        <v>6.6093853271645734E-4</v>
      </c>
      <c r="G61" s="4">
        <f t="shared" si="0"/>
        <v>6.6072018500165186E-4</v>
      </c>
      <c r="H61" s="2">
        <f t="shared" si="5"/>
        <v>96956.838479930331</v>
      </c>
      <c r="I61" s="2">
        <f t="shared" si="3"/>
        <v>64.061340257634839</v>
      </c>
      <c r="J61" s="2">
        <f t="shared" si="1"/>
        <v>96924.80780980151</v>
      </c>
      <c r="K61" s="2">
        <f t="shared" si="6"/>
        <v>3102446.9240441271</v>
      </c>
      <c r="L61" s="14">
        <f t="shared" si="4"/>
        <v>31.99822697071874</v>
      </c>
      <c r="N61" s="6"/>
    </row>
    <row r="62" spans="1:14" x14ac:dyDescent="0.25">
      <c r="A62" s="59">
        <v>53</v>
      </c>
      <c r="B62" s="55">
        <v>4</v>
      </c>
      <c r="C62" s="55">
        <v>1393</v>
      </c>
      <c r="D62" s="55">
        <v>1449</v>
      </c>
      <c r="E62" s="3">
        <v>0.5</v>
      </c>
      <c r="F62" s="4">
        <f t="shared" si="2"/>
        <v>2.8149190710767065E-3</v>
      </c>
      <c r="G62" s="4">
        <f t="shared" si="0"/>
        <v>2.8109627547434992E-3</v>
      </c>
      <c r="H62" s="2">
        <f t="shared" si="5"/>
        <v>96892.777139672689</v>
      </c>
      <c r="I62" s="2">
        <f t="shared" si="3"/>
        <v>272.36198774328227</v>
      </c>
      <c r="J62" s="2">
        <f t="shared" si="1"/>
        <v>96756.596145801057</v>
      </c>
      <c r="K62" s="2">
        <f t="shared" si="6"/>
        <v>3005522.1162343258</v>
      </c>
      <c r="L62" s="14">
        <f t="shared" si="4"/>
        <v>31.01905224474897</v>
      </c>
      <c r="N62" s="6"/>
    </row>
    <row r="63" spans="1:14" x14ac:dyDescent="0.25">
      <c r="A63" s="59">
        <v>54</v>
      </c>
      <c r="B63" s="55">
        <v>9</v>
      </c>
      <c r="C63" s="55">
        <v>1376</v>
      </c>
      <c r="D63" s="55">
        <v>1388</v>
      </c>
      <c r="E63" s="3">
        <v>0.5</v>
      </c>
      <c r="F63" s="4">
        <f t="shared" si="2"/>
        <v>6.5123010130246021E-3</v>
      </c>
      <c r="G63" s="4">
        <f t="shared" si="0"/>
        <v>6.4911648034619547E-3</v>
      </c>
      <c r="H63" s="2">
        <f t="shared" si="5"/>
        <v>96620.41515192941</v>
      </c>
      <c r="I63" s="2">
        <f t="shared" si="3"/>
        <v>627.17903813008638</v>
      </c>
      <c r="J63" s="2">
        <f t="shared" si="1"/>
        <v>96306.825632864377</v>
      </c>
      <c r="K63" s="2">
        <f t="shared" si="6"/>
        <v>2908765.5200885246</v>
      </c>
      <c r="L63" s="14">
        <f t="shared" si="4"/>
        <v>30.105081990329655</v>
      </c>
      <c r="N63" s="6"/>
    </row>
    <row r="64" spans="1:14" x14ac:dyDescent="0.25">
      <c r="A64" s="59">
        <v>55</v>
      </c>
      <c r="B64" s="55">
        <v>9</v>
      </c>
      <c r="C64" s="55">
        <v>1337</v>
      </c>
      <c r="D64" s="55">
        <v>1360</v>
      </c>
      <c r="E64" s="3">
        <v>0.5</v>
      </c>
      <c r="F64" s="4">
        <f t="shared" si="2"/>
        <v>6.6740823136818691E-3</v>
      </c>
      <c r="G64" s="4">
        <f t="shared" si="0"/>
        <v>6.6518847006651885E-3</v>
      </c>
      <c r="H64" s="2">
        <f t="shared" si="5"/>
        <v>95993.236113799328</v>
      </c>
      <c r="I64" s="2">
        <f t="shared" si="3"/>
        <v>638.53593867272275</v>
      </c>
      <c r="J64" s="2">
        <f t="shared" si="1"/>
        <v>95673.968144462968</v>
      </c>
      <c r="K64" s="2">
        <f t="shared" si="6"/>
        <v>2812458.6944556604</v>
      </c>
      <c r="L64" s="14">
        <f t="shared" si="4"/>
        <v>29.298509023297328</v>
      </c>
      <c r="N64" s="6"/>
    </row>
    <row r="65" spans="1:14" x14ac:dyDescent="0.25">
      <c r="A65" s="59">
        <v>56</v>
      </c>
      <c r="B65" s="55">
        <v>5</v>
      </c>
      <c r="C65" s="55">
        <v>1232</v>
      </c>
      <c r="D65" s="55">
        <v>1331</v>
      </c>
      <c r="E65" s="3">
        <v>0.5</v>
      </c>
      <c r="F65" s="4">
        <f t="shared" si="2"/>
        <v>3.9016777214202106E-3</v>
      </c>
      <c r="G65" s="4">
        <f t="shared" si="0"/>
        <v>3.8940809968847352E-3</v>
      </c>
      <c r="H65" s="2">
        <f t="shared" si="5"/>
        <v>95354.700175126607</v>
      </c>
      <c r="I65" s="2">
        <f t="shared" si="3"/>
        <v>371.31892591560205</v>
      </c>
      <c r="J65" s="2">
        <f t="shared" si="1"/>
        <v>95169.040712168804</v>
      </c>
      <c r="K65" s="2">
        <f t="shared" si="6"/>
        <v>2716784.7263111975</v>
      </c>
      <c r="L65" s="14">
        <f t="shared" si="4"/>
        <v>28.49135618193548</v>
      </c>
      <c r="N65" s="6"/>
    </row>
    <row r="66" spans="1:14" x14ac:dyDescent="0.25">
      <c r="A66" s="59">
        <v>57</v>
      </c>
      <c r="B66" s="55">
        <v>2</v>
      </c>
      <c r="C66" s="55">
        <v>1166</v>
      </c>
      <c r="D66" s="55">
        <v>1242</v>
      </c>
      <c r="E66" s="3">
        <v>0.5</v>
      </c>
      <c r="F66" s="4">
        <f t="shared" si="2"/>
        <v>1.6611295681063123E-3</v>
      </c>
      <c r="G66" s="4">
        <f t="shared" si="0"/>
        <v>1.6597510373443983E-3</v>
      </c>
      <c r="H66" s="2">
        <f t="shared" si="5"/>
        <v>94983.381249211001</v>
      </c>
      <c r="I66" s="2">
        <f t="shared" si="3"/>
        <v>157.64876555885644</v>
      </c>
      <c r="J66" s="2">
        <f t="shared" si="1"/>
        <v>94904.556866431565</v>
      </c>
      <c r="K66" s="2">
        <f t="shared" si="6"/>
        <v>2621615.6855990286</v>
      </c>
      <c r="L66" s="14">
        <f t="shared" si="4"/>
        <v>27.600782906649847</v>
      </c>
      <c r="N66" s="6"/>
    </row>
    <row r="67" spans="1:14" x14ac:dyDescent="0.25">
      <c r="A67" s="59">
        <v>58</v>
      </c>
      <c r="B67" s="55">
        <v>3</v>
      </c>
      <c r="C67" s="55">
        <v>1133</v>
      </c>
      <c r="D67" s="55">
        <v>1161</v>
      </c>
      <c r="E67" s="3">
        <v>0.5</v>
      </c>
      <c r="F67" s="4">
        <f t="shared" si="2"/>
        <v>2.6155187445510027E-3</v>
      </c>
      <c r="G67" s="4">
        <f t="shared" si="0"/>
        <v>2.6121027427078803E-3</v>
      </c>
      <c r="H67" s="2">
        <f t="shared" si="5"/>
        <v>94825.732483652144</v>
      </c>
      <c r="I67" s="2">
        <f t="shared" si="3"/>
        <v>247.6945558998315</v>
      </c>
      <c r="J67" s="2">
        <f t="shared" si="1"/>
        <v>94701.88520570223</v>
      </c>
      <c r="K67" s="2">
        <f t="shared" si="6"/>
        <v>2526711.128732597</v>
      </c>
      <c r="L67" s="14">
        <f t="shared" si="4"/>
        <v>26.645838239827984</v>
      </c>
      <c r="N67" s="6"/>
    </row>
    <row r="68" spans="1:14" x14ac:dyDescent="0.25">
      <c r="A68" s="59">
        <v>59</v>
      </c>
      <c r="B68" s="55">
        <v>9</v>
      </c>
      <c r="C68" s="55">
        <v>1146</v>
      </c>
      <c r="D68" s="55">
        <v>1118</v>
      </c>
      <c r="E68" s="3">
        <v>0.5</v>
      </c>
      <c r="F68" s="4">
        <f t="shared" si="2"/>
        <v>7.9505300353356883E-3</v>
      </c>
      <c r="G68" s="4">
        <f t="shared" si="0"/>
        <v>7.9190497140343152E-3</v>
      </c>
      <c r="H68" s="2">
        <f t="shared" si="5"/>
        <v>94578.037927752317</v>
      </c>
      <c r="I68" s="2">
        <f t="shared" si="3"/>
        <v>748.96818420569366</v>
      </c>
      <c r="J68" s="2">
        <f t="shared" si="1"/>
        <v>94203.55383564948</v>
      </c>
      <c r="K68" s="2">
        <f t="shared" si="6"/>
        <v>2432009.2435268946</v>
      </c>
      <c r="L68" s="14">
        <f t="shared" si="4"/>
        <v>25.71431271797681</v>
      </c>
      <c r="N68" s="6"/>
    </row>
    <row r="69" spans="1:14" x14ac:dyDescent="0.25">
      <c r="A69" s="59">
        <v>60</v>
      </c>
      <c r="B69" s="55">
        <v>9</v>
      </c>
      <c r="C69" s="55">
        <v>1113</v>
      </c>
      <c r="D69" s="55">
        <v>1140</v>
      </c>
      <c r="E69" s="3">
        <v>0.5</v>
      </c>
      <c r="F69" s="4">
        <f t="shared" si="2"/>
        <v>7.989347536617843E-3</v>
      </c>
      <c r="G69" s="4">
        <f t="shared" si="0"/>
        <v>7.9575596816976128E-3</v>
      </c>
      <c r="H69" s="2">
        <f t="shared" si="5"/>
        <v>93829.069743546628</v>
      </c>
      <c r="I69" s="2">
        <f t="shared" si="3"/>
        <v>746.65042236244005</v>
      </c>
      <c r="J69" s="2">
        <f t="shared" si="1"/>
        <v>93455.74453236541</v>
      </c>
      <c r="K69" s="2">
        <f t="shared" si="6"/>
        <v>2337805.6896912451</v>
      </c>
      <c r="L69" s="14">
        <f t="shared" si="4"/>
        <v>24.915579959184605</v>
      </c>
      <c r="N69" s="6"/>
    </row>
    <row r="70" spans="1:14" x14ac:dyDescent="0.25">
      <c r="A70" s="59">
        <v>61</v>
      </c>
      <c r="B70" s="55">
        <v>3</v>
      </c>
      <c r="C70" s="55">
        <v>1228</v>
      </c>
      <c r="D70" s="55">
        <v>1097</v>
      </c>
      <c r="E70" s="3">
        <v>0.5</v>
      </c>
      <c r="F70" s="4">
        <f t="shared" si="2"/>
        <v>2.5806451612903226E-3</v>
      </c>
      <c r="G70" s="4">
        <f t="shared" si="0"/>
        <v>2.5773195876288659E-3</v>
      </c>
      <c r="H70" s="2">
        <f t="shared" si="5"/>
        <v>93082.419321184192</v>
      </c>
      <c r="I70" s="2">
        <f t="shared" si="3"/>
        <v>239.90314258037162</v>
      </c>
      <c r="J70" s="2">
        <f t="shared" si="1"/>
        <v>92962.467749894015</v>
      </c>
      <c r="K70" s="2">
        <f t="shared" si="6"/>
        <v>2244349.9451588797</v>
      </c>
      <c r="L70" s="14">
        <f t="shared" si="4"/>
        <v>24.111426857252933</v>
      </c>
      <c r="N70" s="6"/>
    </row>
    <row r="71" spans="1:14" x14ac:dyDescent="0.25">
      <c r="A71" s="59">
        <v>62</v>
      </c>
      <c r="B71" s="55">
        <v>10</v>
      </c>
      <c r="C71" s="55">
        <v>1094</v>
      </c>
      <c r="D71" s="55">
        <v>1221</v>
      </c>
      <c r="E71" s="3">
        <v>0.5</v>
      </c>
      <c r="F71" s="4">
        <f t="shared" si="2"/>
        <v>8.6393088552915772E-3</v>
      </c>
      <c r="G71" s="4">
        <f t="shared" si="0"/>
        <v>8.6021505376344086E-3</v>
      </c>
      <c r="H71" s="2">
        <f t="shared" si="5"/>
        <v>92842.516178603822</v>
      </c>
      <c r="I71" s="2">
        <f t="shared" si="3"/>
        <v>798.64530046110815</v>
      </c>
      <c r="J71" s="2">
        <f t="shared" si="1"/>
        <v>92443.19352837326</v>
      </c>
      <c r="K71" s="2">
        <f t="shared" si="6"/>
        <v>2151387.4774089856</v>
      </c>
      <c r="L71" s="14">
        <f t="shared" si="4"/>
        <v>23.172438296160561</v>
      </c>
      <c r="N71" s="6"/>
    </row>
    <row r="72" spans="1:14" x14ac:dyDescent="0.25">
      <c r="A72" s="59">
        <v>63</v>
      </c>
      <c r="B72" s="55">
        <v>10</v>
      </c>
      <c r="C72" s="55">
        <v>1086</v>
      </c>
      <c r="D72" s="55">
        <v>1070</v>
      </c>
      <c r="E72" s="3">
        <v>0.5</v>
      </c>
      <c r="F72" s="4">
        <f t="shared" si="2"/>
        <v>9.2764378478664197E-3</v>
      </c>
      <c r="G72" s="4">
        <f t="shared" si="0"/>
        <v>9.2336103416435829E-3</v>
      </c>
      <c r="H72" s="2">
        <f t="shared" si="5"/>
        <v>92043.870878142712</v>
      </c>
      <c r="I72" s="2">
        <f t="shared" si="3"/>
        <v>849.89723802532512</v>
      </c>
      <c r="J72" s="2">
        <f t="shared" si="1"/>
        <v>91618.922259130049</v>
      </c>
      <c r="K72" s="2">
        <f t="shared" si="6"/>
        <v>2058944.2838806121</v>
      </c>
      <c r="L72" s="14">
        <f t="shared" si="4"/>
        <v>22.369162272699914</v>
      </c>
      <c r="N72" s="6"/>
    </row>
    <row r="73" spans="1:14" x14ac:dyDescent="0.25">
      <c r="A73" s="59">
        <v>64</v>
      </c>
      <c r="B73" s="55">
        <v>8</v>
      </c>
      <c r="C73" s="55">
        <v>1051</v>
      </c>
      <c r="D73" s="55">
        <v>1073</v>
      </c>
      <c r="E73" s="3">
        <v>0.5</v>
      </c>
      <c r="F73" s="4">
        <f t="shared" si="2"/>
        <v>7.5329566854990581E-3</v>
      </c>
      <c r="G73" s="4">
        <f t="shared" ref="G73:G108" si="7">F73/((1+(1-E73)*F73))</f>
        <v>7.5046904315196989E-3</v>
      </c>
      <c r="H73" s="2">
        <f t="shared" si="5"/>
        <v>91193.973640117387</v>
      </c>
      <c r="I73" s="2">
        <f t="shared" si="3"/>
        <v>684.38254138924856</v>
      </c>
      <c r="J73" s="2">
        <f t="shared" ref="J73:J108" si="8">H74+I73*E73</f>
        <v>90851.78236942277</v>
      </c>
      <c r="K73" s="2">
        <f t="shared" si="6"/>
        <v>1967325.3616214821</v>
      </c>
      <c r="L73" s="14">
        <f t="shared" si="4"/>
        <v>21.572975527804292</v>
      </c>
      <c r="N73" s="6"/>
    </row>
    <row r="74" spans="1:14" x14ac:dyDescent="0.25">
      <c r="A74" s="59">
        <v>65</v>
      </c>
      <c r="B74" s="55">
        <v>7</v>
      </c>
      <c r="C74" s="55">
        <v>1043</v>
      </c>
      <c r="D74" s="55">
        <v>1043</v>
      </c>
      <c r="E74" s="3">
        <v>0.5</v>
      </c>
      <c r="F74" s="4">
        <f t="shared" ref="F74:F108" si="9">B74/((C74+D74)/2)</f>
        <v>6.7114093959731542E-3</v>
      </c>
      <c r="G74" s="4">
        <f t="shared" si="7"/>
        <v>6.688963210702341E-3</v>
      </c>
      <c r="H74" s="2">
        <f t="shared" si="5"/>
        <v>90509.591098728139</v>
      </c>
      <c r="I74" s="2">
        <f t="shared" ref="I74:I108" si="10">H74*G74</f>
        <v>605.41532507510465</v>
      </c>
      <c r="J74" s="2">
        <f t="shared" si="8"/>
        <v>90206.883436190576</v>
      </c>
      <c r="K74" s="2">
        <f t="shared" si="6"/>
        <v>1876473.5792520593</v>
      </c>
      <c r="L74" s="14">
        <f t="shared" ref="L74:L108" si="11">K74/H74</f>
        <v>20.732317497768786</v>
      </c>
      <c r="N74" s="6"/>
    </row>
    <row r="75" spans="1:14" x14ac:dyDescent="0.25">
      <c r="A75" s="59">
        <v>66</v>
      </c>
      <c r="B75" s="55">
        <v>12</v>
      </c>
      <c r="C75" s="55">
        <v>983</v>
      </c>
      <c r="D75" s="55">
        <v>1040</v>
      </c>
      <c r="E75" s="3">
        <v>0.5</v>
      </c>
      <c r="F75" s="4">
        <f t="shared" si="9"/>
        <v>1.1863568956994563E-2</v>
      </c>
      <c r="G75" s="4">
        <f t="shared" si="7"/>
        <v>1.1793611793611795E-2</v>
      </c>
      <c r="H75" s="2">
        <f t="shared" ref="H75:H108" si="12">H74-I74</f>
        <v>89904.175773653027</v>
      </c>
      <c r="I75" s="2">
        <f t="shared" si="10"/>
        <v>1060.2949476991021</v>
      </c>
      <c r="J75" s="2">
        <f t="shared" si="8"/>
        <v>89374.028299803467</v>
      </c>
      <c r="K75" s="2">
        <f t="shared" ref="K75:K97" si="13">K76+J75</f>
        <v>1786266.6958158687</v>
      </c>
      <c r="L75" s="14">
        <f t="shared" si="11"/>
        <v>19.868562060043324</v>
      </c>
      <c r="N75" s="6"/>
    </row>
    <row r="76" spans="1:14" x14ac:dyDescent="0.25">
      <c r="A76" s="59">
        <v>67</v>
      </c>
      <c r="B76" s="55">
        <v>13</v>
      </c>
      <c r="C76" s="55">
        <v>898</v>
      </c>
      <c r="D76" s="55">
        <v>966</v>
      </c>
      <c r="E76" s="3">
        <v>0.5</v>
      </c>
      <c r="F76" s="4">
        <f t="shared" si="9"/>
        <v>1.3948497854077254E-2</v>
      </c>
      <c r="G76" s="4">
        <f t="shared" si="7"/>
        <v>1.3851891315929676E-2</v>
      </c>
      <c r="H76" s="2">
        <f t="shared" si="12"/>
        <v>88843.880825953922</v>
      </c>
      <c r="I76" s="2">
        <f t="shared" si="10"/>
        <v>1230.6557812865221</v>
      </c>
      <c r="J76" s="2">
        <f t="shared" si="8"/>
        <v>88228.552935310669</v>
      </c>
      <c r="K76" s="2">
        <f t="shared" si="13"/>
        <v>1696892.6675160653</v>
      </c>
      <c r="L76" s="14">
        <f t="shared" si="11"/>
        <v>19.099713471998093</v>
      </c>
      <c r="N76" s="6"/>
    </row>
    <row r="77" spans="1:14" x14ac:dyDescent="0.25">
      <c r="A77" s="59">
        <v>68</v>
      </c>
      <c r="B77" s="55">
        <v>15</v>
      </c>
      <c r="C77" s="55">
        <v>907</v>
      </c>
      <c r="D77" s="55">
        <v>881</v>
      </c>
      <c r="E77" s="3">
        <v>0.5</v>
      </c>
      <c r="F77" s="4">
        <f t="shared" si="9"/>
        <v>1.6778523489932886E-2</v>
      </c>
      <c r="G77" s="4">
        <f t="shared" si="7"/>
        <v>1.6638935108153081E-2</v>
      </c>
      <c r="H77" s="2">
        <f t="shared" si="12"/>
        <v>87613.225044667401</v>
      </c>
      <c r="I77" s="2">
        <f t="shared" si="10"/>
        <v>1457.7907661342331</v>
      </c>
      <c r="J77" s="2">
        <f t="shared" si="8"/>
        <v>86884.329661600292</v>
      </c>
      <c r="K77" s="2">
        <f t="shared" si="13"/>
        <v>1608664.1145807547</v>
      </c>
      <c r="L77" s="14">
        <f t="shared" si="11"/>
        <v>18.360973628817085</v>
      </c>
      <c r="N77" s="6"/>
    </row>
    <row r="78" spans="1:14" x14ac:dyDescent="0.25">
      <c r="A78" s="59">
        <v>69</v>
      </c>
      <c r="B78" s="55">
        <v>12</v>
      </c>
      <c r="C78" s="55">
        <v>930</v>
      </c>
      <c r="D78" s="55">
        <v>893</v>
      </c>
      <c r="E78" s="3">
        <v>0.5</v>
      </c>
      <c r="F78" s="4">
        <f t="shared" si="9"/>
        <v>1.3165112452002194E-2</v>
      </c>
      <c r="G78" s="4">
        <f t="shared" si="7"/>
        <v>1.3079019073569481E-2</v>
      </c>
      <c r="H78" s="2">
        <f t="shared" si="12"/>
        <v>86155.434278533168</v>
      </c>
      <c r="I78" s="2">
        <f t="shared" si="10"/>
        <v>1126.8285682205972</v>
      </c>
      <c r="J78" s="2">
        <f t="shared" si="8"/>
        <v>85592.019994422866</v>
      </c>
      <c r="K78" s="2">
        <f t="shared" si="13"/>
        <v>1521779.7849191544</v>
      </c>
      <c r="L78" s="14">
        <f t="shared" si="11"/>
        <v>17.663189764668473</v>
      </c>
      <c r="N78" s="6"/>
    </row>
    <row r="79" spans="1:14" x14ac:dyDescent="0.25">
      <c r="A79" s="59">
        <v>70</v>
      </c>
      <c r="B79" s="55">
        <v>12</v>
      </c>
      <c r="C79" s="55">
        <v>979</v>
      </c>
      <c r="D79" s="55">
        <v>918</v>
      </c>
      <c r="E79" s="3">
        <v>0.5</v>
      </c>
      <c r="F79" s="4">
        <f t="shared" si="9"/>
        <v>1.2651555086979441E-2</v>
      </c>
      <c r="G79" s="4">
        <f t="shared" si="7"/>
        <v>1.2572027239392351E-2</v>
      </c>
      <c r="H79" s="2">
        <f t="shared" si="12"/>
        <v>85028.605710312564</v>
      </c>
      <c r="I79" s="2">
        <f t="shared" si="10"/>
        <v>1068.9819471176015</v>
      </c>
      <c r="J79" s="2">
        <f t="shared" si="8"/>
        <v>84494.114736753763</v>
      </c>
      <c r="K79" s="2">
        <f t="shared" si="13"/>
        <v>1436187.7649247316</v>
      </c>
      <c r="L79" s="14">
        <f t="shared" si="11"/>
        <v>16.890642307104724</v>
      </c>
      <c r="N79" s="6"/>
    </row>
    <row r="80" spans="1:14" x14ac:dyDescent="0.25">
      <c r="A80" s="59">
        <v>71</v>
      </c>
      <c r="B80" s="55">
        <v>16</v>
      </c>
      <c r="C80" s="55">
        <v>835</v>
      </c>
      <c r="D80" s="55">
        <v>973</v>
      </c>
      <c r="E80" s="3">
        <v>0.5</v>
      </c>
      <c r="F80" s="4">
        <f t="shared" si="9"/>
        <v>1.7699115044247787E-2</v>
      </c>
      <c r="G80" s="4">
        <f t="shared" si="7"/>
        <v>1.7543859649122806E-2</v>
      </c>
      <c r="H80" s="2">
        <f t="shared" si="12"/>
        <v>83959.623763194963</v>
      </c>
      <c r="I80" s="2">
        <f t="shared" si="10"/>
        <v>1472.9758554946484</v>
      </c>
      <c r="J80" s="2">
        <f t="shared" si="8"/>
        <v>83223.13583544764</v>
      </c>
      <c r="K80" s="2">
        <f t="shared" si="13"/>
        <v>1351693.6501879778</v>
      </c>
      <c r="L80" s="14">
        <f t="shared" si="11"/>
        <v>16.099329530112954</v>
      </c>
      <c r="N80" s="6"/>
    </row>
    <row r="81" spans="1:14" x14ac:dyDescent="0.25">
      <c r="A81" s="59">
        <v>72</v>
      </c>
      <c r="B81" s="55">
        <v>17</v>
      </c>
      <c r="C81" s="55">
        <v>817</v>
      </c>
      <c r="D81" s="55">
        <v>827</v>
      </c>
      <c r="E81" s="3">
        <v>0.5</v>
      </c>
      <c r="F81" s="4">
        <f t="shared" si="9"/>
        <v>2.0681265206812651E-2</v>
      </c>
      <c r="G81" s="4">
        <f t="shared" si="7"/>
        <v>2.0469596628537024E-2</v>
      </c>
      <c r="H81" s="2">
        <f t="shared" si="12"/>
        <v>82486.647907700317</v>
      </c>
      <c r="I81" s="2">
        <f t="shared" si="10"/>
        <v>1688.4684099107831</v>
      </c>
      <c r="J81" s="2">
        <f t="shared" si="8"/>
        <v>81642.413702744918</v>
      </c>
      <c r="K81" s="2">
        <f t="shared" si="13"/>
        <v>1268470.5143525302</v>
      </c>
      <c r="L81" s="14">
        <f t="shared" si="11"/>
        <v>15.377888986007827</v>
      </c>
      <c r="N81" s="6"/>
    </row>
    <row r="82" spans="1:14" x14ac:dyDescent="0.25">
      <c r="A82" s="59">
        <v>73</v>
      </c>
      <c r="B82" s="55">
        <v>18</v>
      </c>
      <c r="C82" s="55">
        <v>836</v>
      </c>
      <c r="D82" s="55">
        <v>795</v>
      </c>
      <c r="E82" s="3">
        <v>0.5</v>
      </c>
      <c r="F82" s="4">
        <f t="shared" si="9"/>
        <v>2.2072348252605765E-2</v>
      </c>
      <c r="G82" s="4">
        <f t="shared" si="7"/>
        <v>2.1831412977562158E-2</v>
      </c>
      <c r="H82" s="2">
        <f t="shared" si="12"/>
        <v>80798.179497789533</v>
      </c>
      <c r="I82" s="2">
        <f t="shared" si="10"/>
        <v>1763.938424451439</v>
      </c>
      <c r="J82" s="2">
        <f t="shared" si="8"/>
        <v>79916.210285563822</v>
      </c>
      <c r="K82" s="2">
        <f t="shared" si="13"/>
        <v>1186828.1006497853</v>
      </c>
      <c r="L82" s="14">
        <f t="shared" si="11"/>
        <v>14.688797545027043</v>
      </c>
      <c r="N82" s="6"/>
    </row>
    <row r="83" spans="1:14" x14ac:dyDescent="0.25">
      <c r="A83" s="59">
        <v>74</v>
      </c>
      <c r="B83" s="55">
        <v>22</v>
      </c>
      <c r="C83" s="55">
        <v>736</v>
      </c>
      <c r="D83" s="55">
        <v>820</v>
      </c>
      <c r="E83" s="3">
        <v>0.5</v>
      </c>
      <c r="F83" s="4">
        <f t="shared" si="9"/>
        <v>2.8277634961439587E-2</v>
      </c>
      <c r="G83" s="4">
        <f t="shared" si="7"/>
        <v>2.7883396704689478E-2</v>
      </c>
      <c r="H83" s="2">
        <f t="shared" si="12"/>
        <v>79034.241073338097</v>
      </c>
      <c r="I83" s="2">
        <f t="shared" si="10"/>
        <v>2203.7430971019494</v>
      </c>
      <c r="J83" s="2">
        <f t="shared" si="8"/>
        <v>77932.369524787122</v>
      </c>
      <c r="K83" s="2">
        <f t="shared" si="13"/>
        <v>1106911.8903642215</v>
      </c>
      <c r="L83" s="14">
        <f t="shared" si="11"/>
        <v>14.005472505734405</v>
      </c>
      <c r="N83" s="6"/>
    </row>
    <row r="84" spans="1:14" x14ac:dyDescent="0.25">
      <c r="A84" s="59">
        <v>75</v>
      </c>
      <c r="B84" s="55">
        <v>18</v>
      </c>
      <c r="C84" s="55">
        <v>711</v>
      </c>
      <c r="D84" s="55">
        <v>723</v>
      </c>
      <c r="E84" s="3">
        <v>0.5</v>
      </c>
      <c r="F84" s="4">
        <f t="shared" si="9"/>
        <v>2.5104602510460251E-2</v>
      </c>
      <c r="G84" s="4">
        <f t="shared" si="7"/>
        <v>2.4793388429752063E-2</v>
      </c>
      <c r="H84" s="2">
        <f t="shared" si="12"/>
        <v>76830.497976236147</v>
      </c>
      <c r="I84" s="2">
        <f t="shared" si="10"/>
        <v>1904.8883795761026</v>
      </c>
      <c r="J84" s="2">
        <f t="shared" si="8"/>
        <v>75878.053786448087</v>
      </c>
      <c r="K84" s="2">
        <f t="shared" si="13"/>
        <v>1028979.5208394345</v>
      </c>
      <c r="L84" s="14">
        <f t="shared" si="11"/>
        <v>13.392852421153124</v>
      </c>
      <c r="N84" s="6"/>
    </row>
    <row r="85" spans="1:14" x14ac:dyDescent="0.25">
      <c r="A85" s="59">
        <v>76</v>
      </c>
      <c r="B85" s="55">
        <v>18</v>
      </c>
      <c r="C85" s="55">
        <v>640</v>
      </c>
      <c r="D85" s="55">
        <v>694</v>
      </c>
      <c r="E85" s="3">
        <v>0.5</v>
      </c>
      <c r="F85" s="4">
        <f t="shared" si="9"/>
        <v>2.6986506746626688E-2</v>
      </c>
      <c r="G85" s="4">
        <f t="shared" si="7"/>
        <v>2.6627218934911243E-2</v>
      </c>
      <c r="H85" s="2">
        <f t="shared" si="12"/>
        <v>74925.609596660041</v>
      </c>
      <c r="I85" s="2">
        <f t="shared" si="10"/>
        <v>1995.0606105619538</v>
      </c>
      <c r="J85" s="2">
        <f t="shared" si="8"/>
        <v>73928.079291379065</v>
      </c>
      <c r="K85" s="2">
        <f t="shared" si="13"/>
        <v>953101.46705298638</v>
      </c>
      <c r="L85" s="14">
        <f t="shared" si="11"/>
        <v>12.720636804741764</v>
      </c>
      <c r="N85" s="6"/>
    </row>
    <row r="86" spans="1:14" x14ac:dyDescent="0.25">
      <c r="A86" s="59">
        <v>77</v>
      </c>
      <c r="B86" s="55">
        <v>14</v>
      </c>
      <c r="C86" s="55">
        <v>513</v>
      </c>
      <c r="D86" s="55">
        <v>615</v>
      </c>
      <c r="E86" s="3">
        <v>0.5</v>
      </c>
      <c r="F86" s="4">
        <f t="shared" si="9"/>
        <v>2.4822695035460994E-2</v>
      </c>
      <c r="G86" s="4">
        <f t="shared" si="7"/>
        <v>2.4518388791593695E-2</v>
      </c>
      <c r="H86" s="2">
        <f t="shared" si="12"/>
        <v>72930.548986098089</v>
      </c>
      <c r="I86" s="2">
        <f t="shared" si="10"/>
        <v>1788.1395548255223</v>
      </c>
      <c r="J86" s="2">
        <f t="shared" si="8"/>
        <v>72036.479208685327</v>
      </c>
      <c r="K86" s="2">
        <f t="shared" si="13"/>
        <v>879173.3877616073</v>
      </c>
      <c r="L86" s="14">
        <f t="shared" si="11"/>
        <v>12.054939939217981</v>
      </c>
      <c r="N86" s="6"/>
    </row>
    <row r="87" spans="1:14" x14ac:dyDescent="0.25">
      <c r="A87" s="59">
        <v>78</v>
      </c>
      <c r="B87" s="55">
        <v>20</v>
      </c>
      <c r="C87" s="55">
        <v>645</v>
      </c>
      <c r="D87" s="55">
        <v>500</v>
      </c>
      <c r="E87" s="3">
        <v>0.5</v>
      </c>
      <c r="F87" s="4">
        <f t="shared" si="9"/>
        <v>3.4934497816593885E-2</v>
      </c>
      <c r="G87" s="4">
        <f t="shared" si="7"/>
        <v>3.4334763948497854E-2</v>
      </c>
      <c r="H87" s="2">
        <f t="shared" si="12"/>
        <v>71142.409431272565</v>
      </c>
      <c r="I87" s="2">
        <f t="shared" si="10"/>
        <v>2442.6578345501312</v>
      </c>
      <c r="J87" s="2">
        <f t="shared" si="8"/>
        <v>69921.080513997498</v>
      </c>
      <c r="K87" s="2">
        <f t="shared" si="13"/>
        <v>807136.90855292196</v>
      </c>
      <c r="L87" s="14">
        <f t="shared" si="11"/>
        <v>11.345369309323999</v>
      </c>
      <c r="N87" s="6"/>
    </row>
    <row r="88" spans="1:14" x14ac:dyDescent="0.25">
      <c r="A88" s="59">
        <v>79</v>
      </c>
      <c r="B88" s="55">
        <v>24</v>
      </c>
      <c r="C88" s="55">
        <v>362</v>
      </c>
      <c r="D88" s="55">
        <v>627</v>
      </c>
      <c r="E88" s="3">
        <v>0.5</v>
      </c>
      <c r="F88" s="4">
        <f t="shared" si="9"/>
        <v>4.8533872598584431E-2</v>
      </c>
      <c r="G88" s="4">
        <f t="shared" si="7"/>
        <v>4.738400789733465E-2</v>
      </c>
      <c r="H88" s="2">
        <f t="shared" si="12"/>
        <v>68699.751596722432</v>
      </c>
      <c r="I88" s="2">
        <f t="shared" si="10"/>
        <v>3255.2695722040244</v>
      </c>
      <c r="J88" s="2">
        <f t="shared" si="8"/>
        <v>67072.116810620428</v>
      </c>
      <c r="K88" s="2">
        <f t="shared" si="13"/>
        <v>737215.82803892449</v>
      </c>
      <c r="L88" s="14">
        <f t="shared" si="11"/>
        <v>10.730982440322187</v>
      </c>
      <c r="N88" s="6"/>
    </row>
    <row r="89" spans="1:14" x14ac:dyDescent="0.25">
      <c r="A89" s="59">
        <v>80</v>
      </c>
      <c r="B89" s="55">
        <v>14</v>
      </c>
      <c r="C89" s="55">
        <v>394</v>
      </c>
      <c r="D89" s="55">
        <v>341</v>
      </c>
      <c r="E89" s="3">
        <v>0.5</v>
      </c>
      <c r="F89" s="4">
        <f t="shared" si="9"/>
        <v>3.8095238095238099E-2</v>
      </c>
      <c r="G89" s="4">
        <f t="shared" si="7"/>
        <v>3.7383177570093462E-2</v>
      </c>
      <c r="H89" s="2">
        <f t="shared" si="12"/>
        <v>65444.482024518409</v>
      </c>
      <c r="I89" s="2">
        <f t="shared" si="10"/>
        <v>2446.5226925053612</v>
      </c>
      <c r="J89" s="2">
        <f t="shared" si="8"/>
        <v>64221.22067826573</v>
      </c>
      <c r="K89" s="2">
        <f t="shared" si="13"/>
        <v>670143.71122830408</v>
      </c>
      <c r="L89" s="14">
        <f t="shared" si="11"/>
        <v>10.23988104875272</v>
      </c>
      <c r="N89" s="6"/>
    </row>
    <row r="90" spans="1:14" x14ac:dyDescent="0.25">
      <c r="A90" s="59">
        <v>81</v>
      </c>
      <c r="B90" s="55">
        <v>26</v>
      </c>
      <c r="C90" s="55">
        <v>430</v>
      </c>
      <c r="D90" s="55">
        <v>373</v>
      </c>
      <c r="E90" s="3">
        <v>0.5</v>
      </c>
      <c r="F90" s="4">
        <f t="shared" si="9"/>
        <v>6.4757160647571602E-2</v>
      </c>
      <c r="G90" s="4">
        <f t="shared" si="7"/>
        <v>6.2726176115802168E-2</v>
      </c>
      <c r="H90" s="2">
        <f t="shared" si="12"/>
        <v>62997.959332013052</v>
      </c>
      <c r="I90" s="2">
        <f t="shared" si="10"/>
        <v>3951.6210919959935</v>
      </c>
      <c r="J90" s="2">
        <f t="shared" si="8"/>
        <v>61022.148786015059</v>
      </c>
      <c r="K90" s="2">
        <f t="shared" si="13"/>
        <v>605922.4905500384</v>
      </c>
      <c r="L90" s="14">
        <f t="shared" si="11"/>
        <v>9.618128856471273</v>
      </c>
      <c r="N90" s="6"/>
    </row>
    <row r="91" spans="1:14" x14ac:dyDescent="0.25">
      <c r="A91" s="59">
        <v>82</v>
      </c>
      <c r="B91" s="55">
        <v>17</v>
      </c>
      <c r="C91" s="55">
        <v>420</v>
      </c>
      <c r="D91" s="55">
        <v>401</v>
      </c>
      <c r="E91" s="3">
        <v>0.5</v>
      </c>
      <c r="F91" s="4">
        <f t="shared" si="9"/>
        <v>4.1412911084043852E-2</v>
      </c>
      <c r="G91" s="4">
        <f t="shared" si="7"/>
        <v>4.0572792362768499E-2</v>
      </c>
      <c r="H91" s="2">
        <f t="shared" si="12"/>
        <v>59046.338240017059</v>
      </c>
      <c r="I91" s="2">
        <f t="shared" si="10"/>
        <v>2395.6748211940098</v>
      </c>
      <c r="J91" s="2">
        <f t="shared" si="8"/>
        <v>57848.50082942006</v>
      </c>
      <c r="K91" s="2">
        <f t="shared" si="13"/>
        <v>544900.34176402329</v>
      </c>
      <c r="L91" s="14">
        <f t="shared" si="11"/>
        <v>9.2283511222840211</v>
      </c>
      <c r="N91" s="6"/>
    </row>
    <row r="92" spans="1:14" x14ac:dyDescent="0.25">
      <c r="A92" s="59">
        <v>83</v>
      </c>
      <c r="B92" s="55">
        <v>21</v>
      </c>
      <c r="C92" s="55">
        <v>347</v>
      </c>
      <c r="D92" s="55">
        <v>402</v>
      </c>
      <c r="E92" s="3">
        <v>0.5</v>
      </c>
      <c r="F92" s="4">
        <f t="shared" si="9"/>
        <v>5.6074766355140186E-2</v>
      </c>
      <c r="G92" s="4">
        <f t="shared" si="7"/>
        <v>5.454545454545455E-2</v>
      </c>
      <c r="H92" s="2">
        <f t="shared" si="12"/>
        <v>56650.663418823053</v>
      </c>
      <c r="I92" s="2">
        <f t="shared" si="10"/>
        <v>3090.0361864812576</v>
      </c>
      <c r="J92" s="2">
        <f t="shared" si="8"/>
        <v>55105.645325582424</v>
      </c>
      <c r="K92" s="2">
        <f t="shared" si="13"/>
        <v>487051.84093460318</v>
      </c>
      <c r="L92" s="14">
        <f t="shared" si="11"/>
        <v>8.5974604981020004</v>
      </c>
      <c r="N92" s="6"/>
    </row>
    <row r="93" spans="1:14" x14ac:dyDescent="0.25">
      <c r="A93" s="59">
        <v>84</v>
      </c>
      <c r="B93" s="55">
        <v>14</v>
      </c>
      <c r="C93" s="55">
        <v>314</v>
      </c>
      <c r="D93" s="55">
        <v>328</v>
      </c>
      <c r="E93" s="3">
        <v>0.5</v>
      </c>
      <c r="F93" s="4">
        <f t="shared" si="9"/>
        <v>4.3613707165109032E-2</v>
      </c>
      <c r="G93" s="4">
        <f t="shared" si="7"/>
        <v>4.2682926829268296E-2</v>
      </c>
      <c r="H93" s="2">
        <f t="shared" si="12"/>
        <v>53560.627232341794</v>
      </c>
      <c r="I93" s="2">
        <f t="shared" si="10"/>
        <v>2286.1243330877596</v>
      </c>
      <c r="J93" s="2">
        <f t="shared" si="8"/>
        <v>52417.565065797913</v>
      </c>
      <c r="K93" s="2">
        <f t="shared" si="13"/>
        <v>431946.19560902077</v>
      </c>
      <c r="L93" s="14">
        <f t="shared" si="11"/>
        <v>8.064621680684807</v>
      </c>
      <c r="N93" s="6"/>
    </row>
    <row r="94" spans="1:14" x14ac:dyDescent="0.25">
      <c r="A94" s="59">
        <v>85</v>
      </c>
      <c r="B94" s="55">
        <v>20</v>
      </c>
      <c r="C94" s="55">
        <v>299</v>
      </c>
      <c r="D94" s="55">
        <v>292</v>
      </c>
      <c r="E94" s="3">
        <v>0.5</v>
      </c>
      <c r="F94" s="4">
        <f t="shared" si="9"/>
        <v>6.7681895093062605E-2</v>
      </c>
      <c r="G94" s="4">
        <f t="shared" si="7"/>
        <v>6.546644844517184E-2</v>
      </c>
      <c r="H94" s="2">
        <f t="shared" si="12"/>
        <v>51274.502899254032</v>
      </c>
      <c r="I94" s="2">
        <f t="shared" si="10"/>
        <v>3356.7596006058279</v>
      </c>
      <c r="J94" s="2">
        <f t="shared" si="8"/>
        <v>49596.123098951117</v>
      </c>
      <c r="K94" s="2">
        <f t="shared" si="13"/>
        <v>379528.63054322283</v>
      </c>
      <c r="L94" s="14">
        <f t="shared" si="11"/>
        <v>7.4018978065752128</v>
      </c>
      <c r="N94" s="6"/>
    </row>
    <row r="95" spans="1:14" x14ac:dyDescent="0.25">
      <c r="A95" s="59">
        <v>86</v>
      </c>
      <c r="B95" s="55">
        <v>27</v>
      </c>
      <c r="C95" s="55">
        <v>239</v>
      </c>
      <c r="D95" s="55">
        <v>271</v>
      </c>
      <c r="E95" s="3">
        <v>0.5</v>
      </c>
      <c r="F95" s="4">
        <f t="shared" si="9"/>
        <v>0.10588235294117647</v>
      </c>
      <c r="G95" s="4">
        <f t="shared" si="7"/>
        <v>0.10055865921787709</v>
      </c>
      <c r="H95" s="2">
        <f t="shared" si="12"/>
        <v>47917.743298648202</v>
      </c>
      <c r="I95" s="2">
        <f t="shared" si="10"/>
        <v>4818.544018858478</v>
      </c>
      <c r="J95" s="2">
        <f t="shared" si="8"/>
        <v>45508.471289218964</v>
      </c>
      <c r="K95" s="2">
        <f t="shared" si="13"/>
        <v>329932.5074442717</v>
      </c>
      <c r="L95" s="14">
        <f t="shared" si="11"/>
        <v>6.8853932746365238</v>
      </c>
      <c r="N95" s="6"/>
    </row>
    <row r="96" spans="1:14" x14ac:dyDescent="0.25">
      <c r="A96" s="59">
        <v>87</v>
      </c>
      <c r="B96" s="55">
        <v>16</v>
      </c>
      <c r="C96" s="55">
        <v>186</v>
      </c>
      <c r="D96" s="55">
        <v>221</v>
      </c>
      <c r="E96" s="3">
        <v>0.5</v>
      </c>
      <c r="F96" s="4">
        <f t="shared" si="9"/>
        <v>7.8624078624078622E-2</v>
      </c>
      <c r="G96" s="4">
        <f t="shared" si="7"/>
        <v>7.5650118203309677E-2</v>
      </c>
      <c r="H96" s="2">
        <f t="shared" si="12"/>
        <v>43099.199279789726</v>
      </c>
      <c r="I96" s="2">
        <f t="shared" si="10"/>
        <v>3260.4595199840919</v>
      </c>
      <c r="J96" s="2">
        <f t="shared" si="8"/>
        <v>41468.969519797683</v>
      </c>
      <c r="K96" s="2">
        <f t="shared" si="13"/>
        <v>284424.03615505272</v>
      </c>
      <c r="L96" s="14">
        <f t="shared" si="11"/>
        <v>6.5992881749064454</v>
      </c>
      <c r="N96" s="6"/>
    </row>
    <row r="97" spans="1:14" x14ac:dyDescent="0.25">
      <c r="A97" s="59">
        <v>88</v>
      </c>
      <c r="B97" s="55">
        <v>19</v>
      </c>
      <c r="C97" s="55">
        <v>177</v>
      </c>
      <c r="D97" s="55">
        <v>173</v>
      </c>
      <c r="E97" s="3">
        <v>0.5</v>
      </c>
      <c r="F97" s="4">
        <f t="shared" si="9"/>
        <v>0.10857142857142857</v>
      </c>
      <c r="G97" s="4">
        <f t="shared" si="7"/>
        <v>0.10298102981029811</v>
      </c>
      <c r="H97" s="2">
        <f t="shared" si="12"/>
        <v>39838.739759805634</v>
      </c>
      <c r="I97" s="2">
        <f t="shared" si="10"/>
        <v>4102.6344468092529</v>
      </c>
      <c r="J97" s="2">
        <f t="shared" si="8"/>
        <v>37787.422536401013</v>
      </c>
      <c r="K97" s="2">
        <f t="shared" si="13"/>
        <v>242955.06663525506</v>
      </c>
      <c r="L97" s="14">
        <f t="shared" si="11"/>
        <v>6.0984626546941856</v>
      </c>
      <c r="N97" s="6"/>
    </row>
    <row r="98" spans="1:14" x14ac:dyDescent="0.25">
      <c r="A98" s="59">
        <v>89</v>
      </c>
      <c r="B98" s="55">
        <v>22</v>
      </c>
      <c r="C98" s="55">
        <v>133</v>
      </c>
      <c r="D98" s="55">
        <v>165</v>
      </c>
      <c r="E98" s="3">
        <v>0.5</v>
      </c>
      <c r="F98" s="4">
        <f t="shared" si="9"/>
        <v>0.1476510067114094</v>
      </c>
      <c r="G98" s="4">
        <f t="shared" si="7"/>
        <v>0.13750000000000001</v>
      </c>
      <c r="H98" s="2">
        <f t="shared" si="12"/>
        <v>35736.105312996384</v>
      </c>
      <c r="I98" s="2">
        <f t="shared" si="10"/>
        <v>4913.7144805370035</v>
      </c>
      <c r="J98" s="2">
        <f t="shared" si="8"/>
        <v>33279.248072727882</v>
      </c>
      <c r="K98" s="2">
        <f>K99+J98</f>
        <v>205167.64409885404</v>
      </c>
      <c r="L98" s="14">
        <f t="shared" si="11"/>
        <v>5.7411864639944232</v>
      </c>
      <c r="N98" s="6"/>
    </row>
    <row r="99" spans="1:14" x14ac:dyDescent="0.25">
      <c r="A99" s="59">
        <v>90</v>
      </c>
      <c r="B99" s="55">
        <v>9</v>
      </c>
      <c r="C99" s="55">
        <v>120</v>
      </c>
      <c r="D99" s="55">
        <v>119</v>
      </c>
      <c r="E99" s="3">
        <v>0.5</v>
      </c>
      <c r="F99" s="26">
        <f t="shared" si="9"/>
        <v>7.5313807531380755E-2</v>
      </c>
      <c r="G99" s="26">
        <f t="shared" si="7"/>
        <v>7.2580645161290328E-2</v>
      </c>
      <c r="H99" s="24">
        <f t="shared" si="12"/>
        <v>30822.390832459379</v>
      </c>
      <c r="I99" s="24">
        <f t="shared" si="10"/>
        <v>2237.1090120333424</v>
      </c>
      <c r="J99" s="24">
        <f t="shared" si="8"/>
        <v>29703.836326442706</v>
      </c>
      <c r="K99" s="24">
        <f t="shared" ref="K99:K108" si="14">K100+J99</f>
        <v>171888.39602612617</v>
      </c>
      <c r="L99" s="27">
        <f t="shared" si="11"/>
        <v>5.576737929268897</v>
      </c>
      <c r="N99" s="6"/>
    </row>
    <row r="100" spans="1:14" x14ac:dyDescent="0.25">
      <c r="A100" s="59">
        <v>91</v>
      </c>
      <c r="B100" s="55">
        <v>24</v>
      </c>
      <c r="C100" s="55">
        <v>87</v>
      </c>
      <c r="D100" s="55">
        <v>103</v>
      </c>
      <c r="E100" s="3">
        <v>0.5</v>
      </c>
      <c r="F100" s="26">
        <f t="shared" si="9"/>
        <v>0.25263157894736843</v>
      </c>
      <c r="G100" s="26">
        <f t="shared" si="7"/>
        <v>0.22429906542056077</v>
      </c>
      <c r="H100" s="24">
        <f t="shared" si="12"/>
        <v>28585.281820426037</v>
      </c>
      <c r="I100" s="24">
        <f t="shared" si="10"/>
        <v>6411.6519971049065</v>
      </c>
      <c r="J100" s="24">
        <f t="shared" si="8"/>
        <v>25379.455821873584</v>
      </c>
      <c r="K100" s="24">
        <f t="shared" si="14"/>
        <v>142184.55969968345</v>
      </c>
      <c r="L100" s="27">
        <f t="shared" si="11"/>
        <v>4.9740478541682025</v>
      </c>
      <c r="N100" s="6"/>
    </row>
    <row r="101" spans="1:14" x14ac:dyDescent="0.25">
      <c r="A101" s="59">
        <v>92</v>
      </c>
      <c r="B101" s="55">
        <v>10</v>
      </c>
      <c r="C101" s="55">
        <v>68</v>
      </c>
      <c r="D101" s="55">
        <v>75</v>
      </c>
      <c r="E101" s="3">
        <v>0.5</v>
      </c>
      <c r="F101" s="26">
        <f t="shared" si="9"/>
        <v>0.13986013986013987</v>
      </c>
      <c r="G101" s="26">
        <f t="shared" si="7"/>
        <v>0.13071895424836602</v>
      </c>
      <c r="H101" s="24">
        <f t="shared" si="12"/>
        <v>22173.629823321131</v>
      </c>
      <c r="I101" s="24">
        <f t="shared" si="10"/>
        <v>2898.5137023949192</v>
      </c>
      <c r="J101" s="24">
        <f t="shared" si="8"/>
        <v>20724.372972123674</v>
      </c>
      <c r="K101" s="24">
        <f t="shared" si="14"/>
        <v>116805.10387780986</v>
      </c>
      <c r="L101" s="27">
        <f t="shared" si="11"/>
        <v>5.2677484385059952</v>
      </c>
      <c r="N101" s="6"/>
    </row>
    <row r="102" spans="1:14" x14ac:dyDescent="0.25">
      <c r="A102" s="59">
        <v>93</v>
      </c>
      <c r="B102" s="55">
        <v>10</v>
      </c>
      <c r="C102" s="55">
        <v>60</v>
      </c>
      <c r="D102" s="55">
        <v>53</v>
      </c>
      <c r="E102" s="3">
        <v>0.5</v>
      </c>
      <c r="F102" s="26">
        <f t="shared" si="9"/>
        <v>0.17699115044247787</v>
      </c>
      <c r="G102" s="26">
        <f t="shared" si="7"/>
        <v>0.16260162601626019</v>
      </c>
      <c r="H102" s="24">
        <f t="shared" si="12"/>
        <v>19275.116120926214</v>
      </c>
      <c r="I102" s="24">
        <f t="shared" si="10"/>
        <v>3134.1652229148322</v>
      </c>
      <c r="J102" s="24">
        <f t="shared" si="8"/>
        <v>17708.033509468798</v>
      </c>
      <c r="K102" s="24">
        <f t="shared" si="14"/>
        <v>96080.730905686185</v>
      </c>
      <c r="L102" s="27">
        <f t="shared" si="11"/>
        <v>4.9847030909129115</v>
      </c>
      <c r="N102" s="6"/>
    </row>
    <row r="103" spans="1:14" x14ac:dyDescent="0.25">
      <c r="A103" s="59">
        <v>94</v>
      </c>
      <c r="B103" s="55">
        <v>10</v>
      </c>
      <c r="C103" s="55">
        <v>38</v>
      </c>
      <c r="D103" s="55">
        <v>45</v>
      </c>
      <c r="E103" s="3">
        <v>0.5</v>
      </c>
      <c r="F103" s="26">
        <f t="shared" si="9"/>
        <v>0.24096385542168675</v>
      </c>
      <c r="G103" s="26">
        <f t="shared" si="7"/>
        <v>0.21505376344086022</v>
      </c>
      <c r="H103" s="24">
        <f t="shared" si="12"/>
        <v>16140.950898011382</v>
      </c>
      <c r="I103" s="24">
        <f t="shared" si="10"/>
        <v>3471.1722361314801</v>
      </c>
      <c r="J103" s="24">
        <f t="shared" si="8"/>
        <v>14405.364779945641</v>
      </c>
      <c r="K103" s="24">
        <f t="shared" si="14"/>
        <v>78372.697396217394</v>
      </c>
      <c r="L103" s="27">
        <f t="shared" si="11"/>
        <v>4.8555192250707586</v>
      </c>
      <c r="N103" s="6"/>
    </row>
    <row r="104" spans="1:14" x14ac:dyDescent="0.25">
      <c r="A104" s="59">
        <v>95</v>
      </c>
      <c r="B104" s="55">
        <v>9</v>
      </c>
      <c r="C104" s="55">
        <v>38</v>
      </c>
      <c r="D104" s="55">
        <v>30</v>
      </c>
      <c r="E104" s="3">
        <v>0.5</v>
      </c>
      <c r="F104" s="26">
        <f t="shared" si="9"/>
        <v>0.26470588235294118</v>
      </c>
      <c r="G104" s="26">
        <f t="shared" si="7"/>
        <v>0.23376623376623376</v>
      </c>
      <c r="H104" s="24">
        <f t="shared" si="12"/>
        <v>12669.778661879902</v>
      </c>
      <c r="I104" s="24">
        <f t="shared" si="10"/>
        <v>2961.7664404394577</v>
      </c>
      <c r="J104" s="24">
        <f t="shared" si="8"/>
        <v>11188.895441660172</v>
      </c>
      <c r="K104" s="24">
        <f t="shared" si="14"/>
        <v>63967.332616271757</v>
      </c>
      <c r="L104" s="27">
        <f t="shared" si="11"/>
        <v>5.0488121634463097</v>
      </c>
      <c r="N104" s="6"/>
    </row>
    <row r="105" spans="1:14" x14ac:dyDescent="0.25">
      <c r="A105" s="59">
        <v>96</v>
      </c>
      <c r="B105" s="55">
        <v>4</v>
      </c>
      <c r="C105" s="55">
        <v>11</v>
      </c>
      <c r="D105" s="55">
        <v>26</v>
      </c>
      <c r="E105" s="3">
        <v>0.5</v>
      </c>
      <c r="F105" s="26">
        <f t="shared" si="9"/>
        <v>0.21621621621621623</v>
      </c>
      <c r="G105" s="26">
        <f t="shared" si="7"/>
        <v>0.1951219512195122</v>
      </c>
      <c r="H105" s="24">
        <f t="shared" si="12"/>
        <v>9708.0122214404437</v>
      </c>
      <c r="I105" s="24">
        <f t="shared" si="10"/>
        <v>1894.2462871103305</v>
      </c>
      <c r="J105" s="24">
        <f t="shared" si="8"/>
        <v>8760.8890778852783</v>
      </c>
      <c r="K105" s="24">
        <f t="shared" si="14"/>
        <v>52778.437174611587</v>
      </c>
      <c r="L105" s="27">
        <f t="shared" si="11"/>
        <v>5.4365853658536594</v>
      </c>
      <c r="N105" s="6"/>
    </row>
    <row r="106" spans="1:14" x14ac:dyDescent="0.25">
      <c r="A106" s="59">
        <v>97</v>
      </c>
      <c r="B106" s="55">
        <v>3</v>
      </c>
      <c r="C106" s="55">
        <v>15</v>
      </c>
      <c r="D106" s="55">
        <v>9</v>
      </c>
      <c r="E106" s="3">
        <v>0.5</v>
      </c>
      <c r="F106" s="26">
        <f t="shared" si="9"/>
        <v>0.25</v>
      </c>
      <c r="G106" s="26">
        <f t="shared" si="7"/>
        <v>0.22222222222222221</v>
      </c>
      <c r="H106" s="24">
        <f t="shared" si="12"/>
        <v>7813.7659343301129</v>
      </c>
      <c r="I106" s="24">
        <f t="shared" si="10"/>
        <v>1736.3924298511361</v>
      </c>
      <c r="J106" s="24">
        <f t="shared" si="8"/>
        <v>6945.5697194045451</v>
      </c>
      <c r="K106" s="24">
        <f t="shared" si="14"/>
        <v>44017.548096726307</v>
      </c>
      <c r="L106" s="27">
        <f t="shared" si="11"/>
        <v>5.6333333333333337</v>
      </c>
      <c r="N106" s="6"/>
    </row>
    <row r="107" spans="1:14" x14ac:dyDescent="0.25">
      <c r="A107" s="59">
        <v>98</v>
      </c>
      <c r="B107" s="55">
        <v>2</v>
      </c>
      <c r="C107" s="55">
        <v>5</v>
      </c>
      <c r="D107" s="55">
        <v>13</v>
      </c>
      <c r="E107" s="3">
        <v>0.5</v>
      </c>
      <c r="F107" s="26">
        <f t="shared" si="9"/>
        <v>0.22222222222222221</v>
      </c>
      <c r="G107" s="26">
        <f t="shared" si="7"/>
        <v>0.19999999999999998</v>
      </c>
      <c r="H107" s="24">
        <f t="shared" si="12"/>
        <v>6077.3735044789773</v>
      </c>
      <c r="I107" s="24">
        <f t="shared" si="10"/>
        <v>1215.4747008957954</v>
      </c>
      <c r="J107" s="24">
        <f t="shared" si="8"/>
        <v>5469.6361540310791</v>
      </c>
      <c r="K107" s="24">
        <f t="shared" si="14"/>
        <v>37071.978377321764</v>
      </c>
      <c r="L107" s="27">
        <f t="shared" si="11"/>
        <v>6.1000000000000005</v>
      </c>
      <c r="N107" s="6"/>
    </row>
    <row r="108" spans="1:14" x14ac:dyDescent="0.25">
      <c r="A108" s="59">
        <v>99</v>
      </c>
      <c r="B108" s="55">
        <v>2</v>
      </c>
      <c r="C108" s="55">
        <v>6</v>
      </c>
      <c r="D108" s="55">
        <v>4</v>
      </c>
      <c r="E108" s="3">
        <v>0.5</v>
      </c>
      <c r="F108" s="26">
        <f t="shared" si="9"/>
        <v>0.4</v>
      </c>
      <c r="G108" s="26">
        <f t="shared" si="7"/>
        <v>0.33333333333333337</v>
      </c>
      <c r="H108" s="24">
        <f t="shared" si="12"/>
        <v>4861.8988035831817</v>
      </c>
      <c r="I108" s="24">
        <f t="shared" si="10"/>
        <v>1620.6329345277275</v>
      </c>
      <c r="J108" s="24">
        <f t="shared" si="8"/>
        <v>4051.5823363193181</v>
      </c>
      <c r="K108" s="24">
        <f t="shared" si="14"/>
        <v>31602.342223290681</v>
      </c>
      <c r="L108" s="27">
        <f t="shared" si="11"/>
        <v>6.5</v>
      </c>
      <c r="N108" s="6"/>
    </row>
    <row r="109" spans="1:14" x14ac:dyDescent="0.25">
      <c r="A109" s="59" t="s">
        <v>28</v>
      </c>
      <c r="B109" s="50">
        <v>2</v>
      </c>
      <c r="C109" s="50">
        <v>17</v>
      </c>
      <c r="D109" s="50">
        <v>17</v>
      </c>
      <c r="E109" s="28"/>
      <c r="F109" s="26">
        <f>B109/((C109+D109)/2)</f>
        <v>0.11764705882352941</v>
      </c>
      <c r="G109" s="26">
        <v>1</v>
      </c>
      <c r="H109" s="24">
        <f>H108-I108</f>
        <v>3241.2658690554545</v>
      </c>
      <c r="I109" s="24">
        <f>H109*G109</f>
        <v>3241.2658690554545</v>
      </c>
      <c r="J109" s="29">
        <f>H109/F109</f>
        <v>27550.759886971362</v>
      </c>
      <c r="K109" s="24">
        <f>J109</f>
        <v>27550.759886971362</v>
      </c>
      <c r="L109" s="27">
        <f>K109/H109</f>
        <v>8.5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 s="53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45</v>
      </c>
    </row>
    <row r="5" spans="1:14" x14ac:dyDescent="0.25">
      <c r="D5" s="47"/>
    </row>
    <row r="6" spans="1:14" s="39" customFormat="1" ht="87.5" x14ac:dyDescent="0.25">
      <c r="A6" s="65" t="s">
        <v>2</v>
      </c>
      <c r="B6" s="66" t="s">
        <v>31</v>
      </c>
      <c r="C6" s="83" t="s">
        <v>40</v>
      </c>
      <c r="D6" s="83"/>
      <c r="E6" s="67" t="s">
        <v>32</v>
      </c>
      <c r="F6" s="67" t="s">
        <v>33</v>
      </c>
      <c r="G6" s="67" t="s">
        <v>34</v>
      </c>
      <c r="H6" s="66" t="s">
        <v>35</v>
      </c>
      <c r="I6" s="66" t="s">
        <v>36</v>
      </c>
      <c r="J6" s="66" t="s">
        <v>37</v>
      </c>
      <c r="K6" s="66" t="s">
        <v>38</v>
      </c>
      <c r="L6" s="67" t="s">
        <v>39</v>
      </c>
    </row>
    <row r="7" spans="1:14" s="39" customFormat="1" ht="14.5" x14ac:dyDescent="0.25">
      <c r="A7" s="68"/>
      <c r="B7" s="69"/>
      <c r="C7" s="70">
        <v>43101</v>
      </c>
      <c r="D7" s="71">
        <v>43466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4" x14ac:dyDescent="0.25">
      <c r="A8" s="12"/>
      <c r="B8" s="48"/>
      <c r="C8" s="48"/>
      <c r="D8" s="4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55">
        <v>5</v>
      </c>
      <c r="C9" s="55">
        <v>786</v>
      </c>
      <c r="D9" s="55">
        <v>806</v>
      </c>
      <c r="E9" s="3">
        <v>0.5</v>
      </c>
      <c r="F9" s="4">
        <f>B9/((C9+D9)/2)</f>
        <v>6.2814070351758797E-3</v>
      </c>
      <c r="G9" s="4">
        <f t="shared" ref="G9:G72" si="0">F9/((1+(1-E9)*F9))</f>
        <v>6.261740763932374E-3</v>
      </c>
      <c r="H9" s="2">
        <v>100000</v>
      </c>
      <c r="I9" s="2">
        <f>H9*G9</f>
        <v>626.17407639323744</v>
      </c>
      <c r="J9" s="2">
        <f t="shared" ref="J9:J72" si="1">H10+I9*E9</f>
        <v>99686.912961803391</v>
      </c>
      <c r="K9" s="2">
        <f>K10+J9</f>
        <v>8156079.3080457505</v>
      </c>
      <c r="L9" s="73">
        <f>K9/H9</f>
        <v>81.560793080457501</v>
      </c>
      <c r="M9" s="5"/>
      <c r="N9" s="6"/>
    </row>
    <row r="10" spans="1:14" x14ac:dyDescent="0.25">
      <c r="A10" s="59">
        <v>1</v>
      </c>
      <c r="B10" s="56">
        <v>1</v>
      </c>
      <c r="C10" s="55">
        <v>840</v>
      </c>
      <c r="D10" s="55">
        <v>818</v>
      </c>
      <c r="E10" s="3">
        <v>0.5</v>
      </c>
      <c r="F10" s="4">
        <f t="shared" ref="F10:F73" si="2">B10/((C10+D10)/2)</f>
        <v>1.2062726176115801E-3</v>
      </c>
      <c r="G10" s="4">
        <f t="shared" si="0"/>
        <v>1.2055455093429777E-3</v>
      </c>
      <c r="H10" s="2">
        <f>H9-I9</f>
        <v>99373.825923606768</v>
      </c>
      <c r="I10" s="2">
        <f t="shared" ref="I10:I73" si="3">H10*G10</f>
        <v>119.79966958843492</v>
      </c>
      <c r="J10" s="2">
        <f t="shared" si="1"/>
        <v>99313.926088812543</v>
      </c>
      <c r="K10" s="2">
        <f>K11+J10</f>
        <v>8056392.3950839471</v>
      </c>
      <c r="L10" s="14">
        <f t="shared" ref="L10:L73" si="4">K10/H10</f>
        <v>81.07157312507286</v>
      </c>
      <c r="N10" s="6"/>
    </row>
    <row r="11" spans="1:14" x14ac:dyDescent="0.25">
      <c r="A11" s="59">
        <v>2</v>
      </c>
      <c r="B11" s="57">
        <v>0</v>
      </c>
      <c r="C11" s="55">
        <v>856</v>
      </c>
      <c r="D11" s="55">
        <v>843</v>
      </c>
      <c r="E11" s="3">
        <v>0.5</v>
      </c>
      <c r="F11" s="4">
        <f t="shared" si="2"/>
        <v>0</v>
      </c>
      <c r="G11" s="4">
        <f t="shared" si="0"/>
        <v>0</v>
      </c>
      <c r="H11" s="2">
        <f t="shared" ref="H11:H74" si="5">H10-I10</f>
        <v>99254.026254018332</v>
      </c>
      <c r="I11" s="2">
        <f t="shared" si="3"/>
        <v>0</v>
      </c>
      <c r="J11" s="2">
        <f t="shared" si="1"/>
        <v>99254.026254018332</v>
      </c>
      <c r="K11" s="2">
        <f t="shared" ref="K11:K74" si="6">K12+J11</f>
        <v>7957078.4689951343</v>
      </c>
      <c r="L11" s="14">
        <f t="shared" si="4"/>
        <v>80.168823062459794</v>
      </c>
      <c r="N11" s="6"/>
    </row>
    <row r="12" spans="1:14" x14ac:dyDescent="0.25">
      <c r="A12" s="59">
        <v>3</v>
      </c>
      <c r="B12" s="57">
        <v>0</v>
      </c>
      <c r="C12" s="55">
        <v>916</v>
      </c>
      <c r="D12" s="55">
        <v>887</v>
      </c>
      <c r="E12" s="3">
        <v>0.5</v>
      </c>
      <c r="F12" s="4">
        <f t="shared" si="2"/>
        <v>0</v>
      </c>
      <c r="G12" s="4">
        <f t="shared" si="0"/>
        <v>0</v>
      </c>
      <c r="H12" s="2">
        <f t="shared" si="5"/>
        <v>99254.026254018332</v>
      </c>
      <c r="I12" s="2">
        <f t="shared" si="3"/>
        <v>0</v>
      </c>
      <c r="J12" s="2">
        <f t="shared" si="1"/>
        <v>99254.026254018332</v>
      </c>
      <c r="K12" s="2">
        <f t="shared" si="6"/>
        <v>7857824.4427411156</v>
      </c>
      <c r="L12" s="14">
        <f t="shared" si="4"/>
        <v>79.168823062459779</v>
      </c>
      <c r="N12" s="6"/>
    </row>
    <row r="13" spans="1:14" x14ac:dyDescent="0.25">
      <c r="A13" s="59">
        <v>4</v>
      </c>
      <c r="B13" s="57">
        <v>0</v>
      </c>
      <c r="C13" s="55">
        <v>874</v>
      </c>
      <c r="D13" s="55">
        <v>937</v>
      </c>
      <c r="E13" s="3">
        <v>0.5</v>
      </c>
      <c r="F13" s="4">
        <f t="shared" si="2"/>
        <v>0</v>
      </c>
      <c r="G13" s="4">
        <f t="shared" si="0"/>
        <v>0</v>
      </c>
      <c r="H13" s="2">
        <f t="shared" si="5"/>
        <v>99254.026254018332</v>
      </c>
      <c r="I13" s="2">
        <f t="shared" si="3"/>
        <v>0</v>
      </c>
      <c r="J13" s="2">
        <f t="shared" si="1"/>
        <v>99254.026254018332</v>
      </c>
      <c r="K13" s="2">
        <f t="shared" si="6"/>
        <v>7758570.4164870968</v>
      </c>
      <c r="L13" s="14">
        <f t="shared" si="4"/>
        <v>78.168823062459779</v>
      </c>
      <c r="N13" s="6"/>
    </row>
    <row r="14" spans="1:14" x14ac:dyDescent="0.25">
      <c r="A14" s="59">
        <v>5</v>
      </c>
      <c r="B14" s="57">
        <v>0</v>
      </c>
      <c r="C14" s="55">
        <v>965</v>
      </c>
      <c r="D14" s="55">
        <v>883</v>
      </c>
      <c r="E14" s="3">
        <v>0.5</v>
      </c>
      <c r="F14" s="4">
        <f t="shared" si="2"/>
        <v>0</v>
      </c>
      <c r="G14" s="4">
        <f t="shared" si="0"/>
        <v>0</v>
      </c>
      <c r="H14" s="2">
        <f t="shared" si="5"/>
        <v>99254.026254018332</v>
      </c>
      <c r="I14" s="2">
        <f t="shared" si="3"/>
        <v>0</v>
      </c>
      <c r="J14" s="2">
        <f t="shared" si="1"/>
        <v>99254.026254018332</v>
      </c>
      <c r="K14" s="2">
        <f t="shared" si="6"/>
        <v>7659316.390233078</v>
      </c>
      <c r="L14" s="14">
        <f t="shared" si="4"/>
        <v>77.168823062459779</v>
      </c>
      <c r="N14" s="6"/>
    </row>
    <row r="15" spans="1:14" x14ac:dyDescent="0.25">
      <c r="A15" s="59">
        <v>6</v>
      </c>
      <c r="B15" s="55">
        <v>0</v>
      </c>
      <c r="C15" s="55">
        <v>969</v>
      </c>
      <c r="D15" s="55">
        <v>971</v>
      </c>
      <c r="E15" s="3">
        <v>0.5</v>
      </c>
      <c r="F15" s="4">
        <f t="shared" si="2"/>
        <v>0</v>
      </c>
      <c r="G15" s="4">
        <f t="shared" si="0"/>
        <v>0</v>
      </c>
      <c r="H15" s="2">
        <f t="shared" si="5"/>
        <v>99254.026254018332</v>
      </c>
      <c r="I15" s="2">
        <f t="shared" si="3"/>
        <v>0</v>
      </c>
      <c r="J15" s="2">
        <f t="shared" si="1"/>
        <v>99254.026254018332</v>
      </c>
      <c r="K15" s="2">
        <f t="shared" si="6"/>
        <v>7560062.3639790593</v>
      </c>
      <c r="L15" s="14">
        <f t="shared" si="4"/>
        <v>76.168823062459779</v>
      </c>
      <c r="N15" s="6"/>
    </row>
    <row r="16" spans="1:14" x14ac:dyDescent="0.25">
      <c r="A16" s="59">
        <v>7</v>
      </c>
      <c r="B16" s="56">
        <v>0</v>
      </c>
      <c r="C16" s="55">
        <v>1038</v>
      </c>
      <c r="D16" s="55">
        <v>976</v>
      </c>
      <c r="E16" s="3">
        <v>0.5</v>
      </c>
      <c r="F16" s="4">
        <f t="shared" si="2"/>
        <v>0</v>
      </c>
      <c r="G16" s="4">
        <f t="shared" si="0"/>
        <v>0</v>
      </c>
      <c r="H16" s="2">
        <f t="shared" si="5"/>
        <v>99254.026254018332</v>
      </c>
      <c r="I16" s="2">
        <f t="shared" si="3"/>
        <v>0</v>
      </c>
      <c r="J16" s="2">
        <f t="shared" si="1"/>
        <v>99254.026254018332</v>
      </c>
      <c r="K16" s="2">
        <f t="shared" si="6"/>
        <v>7460808.3377250405</v>
      </c>
      <c r="L16" s="14">
        <f t="shared" si="4"/>
        <v>75.168823062459765</v>
      </c>
      <c r="N16" s="6"/>
    </row>
    <row r="17" spans="1:14" x14ac:dyDescent="0.25">
      <c r="A17" s="59">
        <v>8</v>
      </c>
      <c r="B17" s="56">
        <v>0</v>
      </c>
      <c r="C17" s="55">
        <v>1032</v>
      </c>
      <c r="D17" s="55">
        <v>1033</v>
      </c>
      <c r="E17" s="3">
        <v>0.5</v>
      </c>
      <c r="F17" s="4">
        <f t="shared" si="2"/>
        <v>0</v>
      </c>
      <c r="G17" s="4">
        <f t="shared" si="0"/>
        <v>0</v>
      </c>
      <c r="H17" s="2">
        <f t="shared" si="5"/>
        <v>99254.026254018332</v>
      </c>
      <c r="I17" s="2">
        <f t="shared" si="3"/>
        <v>0</v>
      </c>
      <c r="J17" s="2">
        <f t="shared" si="1"/>
        <v>99254.026254018332</v>
      </c>
      <c r="K17" s="2">
        <f t="shared" si="6"/>
        <v>7361554.3114710217</v>
      </c>
      <c r="L17" s="14">
        <f t="shared" si="4"/>
        <v>74.168823062459765</v>
      </c>
      <c r="N17" s="6"/>
    </row>
    <row r="18" spans="1:14" x14ac:dyDescent="0.25">
      <c r="A18" s="59">
        <v>9</v>
      </c>
      <c r="B18" s="56">
        <v>1</v>
      </c>
      <c r="C18" s="55">
        <v>1179</v>
      </c>
      <c r="D18" s="55">
        <v>1041</v>
      </c>
      <c r="E18" s="3">
        <v>0.5</v>
      </c>
      <c r="F18" s="4">
        <f t="shared" si="2"/>
        <v>9.0090090090090091E-4</v>
      </c>
      <c r="G18" s="4">
        <f t="shared" si="0"/>
        <v>9.0049527239981979E-4</v>
      </c>
      <c r="H18" s="2">
        <f t="shared" si="5"/>
        <v>99254.026254018332</v>
      </c>
      <c r="I18" s="2">
        <f t="shared" si="3"/>
        <v>89.377781408391101</v>
      </c>
      <c r="J18" s="2">
        <f t="shared" si="1"/>
        <v>99209.337363314145</v>
      </c>
      <c r="K18" s="2">
        <f t="shared" si="6"/>
        <v>7262300.285217003</v>
      </c>
      <c r="L18" s="14">
        <f t="shared" si="4"/>
        <v>73.168823062459765</v>
      </c>
      <c r="N18" s="6"/>
    </row>
    <row r="19" spans="1:14" x14ac:dyDescent="0.25">
      <c r="A19" s="59">
        <v>10</v>
      </c>
      <c r="B19" s="56">
        <v>0</v>
      </c>
      <c r="C19" s="55">
        <v>1195</v>
      </c>
      <c r="D19" s="55">
        <v>1189</v>
      </c>
      <c r="E19" s="3">
        <v>0.5</v>
      </c>
      <c r="F19" s="4">
        <f t="shared" si="2"/>
        <v>0</v>
      </c>
      <c r="G19" s="4">
        <f t="shared" si="0"/>
        <v>0</v>
      </c>
      <c r="H19" s="2">
        <f t="shared" si="5"/>
        <v>99164.648472609944</v>
      </c>
      <c r="I19" s="2">
        <f t="shared" si="3"/>
        <v>0</v>
      </c>
      <c r="J19" s="2">
        <f t="shared" si="1"/>
        <v>99164.648472609944</v>
      </c>
      <c r="K19" s="2">
        <f t="shared" si="6"/>
        <v>7163090.9478536891</v>
      </c>
      <c r="L19" s="14">
        <f t="shared" si="4"/>
        <v>72.234319973737328</v>
      </c>
      <c r="N19" s="6"/>
    </row>
    <row r="20" spans="1:14" x14ac:dyDescent="0.25">
      <c r="A20" s="59">
        <v>11</v>
      </c>
      <c r="B20" s="56">
        <v>0</v>
      </c>
      <c r="C20" s="55">
        <v>1115</v>
      </c>
      <c r="D20" s="55">
        <v>1199</v>
      </c>
      <c r="E20" s="3">
        <v>0.5</v>
      </c>
      <c r="F20" s="4">
        <f t="shared" si="2"/>
        <v>0</v>
      </c>
      <c r="G20" s="4">
        <f t="shared" si="0"/>
        <v>0</v>
      </c>
      <c r="H20" s="2">
        <f t="shared" si="5"/>
        <v>99164.648472609944</v>
      </c>
      <c r="I20" s="2">
        <f t="shared" si="3"/>
        <v>0</v>
      </c>
      <c r="J20" s="2">
        <f t="shared" si="1"/>
        <v>99164.648472609944</v>
      </c>
      <c r="K20" s="2">
        <f t="shared" si="6"/>
        <v>7063926.2993810792</v>
      </c>
      <c r="L20" s="14">
        <f t="shared" si="4"/>
        <v>71.234319973737328</v>
      </c>
      <c r="N20" s="6"/>
    </row>
    <row r="21" spans="1:14" x14ac:dyDescent="0.25">
      <c r="A21" s="59">
        <v>12</v>
      </c>
      <c r="B21" s="55">
        <v>0</v>
      </c>
      <c r="C21" s="55">
        <v>1103</v>
      </c>
      <c r="D21" s="55">
        <v>1109</v>
      </c>
      <c r="E21" s="3">
        <v>0.5</v>
      </c>
      <c r="F21" s="4">
        <f t="shared" si="2"/>
        <v>0</v>
      </c>
      <c r="G21" s="4">
        <f t="shared" si="0"/>
        <v>0</v>
      </c>
      <c r="H21" s="2">
        <f t="shared" si="5"/>
        <v>99164.648472609944</v>
      </c>
      <c r="I21" s="2">
        <f t="shared" si="3"/>
        <v>0</v>
      </c>
      <c r="J21" s="2">
        <f t="shared" si="1"/>
        <v>99164.648472609944</v>
      </c>
      <c r="K21" s="2">
        <f t="shared" si="6"/>
        <v>6964761.6509084692</v>
      </c>
      <c r="L21" s="14">
        <f t="shared" si="4"/>
        <v>70.234319973737328</v>
      </c>
      <c r="N21" s="6"/>
    </row>
    <row r="22" spans="1:14" x14ac:dyDescent="0.25">
      <c r="A22" s="59">
        <v>13</v>
      </c>
      <c r="B22" s="56">
        <v>0</v>
      </c>
      <c r="C22" s="55">
        <v>1108</v>
      </c>
      <c r="D22" s="55">
        <v>1122</v>
      </c>
      <c r="E22" s="3">
        <v>0.5</v>
      </c>
      <c r="F22" s="4">
        <f t="shared" si="2"/>
        <v>0</v>
      </c>
      <c r="G22" s="4">
        <f t="shared" si="0"/>
        <v>0</v>
      </c>
      <c r="H22" s="2">
        <f t="shared" si="5"/>
        <v>99164.648472609944</v>
      </c>
      <c r="I22" s="2">
        <f t="shared" si="3"/>
        <v>0</v>
      </c>
      <c r="J22" s="2">
        <f t="shared" si="1"/>
        <v>99164.648472609944</v>
      </c>
      <c r="K22" s="2">
        <f t="shared" si="6"/>
        <v>6865597.0024358593</v>
      </c>
      <c r="L22" s="14">
        <f t="shared" si="4"/>
        <v>69.234319973737328</v>
      </c>
      <c r="N22" s="6"/>
    </row>
    <row r="23" spans="1:14" x14ac:dyDescent="0.25">
      <c r="A23" s="59">
        <v>14</v>
      </c>
      <c r="B23" s="56">
        <v>0</v>
      </c>
      <c r="C23" s="55">
        <v>1092</v>
      </c>
      <c r="D23" s="55">
        <v>1119</v>
      </c>
      <c r="E23" s="3">
        <v>0.5</v>
      </c>
      <c r="F23" s="4">
        <f t="shared" si="2"/>
        <v>0</v>
      </c>
      <c r="G23" s="4">
        <f t="shared" si="0"/>
        <v>0</v>
      </c>
      <c r="H23" s="2">
        <f t="shared" si="5"/>
        <v>99164.648472609944</v>
      </c>
      <c r="I23" s="2">
        <f t="shared" si="3"/>
        <v>0</v>
      </c>
      <c r="J23" s="2">
        <f t="shared" si="1"/>
        <v>99164.648472609944</v>
      </c>
      <c r="K23" s="2">
        <f t="shared" si="6"/>
        <v>6766432.3539632494</v>
      </c>
      <c r="L23" s="14">
        <f t="shared" si="4"/>
        <v>68.234319973737328</v>
      </c>
      <c r="N23" s="6"/>
    </row>
    <row r="24" spans="1:14" x14ac:dyDescent="0.25">
      <c r="A24" s="59">
        <v>15</v>
      </c>
      <c r="B24" s="56">
        <v>0</v>
      </c>
      <c r="C24" s="55">
        <v>1053</v>
      </c>
      <c r="D24" s="55">
        <v>1096</v>
      </c>
      <c r="E24" s="3">
        <v>0.5</v>
      </c>
      <c r="F24" s="4">
        <f t="shared" si="2"/>
        <v>0</v>
      </c>
      <c r="G24" s="4">
        <f t="shared" si="0"/>
        <v>0</v>
      </c>
      <c r="H24" s="2">
        <f t="shared" si="5"/>
        <v>99164.648472609944</v>
      </c>
      <c r="I24" s="2">
        <f t="shared" si="3"/>
        <v>0</v>
      </c>
      <c r="J24" s="2">
        <f t="shared" si="1"/>
        <v>99164.648472609944</v>
      </c>
      <c r="K24" s="2">
        <f t="shared" si="6"/>
        <v>6667267.7054906394</v>
      </c>
      <c r="L24" s="14">
        <f t="shared" si="4"/>
        <v>67.234319973737328</v>
      </c>
      <c r="N24" s="6"/>
    </row>
    <row r="25" spans="1:14" x14ac:dyDescent="0.25">
      <c r="A25" s="59">
        <v>16</v>
      </c>
      <c r="B25" s="56">
        <v>0</v>
      </c>
      <c r="C25" s="55">
        <v>971</v>
      </c>
      <c r="D25" s="55">
        <v>1055</v>
      </c>
      <c r="E25" s="3">
        <v>0.5</v>
      </c>
      <c r="F25" s="4">
        <f t="shared" si="2"/>
        <v>0</v>
      </c>
      <c r="G25" s="4">
        <f t="shared" si="0"/>
        <v>0</v>
      </c>
      <c r="H25" s="2">
        <f t="shared" si="5"/>
        <v>99164.648472609944</v>
      </c>
      <c r="I25" s="2">
        <f t="shared" si="3"/>
        <v>0</v>
      </c>
      <c r="J25" s="2">
        <f t="shared" si="1"/>
        <v>99164.648472609944</v>
      </c>
      <c r="K25" s="2">
        <f t="shared" si="6"/>
        <v>6568103.0570180295</v>
      </c>
      <c r="L25" s="14">
        <f t="shared" si="4"/>
        <v>66.234319973737328</v>
      </c>
      <c r="N25" s="6"/>
    </row>
    <row r="26" spans="1:14" x14ac:dyDescent="0.25">
      <c r="A26" s="59">
        <v>17</v>
      </c>
      <c r="B26" s="56">
        <v>0</v>
      </c>
      <c r="C26" s="55">
        <v>983</v>
      </c>
      <c r="D26" s="55">
        <v>1000</v>
      </c>
      <c r="E26" s="3">
        <v>0.5</v>
      </c>
      <c r="F26" s="4">
        <f t="shared" si="2"/>
        <v>0</v>
      </c>
      <c r="G26" s="4">
        <f t="shared" si="0"/>
        <v>0</v>
      </c>
      <c r="H26" s="2">
        <f t="shared" si="5"/>
        <v>99164.648472609944</v>
      </c>
      <c r="I26" s="2">
        <f t="shared" si="3"/>
        <v>0</v>
      </c>
      <c r="J26" s="2">
        <f t="shared" si="1"/>
        <v>99164.648472609944</v>
      </c>
      <c r="K26" s="2">
        <f t="shared" si="6"/>
        <v>6468938.4085454196</v>
      </c>
      <c r="L26" s="14">
        <f t="shared" si="4"/>
        <v>65.234319973737328</v>
      </c>
      <c r="N26" s="6"/>
    </row>
    <row r="27" spans="1:14" x14ac:dyDescent="0.25">
      <c r="A27" s="59">
        <v>18</v>
      </c>
      <c r="B27" s="56">
        <v>0</v>
      </c>
      <c r="C27" s="55">
        <v>948</v>
      </c>
      <c r="D27" s="55">
        <v>1001</v>
      </c>
      <c r="E27" s="3">
        <v>0.5</v>
      </c>
      <c r="F27" s="4">
        <f t="shared" si="2"/>
        <v>0</v>
      </c>
      <c r="G27" s="4">
        <f t="shared" si="0"/>
        <v>0</v>
      </c>
      <c r="H27" s="2">
        <f t="shared" si="5"/>
        <v>99164.648472609944</v>
      </c>
      <c r="I27" s="2">
        <f t="shared" si="3"/>
        <v>0</v>
      </c>
      <c r="J27" s="2">
        <f t="shared" si="1"/>
        <v>99164.648472609944</v>
      </c>
      <c r="K27" s="2">
        <f t="shared" si="6"/>
        <v>6369773.7600728096</v>
      </c>
      <c r="L27" s="14">
        <f t="shared" si="4"/>
        <v>64.234319973737328</v>
      </c>
      <c r="N27" s="6"/>
    </row>
    <row r="28" spans="1:14" x14ac:dyDescent="0.25">
      <c r="A28" s="59">
        <v>19</v>
      </c>
      <c r="B28" s="56">
        <v>0</v>
      </c>
      <c r="C28" s="55">
        <v>893</v>
      </c>
      <c r="D28" s="55">
        <v>968</v>
      </c>
      <c r="E28" s="3">
        <v>0.5</v>
      </c>
      <c r="F28" s="4">
        <f t="shared" si="2"/>
        <v>0</v>
      </c>
      <c r="G28" s="4">
        <f t="shared" si="0"/>
        <v>0</v>
      </c>
      <c r="H28" s="2">
        <f t="shared" si="5"/>
        <v>99164.648472609944</v>
      </c>
      <c r="I28" s="2">
        <f t="shared" si="3"/>
        <v>0</v>
      </c>
      <c r="J28" s="2">
        <f t="shared" si="1"/>
        <v>99164.648472609944</v>
      </c>
      <c r="K28" s="2">
        <f t="shared" si="6"/>
        <v>6270609.1116001997</v>
      </c>
      <c r="L28" s="14">
        <f t="shared" si="4"/>
        <v>63.234319973737328</v>
      </c>
      <c r="N28" s="6"/>
    </row>
    <row r="29" spans="1:14" x14ac:dyDescent="0.25">
      <c r="A29" s="59">
        <v>20</v>
      </c>
      <c r="B29" s="56">
        <v>0</v>
      </c>
      <c r="C29" s="55">
        <v>983</v>
      </c>
      <c r="D29" s="55">
        <v>931</v>
      </c>
      <c r="E29" s="3">
        <v>0.5</v>
      </c>
      <c r="F29" s="4">
        <f t="shared" si="2"/>
        <v>0</v>
      </c>
      <c r="G29" s="4">
        <f t="shared" si="0"/>
        <v>0</v>
      </c>
      <c r="H29" s="2">
        <f t="shared" si="5"/>
        <v>99164.648472609944</v>
      </c>
      <c r="I29" s="2">
        <f t="shared" si="3"/>
        <v>0</v>
      </c>
      <c r="J29" s="2">
        <f t="shared" si="1"/>
        <v>99164.648472609944</v>
      </c>
      <c r="K29" s="2">
        <f t="shared" si="6"/>
        <v>6171444.4631275898</v>
      </c>
      <c r="L29" s="14">
        <f t="shared" si="4"/>
        <v>62.234319973737328</v>
      </c>
      <c r="N29" s="6"/>
    </row>
    <row r="30" spans="1:14" x14ac:dyDescent="0.25">
      <c r="A30" s="59">
        <v>21</v>
      </c>
      <c r="B30" s="55">
        <v>1</v>
      </c>
      <c r="C30" s="55">
        <v>981</v>
      </c>
      <c r="D30" s="55">
        <v>1028</v>
      </c>
      <c r="E30" s="3">
        <v>0.5</v>
      </c>
      <c r="F30" s="4">
        <f t="shared" si="2"/>
        <v>9.9552015928322545E-4</v>
      </c>
      <c r="G30" s="4">
        <f t="shared" si="0"/>
        <v>9.9502487562189048E-4</v>
      </c>
      <c r="H30" s="2">
        <f t="shared" si="5"/>
        <v>99164.648472609944</v>
      </c>
      <c r="I30" s="2">
        <f t="shared" si="3"/>
        <v>98.671292012547198</v>
      </c>
      <c r="J30" s="2">
        <f t="shared" si="1"/>
        <v>99115.31282660368</v>
      </c>
      <c r="K30" s="2">
        <f t="shared" si="6"/>
        <v>6072279.8146549799</v>
      </c>
      <c r="L30" s="14">
        <f t="shared" si="4"/>
        <v>61.234319973737328</v>
      </c>
      <c r="N30" s="6"/>
    </row>
    <row r="31" spans="1:14" x14ac:dyDescent="0.25">
      <c r="A31" s="59">
        <v>22</v>
      </c>
      <c r="B31" s="55">
        <v>0</v>
      </c>
      <c r="C31" s="55">
        <v>971</v>
      </c>
      <c r="D31" s="55">
        <v>991</v>
      </c>
      <c r="E31" s="3">
        <v>0.5</v>
      </c>
      <c r="F31" s="4">
        <f t="shared" si="2"/>
        <v>0</v>
      </c>
      <c r="G31" s="4">
        <f t="shared" si="0"/>
        <v>0</v>
      </c>
      <c r="H31" s="2">
        <f t="shared" si="5"/>
        <v>99065.977180597401</v>
      </c>
      <c r="I31" s="2">
        <f t="shared" si="3"/>
        <v>0</v>
      </c>
      <c r="J31" s="2">
        <f t="shared" si="1"/>
        <v>99065.977180597401</v>
      </c>
      <c r="K31" s="2">
        <f t="shared" si="6"/>
        <v>5973164.5018283762</v>
      </c>
      <c r="L31" s="14">
        <f t="shared" si="4"/>
        <v>60.294812324308779</v>
      </c>
      <c r="N31" s="6"/>
    </row>
    <row r="32" spans="1:14" x14ac:dyDescent="0.25">
      <c r="A32" s="59">
        <v>23</v>
      </c>
      <c r="B32" s="56">
        <v>0</v>
      </c>
      <c r="C32" s="55">
        <v>993</v>
      </c>
      <c r="D32" s="55">
        <v>966</v>
      </c>
      <c r="E32" s="3">
        <v>0.5</v>
      </c>
      <c r="F32" s="4">
        <f t="shared" si="2"/>
        <v>0</v>
      </c>
      <c r="G32" s="4">
        <f t="shared" si="0"/>
        <v>0</v>
      </c>
      <c r="H32" s="2">
        <f t="shared" si="5"/>
        <v>99065.977180597401</v>
      </c>
      <c r="I32" s="2">
        <f t="shared" si="3"/>
        <v>0</v>
      </c>
      <c r="J32" s="2">
        <f t="shared" si="1"/>
        <v>99065.977180597401</v>
      </c>
      <c r="K32" s="2">
        <f t="shared" si="6"/>
        <v>5874098.5246477788</v>
      </c>
      <c r="L32" s="14">
        <f t="shared" si="4"/>
        <v>59.294812324308779</v>
      </c>
      <c r="N32" s="6"/>
    </row>
    <row r="33" spans="1:14" x14ac:dyDescent="0.25">
      <c r="A33" s="59">
        <v>24</v>
      </c>
      <c r="B33" s="56">
        <v>1</v>
      </c>
      <c r="C33" s="55">
        <v>1007</v>
      </c>
      <c r="D33" s="55">
        <v>1022</v>
      </c>
      <c r="E33" s="3">
        <v>0.5</v>
      </c>
      <c r="F33" s="4">
        <f t="shared" si="2"/>
        <v>9.8570724494825043E-4</v>
      </c>
      <c r="G33" s="4">
        <f t="shared" si="0"/>
        <v>9.8522167487684722E-4</v>
      </c>
      <c r="H33" s="2">
        <f t="shared" si="5"/>
        <v>99065.977180597401</v>
      </c>
      <c r="I33" s="2">
        <f t="shared" si="3"/>
        <v>97.601947961179704</v>
      </c>
      <c r="J33" s="2">
        <f t="shared" si="1"/>
        <v>99017.176206616801</v>
      </c>
      <c r="K33" s="2">
        <f t="shared" si="6"/>
        <v>5775032.5474671815</v>
      </c>
      <c r="L33" s="14">
        <f t="shared" si="4"/>
        <v>58.294812324308779</v>
      </c>
      <c r="N33" s="6"/>
    </row>
    <row r="34" spans="1:14" x14ac:dyDescent="0.25">
      <c r="A34" s="59">
        <v>25</v>
      </c>
      <c r="B34" s="56">
        <v>0</v>
      </c>
      <c r="C34" s="55">
        <v>1024</v>
      </c>
      <c r="D34" s="55">
        <v>1011</v>
      </c>
      <c r="E34" s="3">
        <v>0.5</v>
      </c>
      <c r="F34" s="4">
        <f t="shared" si="2"/>
        <v>0</v>
      </c>
      <c r="G34" s="4">
        <f t="shared" si="0"/>
        <v>0</v>
      </c>
      <c r="H34" s="2">
        <f t="shared" si="5"/>
        <v>98968.375232636216</v>
      </c>
      <c r="I34" s="2">
        <f t="shared" si="3"/>
        <v>0</v>
      </c>
      <c r="J34" s="2">
        <f t="shared" si="1"/>
        <v>98968.375232636216</v>
      </c>
      <c r="K34" s="2">
        <f t="shared" si="6"/>
        <v>5676015.3712605648</v>
      </c>
      <c r="L34" s="14">
        <f t="shared" si="4"/>
        <v>57.351809180644395</v>
      </c>
      <c r="N34" s="6"/>
    </row>
    <row r="35" spans="1:14" x14ac:dyDescent="0.25">
      <c r="A35" s="59">
        <v>26</v>
      </c>
      <c r="B35" s="56">
        <v>1</v>
      </c>
      <c r="C35" s="55">
        <v>1041</v>
      </c>
      <c r="D35" s="55">
        <v>1039</v>
      </c>
      <c r="E35" s="3">
        <v>0.5</v>
      </c>
      <c r="F35" s="4">
        <f t="shared" si="2"/>
        <v>9.6153846153846159E-4</v>
      </c>
      <c r="G35" s="4">
        <f t="shared" si="0"/>
        <v>9.6107640557424308E-4</v>
      </c>
      <c r="H35" s="2">
        <f t="shared" si="5"/>
        <v>98968.375232636216</v>
      </c>
      <c r="I35" s="2">
        <f t="shared" si="3"/>
        <v>95.11617033410495</v>
      </c>
      <c r="J35" s="2">
        <f t="shared" si="1"/>
        <v>98920.817147469163</v>
      </c>
      <c r="K35" s="2">
        <f t="shared" si="6"/>
        <v>5577046.9960279288</v>
      </c>
      <c r="L35" s="14">
        <f t="shared" si="4"/>
        <v>56.351809180644395</v>
      </c>
      <c r="N35" s="6"/>
    </row>
    <row r="36" spans="1:14" x14ac:dyDescent="0.25">
      <c r="A36" s="59">
        <v>27</v>
      </c>
      <c r="B36" s="56">
        <v>0</v>
      </c>
      <c r="C36" s="55">
        <v>1061</v>
      </c>
      <c r="D36" s="55">
        <v>1055</v>
      </c>
      <c r="E36" s="3">
        <v>0.5</v>
      </c>
      <c r="F36" s="4">
        <f t="shared" si="2"/>
        <v>0</v>
      </c>
      <c r="G36" s="4">
        <f t="shared" si="0"/>
        <v>0</v>
      </c>
      <c r="H36" s="2">
        <f t="shared" si="5"/>
        <v>98873.25906230211</v>
      </c>
      <c r="I36" s="2">
        <f t="shared" si="3"/>
        <v>0</v>
      </c>
      <c r="J36" s="2">
        <f t="shared" si="1"/>
        <v>98873.25906230211</v>
      </c>
      <c r="K36" s="2">
        <f t="shared" si="6"/>
        <v>5478126.1788804596</v>
      </c>
      <c r="L36" s="14">
        <f t="shared" si="4"/>
        <v>55.405538674805669</v>
      </c>
      <c r="N36" s="6"/>
    </row>
    <row r="37" spans="1:14" x14ac:dyDescent="0.25">
      <c r="A37" s="59">
        <v>28</v>
      </c>
      <c r="B37" s="55">
        <v>1</v>
      </c>
      <c r="C37" s="55">
        <v>1095</v>
      </c>
      <c r="D37" s="55">
        <v>1075</v>
      </c>
      <c r="E37" s="3">
        <v>0.5</v>
      </c>
      <c r="F37" s="4">
        <f t="shared" si="2"/>
        <v>9.2165898617511521E-4</v>
      </c>
      <c r="G37" s="4">
        <f t="shared" si="0"/>
        <v>9.2123445416858604E-4</v>
      </c>
      <c r="H37" s="2">
        <f t="shared" si="5"/>
        <v>98873.25906230211</v>
      </c>
      <c r="I37" s="2">
        <f t="shared" si="3"/>
        <v>91.085452844129094</v>
      </c>
      <c r="J37" s="2">
        <f t="shared" si="1"/>
        <v>98827.716335880046</v>
      </c>
      <c r="K37" s="2">
        <f t="shared" si="6"/>
        <v>5379252.9198181573</v>
      </c>
      <c r="L37" s="14">
        <f t="shared" si="4"/>
        <v>54.405538674805669</v>
      </c>
      <c r="N37" s="6"/>
    </row>
    <row r="38" spans="1:14" x14ac:dyDescent="0.25">
      <c r="A38" s="59">
        <v>29</v>
      </c>
      <c r="B38" s="55">
        <v>1</v>
      </c>
      <c r="C38" s="55">
        <v>1135</v>
      </c>
      <c r="D38" s="55">
        <v>1097</v>
      </c>
      <c r="E38" s="3">
        <v>0.5</v>
      </c>
      <c r="F38" s="4">
        <f t="shared" si="2"/>
        <v>8.960573476702509E-4</v>
      </c>
      <c r="G38" s="4">
        <f t="shared" si="0"/>
        <v>8.9565606806986115E-4</v>
      </c>
      <c r="H38" s="2">
        <f t="shared" si="5"/>
        <v>98782.173609457983</v>
      </c>
      <c r="I38" s="2">
        <f t="shared" si="3"/>
        <v>88.474853210441537</v>
      </c>
      <c r="J38" s="2">
        <f t="shared" si="1"/>
        <v>98737.936182852762</v>
      </c>
      <c r="K38" s="2">
        <f t="shared" si="6"/>
        <v>5280425.2034822777</v>
      </c>
      <c r="L38" s="14">
        <f t="shared" si="4"/>
        <v>53.455244104657957</v>
      </c>
      <c r="N38" s="6"/>
    </row>
    <row r="39" spans="1:14" x14ac:dyDescent="0.25">
      <c r="A39" s="59">
        <v>30</v>
      </c>
      <c r="B39" s="56">
        <v>0</v>
      </c>
      <c r="C39" s="55">
        <v>1137</v>
      </c>
      <c r="D39" s="55">
        <v>1139</v>
      </c>
      <c r="E39" s="3">
        <v>0.5</v>
      </c>
      <c r="F39" s="4">
        <f t="shared" si="2"/>
        <v>0</v>
      </c>
      <c r="G39" s="4">
        <f t="shared" si="0"/>
        <v>0</v>
      </c>
      <c r="H39" s="2">
        <f t="shared" si="5"/>
        <v>98693.698756247541</v>
      </c>
      <c r="I39" s="2">
        <f t="shared" si="3"/>
        <v>0</v>
      </c>
      <c r="J39" s="2">
        <f t="shared" si="1"/>
        <v>98693.698756247541</v>
      </c>
      <c r="K39" s="2">
        <f t="shared" si="6"/>
        <v>5181687.2672994249</v>
      </c>
      <c r="L39" s="14">
        <f t="shared" si="4"/>
        <v>52.502716309144425</v>
      </c>
      <c r="N39" s="6"/>
    </row>
    <row r="40" spans="1:14" x14ac:dyDescent="0.25">
      <c r="A40" s="59">
        <v>31</v>
      </c>
      <c r="B40" s="55">
        <v>0</v>
      </c>
      <c r="C40" s="55">
        <v>1197</v>
      </c>
      <c r="D40" s="55">
        <v>1153</v>
      </c>
      <c r="E40" s="3">
        <v>0.5</v>
      </c>
      <c r="F40" s="4">
        <f t="shared" si="2"/>
        <v>0</v>
      </c>
      <c r="G40" s="4">
        <f t="shared" si="0"/>
        <v>0</v>
      </c>
      <c r="H40" s="2">
        <f t="shared" si="5"/>
        <v>98693.698756247541</v>
      </c>
      <c r="I40" s="2">
        <f t="shared" si="3"/>
        <v>0</v>
      </c>
      <c r="J40" s="2">
        <f t="shared" si="1"/>
        <v>98693.698756247541</v>
      </c>
      <c r="K40" s="2">
        <f t="shared" si="6"/>
        <v>5082993.5685431771</v>
      </c>
      <c r="L40" s="14">
        <f t="shared" si="4"/>
        <v>51.502716309144425</v>
      </c>
      <c r="N40" s="6"/>
    </row>
    <row r="41" spans="1:14" x14ac:dyDescent="0.25">
      <c r="A41" s="59">
        <v>32</v>
      </c>
      <c r="B41" s="56">
        <v>1</v>
      </c>
      <c r="C41" s="55">
        <v>1229</v>
      </c>
      <c r="D41" s="55">
        <v>1206</v>
      </c>
      <c r="E41" s="3">
        <v>0.5</v>
      </c>
      <c r="F41" s="4">
        <f t="shared" si="2"/>
        <v>8.2135523613963038E-4</v>
      </c>
      <c r="G41" s="4">
        <f t="shared" si="0"/>
        <v>8.2101806239737261E-4</v>
      </c>
      <c r="H41" s="2">
        <f t="shared" si="5"/>
        <v>98693.698756247541</v>
      </c>
      <c r="I41" s="2">
        <f t="shared" si="3"/>
        <v>81.029309323684345</v>
      </c>
      <c r="J41" s="2">
        <f t="shared" si="1"/>
        <v>98653.184101585706</v>
      </c>
      <c r="K41" s="2">
        <f t="shared" si="6"/>
        <v>4984299.8697869293</v>
      </c>
      <c r="L41" s="14">
        <f t="shared" si="4"/>
        <v>50.502716309144425</v>
      </c>
      <c r="N41" s="6"/>
    </row>
    <row r="42" spans="1:14" x14ac:dyDescent="0.25">
      <c r="A42" s="59">
        <v>33</v>
      </c>
      <c r="B42" s="56">
        <v>0</v>
      </c>
      <c r="C42" s="55">
        <v>1352</v>
      </c>
      <c r="D42" s="55">
        <v>1262</v>
      </c>
      <c r="E42" s="3">
        <v>0.5</v>
      </c>
      <c r="F42" s="4">
        <f t="shared" si="2"/>
        <v>0</v>
      </c>
      <c r="G42" s="4">
        <f t="shared" si="0"/>
        <v>0</v>
      </c>
      <c r="H42" s="2">
        <f t="shared" si="5"/>
        <v>98612.669446923857</v>
      </c>
      <c r="I42" s="2">
        <f t="shared" si="3"/>
        <v>0</v>
      </c>
      <c r="J42" s="2">
        <f t="shared" si="1"/>
        <v>98612.669446923857</v>
      </c>
      <c r="K42" s="2">
        <f t="shared" si="6"/>
        <v>4885646.685685344</v>
      </c>
      <c r="L42" s="14">
        <f t="shared" si="4"/>
        <v>49.543803175462543</v>
      </c>
      <c r="N42" s="6"/>
    </row>
    <row r="43" spans="1:14" x14ac:dyDescent="0.25">
      <c r="A43" s="59">
        <v>34</v>
      </c>
      <c r="B43" s="56">
        <v>1</v>
      </c>
      <c r="C43" s="55">
        <v>1257</v>
      </c>
      <c r="D43" s="55">
        <v>1368</v>
      </c>
      <c r="E43" s="3">
        <v>0.5</v>
      </c>
      <c r="F43" s="4">
        <f t="shared" si="2"/>
        <v>7.6190476190476193E-4</v>
      </c>
      <c r="G43" s="4">
        <f t="shared" si="0"/>
        <v>7.6161462300076163E-4</v>
      </c>
      <c r="H43" s="2">
        <f t="shared" si="5"/>
        <v>98612.669446923857</v>
      </c>
      <c r="I43" s="2">
        <f t="shared" si="3"/>
        <v>75.104851063917636</v>
      </c>
      <c r="J43" s="2">
        <f t="shared" si="1"/>
        <v>98575.117021391896</v>
      </c>
      <c r="K43" s="2">
        <f t="shared" si="6"/>
        <v>4787034.0162384203</v>
      </c>
      <c r="L43" s="14">
        <f t="shared" si="4"/>
        <v>48.543803175462543</v>
      </c>
      <c r="N43" s="6"/>
    </row>
    <row r="44" spans="1:14" x14ac:dyDescent="0.25">
      <c r="A44" s="59">
        <v>35</v>
      </c>
      <c r="B44" s="56">
        <v>0</v>
      </c>
      <c r="C44" s="55">
        <v>1379</v>
      </c>
      <c r="D44" s="55">
        <v>1260</v>
      </c>
      <c r="E44" s="3">
        <v>0.5</v>
      </c>
      <c r="F44" s="4">
        <f t="shared" si="2"/>
        <v>0</v>
      </c>
      <c r="G44" s="4">
        <f t="shared" si="0"/>
        <v>0</v>
      </c>
      <c r="H44" s="2">
        <f t="shared" si="5"/>
        <v>98537.564595859934</v>
      </c>
      <c r="I44" s="2">
        <f t="shared" si="3"/>
        <v>0</v>
      </c>
      <c r="J44" s="2">
        <f t="shared" si="1"/>
        <v>98537.564595859934</v>
      </c>
      <c r="K44" s="2">
        <f t="shared" si="6"/>
        <v>4688458.8992170282</v>
      </c>
      <c r="L44" s="14">
        <f t="shared" si="4"/>
        <v>47.580421927882867</v>
      </c>
      <c r="N44" s="6"/>
    </row>
    <row r="45" spans="1:14" x14ac:dyDescent="0.25">
      <c r="A45" s="59">
        <v>36</v>
      </c>
      <c r="B45" s="55">
        <v>0</v>
      </c>
      <c r="C45" s="55">
        <v>1505</v>
      </c>
      <c r="D45" s="55">
        <v>1410</v>
      </c>
      <c r="E45" s="3">
        <v>0.5</v>
      </c>
      <c r="F45" s="4">
        <f t="shared" si="2"/>
        <v>0</v>
      </c>
      <c r="G45" s="4">
        <f t="shared" si="0"/>
        <v>0</v>
      </c>
      <c r="H45" s="2">
        <f t="shared" si="5"/>
        <v>98537.564595859934</v>
      </c>
      <c r="I45" s="2">
        <f t="shared" si="3"/>
        <v>0</v>
      </c>
      <c r="J45" s="2">
        <f t="shared" si="1"/>
        <v>98537.564595859934</v>
      </c>
      <c r="K45" s="2">
        <f t="shared" si="6"/>
        <v>4589921.3346211687</v>
      </c>
      <c r="L45" s="14">
        <f t="shared" si="4"/>
        <v>46.580421927882867</v>
      </c>
      <c r="N45" s="6"/>
    </row>
    <row r="46" spans="1:14" x14ac:dyDescent="0.25">
      <c r="A46" s="59">
        <v>37</v>
      </c>
      <c r="B46" s="55">
        <v>0</v>
      </c>
      <c r="C46" s="55">
        <v>1496</v>
      </c>
      <c r="D46" s="55">
        <v>1535</v>
      </c>
      <c r="E46" s="3">
        <v>0.5</v>
      </c>
      <c r="F46" s="4">
        <f t="shared" si="2"/>
        <v>0</v>
      </c>
      <c r="G46" s="4">
        <f t="shared" si="0"/>
        <v>0</v>
      </c>
      <c r="H46" s="2">
        <f t="shared" si="5"/>
        <v>98537.564595859934</v>
      </c>
      <c r="I46" s="2">
        <f t="shared" si="3"/>
        <v>0</v>
      </c>
      <c r="J46" s="2">
        <f t="shared" si="1"/>
        <v>98537.564595859934</v>
      </c>
      <c r="K46" s="2">
        <f t="shared" si="6"/>
        <v>4491383.7700253092</v>
      </c>
      <c r="L46" s="14">
        <f t="shared" si="4"/>
        <v>45.580421927882874</v>
      </c>
      <c r="N46" s="6"/>
    </row>
    <row r="47" spans="1:14" x14ac:dyDescent="0.25">
      <c r="A47" s="59">
        <v>38</v>
      </c>
      <c r="B47" s="56">
        <v>0</v>
      </c>
      <c r="C47" s="55">
        <v>1550</v>
      </c>
      <c r="D47" s="55">
        <v>1520</v>
      </c>
      <c r="E47" s="3">
        <v>0.5</v>
      </c>
      <c r="F47" s="4">
        <f t="shared" si="2"/>
        <v>0</v>
      </c>
      <c r="G47" s="4">
        <f t="shared" si="0"/>
        <v>0</v>
      </c>
      <c r="H47" s="2">
        <f t="shared" si="5"/>
        <v>98537.564595859934</v>
      </c>
      <c r="I47" s="2">
        <f t="shared" si="3"/>
        <v>0</v>
      </c>
      <c r="J47" s="2">
        <f t="shared" si="1"/>
        <v>98537.564595859934</v>
      </c>
      <c r="K47" s="2">
        <f t="shared" si="6"/>
        <v>4392846.2054294497</v>
      </c>
      <c r="L47" s="14">
        <f t="shared" si="4"/>
        <v>44.580421927882874</v>
      </c>
      <c r="N47" s="6"/>
    </row>
    <row r="48" spans="1:14" x14ac:dyDescent="0.25">
      <c r="A48" s="59">
        <v>39</v>
      </c>
      <c r="B48" s="55">
        <v>1</v>
      </c>
      <c r="C48" s="55">
        <v>1631</v>
      </c>
      <c r="D48" s="55">
        <v>1554</v>
      </c>
      <c r="E48" s="3">
        <v>0.5</v>
      </c>
      <c r="F48" s="4">
        <f t="shared" si="2"/>
        <v>6.2794348508634224E-4</v>
      </c>
      <c r="G48" s="4">
        <f t="shared" si="0"/>
        <v>6.2774639045825491E-4</v>
      </c>
      <c r="H48" s="2">
        <f t="shared" si="5"/>
        <v>98537.564595859934</v>
      </c>
      <c r="I48" s="2">
        <f t="shared" si="3"/>
        <v>61.856600499598208</v>
      </c>
      <c r="J48" s="2">
        <f t="shared" si="1"/>
        <v>98506.636295610137</v>
      </c>
      <c r="K48" s="2">
        <f t="shared" si="6"/>
        <v>4294308.6408335902</v>
      </c>
      <c r="L48" s="14">
        <f t="shared" si="4"/>
        <v>43.580421927882881</v>
      </c>
      <c r="N48" s="6"/>
    </row>
    <row r="49" spans="1:14" x14ac:dyDescent="0.25">
      <c r="A49" s="59">
        <v>40</v>
      </c>
      <c r="B49" s="55">
        <v>3</v>
      </c>
      <c r="C49" s="55">
        <v>1691</v>
      </c>
      <c r="D49" s="55">
        <v>1649</v>
      </c>
      <c r="E49" s="3">
        <v>0.5</v>
      </c>
      <c r="F49" s="4">
        <f t="shared" si="2"/>
        <v>1.7964071856287425E-3</v>
      </c>
      <c r="G49" s="4">
        <f t="shared" si="0"/>
        <v>1.7947950942267424E-3</v>
      </c>
      <c r="H49" s="2">
        <f t="shared" si="5"/>
        <v>98475.707995360339</v>
      </c>
      <c r="I49" s="2">
        <f t="shared" si="3"/>
        <v>176.74371761057793</v>
      </c>
      <c r="J49" s="2">
        <f t="shared" si="1"/>
        <v>98387.336136555052</v>
      </c>
      <c r="K49" s="2">
        <f t="shared" si="6"/>
        <v>4195802.0045379801</v>
      </c>
      <c r="L49" s="14">
        <f t="shared" si="4"/>
        <v>42.607482494420495</v>
      </c>
      <c r="N49" s="6"/>
    </row>
    <row r="50" spans="1:14" x14ac:dyDescent="0.25">
      <c r="A50" s="59">
        <v>41</v>
      </c>
      <c r="B50" s="55">
        <v>1</v>
      </c>
      <c r="C50" s="55">
        <v>1755</v>
      </c>
      <c r="D50" s="55">
        <v>1706</v>
      </c>
      <c r="E50" s="3">
        <v>0.5</v>
      </c>
      <c r="F50" s="4">
        <f t="shared" si="2"/>
        <v>5.7786766830395843E-4</v>
      </c>
      <c r="G50" s="4">
        <f t="shared" si="0"/>
        <v>5.7770075101097628E-4</v>
      </c>
      <c r="H50" s="2">
        <f t="shared" si="5"/>
        <v>98298.964277749765</v>
      </c>
      <c r="I50" s="2">
        <f t="shared" si="3"/>
        <v>56.787385486857168</v>
      </c>
      <c r="J50" s="2">
        <f t="shared" si="1"/>
        <v>98270.570585006339</v>
      </c>
      <c r="K50" s="2">
        <f t="shared" si="6"/>
        <v>4097414.6684014252</v>
      </c>
      <c r="L50" s="14">
        <f t="shared" si="4"/>
        <v>41.68319268170444</v>
      </c>
      <c r="N50" s="6"/>
    </row>
    <row r="51" spans="1:14" x14ac:dyDescent="0.25">
      <c r="A51" s="59">
        <v>42</v>
      </c>
      <c r="B51" s="55">
        <v>2</v>
      </c>
      <c r="C51" s="55">
        <v>1826</v>
      </c>
      <c r="D51" s="55">
        <v>1787</v>
      </c>
      <c r="E51" s="3">
        <v>0.5</v>
      </c>
      <c r="F51" s="4">
        <f t="shared" si="2"/>
        <v>1.1071132023249377E-3</v>
      </c>
      <c r="G51" s="4">
        <f t="shared" si="0"/>
        <v>1.1065006915629322E-3</v>
      </c>
      <c r="H51" s="2">
        <f t="shared" si="5"/>
        <v>98242.176892262913</v>
      </c>
      <c r="I51" s="2">
        <f t="shared" si="3"/>
        <v>108.70503667193682</v>
      </c>
      <c r="J51" s="2">
        <f t="shared" si="1"/>
        <v>98187.824373926953</v>
      </c>
      <c r="K51" s="2">
        <f t="shared" si="6"/>
        <v>3999144.0978164189</v>
      </c>
      <c r="L51" s="14">
        <f t="shared" si="4"/>
        <v>40.706997995393287</v>
      </c>
      <c r="N51" s="6"/>
    </row>
    <row r="52" spans="1:14" x14ac:dyDescent="0.25">
      <c r="A52" s="59">
        <v>43</v>
      </c>
      <c r="B52" s="55">
        <v>2</v>
      </c>
      <c r="C52" s="55">
        <v>1800</v>
      </c>
      <c r="D52" s="55">
        <v>1832</v>
      </c>
      <c r="E52" s="3">
        <v>0.5</v>
      </c>
      <c r="F52" s="4">
        <f t="shared" si="2"/>
        <v>1.1013215859030838E-3</v>
      </c>
      <c r="G52" s="4">
        <f t="shared" si="0"/>
        <v>1.1007154650522842E-3</v>
      </c>
      <c r="H52" s="2">
        <f t="shared" si="5"/>
        <v>98133.471855590979</v>
      </c>
      <c r="I52" s="2">
        <f t="shared" si="3"/>
        <v>108.01703011072206</v>
      </c>
      <c r="J52" s="2">
        <f t="shared" si="1"/>
        <v>98079.463340535614</v>
      </c>
      <c r="K52" s="2">
        <f t="shared" si="6"/>
        <v>3900956.2734424919</v>
      </c>
      <c r="L52" s="14">
        <f t="shared" si="4"/>
        <v>39.751536348199039</v>
      </c>
      <c r="N52" s="6"/>
    </row>
    <row r="53" spans="1:14" x14ac:dyDescent="0.25">
      <c r="A53" s="59">
        <v>44</v>
      </c>
      <c r="B53" s="55">
        <v>2</v>
      </c>
      <c r="C53" s="55">
        <v>1760</v>
      </c>
      <c r="D53" s="55">
        <v>1825</v>
      </c>
      <c r="E53" s="3">
        <v>0.5</v>
      </c>
      <c r="F53" s="4">
        <f t="shared" si="2"/>
        <v>1.1157601115760112E-3</v>
      </c>
      <c r="G53" s="4">
        <f t="shared" si="0"/>
        <v>1.115137998327293E-3</v>
      </c>
      <c r="H53" s="2">
        <f t="shared" si="5"/>
        <v>98025.45482548025</v>
      </c>
      <c r="I53" s="2">
        <f t="shared" si="3"/>
        <v>109.31190947920854</v>
      </c>
      <c r="J53" s="2">
        <f t="shared" si="1"/>
        <v>97970.798870740648</v>
      </c>
      <c r="K53" s="2">
        <f t="shared" si="6"/>
        <v>3802876.8101019561</v>
      </c>
      <c r="L53" s="14">
        <f t="shared" si="4"/>
        <v>38.794788729849948</v>
      </c>
      <c r="N53" s="6"/>
    </row>
    <row r="54" spans="1:14" x14ac:dyDescent="0.25">
      <c r="A54" s="59">
        <v>45</v>
      </c>
      <c r="B54" s="55">
        <v>0</v>
      </c>
      <c r="C54" s="55">
        <v>1787</v>
      </c>
      <c r="D54" s="55">
        <v>1748</v>
      </c>
      <c r="E54" s="3">
        <v>0.5</v>
      </c>
      <c r="F54" s="4">
        <f t="shared" si="2"/>
        <v>0</v>
      </c>
      <c r="G54" s="4">
        <f t="shared" si="0"/>
        <v>0</v>
      </c>
      <c r="H54" s="2">
        <f t="shared" si="5"/>
        <v>97916.142916001045</v>
      </c>
      <c r="I54" s="2">
        <f t="shared" si="3"/>
        <v>0</v>
      </c>
      <c r="J54" s="2">
        <f t="shared" si="1"/>
        <v>97916.142916001045</v>
      </c>
      <c r="K54" s="2">
        <f t="shared" si="6"/>
        <v>3704906.0112312157</v>
      </c>
      <c r="L54" s="14">
        <f t="shared" si="4"/>
        <v>37.837540377887734</v>
      </c>
      <c r="N54" s="6"/>
    </row>
    <row r="55" spans="1:14" x14ac:dyDescent="0.25">
      <c r="A55" s="59">
        <v>46</v>
      </c>
      <c r="B55" s="55">
        <v>2</v>
      </c>
      <c r="C55" s="55">
        <v>1735</v>
      </c>
      <c r="D55" s="55">
        <v>1760</v>
      </c>
      <c r="E55" s="3">
        <v>0.5</v>
      </c>
      <c r="F55" s="4">
        <f t="shared" si="2"/>
        <v>1.1444921316165952E-3</v>
      </c>
      <c r="G55" s="4">
        <f t="shared" si="0"/>
        <v>1.143837575064341E-3</v>
      </c>
      <c r="H55" s="2">
        <f t="shared" si="5"/>
        <v>97916.142916001045</v>
      </c>
      <c r="I55" s="2">
        <f t="shared" si="3"/>
        <v>112.00016347269208</v>
      </c>
      <c r="J55" s="2">
        <f t="shared" si="1"/>
        <v>97860.142834264698</v>
      </c>
      <c r="K55" s="2">
        <f t="shared" si="6"/>
        <v>3606989.8683152148</v>
      </c>
      <c r="L55" s="14">
        <f t="shared" si="4"/>
        <v>36.837540377887734</v>
      </c>
      <c r="N55" s="6"/>
    </row>
    <row r="56" spans="1:14" x14ac:dyDescent="0.25">
      <c r="A56" s="59">
        <v>47</v>
      </c>
      <c r="B56" s="55">
        <v>4</v>
      </c>
      <c r="C56" s="55">
        <v>1677</v>
      </c>
      <c r="D56" s="55">
        <v>1735</v>
      </c>
      <c r="E56" s="3">
        <v>0.5</v>
      </c>
      <c r="F56" s="4">
        <f t="shared" si="2"/>
        <v>2.3446658851113715E-3</v>
      </c>
      <c r="G56" s="4">
        <f t="shared" si="0"/>
        <v>2.34192037470726E-3</v>
      </c>
      <c r="H56" s="2">
        <f t="shared" si="5"/>
        <v>97804.142752528351</v>
      </c>
      <c r="I56" s="2">
        <f t="shared" si="3"/>
        <v>229.04951464292353</v>
      </c>
      <c r="J56" s="2">
        <f t="shared" si="1"/>
        <v>97689.617995206892</v>
      </c>
      <c r="K56" s="2">
        <f t="shared" si="6"/>
        <v>3509129.72548095</v>
      </c>
      <c r="L56" s="14">
        <f t="shared" si="4"/>
        <v>35.879152219144977</v>
      </c>
      <c r="N56" s="6"/>
    </row>
    <row r="57" spans="1:14" x14ac:dyDescent="0.25">
      <c r="A57" s="59">
        <v>48</v>
      </c>
      <c r="B57" s="55">
        <v>7</v>
      </c>
      <c r="C57" s="55">
        <v>1609</v>
      </c>
      <c r="D57" s="55">
        <v>1664</v>
      </c>
      <c r="E57" s="3">
        <v>0.5</v>
      </c>
      <c r="F57" s="4">
        <f t="shared" si="2"/>
        <v>4.2774213260006111E-3</v>
      </c>
      <c r="G57" s="4">
        <f t="shared" si="0"/>
        <v>4.2682926829268296E-3</v>
      </c>
      <c r="H57" s="2">
        <f t="shared" si="5"/>
        <v>97575.093237885434</v>
      </c>
      <c r="I57" s="2">
        <f t="shared" si="3"/>
        <v>416.47905650316955</v>
      </c>
      <c r="J57" s="2">
        <f t="shared" si="1"/>
        <v>97366.85370963384</v>
      </c>
      <c r="K57" s="2">
        <f t="shared" si="6"/>
        <v>3411440.1074857432</v>
      </c>
      <c r="L57" s="14">
        <f t="shared" si="4"/>
        <v>34.962201872241565</v>
      </c>
      <c r="N57" s="6"/>
    </row>
    <row r="58" spans="1:14" x14ac:dyDescent="0.25">
      <c r="A58" s="59">
        <v>49</v>
      </c>
      <c r="B58" s="55">
        <v>3</v>
      </c>
      <c r="C58" s="55">
        <v>1622</v>
      </c>
      <c r="D58" s="55">
        <v>1621</v>
      </c>
      <c r="E58" s="3">
        <v>0.5</v>
      </c>
      <c r="F58" s="4">
        <f t="shared" si="2"/>
        <v>1.8501387604070306E-3</v>
      </c>
      <c r="G58" s="4">
        <f t="shared" si="0"/>
        <v>1.8484288354898338E-3</v>
      </c>
      <c r="H58" s="2">
        <f t="shared" si="5"/>
        <v>97158.614181382261</v>
      </c>
      <c r="I58" s="2">
        <f t="shared" si="3"/>
        <v>179.59078406909848</v>
      </c>
      <c r="J58" s="2">
        <f t="shared" si="1"/>
        <v>97068.818789347715</v>
      </c>
      <c r="K58" s="2">
        <f t="shared" si="6"/>
        <v>3314073.2537761093</v>
      </c>
      <c r="L58" s="14">
        <f t="shared" si="4"/>
        <v>34.109927171142786</v>
      </c>
      <c r="N58" s="6"/>
    </row>
    <row r="59" spans="1:14" x14ac:dyDescent="0.25">
      <c r="A59" s="59">
        <v>50</v>
      </c>
      <c r="B59" s="55">
        <v>5</v>
      </c>
      <c r="C59" s="55">
        <v>1593</v>
      </c>
      <c r="D59" s="55">
        <v>1607</v>
      </c>
      <c r="E59" s="3">
        <v>0.5</v>
      </c>
      <c r="F59" s="4">
        <f t="shared" si="2"/>
        <v>3.1250000000000002E-3</v>
      </c>
      <c r="G59" s="4">
        <f t="shared" si="0"/>
        <v>3.1201248049922002E-3</v>
      </c>
      <c r="H59" s="2">
        <f t="shared" si="5"/>
        <v>96979.023397313169</v>
      </c>
      <c r="I59" s="2">
        <f t="shared" si="3"/>
        <v>302.58665646587576</v>
      </c>
      <c r="J59" s="2">
        <f t="shared" si="1"/>
        <v>96827.730069080222</v>
      </c>
      <c r="K59" s="2">
        <f t="shared" si="6"/>
        <v>3217004.4349867618</v>
      </c>
      <c r="L59" s="14">
        <f t="shared" si="4"/>
        <v>33.172167777015268</v>
      </c>
      <c r="N59" s="6"/>
    </row>
    <row r="60" spans="1:14" x14ac:dyDescent="0.25">
      <c r="A60" s="59">
        <v>51</v>
      </c>
      <c r="B60" s="55">
        <v>9</v>
      </c>
      <c r="C60" s="55">
        <v>1439</v>
      </c>
      <c r="D60" s="55">
        <v>1588</v>
      </c>
      <c r="E60" s="3">
        <v>0.5</v>
      </c>
      <c r="F60" s="4">
        <f t="shared" si="2"/>
        <v>5.9464816650148661E-3</v>
      </c>
      <c r="G60" s="4">
        <f t="shared" si="0"/>
        <v>5.9288537549407119E-3</v>
      </c>
      <c r="H60" s="2">
        <f t="shared" si="5"/>
        <v>96676.43674084729</v>
      </c>
      <c r="I60" s="2">
        <f t="shared" si="3"/>
        <v>573.18045498526067</v>
      </c>
      <c r="J60" s="2">
        <f t="shared" si="1"/>
        <v>96389.846513354656</v>
      </c>
      <c r="K60" s="2">
        <f t="shared" si="6"/>
        <v>3120176.7049176814</v>
      </c>
      <c r="L60" s="14">
        <f t="shared" si="4"/>
        <v>32.274428083046615</v>
      </c>
      <c r="N60" s="6"/>
    </row>
    <row r="61" spans="1:14" x14ac:dyDescent="0.25">
      <c r="A61" s="59">
        <v>52</v>
      </c>
      <c r="B61" s="56">
        <v>2</v>
      </c>
      <c r="C61" s="55">
        <v>1384</v>
      </c>
      <c r="D61" s="55">
        <v>1443</v>
      </c>
      <c r="E61" s="3">
        <v>0.5</v>
      </c>
      <c r="F61" s="4">
        <f t="shared" si="2"/>
        <v>1.4149274849663955E-3</v>
      </c>
      <c r="G61" s="4">
        <f t="shared" si="0"/>
        <v>1.4139271827500884E-3</v>
      </c>
      <c r="H61" s="2">
        <f t="shared" si="5"/>
        <v>96103.256285862022</v>
      </c>
      <c r="I61" s="2">
        <f t="shared" si="3"/>
        <v>135.88300641337861</v>
      </c>
      <c r="J61" s="2">
        <f t="shared" si="1"/>
        <v>96035.314782655332</v>
      </c>
      <c r="K61" s="2">
        <f t="shared" si="6"/>
        <v>3023786.8584043267</v>
      </c>
      <c r="L61" s="14">
        <f t="shared" si="4"/>
        <v>31.46393759447632</v>
      </c>
      <c r="N61" s="6"/>
    </row>
    <row r="62" spans="1:14" x14ac:dyDescent="0.25">
      <c r="A62" s="59">
        <v>53</v>
      </c>
      <c r="B62" s="55">
        <v>5</v>
      </c>
      <c r="C62" s="55">
        <v>1366</v>
      </c>
      <c r="D62" s="55">
        <v>1393</v>
      </c>
      <c r="E62" s="3">
        <v>0.5</v>
      </c>
      <c r="F62" s="4">
        <f t="shared" si="2"/>
        <v>3.6245016310257339E-3</v>
      </c>
      <c r="G62" s="4">
        <f t="shared" si="0"/>
        <v>3.6179450072358894E-3</v>
      </c>
      <c r="H62" s="2">
        <f t="shared" si="5"/>
        <v>95967.373279448642</v>
      </c>
      <c r="I62" s="2">
        <f t="shared" si="3"/>
        <v>347.20467901392414</v>
      </c>
      <c r="J62" s="2">
        <f t="shared" si="1"/>
        <v>95793.770939941678</v>
      </c>
      <c r="K62" s="2">
        <f t="shared" si="6"/>
        <v>2927751.5436216714</v>
      </c>
      <c r="L62" s="14">
        <f t="shared" si="4"/>
        <v>30.507780337972925</v>
      </c>
      <c r="N62" s="6"/>
    </row>
    <row r="63" spans="1:14" x14ac:dyDescent="0.25">
      <c r="A63" s="59">
        <v>54</v>
      </c>
      <c r="B63" s="55">
        <v>7</v>
      </c>
      <c r="C63" s="55">
        <v>1324</v>
      </c>
      <c r="D63" s="55">
        <v>1376</v>
      </c>
      <c r="E63" s="3">
        <v>0.5</v>
      </c>
      <c r="F63" s="4">
        <f t="shared" si="2"/>
        <v>5.185185185185185E-3</v>
      </c>
      <c r="G63" s="4">
        <f t="shared" si="0"/>
        <v>5.171776874769116E-3</v>
      </c>
      <c r="H63" s="2">
        <f t="shared" si="5"/>
        <v>95620.168600434714</v>
      </c>
      <c r="I63" s="2">
        <f t="shared" si="3"/>
        <v>494.5261767292522</v>
      </c>
      <c r="J63" s="2">
        <f t="shared" si="1"/>
        <v>95372.90551207008</v>
      </c>
      <c r="K63" s="2">
        <f t="shared" si="6"/>
        <v>2831957.7726817299</v>
      </c>
      <c r="L63" s="14">
        <f t="shared" si="4"/>
        <v>29.61674105089222</v>
      </c>
      <c r="N63" s="6"/>
    </row>
    <row r="64" spans="1:14" x14ac:dyDescent="0.25">
      <c r="A64" s="59">
        <v>55</v>
      </c>
      <c r="B64" s="55">
        <v>4</v>
      </c>
      <c r="C64" s="55">
        <v>1234</v>
      </c>
      <c r="D64" s="55">
        <v>1337</v>
      </c>
      <c r="E64" s="3">
        <v>0.5</v>
      </c>
      <c r="F64" s="4">
        <f t="shared" si="2"/>
        <v>3.1116297160637884E-3</v>
      </c>
      <c r="G64" s="4">
        <f t="shared" si="0"/>
        <v>3.1067961165048542E-3</v>
      </c>
      <c r="H64" s="2">
        <f t="shared" si="5"/>
        <v>95125.64242370546</v>
      </c>
      <c r="I64" s="2">
        <f t="shared" si="3"/>
        <v>295.53597646199751</v>
      </c>
      <c r="J64" s="2">
        <f t="shared" si="1"/>
        <v>94977.87443547447</v>
      </c>
      <c r="K64" s="2">
        <f t="shared" si="6"/>
        <v>2736584.8671696596</v>
      </c>
      <c r="L64" s="14">
        <f t="shared" si="4"/>
        <v>28.768109181123368</v>
      </c>
      <c r="N64" s="6"/>
    </row>
    <row r="65" spans="1:14" x14ac:dyDescent="0.25">
      <c r="A65" s="59">
        <v>56</v>
      </c>
      <c r="B65" s="55">
        <v>10</v>
      </c>
      <c r="C65" s="55">
        <v>1183</v>
      </c>
      <c r="D65" s="55">
        <v>1232</v>
      </c>
      <c r="E65" s="3">
        <v>0.5</v>
      </c>
      <c r="F65" s="4">
        <f t="shared" si="2"/>
        <v>8.2815734989648039E-3</v>
      </c>
      <c r="G65" s="4">
        <f t="shared" si="0"/>
        <v>8.2474226804123713E-3</v>
      </c>
      <c r="H65" s="2">
        <f t="shared" si="5"/>
        <v>94830.106447243466</v>
      </c>
      <c r="I65" s="2">
        <f t="shared" si="3"/>
        <v>782.10397069891519</v>
      </c>
      <c r="J65" s="2">
        <f t="shared" si="1"/>
        <v>94439.054461894018</v>
      </c>
      <c r="K65" s="2">
        <f t="shared" si="6"/>
        <v>2641606.992734185</v>
      </c>
      <c r="L65" s="14">
        <f t="shared" si="4"/>
        <v>27.856206132213739</v>
      </c>
      <c r="N65" s="6"/>
    </row>
    <row r="66" spans="1:14" x14ac:dyDescent="0.25">
      <c r="A66" s="59">
        <v>57</v>
      </c>
      <c r="B66" s="55">
        <v>6</v>
      </c>
      <c r="C66" s="55">
        <v>1139</v>
      </c>
      <c r="D66" s="55">
        <v>1166</v>
      </c>
      <c r="E66" s="3">
        <v>0.5</v>
      </c>
      <c r="F66" s="4">
        <f t="shared" si="2"/>
        <v>5.2060737527114967E-3</v>
      </c>
      <c r="G66" s="4">
        <f t="shared" si="0"/>
        <v>5.1925573344872352E-3</v>
      </c>
      <c r="H66" s="2">
        <f t="shared" si="5"/>
        <v>94048.002476544556</v>
      </c>
      <c r="I66" s="2">
        <f t="shared" si="3"/>
        <v>488.34964505345511</v>
      </c>
      <c r="J66" s="2">
        <f t="shared" si="1"/>
        <v>93803.827654017819</v>
      </c>
      <c r="K66" s="2">
        <f t="shared" si="6"/>
        <v>2547167.9382722909</v>
      </c>
      <c r="L66" s="14">
        <f t="shared" si="4"/>
        <v>27.083700569903662</v>
      </c>
      <c r="N66" s="6"/>
    </row>
    <row r="67" spans="1:14" x14ac:dyDescent="0.25">
      <c r="A67" s="59">
        <v>58</v>
      </c>
      <c r="B67" s="55">
        <v>13</v>
      </c>
      <c r="C67" s="55">
        <v>1143</v>
      </c>
      <c r="D67" s="55">
        <v>1133</v>
      </c>
      <c r="E67" s="3">
        <v>0.5</v>
      </c>
      <c r="F67" s="4">
        <f t="shared" si="2"/>
        <v>1.1423550087873463E-2</v>
      </c>
      <c r="G67" s="4">
        <f t="shared" si="0"/>
        <v>1.1358671909130624E-2</v>
      </c>
      <c r="H67" s="2">
        <f t="shared" si="5"/>
        <v>93559.652831491097</v>
      </c>
      <c r="I67" s="2">
        <f t="shared" si="3"/>
        <v>1062.7134004450713</v>
      </c>
      <c r="J67" s="2">
        <f t="shared" si="1"/>
        <v>93028.296131268551</v>
      </c>
      <c r="K67" s="2">
        <f t="shared" si="6"/>
        <v>2453364.1106182733</v>
      </c>
      <c r="L67" s="14">
        <f t="shared" si="4"/>
        <v>26.222458467615212</v>
      </c>
      <c r="N67" s="6"/>
    </row>
    <row r="68" spans="1:14" x14ac:dyDescent="0.25">
      <c r="A68" s="59">
        <v>59</v>
      </c>
      <c r="B68" s="55">
        <v>5</v>
      </c>
      <c r="C68" s="55">
        <v>1126</v>
      </c>
      <c r="D68" s="55">
        <v>1146</v>
      </c>
      <c r="E68" s="3">
        <v>0.5</v>
      </c>
      <c r="F68" s="4">
        <f t="shared" si="2"/>
        <v>4.4014084507042256E-3</v>
      </c>
      <c r="G68" s="4">
        <f t="shared" si="0"/>
        <v>4.3917435221783058E-3</v>
      </c>
      <c r="H68" s="2">
        <f t="shared" si="5"/>
        <v>92496.939431046019</v>
      </c>
      <c r="I68" s="2">
        <f t="shared" si="3"/>
        <v>406.22283456761545</v>
      </c>
      <c r="J68" s="2">
        <f t="shared" si="1"/>
        <v>92293.828013762221</v>
      </c>
      <c r="K68" s="2">
        <f t="shared" si="6"/>
        <v>2360335.8144870047</v>
      </c>
      <c r="L68" s="14">
        <f t="shared" si="4"/>
        <v>25.517988259996123</v>
      </c>
      <c r="N68" s="6"/>
    </row>
    <row r="69" spans="1:14" x14ac:dyDescent="0.25">
      <c r="A69" s="59">
        <v>60</v>
      </c>
      <c r="B69" s="55">
        <v>4</v>
      </c>
      <c r="C69" s="55">
        <v>1244</v>
      </c>
      <c r="D69" s="55">
        <v>1113</v>
      </c>
      <c r="E69" s="3">
        <v>0.5</v>
      </c>
      <c r="F69" s="4">
        <f t="shared" si="2"/>
        <v>3.3941450997030122E-3</v>
      </c>
      <c r="G69" s="4">
        <f t="shared" si="0"/>
        <v>3.3883947479881405E-3</v>
      </c>
      <c r="H69" s="2">
        <f t="shared" si="5"/>
        <v>92090.716596478407</v>
      </c>
      <c r="I69" s="2">
        <f t="shared" si="3"/>
        <v>312.0397004539717</v>
      </c>
      <c r="J69" s="2">
        <f t="shared" si="1"/>
        <v>91934.696746251429</v>
      </c>
      <c r="K69" s="2">
        <f t="shared" si="6"/>
        <v>2268041.9864732423</v>
      </c>
      <c r="L69" s="14">
        <f t="shared" si="4"/>
        <v>24.6283455086066</v>
      </c>
      <c r="N69" s="6"/>
    </row>
    <row r="70" spans="1:14" x14ac:dyDescent="0.25">
      <c r="A70" s="59">
        <v>61</v>
      </c>
      <c r="B70" s="55">
        <v>8</v>
      </c>
      <c r="C70" s="55">
        <v>1090</v>
      </c>
      <c r="D70" s="55">
        <v>1228</v>
      </c>
      <c r="E70" s="3">
        <v>0.5</v>
      </c>
      <c r="F70" s="4">
        <f t="shared" si="2"/>
        <v>6.9025021570319244E-3</v>
      </c>
      <c r="G70" s="4">
        <f t="shared" si="0"/>
        <v>6.8787618228718823E-3</v>
      </c>
      <c r="H70" s="2">
        <f t="shared" si="5"/>
        <v>91778.676896024437</v>
      </c>
      <c r="I70" s="2">
        <f t="shared" si="3"/>
        <v>631.32365878606652</v>
      </c>
      <c r="J70" s="2">
        <f t="shared" si="1"/>
        <v>91463.0150666314</v>
      </c>
      <c r="K70" s="2">
        <f t="shared" si="6"/>
        <v>2176107.2897269907</v>
      </c>
      <c r="L70" s="14">
        <f t="shared" si="4"/>
        <v>23.710379832477763</v>
      </c>
      <c r="N70" s="6"/>
    </row>
    <row r="71" spans="1:14" x14ac:dyDescent="0.25">
      <c r="A71" s="59">
        <v>62</v>
      </c>
      <c r="B71" s="55">
        <v>7</v>
      </c>
      <c r="C71" s="55">
        <v>1102</v>
      </c>
      <c r="D71" s="55">
        <v>1094</v>
      </c>
      <c r="E71" s="3">
        <v>0.5</v>
      </c>
      <c r="F71" s="4">
        <f t="shared" si="2"/>
        <v>6.375227686703097E-3</v>
      </c>
      <c r="G71" s="4">
        <f t="shared" si="0"/>
        <v>6.3549704947798462E-3</v>
      </c>
      <c r="H71" s="2">
        <f t="shared" si="5"/>
        <v>91147.353237238363</v>
      </c>
      <c r="I71" s="2">
        <f t="shared" si="3"/>
        <v>579.23874049992605</v>
      </c>
      <c r="J71" s="2">
        <f t="shared" si="1"/>
        <v>90857.73386698839</v>
      </c>
      <c r="K71" s="2">
        <f t="shared" si="6"/>
        <v>2084644.2746603594</v>
      </c>
      <c r="L71" s="14">
        <f t="shared" si="4"/>
        <v>22.871144368113978</v>
      </c>
      <c r="N71" s="6"/>
    </row>
    <row r="72" spans="1:14" x14ac:dyDescent="0.25">
      <c r="A72" s="59">
        <v>63</v>
      </c>
      <c r="B72" s="55">
        <v>10</v>
      </c>
      <c r="C72" s="55">
        <v>1054</v>
      </c>
      <c r="D72" s="55">
        <v>1086</v>
      </c>
      <c r="E72" s="3">
        <v>0.5</v>
      </c>
      <c r="F72" s="4">
        <f t="shared" si="2"/>
        <v>9.3457943925233638E-3</v>
      </c>
      <c r="G72" s="4">
        <f t="shared" si="0"/>
        <v>9.302325581395347E-3</v>
      </c>
      <c r="H72" s="2">
        <f t="shared" si="5"/>
        <v>90568.114496738432</v>
      </c>
      <c r="I72" s="2">
        <f t="shared" si="3"/>
        <v>842.49408834175267</v>
      </c>
      <c r="J72" s="2">
        <f t="shared" si="1"/>
        <v>90146.867452567545</v>
      </c>
      <c r="K72" s="2">
        <f t="shared" si="6"/>
        <v>1993786.5407933709</v>
      </c>
      <c r="L72" s="14">
        <f t="shared" si="4"/>
        <v>22.014221581980397</v>
      </c>
      <c r="N72" s="6"/>
    </row>
    <row r="73" spans="1:14" x14ac:dyDescent="0.25">
      <c r="A73" s="59">
        <v>64</v>
      </c>
      <c r="B73" s="55">
        <v>9</v>
      </c>
      <c r="C73" s="55">
        <v>1056</v>
      </c>
      <c r="D73" s="55">
        <v>1051</v>
      </c>
      <c r="E73" s="3">
        <v>0.5</v>
      </c>
      <c r="F73" s="4">
        <f t="shared" si="2"/>
        <v>8.5429520645467494E-3</v>
      </c>
      <c r="G73" s="4">
        <f t="shared" ref="G73:G108" si="7">F73/((1+(1-E73)*F73))</f>
        <v>8.5066162570888483E-3</v>
      </c>
      <c r="H73" s="2">
        <f t="shared" si="5"/>
        <v>89725.620408396673</v>
      </c>
      <c r="I73" s="2">
        <f t="shared" si="3"/>
        <v>763.26142124345006</v>
      </c>
      <c r="J73" s="2">
        <f t="shared" ref="J73:J108" si="8">H74+I73*E73</f>
        <v>89343.989697774945</v>
      </c>
      <c r="K73" s="2">
        <f t="shared" si="6"/>
        <v>1903639.6733408035</v>
      </c>
      <c r="L73" s="14">
        <f t="shared" si="4"/>
        <v>21.216233052233736</v>
      </c>
      <c r="N73" s="6"/>
    </row>
    <row r="74" spans="1:14" x14ac:dyDescent="0.25">
      <c r="A74" s="59">
        <v>65</v>
      </c>
      <c r="B74" s="55">
        <v>9</v>
      </c>
      <c r="C74" s="55">
        <v>995</v>
      </c>
      <c r="D74" s="55">
        <v>1043</v>
      </c>
      <c r="E74" s="3">
        <v>0.5</v>
      </c>
      <c r="F74" s="4">
        <f t="shared" ref="F74:F108" si="9">B74/((C74+D74)/2)</f>
        <v>8.832188420019628E-3</v>
      </c>
      <c r="G74" s="4">
        <f t="shared" si="7"/>
        <v>8.7933561309233039E-3</v>
      </c>
      <c r="H74" s="2">
        <f t="shared" si="5"/>
        <v>88962.358987153217</v>
      </c>
      <c r="I74" s="2">
        <f t="shared" ref="I74:I108" si="10">H74*G74</f>
        <v>782.2777048210836</v>
      </c>
      <c r="J74" s="2">
        <f t="shared" si="8"/>
        <v>88571.220134742674</v>
      </c>
      <c r="K74" s="2">
        <f t="shared" si="6"/>
        <v>1814295.6836430286</v>
      </c>
      <c r="L74" s="14">
        <f t="shared" ref="L74:L108" si="11">K74/H74</f>
        <v>20.393970037429263</v>
      </c>
      <c r="N74" s="6"/>
    </row>
    <row r="75" spans="1:14" x14ac:dyDescent="0.25">
      <c r="A75" s="59">
        <v>66</v>
      </c>
      <c r="B75" s="55">
        <v>9</v>
      </c>
      <c r="C75" s="55">
        <v>918</v>
      </c>
      <c r="D75" s="55">
        <v>983</v>
      </c>
      <c r="E75" s="3">
        <v>0.5</v>
      </c>
      <c r="F75" s="4">
        <f t="shared" si="9"/>
        <v>9.4687006838506046E-3</v>
      </c>
      <c r="G75" s="4">
        <f t="shared" si="7"/>
        <v>9.4240837696335077E-3</v>
      </c>
      <c r="H75" s="2">
        <f t="shared" ref="H75:H108" si="12">H74-I74</f>
        <v>88180.081282332132</v>
      </c>
      <c r="I75" s="2">
        <f t="shared" si="10"/>
        <v>831.01647281778969</v>
      </c>
      <c r="J75" s="2">
        <f t="shared" si="8"/>
        <v>87764.573045923229</v>
      </c>
      <c r="K75" s="2">
        <f t="shared" ref="K75:K97" si="13">K76+J75</f>
        <v>1725724.463508286</v>
      </c>
      <c r="L75" s="14">
        <f t="shared" si="11"/>
        <v>19.570456710999363</v>
      </c>
      <c r="N75" s="6"/>
    </row>
    <row r="76" spans="1:14" x14ac:dyDescent="0.25">
      <c r="A76" s="59">
        <v>67</v>
      </c>
      <c r="B76" s="55">
        <v>12</v>
      </c>
      <c r="C76" s="55">
        <v>930</v>
      </c>
      <c r="D76" s="55">
        <v>898</v>
      </c>
      <c r="E76" s="3">
        <v>0.5</v>
      </c>
      <c r="F76" s="4">
        <f t="shared" si="9"/>
        <v>1.3129102844638949E-2</v>
      </c>
      <c r="G76" s="4">
        <f t="shared" si="7"/>
        <v>1.3043478260869566E-2</v>
      </c>
      <c r="H76" s="2">
        <f t="shared" si="12"/>
        <v>87349.064809514341</v>
      </c>
      <c r="I76" s="2">
        <f t="shared" si="10"/>
        <v>1139.3356279501872</v>
      </c>
      <c r="J76" s="2">
        <f t="shared" si="8"/>
        <v>86779.396995539239</v>
      </c>
      <c r="K76" s="2">
        <f t="shared" si="13"/>
        <v>1637959.8904623629</v>
      </c>
      <c r="L76" s="14">
        <f t="shared" si="11"/>
        <v>18.751888117340794</v>
      </c>
      <c r="N76" s="6"/>
    </row>
    <row r="77" spans="1:14" x14ac:dyDescent="0.25">
      <c r="A77" s="59">
        <v>68</v>
      </c>
      <c r="B77" s="55">
        <v>7</v>
      </c>
      <c r="C77" s="55">
        <v>943</v>
      </c>
      <c r="D77" s="55">
        <v>907</v>
      </c>
      <c r="E77" s="3">
        <v>0.5</v>
      </c>
      <c r="F77" s="4">
        <f t="shared" si="9"/>
        <v>7.5675675675675675E-3</v>
      </c>
      <c r="G77" s="4">
        <f t="shared" si="7"/>
        <v>7.5390414647280562E-3</v>
      </c>
      <c r="H77" s="2">
        <f t="shared" si="12"/>
        <v>86209.729181564151</v>
      </c>
      <c r="I77" s="2">
        <f t="shared" si="10"/>
        <v>649.93872296278846</v>
      </c>
      <c r="J77" s="2">
        <f t="shared" si="8"/>
        <v>85884.759820082749</v>
      </c>
      <c r="K77" s="2">
        <f t="shared" si="13"/>
        <v>1551180.4934668236</v>
      </c>
      <c r="L77" s="14">
        <f t="shared" si="11"/>
        <v>17.993102497746179</v>
      </c>
      <c r="N77" s="6"/>
    </row>
    <row r="78" spans="1:14" x14ac:dyDescent="0.25">
      <c r="A78" s="59">
        <v>69</v>
      </c>
      <c r="B78" s="55">
        <v>12</v>
      </c>
      <c r="C78" s="55">
        <v>990</v>
      </c>
      <c r="D78" s="55">
        <v>930</v>
      </c>
      <c r="E78" s="3">
        <v>0.5</v>
      </c>
      <c r="F78" s="4">
        <f t="shared" si="9"/>
        <v>1.2500000000000001E-2</v>
      </c>
      <c r="G78" s="4">
        <f t="shared" si="7"/>
        <v>1.2422360248447204E-2</v>
      </c>
      <c r="H78" s="2">
        <f t="shared" si="12"/>
        <v>85559.790458601361</v>
      </c>
      <c r="I78" s="2">
        <f t="shared" si="10"/>
        <v>1062.8545398584019</v>
      </c>
      <c r="J78" s="2">
        <f t="shared" si="8"/>
        <v>85028.363188672171</v>
      </c>
      <c r="K78" s="2">
        <f t="shared" si="13"/>
        <v>1465295.7336467409</v>
      </c>
      <c r="L78" s="14">
        <f t="shared" si="11"/>
        <v>17.125985533540238</v>
      </c>
      <c r="N78" s="6"/>
    </row>
    <row r="79" spans="1:14" x14ac:dyDescent="0.25">
      <c r="A79" s="59">
        <v>70</v>
      </c>
      <c r="B79" s="55">
        <v>14</v>
      </c>
      <c r="C79" s="55">
        <v>842</v>
      </c>
      <c r="D79" s="55">
        <v>979</v>
      </c>
      <c r="E79" s="3">
        <v>0.5</v>
      </c>
      <c r="F79" s="4">
        <f t="shared" si="9"/>
        <v>1.5376166941241077E-2</v>
      </c>
      <c r="G79" s="4">
        <f t="shared" si="7"/>
        <v>1.5258855585831062E-2</v>
      </c>
      <c r="H79" s="2">
        <f t="shared" si="12"/>
        <v>84496.935918742965</v>
      </c>
      <c r="I79" s="2">
        <f t="shared" si="10"/>
        <v>1289.3265426293203</v>
      </c>
      <c r="J79" s="2">
        <f t="shared" si="8"/>
        <v>83852.272647428297</v>
      </c>
      <c r="K79" s="2">
        <f t="shared" si="13"/>
        <v>1380267.3704580688</v>
      </c>
      <c r="L79" s="14">
        <f t="shared" si="11"/>
        <v>16.335117427043887</v>
      </c>
      <c r="N79" s="6"/>
    </row>
    <row r="80" spans="1:14" x14ac:dyDescent="0.25">
      <c r="A80" s="59">
        <v>71</v>
      </c>
      <c r="B80" s="55">
        <v>8</v>
      </c>
      <c r="C80" s="55">
        <v>832</v>
      </c>
      <c r="D80" s="55">
        <v>835</v>
      </c>
      <c r="E80" s="3">
        <v>0.5</v>
      </c>
      <c r="F80" s="4">
        <f t="shared" si="9"/>
        <v>9.5980803839232146E-3</v>
      </c>
      <c r="G80" s="4">
        <f t="shared" si="7"/>
        <v>9.5522388059701493E-3</v>
      </c>
      <c r="H80" s="2">
        <f t="shared" si="12"/>
        <v>83207.609376113644</v>
      </c>
      <c r="I80" s="2">
        <f t="shared" si="10"/>
        <v>794.8189552345184</v>
      </c>
      <c r="J80" s="2">
        <f t="shared" si="8"/>
        <v>82810.199898496387</v>
      </c>
      <c r="K80" s="2">
        <f t="shared" si="13"/>
        <v>1296415.0978106405</v>
      </c>
      <c r="L80" s="14">
        <f t="shared" si="11"/>
        <v>15.580487259892381</v>
      </c>
      <c r="N80" s="6"/>
    </row>
    <row r="81" spans="1:14" x14ac:dyDescent="0.25">
      <c r="A81" s="59">
        <v>72</v>
      </c>
      <c r="B81" s="55">
        <v>15</v>
      </c>
      <c r="C81" s="55">
        <v>846</v>
      </c>
      <c r="D81" s="55">
        <v>817</v>
      </c>
      <c r="E81" s="3">
        <v>0.5</v>
      </c>
      <c r="F81" s="4">
        <f t="shared" si="9"/>
        <v>1.8039687312086591E-2</v>
      </c>
      <c r="G81" s="4">
        <f t="shared" si="7"/>
        <v>1.7878426698450536E-2</v>
      </c>
      <c r="H81" s="2">
        <f t="shared" si="12"/>
        <v>82412.79042087913</v>
      </c>
      <c r="I81" s="2">
        <f t="shared" si="10"/>
        <v>1473.4110325544541</v>
      </c>
      <c r="J81" s="2">
        <f t="shared" si="8"/>
        <v>81676.084904601899</v>
      </c>
      <c r="K81" s="2">
        <f t="shared" si="13"/>
        <v>1213604.897912144</v>
      </c>
      <c r="L81" s="14">
        <f t="shared" si="11"/>
        <v>14.725928969451317</v>
      </c>
      <c r="N81" s="6"/>
    </row>
    <row r="82" spans="1:14" x14ac:dyDescent="0.25">
      <c r="A82" s="59">
        <v>73</v>
      </c>
      <c r="B82" s="55">
        <v>16</v>
      </c>
      <c r="C82" s="55">
        <v>748</v>
      </c>
      <c r="D82" s="55">
        <v>836</v>
      </c>
      <c r="E82" s="3">
        <v>0.5</v>
      </c>
      <c r="F82" s="4">
        <f t="shared" si="9"/>
        <v>2.0202020202020204E-2</v>
      </c>
      <c r="G82" s="4">
        <f t="shared" si="7"/>
        <v>0.02</v>
      </c>
      <c r="H82" s="2">
        <f t="shared" si="12"/>
        <v>80939.379388324669</v>
      </c>
      <c r="I82" s="2">
        <f t="shared" si="10"/>
        <v>1618.7875877664935</v>
      </c>
      <c r="J82" s="2">
        <f t="shared" si="8"/>
        <v>80129.98559444143</v>
      </c>
      <c r="K82" s="2">
        <f t="shared" si="13"/>
        <v>1131928.8130075422</v>
      </c>
      <c r="L82" s="14">
        <f t="shared" si="11"/>
        <v>13.984896123021429</v>
      </c>
      <c r="N82" s="6"/>
    </row>
    <row r="83" spans="1:14" x14ac:dyDescent="0.25">
      <c r="A83" s="59">
        <v>74</v>
      </c>
      <c r="B83" s="55">
        <v>22</v>
      </c>
      <c r="C83" s="55">
        <v>733</v>
      </c>
      <c r="D83" s="55">
        <v>736</v>
      </c>
      <c r="E83" s="3">
        <v>0.5</v>
      </c>
      <c r="F83" s="4">
        <f t="shared" si="9"/>
        <v>2.9952348536419333E-2</v>
      </c>
      <c r="G83" s="4">
        <f t="shared" si="7"/>
        <v>2.9510395707578803E-2</v>
      </c>
      <c r="H83" s="2">
        <f t="shared" si="12"/>
        <v>79320.591800558177</v>
      </c>
      <c r="I83" s="2">
        <f t="shared" si="10"/>
        <v>2340.7820517938026</v>
      </c>
      <c r="J83" s="2">
        <f t="shared" si="8"/>
        <v>78150.200774661265</v>
      </c>
      <c r="K83" s="2">
        <f t="shared" si="13"/>
        <v>1051798.8274131007</v>
      </c>
      <c r="L83" s="14">
        <f t="shared" si="11"/>
        <v>13.260098084715743</v>
      </c>
      <c r="N83" s="6"/>
    </row>
    <row r="84" spans="1:14" x14ac:dyDescent="0.25">
      <c r="A84" s="59">
        <v>75</v>
      </c>
      <c r="B84" s="55">
        <v>18</v>
      </c>
      <c r="C84" s="55">
        <v>656</v>
      </c>
      <c r="D84" s="55">
        <v>711</v>
      </c>
      <c r="E84" s="3">
        <v>0.5</v>
      </c>
      <c r="F84" s="4">
        <f t="shared" si="9"/>
        <v>2.6335040234089245E-2</v>
      </c>
      <c r="G84" s="4">
        <f t="shared" si="7"/>
        <v>2.59927797833935E-2</v>
      </c>
      <c r="H84" s="2">
        <f t="shared" si="12"/>
        <v>76979.809748764368</v>
      </c>
      <c r="I84" s="2">
        <f t="shared" si="10"/>
        <v>2000.9192425671604</v>
      </c>
      <c r="J84" s="2">
        <f t="shared" si="8"/>
        <v>75979.350127480779</v>
      </c>
      <c r="K84" s="2">
        <f t="shared" si="13"/>
        <v>973648.6266384396</v>
      </c>
      <c r="L84" s="14">
        <f t="shared" si="11"/>
        <v>12.648103831590308</v>
      </c>
      <c r="N84" s="6"/>
    </row>
    <row r="85" spans="1:14" x14ac:dyDescent="0.25">
      <c r="A85" s="59">
        <v>76</v>
      </c>
      <c r="B85" s="55">
        <v>18</v>
      </c>
      <c r="C85" s="55">
        <v>533</v>
      </c>
      <c r="D85" s="55">
        <v>640</v>
      </c>
      <c r="E85" s="3">
        <v>0.5</v>
      </c>
      <c r="F85" s="4">
        <f t="shared" si="9"/>
        <v>3.0690537084398978E-2</v>
      </c>
      <c r="G85" s="4">
        <f t="shared" si="7"/>
        <v>3.0226700251889168E-2</v>
      </c>
      <c r="H85" s="2">
        <f t="shared" si="12"/>
        <v>74978.890506197204</v>
      </c>
      <c r="I85" s="2">
        <f t="shared" si="10"/>
        <v>2266.3644485500413</v>
      </c>
      <c r="J85" s="2">
        <f t="shared" si="8"/>
        <v>73845.708281922183</v>
      </c>
      <c r="K85" s="2">
        <f t="shared" si="13"/>
        <v>897669.27651095879</v>
      </c>
      <c r="L85" s="14">
        <f t="shared" si="11"/>
        <v>11.972293407526003</v>
      </c>
      <c r="N85" s="6"/>
    </row>
    <row r="86" spans="1:14" x14ac:dyDescent="0.25">
      <c r="A86" s="59">
        <v>77</v>
      </c>
      <c r="B86" s="55">
        <v>15</v>
      </c>
      <c r="C86" s="55">
        <v>655</v>
      </c>
      <c r="D86" s="55">
        <v>513</v>
      </c>
      <c r="E86" s="3">
        <v>0.5</v>
      </c>
      <c r="F86" s="4">
        <f t="shared" si="9"/>
        <v>2.5684931506849314E-2</v>
      </c>
      <c r="G86" s="4">
        <f t="shared" si="7"/>
        <v>2.5359256128486895E-2</v>
      </c>
      <c r="H86" s="2">
        <f t="shared" si="12"/>
        <v>72712.526057647163</v>
      </c>
      <c r="I86" s="2">
        <f t="shared" si="10"/>
        <v>1843.935572045152</v>
      </c>
      <c r="J86" s="2">
        <f t="shared" si="8"/>
        <v>71790.558271624584</v>
      </c>
      <c r="K86" s="2">
        <f t="shared" si="13"/>
        <v>823823.56822903664</v>
      </c>
      <c r="L86" s="14">
        <f t="shared" si="11"/>
        <v>11.329871383864477</v>
      </c>
      <c r="N86" s="6"/>
    </row>
    <row r="87" spans="1:14" x14ac:dyDescent="0.25">
      <c r="A87" s="59">
        <v>78</v>
      </c>
      <c r="B87" s="55">
        <v>21</v>
      </c>
      <c r="C87" s="55">
        <v>383</v>
      </c>
      <c r="D87" s="55">
        <v>645</v>
      </c>
      <c r="E87" s="3">
        <v>0.5</v>
      </c>
      <c r="F87" s="4">
        <f t="shared" si="9"/>
        <v>4.085603112840467E-2</v>
      </c>
      <c r="G87" s="4">
        <f t="shared" si="7"/>
        <v>4.0038131553860823E-2</v>
      </c>
      <c r="H87" s="2">
        <f t="shared" si="12"/>
        <v>70868.590485602006</v>
      </c>
      <c r="I87" s="2">
        <f t="shared" si="10"/>
        <v>2837.4459488992225</v>
      </c>
      <c r="J87" s="2">
        <f t="shared" si="8"/>
        <v>69449.867511152392</v>
      </c>
      <c r="K87" s="2">
        <f t="shared" si="13"/>
        <v>752033.00995741202</v>
      </c>
      <c r="L87" s="14">
        <f t="shared" si="11"/>
        <v>10.611654680929467</v>
      </c>
      <c r="N87" s="6"/>
    </row>
    <row r="88" spans="1:14" x14ac:dyDescent="0.25">
      <c r="A88" s="59">
        <v>79</v>
      </c>
      <c r="B88" s="55">
        <v>21</v>
      </c>
      <c r="C88" s="55">
        <v>409</v>
      </c>
      <c r="D88" s="55">
        <v>362</v>
      </c>
      <c r="E88" s="3">
        <v>0.5</v>
      </c>
      <c r="F88" s="4">
        <f t="shared" si="9"/>
        <v>5.4474708171206226E-2</v>
      </c>
      <c r="G88" s="4">
        <f t="shared" si="7"/>
        <v>5.3030303030303039E-2</v>
      </c>
      <c r="H88" s="2">
        <f t="shared" si="12"/>
        <v>68031.144536702777</v>
      </c>
      <c r="I88" s="2">
        <f t="shared" si="10"/>
        <v>3607.7122102796934</v>
      </c>
      <c r="J88" s="2">
        <f t="shared" si="8"/>
        <v>66227.288431562934</v>
      </c>
      <c r="K88" s="2">
        <f t="shared" si="13"/>
        <v>682583.14244625962</v>
      </c>
      <c r="L88" s="14">
        <f t="shared" si="11"/>
        <v>10.03339201618174</v>
      </c>
      <c r="N88" s="6"/>
    </row>
    <row r="89" spans="1:14" x14ac:dyDescent="0.25">
      <c r="A89" s="59">
        <v>80</v>
      </c>
      <c r="B89" s="55">
        <v>21</v>
      </c>
      <c r="C89" s="55">
        <v>453</v>
      </c>
      <c r="D89" s="55">
        <v>394</v>
      </c>
      <c r="E89" s="3">
        <v>0.5</v>
      </c>
      <c r="F89" s="4">
        <f t="shared" si="9"/>
        <v>4.9586776859504134E-2</v>
      </c>
      <c r="G89" s="4">
        <f t="shared" si="7"/>
        <v>4.8387096774193554E-2</v>
      </c>
      <c r="H89" s="2">
        <f t="shared" si="12"/>
        <v>64423.432326423084</v>
      </c>
      <c r="I89" s="2">
        <f t="shared" si="10"/>
        <v>3117.2628545043431</v>
      </c>
      <c r="J89" s="2">
        <f t="shared" si="8"/>
        <v>62864.800899170914</v>
      </c>
      <c r="K89" s="2">
        <f t="shared" si="13"/>
        <v>616355.85401469667</v>
      </c>
      <c r="L89" s="14">
        <f t="shared" si="11"/>
        <v>9.5672619690879159</v>
      </c>
      <c r="N89" s="6"/>
    </row>
    <row r="90" spans="1:14" x14ac:dyDescent="0.25">
      <c r="A90" s="59">
        <v>81</v>
      </c>
      <c r="B90" s="55">
        <v>21</v>
      </c>
      <c r="C90" s="55">
        <v>440</v>
      </c>
      <c r="D90" s="55">
        <v>430</v>
      </c>
      <c r="E90" s="3">
        <v>0.5</v>
      </c>
      <c r="F90" s="4">
        <f t="shared" si="9"/>
        <v>4.8275862068965517E-2</v>
      </c>
      <c r="G90" s="4">
        <f t="shared" si="7"/>
        <v>4.7138047138047139E-2</v>
      </c>
      <c r="H90" s="2">
        <f t="shared" si="12"/>
        <v>61306.169471918744</v>
      </c>
      <c r="I90" s="2">
        <f t="shared" si="10"/>
        <v>2889.8531064204121</v>
      </c>
      <c r="J90" s="2">
        <f t="shared" si="8"/>
        <v>59861.242918708536</v>
      </c>
      <c r="K90" s="2">
        <f t="shared" si="13"/>
        <v>553491.05311552575</v>
      </c>
      <c r="L90" s="14">
        <f t="shared" si="11"/>
        <v>9.0283091878550987</v>
      </c>
      <c r="N90" s="6"/>
    </row>
    <row r="91" spans="1:14" x14ac:dyDescent="0.25">
      <c r="A91" s="59">
        <v>82</v>
      </c>
      <c r="B91" s="55">
        <v>18</v>
      </c>
      <c r="C91" s="55">
        <v>368</v>
      </c>
      <c r="D91" s="55">
        <v>420</v>
      </c>
      <c r="E91" s="3">
        <v>0.5</v>
      </c>
      <c r="F91" s="4">
        <f t="shared" si="9"/>
        <v>4.5685279187817257E-2</v>
      </c>
      <c r="G91" s="4">
        <f t="shared" si="7"/>
        <v>4.4665012406947896E-2</v>
      </c>
      <c r="H91" s="2">
        <f t="shared" si="12"/>
        <v>58416.316365498329</v>
      </c>
      <c r="I91" s="2">
        <f t="shared" si="10"/>
        <v>2609.1654952331764</v>
      </c>
      <c r="J91" s="2">
        <f t="shared" si="8"/>
        <v>57111.733617881742</v>
      </c>
      <c r="K91" s="2">
        <f t="shared" si="13"/>
        <v>493629.81019681715</v>
      </c>
      <c r="L91" s="14">
        <f t="shared" si="11"/>
        <v>8.4502043420246089</v>
      </c>
      <c r="N91" s="6"/>
    </row>
    <row r="92" spans="1:14" x14ac:dyDescent="0.25">
      <c r="A92" s="59">
        <v>83</v>
      </c>
      <c r="B92" s="55">
        <v>20</v>
      </c>
      <c r="C92" s="55">
        <v>328</v>
      </c>
      <c r="D92" s="55">
        <v>347</v>
      </c>
      <c r="E92" s="3">
        <v>0.5</v>
      </c>
      <c r="F92" s="4">
        <f t="shared" si="9"/>
        <v>5.9259259259259262E-2</v>
      </c>
      <c r="G92" s="4">
        <f t="shared" si="7"/>
        <v>5.7553956834532377E-2</v>
      </c>
      <c r="H92" s="2">
        <f t="shared" si="12"/>
        <v>55807.150870265155</v>
      </c>
      <c r="I92" s="2">
        <f t="shared" si="10"/>
        <v>3211.9223522454768</v>
      </c>
      <c r="J92" s="2">
        <f t="shared" si="8"/>
        <v>54201.189694142413</v>
      </c>
      <c r="K92" s="2">
        <f t="shared" si="13"/>
        <v>436518.07657893543</v>
      </c>
      <c r="L92" s="14">
        <f t="shared" si="11"/>
        <v>7.8219022073660183</v>
      </c>
      <c r="N92" s="6"/>
    </row>
    <row r="93" spans="1:14" x14ac:dyDescent="0.25">
      <c r="A93" s="59">
        <v>84</v>
      </c>
      <c r="B93" s="55">
        <v>26</v>
      </c>
      <c r="C93" s="55">
        <v>324</v>
      </c>
      <c r="D93" s="55">
        <v>314</v>
      </c>
      <c r="E93" s="3">
        <v>0.5</v>
      </c>
      <c r="F93" s="4">
        <f t="shared" si="9"/>
        <v>8.1504702194357362E-2</v>
      </c>
      <c r="G93" s="4">
        <f t="shared" si="7"/>
        <v>7.8313253012048181E-2</v>
      </c>
      <c r="H93" s="2">
        <f t="shared" si="12"/>
        <v>52595.228518019678</v>
      </c>
      <c r="I93" s="2">
        <f t="shared" si="10"/>
        <v>4118.9034381581669</v>
      </c>
      <c r="J93" s="2">
        <f t="shared" si="8"/>
        <v>50535.776798940598</v>
      </c>
      <c r="K93" s="2">
        <f t="shared" si="13"/>
        <v>382316.886884793</v>
      </c>
      <c r="L93" s="14">
        <f t="shared" si="11"/>
        <v>7.2690412734647065</v>
      </c>
      <c r="N93" s="6"/>
    </row>
    <row r="94" spans="1:14" x14ac:dyDescent="0.25">
      <c r="A94" s="59">
        <v>85</v>
      </c>
      <c r="B94" s="55">
        <v>25</v>
      </c>
      <c r="C94" s="55">
        <v>254</v>
      </c>
      <c r="D94" s="55">
        <v>299</v>
      </c>
      <c r="E94" s="3">
        <v>0.5</v>
      </c>
      <c r="F94" s="4">
        <f t="shared" si="9"/>
        <v>9.0415913200723327E-2</v>
      </c>
      <c r="G94" s="4">
        <f t="shared" si="7"/>
        <v>8.6505190311418692E-2</v>
      </c>
      <c r="H94" s="2">
        <f t="shared" si="12"/>
        <v>48476.325079861512</v>
      </c>
      <c r="I94" s="2">
        <f t="shared" si="10"/>
        <v>4193.4537266316192</v>
      </c>
      <c r="J94" s="2">
        <f t="shared" si="8"/>
        <v>46379.598216545703</v>
      </c>
      <c r="K94" s="2">
        <f t="shared" si="13"/>
        <v>331781.11008585239</v>
      </c>
      <c r="L94" s="14">
        <f t="shared" si="11"/>
        <v>6.844188571210073</v>
      </c>
      <c r="N94" s="6"/>
    </row>
    <row r="95" spans="1:14" x14ac:dyDescent="0.25">
      <c r="A95" s="59">
        <v>86</v>
      </c>
      <c r="B95" s="55">
        <v>17</v>
      </c>
      <c r="C95" s="55">
        <v>208</v>
      </c>
      <c r="D95" s="55">
        <v>239</v>
      </c>
      <c r="E95" s="3">
        <v>0.5</v>
      </c>
      <c r="F95" s="4">
        <f t="shared" si="9"/>
        <v>7.6062639821029079E-2</v>
      </c>
      <c r="G95" s="4">
        <f t="shared" si="7"/>
        <v>7.3275862068965525E-2</v>
      </c>
      <c r="H95" s="2">
        <f t="shared" si="12"/>
        <v>44282.871353229893</v>
      </c>
      <c r="I95" s="2">
        <f t="shared" si="10"/>
        <v>3244.8655732970183</v>
      </c>
      <c r="J95" s="2">
        <f t="shared" si="8"/>
        <v>42660.43856658139</v>
      </c>
      <c r="K95" s="2">
        <f t="shared" si="13"/>
        <v>285401.51186930668</v>
      </c>
      <c r="L95" s="14">
        <f t="shared" si="11"/>
        <v>6.4449640040898144</v>
      </c>
      <c r="N95" s="6"/>
    </row>
    <row r="96" spans="1:14" x14ac:dyDescent="0.25">
      <c r="A96" s="59">
        <v>87</v>
      </c>
      <c r="B96" s="55">
        <v>19</v>
      </c>
      <c r="C96" s="55">
        <v>193</v>
      </c>
      <c r="D96" s="55">
        <v>186</v>
      </c>
      <c r="E96" s="3">
        <v>0.5</v>
      </c>
      <c r="F96" s="4">
        <f t="shared" si="9"/>
        <v>0.10026385224274406</v>
      </c>
      <c r="G96" s="4">
        <f t="shared" si="7"/>
        <v>9.5477386934673378E-2</v>
      </c>
      <c r="H96" s="2">
        <f t="shared" si="12"/>
        <v>41038.005779932879</v>
      </c>
      <c r="I96" s="2">
        <f t="shared" si="10"/>
        <v>3918.2015568780139</v>
      </c>
      <c r="J96" s="2">
        <f t="shared" si="8"/>
        <v>39078.905001493877</v>
      </c>
      <c r="K96" s="2">
        <f t="shared" si="13"/>
        <v>242741.07330272527</v>
      </c>
      <c r="L96" s="14">
        <f t="shared" si="11"/>
        <v>5.9150309253434266</v>
      </c>
      <c r="N96" s="6"/>
    </row>
    <row r="97" spans="1:14" x14ac:dyDescent="0.25">
      <c r="A97" s="59">
        <v>88</v>
      </c>
      <c r="B97" s="55">
        <v>17</v>
      </c>
      <c r="C97" s="55">
        <v>143</v>
      </c>
      <c r="D97" s="55">
        <v>177</v>
      </c>
      <c r="E97" s="3">
        <v>0.5</v>
      </c>
      <c r="F97" s="4">
        <f t="shared" si="9"/>
        <v>0.10625</v>
      </c>
      <c r="G97" s="4">
        <f t="shared" si="7"/>
        <v>0.10089020771513352</v>
      </c>
      <c r="H97" s="2">
        <f t="shared" si="12"/>
        <v>37119.804223054867</v>
      </c>
      <c r="I97" s="2">
        <f t="shared" si="10"/>
        <v>3745.0247584090957</v>
      </c>
      <c r="J97" s="2">
        <f t="shared" si="8"/>
        <v>35247.291843850318</v>
      </c>
      <c r="K97" s="2">
        <f t="shared" si="13"/>
        <v>203662.1683012314</v>
      </c>
      <c r="L97" s="14">
        <f t="shared" si="11"/>
        <v>5.4866175230185661</v>
      </c>
      <c r="N97" s="6"/>
    </row>
    <row r="98" spans="1:14" x14ac:dyDescent="0.25">
      <c r="A98" s="59">
        <v>89</v>
      </c>
      <c r="B98" s="55">
        <v>18</v>
      </c>
      <c r="C98" s="55">
        <v>124</v>
      </c>
      <c r="D98" s="55">
        <v>133</v>
      </c>
      <c r="E98" s="3">
        <v>0.5</v>
      </c>
      <c r="F98" s="4">
        <f t="shared" si="9"/>
        <v>0.14007782101167315</v>
      </c>
      <c r="G98" s="4">
        <f t="shared" si="7"/>
        <v>0.13090909090909092</v>
      </c>
      <c r="H98" s="2">
        <f t="shared" si="12"/>
        <v>33374.77946464577</v>
      </c>
      <c r="I98" s="2">
        <f t="shared" si="10"/>
        <v>4369.062039008174</v>
      </c>
      <c r="J98" s="2">
        <f t="shared" si="8"/>
        <v>31190.248445141682</v>
      </c>
      <c r="K98" s="2">
        <f>K99+J98</f>
        <v>168414.87645738109</v>
      </c>
      <c r="L98" s="14">
        <f t="shared" si="11"/>
        <v>5.046171964545402</v>
      </c>
      <c r="N98" s="6"/>
    </row>
    <row r="99" spans="1:14" x14ac:dyDescent="0.25">
      <c r="A99" s="59">
        <v>90</v>
      </c>
      <c r="B99" s="55">
        <v>13</v>
      </c>
      <c r="C99" s="55">
        <v>103</v>
      </c>
      <c r="D99" s="55">
        <v>120</v>
      </c>
      <c r="E99" s="3">
        <v>0.5</v>
      </c>
      <c r="F99" s="26">
        <f t="shared" si="9"/>
        <v>0.11659192825112108</v>
      </c>
      <c r="G99" s="26">
        <f t="shared" si="7"/>
        <v>0.11016949152542374</v>
      </c>
      <c r="H99" s="24">
        <f t="shared" si="12"/>
        <v>29005.717425637595</v>
      </c>
      <c r="I99" s="24">
        <f t="shared" si="10"/>
        <v>3195.5451401126165</v>
      </c>
      <c r="J99" s="24">
        <f t="shared" si="8"/>
        <v>27407.944855581289</v>
      </c>
      <c r="K99" s="24">
        <f t="shared" ref="K99:K108" si="14">K100+J99</f>
        <v>137224.62801223941</v>
      </c>
      <c r="L99" s="27">
        <f t="shared" si="11"/>
        <v>4.7309510052300654</v>
      </c>
      <c r="N99" s="6"/>
    </row>
    <row r="100" spans="1:14" x14ac:dyDescent="0.25">
      <c r="A100" s="59">
        <v>91</v>
      </c>
      <c r="B100" s="55">
        <v>16</v>
      </c>
      <c r="C100" s="55">
        <v>90</v>
      </c>
      <c r="D100" s="55">
        <v>87</v>
      </c>
      <c r="E100" s="3">
        <v>0.5</v>
      </c>
      <c r="F100" s="26">
        <f t="shared" si="9"/>
        <v>0.1807909604519774</v>
      </c>
      <c r="G100" s="26">
        <f t="shared" si="7"/>
        <v>0.16580310880829013</v>
      </c>
      <c r="H100" s="24">
        <f t="shared" si="12"/>
        <v>25810.172285524979</v>
      </c>
      <c r="I100" s="24">
        <f t="shared" si="10"/>
        <v>4279.4068038176129</v>
      </c>
      <c r="J100" s="24">
        <f t="shared" si="8"/>
        <v>23670.468883616173</v>
      </c>
      <c r="K100" s="24">
        <f t="shared" si="14"/>
        <v>109816.68315665811</v>
      </c>
      <c r="L100" s="27">
        <f t="shared" si="11"/>
        <v>4.2547830344490256</v>
      </c>
      <c r="N100" s="6"/>
    </row>
    <row r="101" spans="1:14" x14ac:dyDescent="0.25">
      <c r="A101" s="59">
        <v>92</v>
      </c>
      <c r="B101" s="55">
        <v>13</v>
      </c>
      <c r="C101" s="55">
        <v>70</v>
      </c>
      <c r="D101" s="55">
        <v>68</v>
      </c>
      <c r="E101" s="3">
        <v>0.5</v>
      </c>
      <c r="F101" s="26">
        <f t="shared" si="9"/>
        <v>0.18840579710144928</v>
      </c>
      <c r="G101" s="26">
        <f t="shared" si="7"/>
        <v>0.17218543046357618</v>
      </c>
      <c r="H101" s="24">
        <f t="shared" si="12"/>
        <v>21530.765481707367</v>
      </c>
      <c r="I101" s="24">
        <f t="shared" si="10"/>
        <v>3707.2841226780902</v>
      </c>
      <c r="J101" s="24">
        <f t="shared" si="8"/>
        <v>19677.12342036832</v>
      </c>
      <c r="K101" s="24">
        <f t="shared" si="14"/>
        <v>86146.214273041929</v>
      </c>
      <c r="L101" s="27">
        <f t="shared" si="11"/>
        <v>4.0010753145879621</v>
      </c>
      <c r="N101" s="6"/>
    </row>
    <row r="102" spans="1:14" x14ac:dyDescent="0.25">
      <c r="A102" s="59">
        <v>93</v>
      </c>
      <c r="B102" s="55">
        <v>12</v>
      </c>
      <c r="C102" s="55">
        <v>46</v>
      </c>
      <c r="D102" s="55">
        <v>60</v>
      </c>
      <c r="E102" s="3">
        <v>0.5</v>
      </c>
      <c r="F102" s="26">
        <f t="shared" si="9"/>
        <v>0.22641509433962265</v>
      </c>
      <c r="G102" s="26">
        <f t="shared" si="7"/>
        <v>0.20338983050847459</v>
      </c>
      <c r="H102" s="24">
        <f t="shared" si="12"/>
        <v>17823.481359029276</v>
      </c>
      <c r="I102" s="24">
        <f t="shared" si="10"/>
        <v>3625.1148526839206</v>
      </c>
      <c r="J102" s="24">
        <f t="shared" si="8"/>
        <v>16010.923932687316</v>
      </c>
      <c r="K102" s="24">
        <f t="shared" si="14"/>
        <v>66469.090852673602</v>
      </c>
      <c r="L102" s="27">
        <f t="shared" si="11"/>
        <v>3.7292989800222576</v>
      </c>
      <c r="N102" s="6"/>
    </row>
    <row r="103" spans="1:14" x14ac:dyDescent="0.25">
      <c r="A103" s="59">
        <v>94</v>
      </c>
      <c r="B103" s="55">
        <v>8</v>
      </c>
      <c r="C103" s="55">
        <v>45</v>
      </c>
      <c r="D103" s="55">
        <v>38</v>
      </c>
      <c r="E103" s="3">
        <v>0.5</v>
      </c>
      <c r="F103" s="26">
        <f t="shared" si="9"/>
        <v>0.19277108433734941</v>
      </c>
      <c r="G103" s="26">
        <f t="shared" si="7"/>
        <v>0.17582417582417581</v>
      </c>
      <c r="H103" s="24">
        <f t="shared" si="12"/>
        <v>14198.366506345355</v>
      </c>
      <c r="I103" s="24">
        <f t="shared" si="10"/>
        <v>2496.4160890277544</v>
      </c>
      <c r="J103" s="24">
        <f t="shared" si="8"/>
        <v>12950.158461831477</v>
      </c>
      <c r="K103" s="24">
        <f t="shared" si="14"/>
        <v>50458.166919986281</v>
      </c>
      <c r="L103" s="27">
        <f t="shared" si="11"/>
        <v>3.5538008472619826</v>
      </c>
      <c r="N103" s="6"/>
    </row>
    <row r="104" spans="1:14" x14ac:dyDescent="0.25">
      <c r="A104" s="59">
        <v>95</v>
      </c>
      <c r="B104" s="55">
        <v>9</v>
      </c>
      <c r="C104" s="55">
        <v>17</v>
      </c>
      <c r="D104" s="55">
        <v>38</v>
      </c>
      <c r="E104" s="3">
        <v>0.5</v>
      </c>
      <c r="F104" s="26">
        <f t="shared" si="9"/>
        <v>0.32727272727272727</v>
      </c>
      <c r="G104" s="26">
        <f t="shared" si="7"/>
        <v>0.28125</v>
      </c>
      <c r="H104" s="24">
        <f t="shared" si="12"/>
        <v>11701.950417317601</v>
      </c>
      <c r="I104" s="24">
        <f t="shared" si="10"/>
        <v>3291.1735548705751</v>
      </c>
      <c r="J104" s="24">
        <f t="shared" si="8"/>
        <v>10056.363639882315</v>
      </c>
      <c r="K104" s="24">
        <f t="shared" si="14"/>
        <v>37508.0084581548</v>
      </c>
      <c r="L104" s="27">
        <f t="shared" si="11"/>
        <v>3.2052783613445386</v>
      </c>
      <c r="N104" s="6"/>
    </row>
    <row r="105" spans="1:14" x14ac:dyDescent="0.25">
      <c r="A105" s="59">
        <v>96</v>
      </c>
      <c r="B105" s="55">
        <v>4</v>
      </c>
      <c r="C105" s="55">
        <v>19</v>
      </c>
      <c r="D105" s="55">
        <v>11</v>
      </c>
      <c r="E105" s="3">
        <v>0.5</v>
      </c>
      <c r="F105" s="26">
        <f t="shared" si="9"/>
        <v>0.26666666666666666</v>
      </c>
      <c r="G105" s="26">
        <f t="shared" si="7"/>
        <v>0.23529411764705882</v>
      </c>
      <c r="H105" s="24">
        <f t="shared" si="12"/>
        <v>8410.7768624470264</v>
      </c>
      <c r="I105" s="24">
        <f t="shared" si="10"/>
        <v>1979.0063205757708</v>
      </c>
      <c r="J105" s="24">
        <f t="shared" si="8"/>
        <v>7421.2737021591411</v>
      </c>
      <c r="K105" s="24">
        <f t="shared" si="14"/>
        <v>27451.644818272482</v>
      </c>
      <c r="L105" s="27">
        <f t="shared" si="11"/>
        <v>3.2638655462184878</v>
      </c>
      <c r="N105" s="6"/>
    </row>
    <row r="106" spans="1:14" x14ac:dyDescent="0.25">
      <c r="A106" s="59">
        <v>97</v>
      </c>
      <c r="B106" s="55">
        <v>7</v>
      </c>
      <c r="C106" s="55">
        <v>13</v>
      </c>
      <c r="D106" s="55">
        <v>15</v>
      </c>
      <c r="E106" s="3">
        <v>0.5</v>
      </c>
      <c r="F106" s="26">
        <f t="shared" si="9"/>
        <v>0.5</v>
      </c>
      <c r="G106" s="26">
        <f t="shared" si="7"/>
        <v>0.4</v>
      </c>
      <c r="H106" s="24">
        <f t="shared" si="12"/>
        <v>6431.7705418712558</v>
      </c>
      <c r="I106" s="24">
        <f t="shared" si="10"/>
        <v>2572.7082167485023</v>
      </c>
      <c r="J106" s="24">
        <f t="shared" si="8"/>
        <v>5145.4164334970046</v>
      </c>
      <c r="K106" s="24">
        <f t="shared" si="14"/>
        <v>20030.37111611334</v>
      </c>
      <c r="L106" s="27">
        <f t="shared" si="11"/>
        <v>3.1142857142857143</v>
      </c>
      <c r="N106" s="6"/>
    </row>
    <row r="107" spans="1:14" x14ac:dyDescent="0.25">
      <c r="A107" s="59">
        <v>98</v>
      </c>
      <c r="B107" s="55">
        <v>5</v>
      </c>
      <c r="C107" s="55">
        <v>10</v>
      </c>
      <c r="D107" s="55">
        <v>5</v>
      </c>
      <c r="E107" s="3">
        <v>0.5</v>
      </c>
      <c r="F107" s="26">
        <f t="shared" si="9"/>
        <v>0.66666666666666663</v>
      </c>
      <c r="G107" s="26">
        <f t="shared" si="7"/>
        <v>0.5</v>
      </c>
      <c r="H107" s="24">
        <f t="shared" si="12"/>
        <v>3859.0623251227535</v>
      </c>
      <c r="I107" s="24">
        <f t="shared" si="10"/>
        <v>1929.5311625613767</v>
      </c>
      <c r="J107" s="24">
        <f t="shared" si="8"/>
        <v>2894.2967438420651</v>
      </c>
      <c r="K107" s="24">
        <f t="shared" si="14"/>
        <v>14884.954682616337</v>
      </c>
      <c r="L107" s="27">
        <f t="shared" si="11"/>
        <v>3.8571428571428577</v>
      </c>
      <c r="N107" s="6"/>
    </row>
    <row r="108" spans="1:14" x14ac:dyDescent="0.25">
      <c r="A108" s="59">
        <v>99</v>
      </c>
      <c r="B108" s="55">
        <v>2</v>
      </c>
      <c r="C108" s="55">
        <v>6</v>
      </c>
      <c r="D108" s="55">
        <v>6</v>
      </c>
      <c r="E108" s="3">
        <v>0.5</v>
      </c>
      <c r="F108" s="26">
        <f t="shared" si="9"/>
        <v>0.33333333333333331</v>
      </c>
      <c r="G108" s="26">
        <f t="shared" si="7"/>
        <v>0.2857142857142857</v>
      </c>
      <c r="H108" s="24">
        <f t="shared" si="12"/>
        <v>1929.5311625613767</v>
      </c>
      <c r="I108" s="24">
        <f t="shared" si="10"/>
        <v>551.29461787467903</v>
      </c>
      <c r="J108" s="24">
        <f t="shared" si="8"/>
        <v>1653.8838536240373</v>
      </c>
      <c r="K108" s="24">
        <f t="shared" si="14"/>
        <v>11990.657938774271</v>
      </c>
      <c r="L108" s="27">
        <f t="shared" si="11"/>
        <v>6.2142857142857153</v>
      </c>
      <c r="N108" s="6"/>
    </row>
    <row r="109" spans="1:14" x14ac:dyDescent="0.25">
      <c r="A109" s="59" t="s">
        <v>28</v>
      </c>
      <c r="B109" s="50">
        <v>2</v>
      </c>
      <c r="C109" s="50">
        <v>13</v>
      </c>
      <c r="D109" s="50">
        <v>17</v>
      </c>
      <c r="E109" s="28"/>
      <c r="F109" s="26">
        <f>B109/((C109+D109)/2)</f>
        <v>0.13333333333333333</v>
      </c>
      <c r="G109" s="26">
        <v>1</v>
      </c>
      <c r="H109" s="24">
        <f>H108-I108</f>
        <v>1378.2365446866977</v>
      </c>
      <c r="I109" s="24">
        <f>H109*G109</f>
        <v>1378.2365446866977</v>
      </c>
      <c r="J109" s="29">
        <f>H109/F109</f>
        <v>10336.774085150233</v>
      </c>
      <c r="K109" s="24">
        <f>J109</f>
        <v>10336.774085150233</v>
      </c>
      <c r="L109" s="27">
        <f>K109/H109</f>
        <v>7.5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 s="53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41</v>
      </c>
    </row>
    <row r="5" spans="1:14" x14ac:dyDescent="0.25">
      <c r="D5" s="47"/>
    </row>
    <row r="6" spans="1:14" s="39" customFormat="1" ht="87.5" x14ac:dyDescent="0.25">
      <c r="A6" s="65" t="s">
        <v>2</v>
      </c>
      <c r="B6" s="66" t="s">
        <v>31</v>
      </c>
      <c r="C6" s="83" t="s">
        <v>40</v>
      </c>
      <c r="D6" s="83"/>
      <c r="E6" s="67" t="s">
        <v>32</v>
      </c>
      <c r="F6" s="67" t="s">
        <v>33</v>
      </c>
      <c r="G6" s="67" t="s">
        <v>34</v>
      </c>
      <c r="H6" s="66" t="s">
        <v>35</v>
      </c>
      <c r="I6" s="66" t="s">
        <v>36</v>
      </c>
      <c r="J6" s="66" t="s">
        <v>37</v>
      </c>
      <c r="K6" s="66" t="s">
        <v>38</v>
      </c>
      <c r="L6" s="67" t="s">
        <v>39</v>
      </c>
    </row>
    <row r="7" spans="1:14" s="39" customFormat="1" ht="14.5" x14ac:dyDescent="0.25">
      <c r="A7" s="68"/>
      <c r="B7" s="69"/>
      <c r="C7" s="70">
        <v>42736</v>
      </c>
      <c r="D7" s="71">
        <v>43101</v>
      </c>
      <c r="E7" s="72" t="s">
        <v>3</v>
      </c>
      <c r="F7" s="72" t="s">
        <v>4</v>
      </c>
      <c r="G7" s="72" t="s">
        <v>5</v>
      </c>
      <c r="H7" s="65" t="s">
        <v>6</v>
      </c>
      <c r="I7" s="65" t="s">
        <v>7</v>
      </c>
      <c r="J7" s="65" t="s">
        <v>8</v>
      </c>
      <c r="K7" s="65" t="s">
        <v>9</v>
      </c>
      <c r="L7" s="72" t="s">
        <v>10</v>
      </c>
    </row>
    <row r="8" spans="1:14" x14ac:dyDescent="0.25">
      <c r="A8" s="12"/>
      <c r="B8" s="48"/>
      <c r="C8" s="48"/>
      <c r="D8" s="4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55">
        <v>4</v>
      </c>
      <c r="C9" s="50">
        <v>806</v>
      </c>
      <c r="D9" s="55">
        <v>786</v>
      </c>
      <c r="E9" s="3">
        <v>2.4E-2</v>
      </c>
      <c r="F9" s="4">
        <f>B9/((C9+D9)/2)</f>
        <v>5.0251256281407036E-3</v>
      </c>
      <c r="G9" s="4">
        <f t="shared" ref="G9:G72" si="0">F9/((1+(1-E9)*F9))</f>
        <v>5.0006000720086412E-3</v>
      </c>
      <c r="H9" s="2">
        <v>100000</v>
      </c>
      <c r="I9" s="2">
        <f>H9*G9</f>
        <v>500.06000720086411</v>
      </c>
      <c r="J9" s="2">
        <f t="shared" ref="J9:J72" si="1">H10+I9*E9</f>
        <v>99511.941432971958</v>
      </c>
      <c r="K9" s="2">
        <f>K10+J9</f>
        <v>8127630.4685410671</v>
      </c>
      <c r="L9" s="73">
        <f>K9/H9</f>
        <v>81.276304685410665</v>
      </c>
      <c r="M9" s="5"/>
      <c r="N9" s="6"/>
    </row>
    <row r="10" spans="1:14" x14ac:dyDescent="0.25">
      <c r="A10" s="59">
        <v>1</v>
      </c>
      <c r="B10" s="56">
        <v>0</v>
      </c>
      <c r="C10" s="50">
        <v>855</v>
      </c>
      <c r="D10" s="55">
        <v>840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99499.939992799133</v>
      </c>
      <c r="I10" s="2">
        <f t="shared" ref="I10:I73" si="3">H10*G10</f>
        <v>0</v>
      </c>
      <c r="J10" s="2">
        <f t="shared" si="1"/>
        <v>99499.939992799133</v>
      </c>
      <c r="K10" s="2">
        <f>K11+J10</f>
        <v>8028118.5271080956</v>
      </c>
      <c r="L10" s="14">
        <f t="shared" ref="L10:L73" si="4">K10/H10</f>
        <v>80.68465697254787</v>
      </c>
      <c r="N10" s="6"/>
    </row>
    <row r="11" spans="1:14" x14ac:dyDescent="0.25">
      <c r="A11" s="59">
        <v>2</v>
      </c>
      <c r="B11" s="57">
        <v>0</v>
      </c>
      <c r="C11" s="50">
        <v>926</v>
      </c>
      <c r="D11" s="55">
        <v>856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99499.939992799133</v>
      </c>
      <c r="I11" s="2">
        <f t="shared" si="3"/>
        <v>0</v>
      </c>
      <c r="J11" s="2">
        <f t="shared" si="1"/>
        <v>99499.939992799133</v>
      </c>
      <c r="K11" s="2">
        <f t="shared" ref="K11:K74" si="6">K12+J11</f>
        <v>7928618.5871152962</v>
      </c>
      <c r="L11" s="14">
        <f t="shared" si="4"/>
        <v>79.68465697254787</v>
      </c>
      <c r="N11" s="6"/>
    </row>
    <row r="12" spans="1:14" x14ac:dyDescent="0.25">
      <c r="A12" s="59">
        <v>3</v>
      </c>
      <c r="B12" s="57">
        <v>0</v>
      </c>
      <c r="C12" s="50">
        <v>893</v>
      </c>
      <c r="D12" s="55">
        <v>916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99499.939992799133</v>
      </c>
      <c r="I12" s="2">
        <f t="shared" si="3"/>
        <v>0</v>
      </c>
      <c r="J12" s="2">
        <f t="shared" si="1"/>
        <v>99499.939992799133</v>
      </c>
      <c r="K12" s="2">
        <f t="shared" si="6"/>
        <v>7829118.6471224967</v>
      </c>
      <c r="L12" s="14">
        <f t="shared" si="4"/>
        <v>78.68465697254787</v>
      </c>
      <c r="N12" s="6"/>
    </row>
    <row r="13" spans="1:14" x14ac:dyDescent="0.25">
      <c r="A13" s="59">
        <v>4</v>
      </c>
      <c r="B13" s="57">
        <v>0</v>
      </c>
      <c r="C13" s="50">
        <v>965</v>
      </c>
      <c r="D13" s="55">
        <v>874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99499.939992799133</v>
      </c>
      <c r="I13" s="2">
        <f t="shared" si="3"/>
        <v>0</v>
      </c>
      <c r="J13" s="2">
        <f t="shared" si="1"/>
        <v>99499.939992799133</v>
      </c>
      <c r="K13" s="2">
        <f t="shared" si="6"/>
        <v>7729618.7071296973</v>
      </c>
      <c r="L13" s="14">
        <f t="shared" si="4"/>
        <v>77.68465697254787</v>
      </c>
      <c r="N13" s="6"/>
    </row>
    <row r="14" spans="1:14" x14ac:dyDescent="0.25">
      <c r="A14" s="59">
        <v>5</v>
      </c>
      <c r="B14" s="57">
        <v>0</v>
      </c>
      <c r="C14" s="50">
        <v>987</v>
      </c>
      <c r="D14" s="55">
        <v>965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99499.939992799133</v>
      </c>
      <c r="I14" s="2">
        <f t="shared" si="3"/>
        <v>0</v>
      </c>
      <c r="J14" s="2">
        <f t="shared" si="1"/>
        <v>99499.939992799133</v>
      </c>
      <c r="K14" s="2">
        <f t="shared" si="6"/>
        <v>7630118.7671368979</v>
      </c>
      <c r="L14" s="14">
        <f t="shared" si="4"/>
        <v>76.684656972547856</v>
      </c>
      <c r="N14" s="6"/>
    </row>
    <row r="15" spans="1:14" x14ac:dyDescent="0.25">
      <c r="A15" s="59">
        <v>6</v>
      </c>
      <c r="B15" s="55">
        <v>1</v>
      </c>
      <c r="C15" s="50">
        <v>1054</v>
      </c>
      <c r="D15" s="55">
        <v>969</v>
      </c>
      <c r="E15" s="3">
        <v>0.26579999999999998</v>
      </c>
      <c r="F15" s="4">
        <f t="shared" si="2"/>
        <v>9.8863074641621345E-4</v>
      </c>
      <c r="G15" s="4">
        <f t="shared" si="0"/>
        <v>9.8791366661983939E-4</v>
      </c>
      <c r="H15" s="2">
        <f t="shared" si="5"/>
        <v>99499.939992799133</v>
      </c>
      <c r="I15" s="2">
        <f t="shared" si="3"/>
        <v>98.297350546740191</v>
      </c>
      <c r="J15" s="2">
        <f t="shared" si="1"/>
        <v>99427.770078027723</v>
      </c>
      <c r="K15" s="2">
        <f t="shared" si="6"/>
        <v>7530618.8271440985</v>
      </c>
      <c r="L15" s="14">
        <f t="shared" si="4"/>
        <v>75.684656972547856</v>
      </c>
      <c r="N15" s="6"/>
    </row>
    <row r="16" spans="1:14" x14ac:dyDescent="0.25">
      <c r="A16" s="59">
        <v>7</v>
      </c>
      <c r="B16" s="56">
        <v>0</v>
      </c>
      <c r="C16" s="50">
        <v>1034</v>
      </c>
      <c r="D16" s="55">
        <v>1038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99401.642642252395</v>
      </c>
      <c r="I16" s="2">
        <f t="shared" si="3"/>
        <v>0</v>
      </c>
      <c r="J16" s="2">
        <f t="shared" si="1"/>
        <v>99401.642642252395</v>
      </c>
      <c r="K16" s="2">
        <f t="shared" si="6"/>
        <v>7431191.0570660708</v>
      </c>
      <c r="L16" s="14">
        <f t="shared" si="4"/>
        <v>74.759237971660184</v>
      </c>
      <c r="N16" s="6"/>
    </row>
    <row r="17" spans="1:14" x14ac:dyDescent="0.25">
      <c r="A17" s="59">
        <v>8</v>
      </c>
      <c r="B17" s="56">
        <v>0</v>
      </c>
      <c r="C17" s="50">
        <v>1182</v>
      </c>
      <c r="D17" s="55">
        <v>1032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99401.642642252395</v>
      </c>
      <c r="I17" s="2">
        <f t="shared" si="3"/>
        <v>0</v>
      </c>
      <c r="J17" s="2">
        <f t="shared" si="1"/>
        <v>99401.642642252395</v>
      </c>
      <c r="K17" s="2">
        <f t="shared" si="6"/>
        <v>7331789.4144238187</v>
      </c>
      <c r="L17" s="14">
        <f t="shared" si="4"/>
        <v>73.759237971660184</v>
      </c>
      <c r="N17" s="6"/>
    </row>
    <row r="18" spans="1:14" x14ac:dyDescent="0.25">
      <c r="A18" s="59">
        <v>9</v>
      </c>
      <c r="B18" s="56">
        <v>0</v>
      </c>
      <c r="C18" s="50">
        <v>1194</v>
      </c>
      <c r="D18" s="55">
        <v>1179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99401.642642252395</v>
      </c>
      <c r="I18" s="2">
        <f t="shared" si="3"/>
        <v>0</v>
      </c>
      <c r="J18" s="2">
        <f t="shared" si="1"/>
        <v>99401.642642252395</v>
      </c>
      <c r="K18" s="2">
        <f t="shared" si="6"/>
        <v>7232387.7717815666</v>
      </c>
      <c r="L18" s="14">
        <f t="shared" si="4"/>
        <v>72.759237971660184</v>
      </c>
      <c r="N18" s="6"/>
    </row>
    <row r="19" spans="1:14" x14ac:dyDescent="0.25">
      <c r="A19" s="59">
        <v>10</v>
      </c>
      <c r="B19" s="56">
        <v>0</v>
      </c>
      <c r="C19" s="50">
        <v>1130</v>
      </c>
      <c r="D19" s="55">
        <v>1195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99401.642642252395</v>
      </c>
      <c r="I19" s="2">
        <f t="shared" si="3"/>
        <v>0</v>
      </c>
      <c r="J19" s="2">
        <f t="shared" si="1"/>
        <v>99401.642642252395</v>
      </c>
      <c r="K19" s="2">
        <f t="shared" si="6"/>
        <v>7132986.1291393144</v>
      </c>
      <c r="L19" s="14">
        <f t="shared" si="4"/>
        <v>71.759237971660184</v>
      </c>
      <c r="N19" s="6"/>
    </row>
    <row r="20" spans="1:14" x14ac:dyDescent="0.25">
      <c r="A20" s="59">
        <v>11</v>
      </c>
      <c r="B20" s="56">
        <v>0</v>
      </c>
      <c r="C20" s="50">
        <v>1117</v>
      </c>
      <c r="D20" s="55">
        <v>1115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99401.642642252395</v>
      </c>
      <c r="I20" s="2">
        <f t="shared" si="3"/>
        <v>0</v>
      </c>
      <c r="J20" s="2">
        <f t="shared" si="1"/>
        <v>99401.642642252395</v>
      </c>
      <c r="K20" s="2">
        <f t="shared" si="6"/>
        <v>7033584.4864970623</v>
      </c>
      <c r="L20" s="14">
        <f t="shared" si="4"/>
        <v>70.759237971660184</v>
      </c>
      <c r="N20" s="6"/>
    </row>
    <row r="21" spans="1:14" x14ac:dyDescent="0.25">
      <c r="A21" s="59">
        <v>12</v>
      </c>
      <c r="B21" s="55">
        <v>1</v>
      </c>
      <c r="C21" s="50">
        <v>1105</v>
      </c>
      <c r="D21" s="55">
        <v>1103</v>
      </c>
      <c r="E21" s="3">
        <v>0.24379999999999999</v>
      </c>
      <c r="F21" s="4">
        <f t="shared" si="2"/>
        <v>9.0579710144927537E-4</v>
      </c>
      <c r="G21" s="4">
        <f t="shared" si="0"/>
        <v>9.0517708794030766E-4</v>
      </c>
      <c r="H21" s="2">
        <f t="shared" si="5"/>
        <v>99401.642642252395</v>
      </c>
      <c r="I21" s="2">
        <f t="shared" si="3"/>
        <v>89.976089423397127</v>
      </c>
      <c r="J21" s="2">
        <f t="shared" si="1"/>
        <v>99333.60272343042</v>
      </c>
      <c r="K21" s="2">
        <f t="shared" si="6"/>
        <v>6934182.8438548101</v>
      </c>
      <c r="L21" s="14">
        <f t="shared" si="4"/>
        <v>69.759237971660198</v>
      </c>
      <c r="N21" s="6"/>
    </row>
    <row r="22" spans="1:14" x14ac:dyDescent="0.25">
      <c r="A22" s="59">
        <v>13</v>
      </c>
      <c r="B22" s="56">
        <v>0</v>
      </c>
      <c r="C22" s="50">
        <v>1091</v>
      </c>
      <c r="D22" s="55">
        <v>1108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99311.666552829003</v>
      </c>
      <c r="I22" s="2">
        <f t="shared" si="3"/>
        <v>0</v>
      </c>
      <c r="J22" s="2">
        <f t="shared" si="1"/>
        <v>99311.666552829003</v>
      </c>
      <c r="K22" s="2">
        <f t="shared" si="6"/>
        <v>6834849.2411313793</v>
      </c>
      <c r="L22" s="14">
        <f t="shared" si="4"/>
        <v>68.822218762138789</v>
      </c>
      <c r="N22" s="6"/>
    </row>
    <row r="23" spans="1:14" x14ac:dyDescent="0.25">
      <c r="A23" s="59">
        <v>14</v>
      </c>
      <c r="B23" s="56">
        <v>0</v>
      </c>
      <c r="C23" s="50">
        <v>1039</v>
      </c>
      <c r="D23" s="55">
        <v>1092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99311.666552829003</v>
      </c>
      <c r="I23" s="2">
        <f t="shared" si="3"/>
        <v>0</v>
      </c>
      <c r="J23" s="2">
        <f t="shared" si="1"/>
        <v>99311.666552829003</v>
      </c>
      <c r="K23" s="2">
        <f t="shared" si="6"/>
        <v>6735537.5745785506</v>
      </c>
      <c r="L23" s="14">
        <f t="shared" si="4"/>
        <v>67.822218762138789</v>
      </c>
      <c r="N23" s="6"/>
    </row>
    <row r="24" spans="1:14" x14ac:dyDescent="0.25">
      <c r="A24" s="59">
        <v>15</v>
      </c>
      <c r="B24" s="56">
        <v>0</v>
      </c>
      <c r="C24" s="50">
        <v>958</v>
      </c>
      <c r="D24" s="55">
        <v>1053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99311.666552829003</v>
      </c>
      <c r="I24" s="2">
        <f t="shared" si="3"/>
        <v>0</v>
      </c>
      <c r="J24" s="2">
        <f t="shared" si="1"/>
        <v>99311.666552829003</v>
      </c>
      <c r="K24" s="2">
        <f t="shared" si="6"/>
        <v>6636225.908025722</v>
      </c>
      <c r="L24" s="14">
        <f t="shared" si="4"/>
        <v>66.822218762138789</v>
      </c>
      <c r="N24" s="6"/>
    </row>
    <row r="25" spans="1:14" x14ac:dyDescent="0.25">
      <c r="A25" s="59">
        <v>16</v>
      </c>
      <c r="B25" s="56">
        <v>0</v>
      </c>
      <c r="C25" s="50">
        <v>991</v>
      </c>
      <c r="D25" s="55">
        <v>971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99311.666552829003</v>
      </c>
      <c r="I25" s="2">
        <f t="shared" si="3"/>
        <v>0</v>
      </c>
      <c r="J25" s="2">
        <f t="shared" si="1"/>
        <v>99311.666552829003</v>
      </c>
      <c r="K25" s="2">
        <f t="shared" si="6"/>
        <v>6536914.2414728934</v>
      </c>
      <c r="L25" s="14">
        <f t="shared" si="4"/>
        <v>65.822218762138803</v>
      </c>
      <c r="N25" s="6"/>
    </row>
    <row r="26" spans="1:14" x14ac:dyDescent="0.25">
      <c r="A26" s="59">
        <v>17</v>
      </c>
      <c r="B26" s="56">
        <v>0</v>
      </c>
      <c r="C26" s="50">
        <v>950</v>
      </c>
      <c r="D26" s="55">
        <v>983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99311.666552829003</v>
      </c>
      <c r="I26" s="2">
        <f t="shared" si="3"/>
        <v>0</v>
      </c>
      <c r="J26" s="2">
        <f t="shared" si="1"/>
        <v>99311.666552829003</v>
      </c>
      <c r="K26" s="2">
        <f t="shared" si="6"/>
        <v>6437602.5749200648</v>
      </c>
      <c r="L26" s="14">
        <f t="shared" si="4"/>
        <v>64.822218762138803</v>
      </c>
      <c r="N26" s="6"/>
    </row>
    <row r="27" spans="1:14" x14ac:dyDescent="0.25">
      <c r="A27" s="59">
        <v>18</v>
      </c>
      <c r="B27" s="56">
        <v>0</v>
      </c>
      <c r="C27" s="50">
        <v>877</v>
      </c>
      <c r="D27" s="55">
        <v>948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99311.666552829003</v>
      </c>
      <c r="I27" s="2">
        <f t="shared" si="3"/>
        <v>0</v>
      </c>
      <c r="J27" s="2">
        <f t="shared" si="1"/>
        <v>99311.666552829003</v>
      </c>
      <c r="K27" s="2">
        <f t="shared" si="6"/>
        <v>6338290.9083672361</v>
      </c>
      <c r="L27" s="14">
        <f t="shared" si="4"/>
        <v>63.822218762138803</v>
      </c>
      <c r="N27" s="6"/>
    </row>
    <row r="28" spans="1:14" x14ac:dyDescent="0.25">
      <c r="A28" s="59">
        <v>19</v>
      </c>
      <c r="B28" s="56">
        <v>0</v>
      </c>
      <c r="C28" s="50">
        <v>953</v>
      </c>
      <c r="D28" s="55">
        <v>893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99311.666552829003</v>
      </c>
      <c r="I28" s="2">
        <f t="shared" si="3"/>
        <v>0</v>
      </c>
      <c r="J28" s="2">
        <f t="shared" si="1"/>
        <v>99311.666552829003</v>
      </c>
      <c r="K28" s="2">
        <f t="shared" si="6"/>
        <v>6238979.2418144075</v>
      </c>
      <c r="L28" s="14">
        <f t="shared" si="4"/>
        <v>62.82221876213881</v>
      </c>
      <c r="N28" s="6"/>
    </row>
    <row r="29" spans="1:14" x14ac:dyDescent="0.25">
      <c r="A29" s="59">
        <v>20</v>
      </c>
      <c r="B29" s="56">
        <v>0</v>
      </c>
      <c r="C29" s="50">
        <v>942</v>
      </c>
      <c r="D29" s="55">
        <v>983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99311.666552829003</v>
      </c>
      <c r="I29" s="2">
        <f t="shared" si="3"/>
        <v>0</v>
      </c>
      <c r="J29" s="2">
        <f t="shared" si="1"/>
        <v>99311.666552829003</v>
      </c>
      <c r="K29" s="2">
        <f t="shared" si="6"/>
        <v>6139667.5752615789</v>
      </c>
      <c r="L29" s="14">
        <f t="shared" si="4"/>
        <v>61.822218762138817</v>
      </c>
      <c r="N29" s="6"/>
    </row>
    <row r="30" spans="1:14" x14ac:dyDescent="0.25">
      <c r="A30" s="59">
        <v>21</v>
      </c>
      <c r="B30" s="55">
        <v>1</v>
      </c>
      <c r="C30" s="50">
        <v>936</v>
      </c>
      <c r="D30" s="55">
        <v>981</v>
      </c>
      <c r="E30" s="3">
        <v>0.33700000000000002</v>
      </c>
      <c r="F30" s="4">
        <f t="shared" si="2"/>
        <v>1.0432968179447052E-3</v>
      </c>
      <c r="G30" s="4">
        <f t="shared" si="0"/>
        <v>1.0425756623222539E-3</v>
      </c>
      <c r="H30" s="2">
        <f t="shared" si="5"/>
        <v>99311.666552829003</v>
      </c>
      <c r="I30" s="2">
        <f t="shared" si="3"/>
        <v>103.53992653264253</v>
      </c>
      <c r="J30" s="2">
        <f t="shared" si="1"/>
        <v>99243.019581537868</v>
      </c>
      <c r="K30" s="2">
        <f t="shared" si="6"/>
        <v>6040355.9087087503</v>
      </c>
      <c r="L30" s="14">
        <f t="shared" si="4"/>
        <v>60.822218762138817</v>
      </c>
      <c r="N30" s="6"/>
    </row>
    <row r="31" spans="1:14" x14ac:dyDescent="0.25">
      <c r="A31" s="59">
        <v>22</v>
      </c>
      <c r="B31" s="55">
        <v>2</v>
      </c>
      <c r="C31" s="50">
        <v>1011</v>
      </c>
      <c r="D31" s="55">
        <v>971</v>
      </c>
      <c r="E31" s="3">
        <v>0.30680000000000002</v>
      </c>
      <c r="F31" s="4">
        <f t="shared" si="2"/>
        <v>2.0181634712411706E-3</v>
      </c>
      <c r="G31" s="4">
        <f t="shared" si="0"/>
        <v>2.015344023255458E-3</v>
      </c>
      <c r="H31" s="2">
        <f t="shared" si="5"/>
        <v>99208.126626296362</v>
      </c>
      <c r="I31" s="2">
        <f t="shared" si="3"/>
        <v>199.93850505467702</v>
      </c>
      <c r="J31" s="2">
        <f t="shared" si="1"/>
        <v>99069.52925459246</v>
      </c>
      <c r="K31" s="2">
        <f t="shared" si="6"/>
        <v>5941112.8891272126</v>
      </c>
      <c r="L31" s="14">
        <f t="shared" si="4"/>
        <v>59.885344993022436</v>
      </c>
      <c r="N31" s="6"/>
    </row>
    <row r="32" spans="1:14" x14ac:dyDescent="0.25">
      <c r="A32" s="59">
        <v>23</v>
      </c>
      <c r="B32" s="56">
        <v>0</v>
      </c>
      <c r="C32" s="50">
        <v>1030</v>
      </c>
      <c r="D32" s="55">
        <v>993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99008.188121241692</v>
      </c>
      <c r="I32" s="2">
        <f t="shared" si="3"/>
        <v>0</v>
      </c>
      <c r="J32" s="2">
        <f t="shared" si="1"/>
        <v>99008.188121241692</v>
      </c>
      <c r="K32" s="2">
        <f t="shared" si="6"/>
        <v>5842043.3598726206</v>
      </c>
      <c r="L32" s="14">
        <f t="shared" si="4"/>
        <v>59.005658731161454</v>
      </c>
      <c r="N32" s="6"/>
    </row>
    <row r="33" spans="1:14" x14ac:dyDescent="0.25">
      <c r="A33" s="59">
        <v>24</v>
      </c>
      <c r="B33" s="56">
        <v>0</v>
      </c>
      <c r="C33" s="50">
        <v>1051</v>
      </c>
      <c r="D33" s="55">
        <v>1007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99008.188121241692</v>
      </c>
      <c r="I33" s="2">
        <f t="shared" si="3"/>
        <v>0</v>
      </c>
      <c r="J33" s="2">
        <f t="shared" si="1"/>
        <v>99008.188121241692</v>
      </c>
      <c r="K33" s="2">
        <f t="shared" si="6"/>
        <v>5743035.171751379</v>
      </c>
      <c r="L33" s="14">
        <f t="shared" si="4"/>
        <v>58.005658731161454</v>
      </c>
      <c r="N33" s="6"/>
    </row>
    <row r="34" spans="1:14" x14ac:dyDescent="0.25">
      <c r="A34" s="59">
        <v>25</v>
      </c>
      <c r="B34" s="56">
        <v>0</v>
      </c>
      <c r="C34" s="50">
        <v>1034</v>
      </c>
      <c r="D34" s="55">
        <v>1024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99008.188121241692</v>
      </c>
      <c r="I34" s="2">
        <f t="shared" si="3"/>
        <v>0</v>
      </c>
      <c r="J34" s="2">
        <f t="shared" si="1"/>
        <v>99008.188121241692</v>
      </c>
      <c r="K34" s="2">
        <f t="shared" si="6"/>
        <v>5644026.9836301375</v>
      </c>
      <c r="L34" s="14">
        <f t="shared" si="4"/>
        <v>57.005658731161454</v>
      </c>
      <c r="N34" s="6"/>
    </row>
    <row r="35" spans="1:14" x14ac:dyDescent="0.25">
      <c r="A35" s="59">
        <v>26</v>
      </c>
      <c r="B35" s="56">
        <v>0</v>
      </c>
      <c r="C35" s="50">
        <v>1071</v>
      </c>
      <c r="D35" s="55">
        <v>1041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99008.188121241692</v>
      </c>
      <c r="I35" s="2">
        <f t="shared" si="3"/>
        <v>0</v>
      </c>
      <c r="J35" s="2">
        <f t="shared" si="1"/>
        <v>99008.188121241692</v>
      </c>
      <c r="K35" s="2">
        <f t="shared" si="6"/>
        <v>5545018.795508896</v>
      </c>
      <c r="L35" s="14">
        <f t="shared" si="4"/>
        <v>56.005658731161461</v>
      </c>
      <c r="N35" s="6"/>
    </row>
    <row r="36" spans="1:14" x14ac:dyDescent="0.25">
      <c r="A36" s="59">
        <v>27</v>
      </c>
      <c r="B36" s="56">
        <v>0</v>
      </c>
      <c r="C36" s="50">
        <v>1107</v>
      </c>
      <c r="D36" s="55">
        <v>1061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99008.188121241692</v>
      </c>
      <c r="I36" s="2">
        <f t="shared" si="3"/>
        <v>0</v>
      </c>
      <c r="J36" s="2">
        <f t="shared" si="1"/>
        <v>99008.188121241692</v>
      </c>
      <c r="K36" s="2">
        <f t="shared" si="6"/>
        <v>5446010.6073876545</v>
      </c>
      <c r="L36" s="14">
        <f t="shared" si="4"/>
        <v>55.005658731161461</v>
      </c>
      <c r="N36" s="6"/>
    </row>
    <row r="37" spans="1:14" x14ac:dyDescent="0.25">
      <c r="A37" s="59">
        <v>28</v>
      </c>
      <c r="B37" s="55">
        <v>1</v>
      </c>
      <c r="C37" s="50">
        <v>1135</v>
      </c>
      <c r="D37" s="55">
        <v>1095</v>
      </c>
      <c r="E37" s="3">
        <v>0.58360000000000001</v>
      </c>
      <c r="F37" s="4">
        <f t="shared" si="2"/>
        <v>8.9686098654708521E-4</v>
      </c>
      <c r="G37" s="4">
        <f t="shared" si="0"/>
        <v>8.9652617623337785E-4</v>
      </c>
      <c r="H37" s="2">
        <f t="shared" si="5"/>
        <v>99008.188121241692</v>
      </c>
      <c r="I37" s="2">
        <f t="shared" si="3"/>
        <v>88.763432312131755</v>
      </c>
      <c r="J37" s="2">
        <f t="shared" si="1"/>
        <v>98971.227028026915</v>
      </c>
      <c r="K37" s="2">
        <f t="shared" si="6"/>
        <v>5347002.419266413</v>
      </c>
      <c r="L37" s="14">
        <f t="shared" si="4"/>
        <v>54.005658731161461</v>
      </c>
      <c r="N37" s="6"/>
    </row>
    <row r="38" spans="1:14" x14ac:dyDescent="0.25">
      <c r="A38" s="59">
        <v>29</v>
      </c>
      <c r="B38" s="55">
        <v>1</v>
      </c>
      <c r="C38" s="50">
        <v>1158</v>
      </c>
      <c r="D38" s="55">
        <v>1135</v>
      </c>
      <c r="E38" s="3">
        <v>0.4466</v>
      </c>
      <c r="F38" s="4">
        <f t="shared" si="2"/>
        <v>8.7221979938944616E-4</v>
      </c>
      <c r="G38" s="4">
        <f t="shared" si="0"/>
        <v>8.7179899383934536E-4</v>
      </c>
      <c r="H38" s="2">
        <f t="shared" si="5"/>
        <v>98919.424688929561</v>
      </c>
      <c r="I38" s="2">
        <f t="shared" si="3"/>
        <v>86.237854914975685</v>
      </c>
      <c r="J38" s="2">
        <f t="shared" si="1"/>
        <v>98871.700660019618</v>
      </c>
      <c r="K38" s="2">
        <f t="shared" si="6"/>
        <v>5248031.1922383858</v>
      </c>
      <c r="L38" s="14">
        <f t="shared" si="4"/>
        <v>53.053595982202594</v>
      </c>
      <c r="N38" s="6"/>
    </row>
    <row r="39" spans="1:14" x14ac:dyDescent="0.25">
      <c r="A39" s="59">
        <v>30</v>
      </c>
      <c r="B39" s="56">
        <v>0</v>
      </c>
      <c r="C39" s="50">
        <v>1190</v>
      </c>
      <c r="D39" s="55">
        <v>1137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98833.186834014588</v>
      </c>
      <c r="I39" s="2">
        <f t="shared" si="3"/>
        <v>0</v>
      </c>
      <c r="J39" s="2">
        <f t="shared" si="1"/>
        <v>98833.186834014588</v>
      </c>
      <c r="K39" s="2">
        <f t="shared" si="6"/>
        <v>5149159.4915783666</v>
      </c>
      <c r="L39" s="14">
        <f t="shared" si="4"/>
        <v>52.099498726334943</v>
      </c>
      <c r="N39" s="6"/>
    </row>
    <row r="40" spans="1:14" x14ac:dyDescent="0.25">
      <c r="A40" s="59">
        <v>31</v>
      </c>
      <c r="B40" s="55">
        <v>1</v>
      </c>
      <c r="C40" s="50">
        <v>1249</v>
      </c>
      <c r="D40" s="55">
        <v>1197</v>
      </c>
      <c r="E40" s="3">
        <v>0.5534</v>
      </c>
      <c r="F40" s="4">
        <f t="shared" si="2"/>
        <v>8.1766148814390845E-4</v>
      </c>
      <c r="G40" s="4">
        <f t="shared" si="0"/>
        <v>8.1736301363704797E-4</v>
      </c>
      <c r="H40" s="2">
        <f t="shared" si="5"/>
        <v>98833.186834014588</v>
      </c>
      <c r="I40" s="2">
        <f t="shared" si="3"/>
        <v>80.782591438003578</v>
      </c>
      <c r="J40" s="2">
        <f t="shared" si="1"/>
        <v>98797.109328678373</v>
      </c>
      <c r="K40" s="2">
        <f t="shared" si="6"/>
        <v>5050326.3047443517</v>
      </c>
      <c r="L40" s="14">
        <f t="shared" si="4"/>
        <v>51.099498726334943</v>
      </c>
      <c r="N40" s="6"/>
    </row>
    <row r="41" spans="1:14" x14ac:dyDescent="0.25">
      <c r="A41" s="59">
        <v>32</v>
      </c>
      <c r="B41" s="56">
        <v>0</v>
      </c>
      <c r="C41" s="50">
        <v>1358</v>
      </c>
      <c r="D41" s="55">
        <v>1229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98752.40424257658</v>
      </c>
      <c r="I41" s="2">
        <f t="shared" si="3"/>
        <v>0</v>
      </c>
      <c r="J41" s="2">
        <f t="shared" si="1"/>
        <v>98752.40424257658</v>
      </c>
      <c r="K41" s="2">
        <f t="shared" si="6"/>
        <v>4951529.1954156728</v>
      </c>
      <c r="L41" s="14">
        <f t="shared" si="4"/>
        <v>50.140847034495259</v>
      </c>
      <c r="N41" s="6"/>
    </row>
    <row r="42" spans="1:14" x14ac:dyDescent="0.25">
      <c r="A42" s="59">
        <v>33</v>
      </c>
      <c r="B42" s="56">
        <v>0</v>
      </c>
      <c r="C42" s="50">
        <v>1287</v>
      </c>
      <c r="D42" s="55">
        <v>1352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98752.40424257658</v>
      </c>
      <c r="I42" s="2">
        <f t="shared" si="3"/>
        <v>0</v>
      </c>
      <c r="J42" s="2">
        <f t="shared" si="1"/>
        <v>98752.40424257658</v>
      </c>
      <c r="K42" s="2">
        <f t="shared" si="6"/>
        <v>4852776.7911730958</v>
      </c>
      <c r="L42" s="14">
        <f t="shared" si="4"/>
        <v>49.140847034495252</v>
      </c>
      <c r="N42" s="6"/>
    </row>
    <row r="43" spans="1:14" x14ac:dyDescent="0.25">
      <c r="A43" s="59">
        <v>34</v>
      </c>
      <c r="B43" s="56">
        <v>0</v>
      </c>
      <c r="C43" s="50">
        <v>1385</v>
      </c>
      <c r="D43" s="55">
        <v>1257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98752.40424257658</v>
      </c>
      <c r="I43" s="2">
        <f t="shared" si="3"/>
        <v>0</v>
      </c>
      <c r="J43" s="2">
        <f t="shared" si="1"/>
        <v>98752.40424257658</v>
      </c>
      <c r="K43" s="2">
        <f t="shared" si="6"/>
        <v>4754024.3869305188</v>
      </c>
      <c r="L43" s="14">
        <f t="shared" si="4"/>
        <v>48.140847034495252</v>
      </c>
      <c r="N43" s="6"/>
    </row>
    <row r="44" spans="1:14" x14ac:dyDescent="0.25">
      <c r="A44" s="59">
        <v>35</v>
      </c>
      <c r="B44" s="56">
        <v>0</v>
      </c>
      <c r="C44" s="50">
        <v>1549</v>
      </c>
      <c r="D44" s="55">
        <v>1379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98752.40424257658</v>
      </c>
      <c r="I44" s="2">
        <f t="shared" si="3"/>
        <v>0</v>
      </c>
      <c r="J44" s="2">
        <f t="shared" si="1"/>
        <v>98752.40424257658</v>
      </c>
      <c r="K44" s="2">
        <f t="shared" si="6"/>
        <v>4655271.9826879418</v>
      </c>
      <c r="L44" s="14">
        <f t="shared" si="4"/>
        <v>47.140847034495245</v>
      </c>
      <c r="N44" s="6"/>
    </row>
    <row r="45" spans="1:14" x14ac:dyDescent="0.25">
      <c r="A45" s="59">
        <v>36</v>
      </c>
      <c r="B45" s="55">
        <v>1</v>
      </c>
      <c r="C45" s="50">
        <v>1529</v>
      </c>
      <c r="D45" s="55">
        <v>1505</v>
      </c>
      <c r="E45" s="3">
        <v>0.4</v>
      </c>
      <c r="F45" s="4">
        <f t="shared" si="2"/>
        <v>6.5919578114700061E-4</v>
      </c>
      <c r="G45" s="4">
        <f t="shared" si="0"/>
        <v>6.5893516078017913E-4</v>
      </c>
      <c r="H45" s="2">
        <f t="shared" si="5"/>
        <v>98752.40424257658</v>
      </c>
      <c r="I45" s="2">
        <f t="shared" si="3"/>
        <v>65.071431367011442</v>
      </c>
      <c r="J45" s="2">
        <f t="shared" si="1"/>
        <v>98713.361383756361</v>
      </c>
      <c r="K45" s="2">
        <f t="shared" si="6"/>
        <v>4556519.5784453647</v>
      </c>
      <c r="L45" s="14">
        <f t="shared" si="4"/>
        <v>46.140847034495238</v>
      </c>
      <c r="N45" s="6"/>
    </row>
    <row r="46" spans="1:14" x14ac:dyDescent="0.25">
      <c r="A46" s="59">
        <v>37</v>
      </c>
      <c r="B46" s="55">
        <v>1</v>
      </c>
      <c r="C46" s="50">
        <v>1571</v>
      </c>
      <c r="D46" s="55">
        <v>1496</v>
      </c>
      <c r="E46" s="3">
        <v>0.39450000000000002</v>
      </c>
      <c r="F46" s="4">
        <f t="shared" si="2"/>
        <v>6.5210303227910009E-4</v>
      </c>
      <c r="G46" s="4">
        <f t="shared" si="0"/>
        <v>6.5184565207542769E-4</v>
      </c>
      <c r="H46" s="2">
        <f t="shared" si="5"/>
        <v>98687.332811209562</v>
      </c>
      <c r="I46" s="2">
        <f t="shared" si="3"/>
        <v>64.328908807907652</v>
      </c>
      <c r="J46" s="2">
        <f t="shared" si="1"/>
        <v>98648.381656926373</v>
      </c>
      <c r="K46" s="2">
        <f t="shared" si="6"/>
        <v>4457806.2170616081</v>
      </c>
      <c r="L46" s="14">
        <f t="shared" si="4"/>
        <v>45.171007160457584</v>
      </c>
      <c r="N46" s="6"/>
    </row>
    <row r="47" spans="1:14" x14ac:dyDescent="0.25">
      <c r="A47" s="59">
        <v>38</v>
      </c>
      <c r="B47" s="56">
        <v>0</v>
      </c>
      <c r="C47" s="50">
        <v>1639</v>
      </c>
      <c r="D47" s="55">
        <v>1550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98623.003902401659</v>
      </c>
      <c r="I47" s="2">
        <f t="shared" si="3"/>
        <v>0</v>
      </c>
      <c r="J47" s="2">
        <f t="shared" si="1"/>
        <v>98623.003902401659</v>
      </c>
      <c r="K47" s="2">
        <f t="shared" si="6"/>
        <v>4359157.835404682</v>
      </c>
      <c r="L47" s="14">
        <f t="shared" si="4"/>
        <v>44.200213570036354</v>
      </c>
      <c r="N47" s="6"/>
    </row>
    <row r="48" spans="1:14" x14ac:dyDescent="0.25">
      <c r="A48" s="59">
        <v>39</v>
      </c>
      <c r="B48" s="55">
        <v>1</v>
      </c>
      <c r="C48" s="50">
        <v>1722</v>
      </c>
      <c r="D48" s="55">
        <v>1631</v>
      </c>
      <c r="E48" s="3">
        <v>0.58899999999999997</v>
      </c>
      <c r="F48" s="4">
        <f t="shared" si="2"/>
        <v>5.9648076349537731E-4</v>
      </c>
      <c r="G48" s="4">
        <f t="shared" si="0"/>
        <v>5.9633456993245324E-4</v>
      </c>
      <c r="H48" s="2">
        <f t="shared" si="5"/>
        <v>98623.003902401659</v>
      </c>
      <c r="I48" s="2">
        <f t="shared" si="3"/>
        <v>58.812306617585349</v>
      </c>
      <c r="J48" s="2">
        <f t="shared" si="1"/>
        <v>98598.832044381823</v>
      </c>
      <c r="K48" s="2">
        <f t="shared" si="6"/>
        <v>4260534.8315022802</v>
      </c>
      <c r="L48" s="14">
        <f t="shared" si="4"/>
        <v>43.200213570036354</v>
      </c>
      <c r="N48" s="6"/>
    </row>
    <row r="49" spans="1:14" x14ac:dyDescent="0.25">
      <c r="A49" s="59">
        <v>40</v>
      </c>
      <c r="B49" s="55">
        <v>2</v>
      </c>
      <c r="C49" s="50">
        <v>1810</v>
      </c>
      <c r="D49" s="55">
        <v>1691</v>
      </c>
      <c r="E49" s="3">
        <v>0.31640000000000001</v>
      </c>
      <c r="F49" s="4">
        <f t="shared" si="2"/>
        <v>1.1425307055127106E-3</v>
      </c>
      <c r="G49" s="4">
        <f t="shared" si="0"/>
        <v>1.1416390466126656E-3</v>
      </c>
      <c r="H49" s="2">
        <f t="shared" si="5"/>
        <v>98564.191595784068</v>
      </c>
      <c r="I49" s="2">
        <f t="shared" si="3"/>
        <v>112.52472972355903</v>
      </c>
      <c r="J49" s="2">
        <f t="shared" si="1"/>
        <v>98487.269690545043</v>
      </c>
      <c r="K49" s="2">
        <f t="shared" si="6"/>
        <v>4161935.9994578985</v>
      </c>
      <c r="L49" s="14">
        <f t="shared" si="4"/>
        <v>42.225639271979979</v>
      </c>
      <c r="N49" s="6"/>
    </row>
    <row r="50" spans="1:14" x14ac:dyDescent="0.25">
      <c r="A50" s="59">
        <v>41</v>
      </c>
      <c r="B50" s="55">
        <v>1</v>
      </c>
      <c r="C50" s="50">
        <v>1846</v>
      </c>
      <c r="D50" s="55">
        <v>1755</v>
      </c>
      <c r="E50" s="3">
        <v>0.96989999999999998</v>
      </c>
      <c r="F50" s="4">
        <f t="shared" si="2"/>
        <v>5.554012774229381E-4</v>
      </c>
      <c r="G50" s="4">
        <f t="shared" si="0"/>
        <v>5.5539199261373082E-4</v>
      </c>
      <c r="H50" s="2">
        <f t="shared" si="5"/>
        <v>98451.666866060506</v>
      </c>
      <c r="I50" s="2">
        <f t="shared" si="3"/>
        <v>54.679267436884565</v>
      </c>
      <c r="J50" s="2">
        <f t="shared" si="1"/>
        <v>98450.021020110653</v>
      </c>
      <c r="K50" s="2">
        <f t="shared" si="6"/>
        <v>4063448.7297673537</v>
      </c>
      <c r="L50" s="14">
        <f t="shared" si="4"/>
        <v>41.273539180352437</v>
      </c>
      <c r="N50" s="6"/>
    </row>
    <row r="51" spans="1:14" x14ac:dyDescent="0.25">
      <c r="A51" s="59">
        <v>42</v>
      </c>
      <c r="B51" s="55">
        <v>1</v>
      </c>
      <c r="C51" s="50">
        <v>1841</v>
      </c>
      <c r="D51" s="55">
        <v>1826</v>
      </c>
      <c r="E51" s="3">
        <v>0.89319999999999999</v>
      </c>
      <c r="F51" s="4">
        <f t="shared" si="2"/>
        <v>5.4540496318516497E-4</v>
      </c>
      <c r="G51" s="4">
        <f t="shared" si="0"/>
        <v>5.453731956055136E-4</v>
      </c>
      <c r="H51" s="2">
        <f t="shared" si="5"/>
        <v>98396.987598623615</v>
      </c>
      <c r="I51" s="2">
        <f t="shared" si="3"/>
        <v>53.663079564617455</v>
      </c>
      <c r="J51" s="2">
        <f t="shared" si="1"/>
        <v>98391.256381726111</v>
      </c>
      <c r="K51" s="2">
        <f t="shared" si="6"/>
        <v>3964998.708747243</v>
      </c>
      <c r="L51" s="14">
        <f t="shared" si="4"/>
        <v>40.295935937806149</v>
      </c>
      <c r="N51" s="6"/>
    </row>
    <row r="52" spans="1:14" x14ac:dyDescent="0.25">
      <c r="A52" s="59">
        <v>43</v>
      </c>
      <c r="B52" s="55">
        <v>1</v>
      </c>
      <c r="C52" s="50">
        <v>1765</v>
      </c>
      <c r="D52" s="55">
        <v>1800</v>
      </c>
      <c r="E52" s="3">
        <v>0.46029999999999999</v>
      </c>
      <c r="F52" s="4">
        <f t="shared" si="2"/>
        <v>5.6100981767180928E-4</v>
      </c>
      <c r="G52" s="4">
        <f t="shared" si="0"/>
        <v>5.6084000821742777E-4</v>
      </c>
      <c r="H52" s="2">
        <f t="shared" si="5"/>
        <v>98343.324519058995</v>
      </c>
      <c r="I52" s="2">
        <f t="shared" si="3"/>
        <v>55.154870931398214</v>
      </c>
      <c r="J52" s="2">
        <f t="shared" si="1"/>
        <v>98313.557435217328</v>
      </c>
      <c r="K52" s="2">
        <f t="shared" si="6"/>
        <v>3866607.4523655172</v>
      </c>
      <c r="L52" s="14">
        <f t="shared" si="4"/>
        <v>39.317436859846715</v>
      </c>
      <c r="N52" s="6"/>
    </row>
    <row r="53" spans="1:14" x14ac:dyDescent="0.25">
      <c r="A53" s="59">
        <v>44</v>
      </c>
      <c r="B53" s="55">
        <v>1</v>
      </c>
      <c r="C53" s="50">
        <v>1824</v>
      </c>
      <c r="D53" s="55">
        <v>1760</v>
      </c>
      <c r="E53" s="3">
        <v>0.38080000000000003</v>
      </c>
      <c r="F53" s="4">
        <f t="shared" si="2"/>
        <v>5.5803571428571425E-4</v>
      </c>
      <c r="G53" s="4">
        <f t="shared" si="0"/>
        <v>5.5784295962020265E-4</v>
      </c>
      <c r="H53" s="2">
        <f t="shared" si="5"/>
        <v>98288.169648127601</v>
      </c>
      <c r="I53" s="2">
        <f t="shared" si="3"/>
        <v>54.829363452164074</v>
      </c>
      <c r="J53" s="2">
        <f t="shared" si="1"/>
        <v>98254.219306278013</v>
      </c>
      <c r="K53" s="2">
        <f t="shared" si="6"/>
        <v>3768293.8949302998</v>
      </c>
      <c r="L53" s="14">
        <f t="shared" si="4"/>
        <v>38.339241725843721</v>
      </c>
      <c r="N53" s="6"/>
    </row>
    <row r="54" spans="1:14" x14ac:dyDescent="0.25">
      <c r="A54" s="59">
        <v>45</v>
      </c>
      <c r="B54" s="55">
        <v>1</v>
      </c>
      <c r="C54" s="50">
        <v>1767</v>
      </c>
      <c r="D54" s="55">
        <v>1787</v>
      </c>
      <c r="E54" s="3">
        <v>0.40820000000000001</v>
      </c>
      <c r="F54" s="4">
        <f t="shared" si="2"/>
        <v>5.6274620146314015E-4</v>
      </c>
      <c r="G54" s="4">
        <f t="shared" si="0"/>
        <v>5.6255885068776763E-4</v>
      </c>
      <c r="H54" s="2">
        <f t="shared" si="5"/>
        <v>98233.340284675432</v>
      </c>
      <c r="I54" s="2">
        <f t="shared" si="3"/>
        <v>55.262035009767395</v>
      </c>
      <c r="J54" s="2">
        <f t="shared" si="1"/>
        <v>98200.636212356651</v>
      </c>
      <c r="K54" s="2">
        <f t="shared" si="6"/>
        <v>3670039.6756240218</v>
      </c>
      <c r="L54" s="14">
        <f t="shared" si="4"/>
        <v>37.360428394152386</v>
      </c>
      <c r="N54" s="6"/>
    </row>
    <row r="55" spans="1:14" x14ac:dyDescent="0.25">
      <c r="A55" s="59">
        <v>46</v>
      </c>
      <c r="B55" s="55">
        <v>2</v>
      </c>
      <c r="C55" s="50">
        <v>1713</v>
      </c>
      <c r="D55" s="55">
        <v>1735</v>
      </c>
      <c r="E55" s="3">
        <v>0.36990000000000001</v>
      </c>
      <c r="F55" s="4">
        <f t="shared" si="2"/>
        <v>1.1600928074245939E-3</v>
      </c>
      <c r="G55" s="4">
        <f t="shared" si="0"/>
        <v>1.1592454286025956E-3</v>
      </c>
      <c r="H55" s="2">
        <f t="shared" si="5"/>
        <v>98178.078249665661</v>
      </c>
      <c r="I55" s="2">
        <f t="shared" si="3"/>
        <v>113.81248839991284</v>
      </c>
      <c r="J55" s="2">
        <f t="shared" si="1"/>
        <v>98106.36500072488</v>
      </c>
      <c r="K55" s="2">
        <f t="shared" si="6"/>
        <v>3571839.0394116649</v>
      </c>
      <c r="L55" s="14">
        <f t="shared" si="4"/>
        <v>36.381227898233263</v>
      </c>
      <c r="N55" s="6"/>
    </row>
    <row r="56" spans="1:14" x14ac:dyDescent="0.25">
      <c r="A56" s="59">
        <v>47</v>
      </c>
      <c r="B56" s="55">
        <v>5</v>
      </c>
      <c r="C56" s="50">
        <v>1656</v>
      </c>
      <c r="D56" s="55">
        <v>1677</v>
      </c>
      <c r="E56" s="3">
        <v>0.3896</v>
      </c>
      <c r="F56" s="4">
        <f t="shared" si="2"/>
        <v>3.0003000300030001E-3</v>
      </c>
      <c r="G56" s="4">
        <f t="shared" si="0"/>
        <v>2.9948153756217235E-3</v>
      </c>
      <c r="H56" s="2">
        <f t="shared" si="5"/>
        <v>98064.265761265749</v>
      </c>
      <c r="I56" s="2">
        <f t="shared" si="3"/>
        <v>293.68437090089361</v>
      </c>
      <c r="J56" s="2">
        <f t="shared" si="1"/>
        <v>97885.000821267837</v>
      </c>
      <c r="K56" s="2">
        <f t="shared" si="6"/>
        <v>3473732.6744109401</v>
      </c>
      <c r="L56" s="14">
        <f t="shared" si="4"/>
        <v>35.423022315464316</v>
      </c>
      <c r="N56" s="6"/>
    </row>
    <row r="57" spans="1:14" x14ac:dyDescent="0.25">
      <c r="A57" s="59">
        <v>48</v>
      </c>
      <c r="B57" s="55">
        <v>4</v>
      </c>
      <c r="C57" s="50">
        <v>1634</v>
      </c>
      <c r="D57" s="55">
        <v>1609</v>
      </c>
      <c r="E57" s="3">
        <v>0.3856</v>
      </c>
      <c r="F57" s="4">
        <f t="shared" si="2"/>
        <v>2.4668516805427072E-3</v>
      </c>
      <c r="G57" s="4">
        <f t="shared" si="0"/>
        <v>2.4631184952119438E-3</v>
      </c>
      <c r="H57" s="2">
        <f t="shared" si="5"/>
        <v>97770.581390364852</v>
      </c>
      <c r="I57" s="2">
        <f t="shared" si="3"/>
        <v>240.82052731023234</v>
      </c>
      <c r="J57" s="2">
        <f t="shared" si="1"/>
        <v>97622.621258385436</v>
      </c>
      <c r="K57" s="2">
        <f t="shared" si="6"/>
        <v>3375847.6735896724</v>
      </c>
      <c r="L57" s="14">
        <f t="shared" si="4"/>
        <v>34.528256103040391</v>
      </c>
      <c r="N57" s="6"/>
    </row>
    <row r="58" spans="1:14" x14ac:dyDescent="0.25">
      <c r="A58" s="59">
        <v>49</v>
      </c>
      <c r="B58" s="55">
        <v>3</v>
      </c>
      <c r="C58" s="50">
        <v>1622</v>
      </c>
      <c r="D58" s="55">
        <v>1622</v>
      </c>
      <c r="E58" s="3">
        <v>0.72330000000000005</v>
      </c>
      <c r="F58" s="4">
        <f t="shared" si="2"/>
        <v>1.8495684340320592E-3</v>
      </c>
      <c r="G58" s="4">
        <f t="shared" si="0"/>
        <v>1.848622354243984E-3</v>
      </c>
      <c r="H58" s="2">
        <f t="shared" si="5"/>
        <v>97529.760863054616</v>
      </c>
      <c r="I58" s="2">
        <f t="shared" si="3"/>
        <v>180.2956961355128</v>
      </c>
      <c r="J58" s="2">
        <f t="shared" si="1"/>
        <v>97479.873043933927</v>
      </c>
      <c r="K58" s="2">
        <f t="shared" si="6"/>
        <v>3278225.0523312869</v>
      </c>
      <c r="L58" s="14">
        <f t="shared" si="4"/>
        <v>33.612561164118631</v>
      </c>
      <c r="N58" s="6"/>
    </row>
    <row r="59" spans="1:14" x14ac:dyDescent="0.25">
      <c r="A59" s="59">
        <v>50</v>
      </c>
      <c r="B59" s="55">
        <v>4</v>
      </c>
      <c r="C59" s="50">
        <v>1472</v>
      </c>
      <c r="D59" s="55">
        <v>1593</v>
      </c>
      <c r="E59" s="3">
        <v>0.22950000000000001</v>
      </c>
      <c r="F59" s="4">
        <f t="shared" si="2"/>
        <v>2.6101141924959217E-3</v>
      </c>
      <c r="G59" s="4">
        <f t="shared" si="0"/>
        <v>2.6048755455586221E-3</v>
      </c>
      <c r="H59" s="2">
        <f t="shared" si="5"/>
        <v>97349.465166919108</v>
      </c>
      <c r="I59" s="2">
        <f t="shared" si="3"/>
        <v>253.58324118651851</v>
      </c>
      <c r="J59" s="2">
        <f t="shared" si="1"/>
        <v>97154.079279584897</v>
      </c>
      <c r="K59" s="2">
        <f t="shared" si="6"/>
        <v>3180745.1792873531</v>
      </c>
      <c r="L59" s="14">
        <f t="shared" si="4"/>
        <v>32.673473591596277</v>
      </c>
      <c r="N59" s="6"/>
    </row>
    <row r="60" spans="1:14" x14ac:dyDescent="0.25">
      <c r="A60" s="59">
        <v>51</v>
      </c>
      <c r="B60" s="55">
        <v>3</v>
      </c>
      <c r="C60" s="50">
        <v>1385</v>
      </c>
      <c r="D60" s="55">
        <v>1439</v>
      </c>
      <c r="E60" s="3">
        <v>9.9500000000000005E-2</v>
      </c>
      <c r="F60" s="4">
        <f t="shared" si="2"/>
        <v>2.124645892351275E-3</v>
      </c>
      <c r="G60" s="4">
        <f t="shared" si="0"/>
        <v>2.1205886895574793E-3</v>
      </c>
      <c r="H60" s="2">
        <f t="shared" si="5"/>
        <v>97095.881925732596</v>
      </c>
      <c r="I60" s="2">
        <f t="shared" si="3"/>
        <v>205.90042901431704</v>
      </c>
      <c r="J60" s="2">
        <f t="shared" si="1"/>
        <v>96910.468589405195</v>
      </c>
      <c r="K60" s="2">
        <f t="shared" si="6"/>
        <v>3083591.1000077683</v>
      </c>
      <c r="L60" s="14">
        <f t="shared" si="4"/>
        <v>31.758206824532145</v>
      </c>
      <c r="N60" s="6"/>
    </row>
    <row r="61" spans="1:14" x14ac:dyDescent="0.25">
      <c r="A61" s="59">
        <v>52</v>
      </c>
      <c r="B61" s="56">
        <v>0</v>
      </c>
      <c r="C61" s="50">
        <v>1387</v>
      </c>
      <c r="D61" s="55">
        <v>1384</v>
      </c>
      <c r="E61" s="3">
        <v>0</v>
      </c>
      <c r="F61" s="4">
        <f t="shared" si="2"/>
        <v>0</v>
      </c>
      <c r="G61" s="4">
        <f t="shared" si="0"/>
        <v>0</v>
      </c>
      <c r="H61" s="2">
        <f t="shared" si="5"/>
        <v>96889.981496718276</v>
      </c>
      <c r="I61" s="2">
        <f t="shared" si="3"/>
        <v>0</v>
      </c>
      <c r="J61" s="2">
        <f t="shared" si="1"/>
        <v>96889.981496718276</v>
      </c>
      <c r="K61" s="2">
        <f t="shared" si="6"/>
        <v>2986680.6314183632</v>
      </c>
      <c r="L61" s="14">
        <f t="shared" si="4"/>
        <v>30.82548458861584</v>
      </c>
      <c r="N61" s="6"/>
    </row>
    <row r="62" spans="1:14" x14ac:dyDescent="0.25">
      <c r="A62" s="59">
        <v>53</v>
      </c>
      <c r="B62" s="55">
        <v>3</v>
      </c>
      <c r="C62" s="50">
        <v>1335</v>
      </c>
      <c r="D62" s="55">
        <v>1366</v>
      </c>
      <c r="E62" s="3">
        <v>0.3735</v>
      </c>
      <c r="F62" s="4">
        <f t="shared" si="2"/>
        <v>2.2213994816734544E-3</v>
      </c>
      <c r="G62" s="4">
        <f t="shared" si="0"/>
        <v>2.2183122414973018E-3</v>
      </c>
      <c r="H62" s="2">
        <f t="shared" si="5"/>
        <v>96889.981496718276</v>
      </c>
      <c r="I62" s="2">
        <f t="shared" si="3"/>
        <v>214.93223203261721</v>
      </c>
      <c r="J62" s="2">
        <f t="shared" si="1"/>
        <v>96755.326453349844</v>
      </c>
      <c r="K62" s="2">
        <f t="shared" si="6"/>
        <v>2889790.6499216449</v>
      </c>
      <c r="L62" s="14">
        <f t="shared" si="4"/>
        <v>29.82548458861584</v>
      </c>
      <c r="N62" s="6"/>
    </row>
    <row r="63" spans="1:14" x14ac:dyDescent="0.25">
      <c r="A63" s="59">
        <v>54</v>
      </c>
      <c r="B63" s="55">
        <v>4</v>
      </c>
      <c r="C63" s="50">
        <v>1253</v>
      </c>
      <c r="D63" s="55">
        <v>1324</v>
      </c>
      <c r="E63" s="3">
        <v>0.38629999999999998</v>
      </c>
      <c r="F63" s="4">
        <f t="shared" si="2"/>
        <v>3.1043849437330227E-3</v>
      </c>
      <c r="G63" s="4">
        <f t="shared" si="0"/>
        <v>3.0984818368543963E-3</v>
      </c>
      <c r="H63" s="2">
        <f t="shared" si="5"/>
        <v>96675.049264685658</v>
      </c>
      <c r="I63" s="2">
        <f t="shared" si="3"/>
        <v>299.54588422363247</v>
      </c>
      <c r="J63" s="2">
        <f t="shared" si="1"/>
        <v>96491.217955537621</v>
      </c>
      <c r="K63" s="2">
        <f t="shared" si="6"/>
        <v>2793035.3234682949</v>
      </c>
      <c r="L63" s="14">
        <f t="shared" si="4"/>
        <v>28.890963539323071</v>
      </c>
      <c r="N63" s="6"/>
    </row>
    <row r="64" spans="1:14" x14ac:dyDescent="0.25">
      <c r="A64" s="59">
        <v>55</v>
      </c>
      <c r="B64" s="55">
        <v>7</v>
      </c>
      <c r="C64" s="50">
        <v>1216</v>
      </c>
      <c r="D64" s="55">
        <v>1234</v>
      </c>
      <c r="E64" s="3">
        <v>0.68959999999999999</v>
      </c>
      <c r="F64" s="4">
        <f t="shared" si="2"/>
        <v>5.7142857142857143E-3</v>
      </c>
      <c r="G64" s="4">
        <f t="shared" si="0"/>
        <v>5.7041681497503847E-3</v>
      </c>
      <c r="H64" s="2">
        <f t="shared" si="5"/>
        <v>96375.503380462033</v>
      </c>
      <c r="I64" s="2">
        <f t="shared" si="3"/>
        <v>549.74207679899212</v>
      </c>
      <c r="J64" s="2">
        <f t="shared" si="1"/>
        <v>96204.863439823617</v>
      </c>
      <c r="K64" s="2">
        <f t="shared" si="6"/>
        <v>2696544.1055127573</v>
      </c>
      <c r="L64" s="14">
        <f t="shared" si="4"/>
        <v>27.979559233715204</v>
      </c>
      <c r="N64" s="6"/>
    </row>
    <row r="65" spans="1:14" x14ac:dyDescent="0.25">
      <c r="A65" s="59">
        <v>56</v>
      </c>
      <c r="B65" s="55">
        <v>9</v>
      </c>
      <c r="C65" s="50">
        <v>1180</v>
      </c>
      <c r="D65" s="55">
        <v>1183</v>
      </c>
      <c r="E65" s="3">
        <v>0.4451</v>
      </c>
      <c r="F65" s="4">
        <f t="shared" si="2"/>
        <v>7.6174354633939904E-3</v>
      </c>
      <c r="G65" s="4">
        <f t="shared" si="0"/>
        <v>7.5853727380523839E-3</v>
      </c>
      <c r="H65" s="2">
        <f t="shared" si="5"/>
        <v>95825.761303663036</v>
      </c>
      <c r="I65" s="2">
        <f t="shared" si="3"/>
        <v>726.87411739592062</v>
      </c>
      <c r="J65" s="2">
        <f t="shared" si="1"/>
        <v>95422.418855920041</v>
      </c>
      <c r="K65" s="2">
        <f t="shared" si="6"/>
        <v>2600339.2420729338</v>
      </c>
      <c r="L65" s="14">
        <f t="shared" si="4"/>
        <v>27.136118792030231</v>
      </c>
      <c r="N65" s="6"/>
    </row>
    <row r="66" spans="1:14" x14ac:dyDescent="0.25">
      <c r="A66" s="59">
        <v>57</v>
      </c>
      <c r="B66" s="55">
        <v>6</v>
      </c>
      <c r="C66" s="50">
        <v>1161</v>
      </c>
      <c r="D66" s="55">
        <v>1139</v>
      </c>
      <c r="E66" s="3">
        <v>0.31230000000000002</v>
      </c>
      <c r="F66" s="4">
        <f t="shared" si="2"/>
        <v>5.2173913043478265E-3</v>
      </c>
      <c r="G66" s="4">
        <f t="shared" si="0"/>
        <v>5.1987382315729427E-3</v>
      </c>
      <c r="H66" s="2">
        <f t="shared" si="5"/>
        <v>95098.887186267122</v>
      </c>
      <c r="I66" s="2">
        <f t="shared" si="3"/>
        <v>494.39422059528914</v>
      </c>
      <c r="J66" s="2">
        <f t="shared" si="1"/>
        <v>94758.892280763743</v>
      </c>
      <c r="K66" s="2">
        <f t="shared" si="6"/>
        <v>2504916.8232170139</v>
      </c>
      <c r="L66" s="14">
        <f t="shared" si="4"/>
        <v>26.340127601185429</v>
      </c>
      <c r="N66" s="6"/>
    </row>
    <row r="67" spans="1:14" x14ac:dyDescent="0.25">
      <c r="A67" s="59">
        <v>58</v>
      </c>
      <c r="B67" s="55">
        <v>4</v>
      </c>
      <c r="C67" s="50">
        <v>1144</v>
      </c>
      <c r="D67" s="55">
        <v>1143</v>
      </c>
      <c r="E67" s="3">
        <v>0.1411</v>
      </c>
      <c r="F67" s="4">
        <f t="shared" si="2"/>
        <v>3.4980323567993005E-3</v>
      </c>
      <c r="G67" s="4">
        <f t="shared" si="0"/>
        <v>3.4875541399185797E-3</v>
      </c>
      <c r="H67" s="2">
        <f t="shared" si="5"/>
        <v>94604.49296567183</v>
      </c>
      <c r="I67" s="2">
        <f t="shared" si="3"/>
        <v>329.93829109732695</v>
      </c>
      <c r="J67" s="2">
        <f t="shared" si="1"/>
        <v>94321.108967448337</v>
      </c>
      <c r="K67" s="2">
        <f t="shared" si="6"/>
        <v>2410157.9309362499</v>
      </c>
      <c r="L67" s="14">
        <f t="shared" si="4"/>
        <v>25.476146590741724</v>
      </c>
      <c r="N67" s="6"/>
    </row>
    <row r="68" spans="1:14" x14ac:dyDescent="0.25">
      <c r="A68" s="59">
        <v>59</v>
      </c>
      <c r="B68" s="55">
        <v>8</v>
      </c>
      <c r="C68" s="50">
        <v>1250</v>
      </c>
      <c r="D68" s="55">
        <v>1126</v>
      </c>
      <c r="E68" s="3">
        <v>0.65100000000000002</v>
      </c>
      <c r="F68" s="4">
        <f t="shared" si="2"/>
        <v>6.7340067340067337E-3</v>
      </c>
      <c r="G68" s="4">
        <f t="shared" si="0"/>
        <v>6.7182177911843544E-3</v>
      </c>
      <c r="H68" s="2">
        <f t="shared" si="5"/>
        <v>94274.554674574509</v>
      </c>
      <c r="I68" s="2">
        <f t="shared" si="3"/>
        <v>633.35699047070864</v>
      </c>
      <c r="J68" s="2">
        <f t="shared" si="1"/>
        <v>94053.513084900231</v>
      </c>
      <c r="K68" s="2">
        <f t="shared" si="6"/>
        <v>2315836.8219688018</v>
      </c>
      <c r="L68" s="14">
        <f t="shared" si="4"/>
        <v>24.564813166848872</v>
      </c>
      <c r="N68" s="6"/>
    </row>
    <row r="69" spans="1:14" x14ac:dyDescent="0.25">
      <c r="A69" s="59">
        <v>60</v>
      </c>
      <c r="B69" s="55">
        <v>10</v>
      </c>
      <c r="C69" s="50">
        <v>1110</v>
      </c>
      <c r="D69" s="55">
        <v>1244</v>
      </c>
      <c r="E69" s="3">
        <v>0.52900000000000003</v>
      </c>
      <c r="F69" s="4">
        <f t="shared" si="2"/>
        <v>8.4961767204757861E-3</v>
      </c>
      <c r="G69" s="4">
        <f t="shared" si="0"/>
        <v>8.4623130886596551E-3</v>
      </c>
      <c r="H69" s="2">
        <f t="shared" si="5"/>
        <v>93641.197684103798</v>
      </c>
      <c r="I69" s="2">
        <f t="shared" si="3"/>
        <v>792.42113279995772</v>
      </c>
      <c r="J69" s="2">
        <f t="shared" si="1"/>
        <v>93267.967330555024</v>
      </c>
      <c r="K69" s="2">
        <f t="shared" si="6"/>
        <v>2221783.3088839017</v>
      </c>
      <c r="L69" s="14">
        <f t="shared" si="4"/>
        <v>23.726558008997614</v>
      </c>
      <c r="N69" s="6"/>
    </row>
    <row r="70" spans="1:14" x14ac:dyDescent="0.25">
      <c r="A70" s="59">
        <v>61</v>
      </c>
      <c r="B70" s="55">
        <v>3</v>
      </c>
      <c r="C70" s="50">
        <v>1110</v>
      </c>
      <c r="D70" s="55">
        <v>1090</v>
      </c>
      <c r="E70" s="3">
        <v>0.39910000000000001</v>
      </c>
      <c r="F70" s="4">
        <f t="shared" si="2"/>
        <v>2.7272727272727275E-3</v>
      </c>
      <c r="G70" s="4">
        <f t="shared" si="0"/>
        <v>2.7228105358609129E-3</v>
      </c>
      <c r="H70" s="2">
        <f t="shared" si="5"/>
        <v>92848.776551303847</v>
      </c>
      <c r="I70" s="2">
        <f t="shared" si="3"/>
        <v>252.80962703568579</v>
      </c>
      <c r="J70" s="2">
        <f t="shared" si="1"/>
        <v>92696.863246418099</v>
      </c>
      <c r="K70" s="2">
        <f t="shared" si="6"/>
        <v>2128515.3415533467</v>
      </c>
      <c r="L70" s="14">
        <f t="shared" si="4"/>
        <v>22.924538379643913</v>
      </c>
      <c r="N70" s="6"/>
    </row>
    <row r="71" spans="1:14" x14ac:dyDescent="0.25">
      <c r="A71" s="59">
        <v>62</v>
      </c>
      <c r="B71" s="55">
        <v>9</v>
      </c>
      <c r="C71" s="50">
        <v>1071</v>
      </c>
      <c r="D71" s="55">
        <v>1102</v>
      </c>
      <c r="E71" s="3">
        <v>0.51349999999999996</v>
      </c>
      <c r="F71" s="4">
        <f t="shared" si="2"/>
        <v>8.283479061205707E-3</v>
      </c>
      <c r="G71" s="4">
        <f t="shared" si="0"/>
        <v>8.2502313502374469E-3</v>
      </c>
      <c r="H71" s="2">
        <f t="shared" si="5"/>
        <v>92595.966924268156</v>
      </c>
      <c r="I71" s="2">
        <f t="shared" si="3"/>
        <v>763.93814922414685</v>
      </c>
      <c r="J71" s="2">
        <f t="shared" si="1"/>
        <v>92224.311014670602</v>
      </c>
      <c r="K71" s="2">
        <f t="shared" si="6"/>
        <v>2035818.4783069284</v>
      </c>
      <c r="L71" s="14">
        <f t="shared" si="4"/>
        <v>21.986038333310692</v>
      </c>
      <c r="N71" s="6"/>
    </row>
    <row r="72" spans="1:14" x14ac:dyDescent="0.25">
      <c r="A72" s="59">
        <v>63</v>
      </c>
      <c r="B72" s="55">
        <v>14</v>
      </c>
      <c r="C72" s="50">
        <v>1071</v>
      </c>
      <c r="D72" s="55">
        <v>1054</v>
      </c>
      <c r="E72" s="3">
        <v>0.61119999999999997</v>
      </c>
      <c r="F72" s="4">
        <f t="shared" si="2"/>
        <v>1.3176470588235295E-2</v>
      </c>
      <c r="G72" s="4">
        <f t="shared" si="0"/>
        <v>1.3109311431544301E-2</v>
      </c>
      <c r="H72" s="2">
        <f t="shared" si="5"/>
        <v>91832.028775044004</v>
      </c>
      <c r="I72" s="2">
        <f t="shared" si="3"/>
        <v>1203.8546646025895</v>
      </c>
      <c r="J72" s="2">
        <f t="shared" si="1"/>
        <v>91363.970081446518</v>
      </c>
      <c r="K72" s="2">
        <f t="shared" si="6"/>
        <v>1943594.1672922578</v>
      </c>
      <c r="L72" s="14">
        <f t="shared" si="4"/>
        <v>21.164665457335982</v>
      </c>
      <c r="N72" s="6"/>
    </row>
    <row r="73" spans="1:14" x14ac:dyDescent="0.25">
      <c r="A73" s="59">
        <v>64</v>
      </c>
      <c r="B73" s="55">
        <v>10</v>
      </c>
      <c r="C73" s="50">
        <v>1014</v>
      </c>
      <c r="D73" s="55">
        <v>1056</v>
      </c>
      <c r="E73" s="3">
        <v>0.49099999999999999</v>
      </c>
      <c r="F73" s="4">
        <f t="shared" si="2"/>
        <v>9.6618357487922701E-3</v>
      </c>
      <c r="G73" s="4">
        <f t="shared" ref="G73:G108" si="7">F73/((1+(1-E73)*F73))</f>
        <v>9.6145525867953729E-3</v>
      </c>
      <c r="H73" s="2">
        <f t="shared" si="5"/>
        <v>90628.17411044141</v>
      </c>
      <c r="I73" s="2">
        <f t="shared" si="3"/>
        <v>871.34934583008589</v>
      </c>
      <c r="J73" s="2">
        <f t="shared" ref="J73:J108" si="8">H74+I73*E73</f>
        <v>90184.657293413897</v>
      </c>
      <c r="K73" s="2">
        <f t="shared" si="6"/>
        <v>1852230.1972108113</v>
      </c>
      <c r="L73" s="14">
        <f t="shared" si="4"/>
        <v>20.437686352961766</v>
      </c>
      <c r="N73" s="6"/>
    </row>
    <row r="74" spans="1:14" x14ac:dyDescent="0.25">
      <c r="A74" s="59">
        <v>65</v>
      </c>
      <c r="B74" s="55">
        <v>12</v>
      </c>
      <c r="C74" s="50">
        <v>928</v>
      </c>
      <c r="D74" s="55">
        <v>995</v>
      </c>
      <c r="E74" s="3">
        <v>0.47260000000000002</v>
      </c>
      <c r="F74" s="4">
        <f t="shared" ref="F74:F108" si="9">B74/((C74+D74)/2)</f>
        <v>1.2480499219968799E-2</v>
      </c>
      <c r="G74" s="4">
        <f t="shared" si="7"/>
        <v>1.239888707589607E-2</v>
      </c>
      <c r="H74" s="2">
        <f t="shared" si="5"/>
        <v>89756.82476461133</v>
      </c>
      <c r="I74" s="2">
        <f t="shared" ref="I74:I108" si="10">H74*G74</f>
        <v>1112.8847345474078</v>
      </c>
      <c r="J74" s="2">
        <f t="shared" si="8"/>
        <v>89169.889355611027</v>
      </c>
      <c r="K74" s="2">
        <f t="shared" si="6"/>
        <v>1762045.5399173973</v>
      </c>
      <c r="L74" s="14">
        <f t="shared" ref="L74:L108" si="11">K74/H74</f>
        <v>19.631326581999634</v>
      </c>
      <c r="N74" s="6"/>
    </row>
    <row r="75" spans="1:14" x14ac:dyDescent="0.25">
      <c r="A75" s="59">
        <v>66</v>
      </c>
      <c r="B75" s="55">
        <v>13</v>
      </c>
      <c r="C75" s="50">
        <v>948</v>
      </c>
      <c r="D75" s="55">
        <v>918</v>
      </c>
      <c r="E75" s="3">
        <v>0.49080000000000001</v>
      </c>
      <c r="F75" s="4">
        <f t="shared" si="9"/>
        <v>1.3933547695605574E-2</v>
      </c>
      <c r="G75" s="4">
        <f t="shared" si="7"/>
        <v>1.3835386149884487E-2</v>
      </c>
      <c r="H75" s="2">
        <f t="shared" ref="H75:H108" si="12">H74-I74</f>
        <v>88643.940030063924</v>
      </c>
      <c r="I75" s="2">
        <f t="shared" si="10"/>
        <v>1226.4231401631375</v>
      </c>
      <c r="J75" s="2">
        <f t="shared" si="8"/>
        <v>88019.445367092849</v>
      </c>
      <c r="K75" s="2">
        <f t="shared" ref="K75:K97" si="13">K76+J75</f>
        <v>1672875.6505617863</v>
      </c>
      <c r="L75" s="14">
        <f t="shared" si="11"/>
        <v>18.871855763568544</v>
      </c>
      <c r="N75" s="6"/>
    </row>
    <row r="76" spans="1:14" x14ac:dyDescent="0.25">
      <c r="A76" s="59">
        <v>67</v>
      </c>
      <c r="B76" s="55">
        <v>10</v>
      </c>
      <c r="C76" s="50">
        <v>969</v>
      </c>
      <c r="D76" s="55">
        <v>930</v>
      </c>
      <c r="E76" s="3">
        <v>0.66469999999999996</v>
      </c>
      <c r="F76" s="4">
        <f t="shared" si="9"/>
        <v>1.0531858873091101E-2</v>
      </c>
      <c r="G76" s="4">
        <f t="shared" si="7"/>
        <v>1.049479825324578E-2</v>
      </c>
      <c r="H76" s="2">
        <f t="shared" si="12"/>
        <v>87417.516889900784</v>
      </c>
      <c r="I76" s="2">
        <f t="shared" si="10"/>
        <v>917.42920355921422</v>
      </c>
      <c r="J76" s="2">
        <f t="shared" si="8"/>
        <v>87109.902877947388</v>
      </c>
      <c r="K76" s="2">
        <f t="shared" si="13"/>
        <v>1584856.2051946933</v>
      </c>
      <c r="L76" s="14">
        <f t="shared" si="11"/>
        <v>18.129732593420179</v>
      </c>
      <c r="N76" s="6"/>
    </row>
    <row r="77" spans="1:14" x14ac:dyDescent="0.25">
      <c r="A77" s="59">
        <v>68</v>
      </c>
      <c r="B77" s="55">
        <v>15</v>
      </c>
      <c r="C77" s="50">
        <v>1012</v>
      </c>
      <c r="D77" s="55">
        <v>943</v>
      </c>
      <c r="E77" s="3">
        <v>0.42920000000000003</v>
      </c>
      <c r="F77" s="4">
        <f t="shared" si="9"/>
        <v>1.5345268542199489E-2</v>
      </c>
      <c r="G77" s="4">
        <f t="shared" si="7"/>
        <v>1.5212025207339904E-2</v>
      </c>
      <c r="H77" s="2">
        <f t="shared" si="12"/>
        <v>86500.087686341576</v>
      </c>
      <c r="I77" s="2">
        <f t="shared" si="10"/>
        <v>1315.8415143217401</v>
      </c>
      <c r="J77" s="2">
        <f t="shared" si="8"/>
        <v>85749.005349966726</v>
      </c>
      <c r="K77" s="2">
        <f t="shared" si="13"/>
        <v>1497746.302316746</v>
      </c>
      <c r="L77" s="14">
        <f t="shared" si="11"/>
        <v>17.31496860150861</v>
      </c>
      <c r="N77" s="6"/>
    </row>
    <row r="78" spans="1:14" x14ac:dyDescent="0.25">
      <c r="A78" s="59">
        <v>69</v>
      </c>
      <c r="B78" s="55">
        <v>15</v>
      </c>
      <c r="C78" s="50">
        <v>855</v>
      </c>
      <c r="D78" s="55">
        <v>990</v>
      </c>
      <c r="E78" s="3">
        <v>0.33</v>
      </c>
      <c r="F78" s="4">
        <f t="shared" si="9"/>
        <v>1.6260162601626018E-2</v>
      </c>
      <c r="G78" s="4">
        <f t="shared" si="7"/>
        <v>1.6084928422068521E-2</v>
      </c>
      <c r="H78" s="2">
        <f t="shared" si="12"/>
        <v>85184.246172019833</v>
      </c>
      <c r="I78" s="2">
        <f t="shared" si="10"/>
        <v>1370.1825023648034</v>
      </c>
      <c r="J78" s="2">
        <f t="shared" si="8"/>
        <v>84266.223895435425</v>
      </c>
      <c r="K78" s="2">
        <f t="shared" si="13"/>
        <v>1411997.2969667793</v>
      </c>
      <c r="L78" s="14">
        <f t="shared" si="11"/>
        <v>16.575803161014214</v>
      </c>
      <c r="N78" s="6"/>
    </row>
    <row r="79" spans="1:14" x14ac:dyDescent="0.25">
      <c r="A79" s="59">
        <v>70</v>
      </c>
      <c r="B79" s="55">
        <v>17</v>
      </c>
      <c r="C79" s="50">
        <v>851</v>
      </c>
      <c r="D79" s="55">
        <v>842</v>
      </c>
      <c r="E79" s="3">
        <v>0.43009999999999998</v>
      </c>
      <c r="F79" s="4">
        <f t="shared" si="9"/>
        <v>2.008269344359126E-2</v>
      </c>
      <c r="G79" s="4">
        <f t="shared" si="7"/>
        <v>1.9855445350047414E-2</v>
      </c>
      <c r="H79" s="2">
        <f t="shared" si="12"/>
        <v>83814.063669655035</v>
      </c>
      <c r="I79" s="2">
        <f t="shared" si="10"/>
        <v>1664.16556075823</v>
      </c>
      <c r="J79" s="2">
        <f t="shared" si="8"/>
        <v>82865.655716578913</v>
      </c>
      <c r="K79" s="2">
        <f t="shared" si="13"/>
        <v>1327731.0730713438</v>
      </c>
      <c r="L79" s="14">
        <f t="shared" si="11"/>
        <v>15.841387649505535</v>
      </c>
      <c r="N79" s="6"/>
    </row>
    <row r="80" spans="1:14" x14ac:dyDescent="0.25">
      <c r="A80" s="59">
        <v>71</v>
      </c>
      <c r="B80" s="55">
        <v>14</v>
      </c>
      <c r="C80" s="50">
        <v>853</v>
      </c>
      <c r="D80" s="55">
        <v>832</v>
      </c>
      <c r="E80" s="3">
        <v>0.34620000000000001</v>
      </c>
      <c r="F80" s="4">
        <f t="shared" si="9"/>
        <v>1.661721068249258E-2</v>
      </c>
      <c r="G80" s="4">
        <f t="shared" si="7"/>
        <v>1.6438616093968763E-2</v>
      </c>
      <c r="H80" s="2">
        <f t="shared" si="12"/>
        <v>82149.898108896799</v>
      </c>
      <c r="I80" s="2">
        <f t="shared" si="10"/>
        <v>1350.4306371708051</v>
      </c>
      <c r="J80" s="2">
        <f t="shared" si="8"/>
        <v>81266.986558314529</v>
      </c>
      <c r="K80" s="2">
        <f t="shared" si="13"/>
        <v>1244865.4173547649</v>
      </c>
      <c r="L80" s="14">
        <f t="shared" si="11"/>
        <v>15.153584435425447</v>
      </c>
      <c r="N80" s="6"/>
    </row>
    <row r="81" spans="1:14" x14ac:dyDescent="0.25">
      <c r="A81" s="59">
        <v>72</v>
      </c>
      <c r="B81" s="55">
        <v>11</v>
      </c>
      <c r="C81" s="50">
        <v>773</v>
      </c>
      <c r="D81" s="55">
        <v>846</v>
      </c>
      <c r="E81" s="3">
        <v>0.61819999999999997</v>
      </c>
      <c r="F81" s="4">
        <f t="shared" si="9"/>
        <v>1.3588634959851761E-2</v>
      </c>
      <c r="G81" s="4">
        <f t="shared" si="7"/>
        <v>1.3518499082831285E-2</v>
      </c>
      <c r="H81" s="2">
        <f t="shared" si="12"/>
        <v>80799.467471725991</v>
      </c>
      <c r="I81" s="2">
        <f t="shared" si="10"/>
        <v>1092.287526909784</v>
      </c>
      <c r="J81" s="2">
        <f t="shared" si="8"/>
        <v>80382.432093951837</v>
      </c>
      <c r="K81" s="2">
        <f t="shared" si="13"/>
        <v>1163598.4307964505</v>
      </c>
      <c r="L81" s="14">
        <f t="shared" si="11"/>
        <v>14.401065591225912</v>
      </c>
      <c r="N81" s="6"/>
    </row>
    <row r="82" spans="1:14" x14ac:dyDescent="0.25">
      <c r="A82" s="59">
        <v>73</v>
      </c>
      <c r="B82" s="55">
        <v>22</v>
      </c>
      <c r="C82" s="50">
        <v>744</v>
      </c>
      <c r="D82" s="55">
        <v>748</v>
      </c>
      <c r="E82" s="3">
        <v>0.52180000000000004</v>
      </c>
      <c r="F82" s="4">
        <f t="shared" si="9"/>
        <v>2.9490616621983913E-2</v>
      </c>
      <c r="G82" s="4">
        <f t="shared" si="7"/>
        <v>2.9080511245962434E-2</v>
      </c>
      <c r="H82" s="2">
        <f t="shared" si="12"/>
        <v>79707.179944816206</v>
      </c>
      <c r="I82" s="2">
        <f t="shared" si="10"/>
        <v>2317.9255427691792</v>
      </c>
      <c r="J82" s="2">
        <f t="shared" si="8"/>
        <v>78598.747950263976</v>
      </c>
      <c r="K82" s="2">
        <f t="shared" si="13"/>
        <v>1083215.9987024986</v>
      </c>
      <c r="L82" s="14">
        <f t="shared" si="11"/>
        <v>13.589942580485763</v>
      </c>
      <c r="N82" s="6"/>
    </row>
    <row r="83" spans="1:14" x14ac:dyDescent="0.25">
      <c r="A83" s="59">
        <v>74</v>
      </c>
      <c r="B83" s="55">
        <v>17</v>
      </c>
      <c r="C83" s="50">
        <v>677</v>
      </c>
      <c r="D83" s="55">
        <v>733</v>
      </c>
      <c r="E83" s="3">
        <v>0.64449999999999996</v>
      </c>
      <c r="F83" s="4">
        <f t="shared" si="9"/>
        <v>2.4113475177304965E-2</v>
      </c>
      <c r="G83" s="4">
        <f t="shared" si="7"/>
        <v>2.3908523177555239E-2</v>
      </c>
      <c r="H83" s="2">
        <f t="shared" si="12"/>
        <v>77389.254402047023</v>
      </c>
      <c r="I83" s="2">
        <f t="shared" si="10"/>
        <v>1850.26278256506</v>
      </c>
      <c r="J83" s="2">
        <f t="shared" si="8"/>
        <v>76731.485982845144</v>
      </c>
      <c r="K83" s="2">
        <f t="shared" si="13"/>
        <v>1004617.2507522346</v>
      </c>
      <c r="L83" s="14">
        <f t="shared" si="11"/>
        <v>12.981353270741183</v>
      </c>
      <c r="N83" s="6"/>
    </row>
    <row r="84" spans="1:14" x14ac:dyDescent="0.25">
      <c r="A84" s="59">
        <v>75</v>
      </c>
      <c r="B84" s="55">
        <v>17</v>
      </c>
      <c r="C84" s="50">
        <v>549</v>
      </c>
      <c r="D84" s="55">
        <v>656</v>
      </c>
      <c r="E84" s="3">
        <v>0.37290000000000001</v>
      </c>
      <c r="F84" s="4">
        <f t="shared" si="9"/>
        <v>2.8215767634854772E-2</v>
      </c>
      <c r="G84" s="4">
        <f t="shared" si="7"/>
        <v>2.772519504266989E-2</v>
      </c>
      <c r="H84" s="2">
        <f t="shared" si="12"/>
        <v>75538.991619481967</v>
      </c>
      <c r="I84" s="2">
        <f t="shared" si="10"/>
        <v>2094.3332759767436</v>
      </c>
      <c r="J84" s="2">
        <f t="shared" si="8"/>
        <v>74225.635222116965</v>
      </c>
      <c r="K84" s="2">
        <f t="shared" si="13"/>
        <v>927885.76476938941</v>
      </c>
      <c r="L84" s="14">
        <f t="shared" si="11"/>
        <v>12.283533905820395</v>
      </c>
      <c r="N84" s="6"/>
    </row>
    <row r="85" spans="1:14" x14ac:dyDescent="0.25">
      <c r="A85" s="59">
        <v>76</v>
      </c>
      <c r="B85" s="55">
        <v>26</v>
      </c>
      <c r="C85" s="50">
        <v>675</v>
      </c>
      <c r="D85" s="55">
        <v>533</v>
      </c>
      <c r="E85" s="3">
        <v>0.4098</v>
      </c>
      <c r="F85" s="4">
        <f t="shared" si="9"/>
        <v>4.3046357615894038E-2</v>
      </c>
      <c r="G85" s="4">
        <f t="shared" si="7"/>
        <v>4.1979819977615067E-2</v>
      </c>
      <c r="H85" s="2">
        <f t="shared" si="12"/>
        <v>73444.658343505231</v>
      </c>
      <c r="I85" s="2">
        <f t="shared" si="10"/>
        <v>3083.1935355777941</v>
      </c>
      <c r="J85" s="2">
        <f t="shared" si="8"/>
        <v>71624.957518807219</v>
      </c>
      <c r="K85" s="2">
        <f t="shared" si="13"/>
        <v>853660.12954727246</v>
      </c>
      <c r="L85" s="14">
        <f t="shared" si="11"/>
        <v>11.623175174355785</v>
      </c>
      <c r="N85" s="6"/>
    </row>
    <row r="86" spans="1:14" x14ac:dyDescent="0.25">
      <c r="A86" s="59">
        <v>77</v>
      </c>
      <c r="B86" s="55">
        <v>22</v>
      </c>
      <c r="C86" s="50">
        <v>404</v>
      </c>
      <c r="D86" s="55">
        <v>655</v>
      </c>
      <c r="E86" s="3">
        <v>0.50680000000000003</v>
      </c>
      <c r="F86" s="4">
        <f t="shared" si="9"/>
        <v>4.1548630783758263E-2</v>
      </c>
      <c r="G86" s="4">
        <f t="shared" si="7"/>
        <v>4.0714321669790561E-2</v>
      </c>
      <c r="H86" s="2">
        <f t="shared" si="12"/>
        <v>70361.464807927434</v>
      </c>
      <c r="I86" s="2">
        <f t="shared" si="10"/>
        <v>2864.719311347606</v>
      </c>
      <c r="J86" s="2">
        <f t="shared" si="8"/>
        <v>68948.585243570793</v>
      </c>
      <c r="K86" s="2">
        <f t="shared" si="13"/>
        <v>782035.1720284652</v>
      </c>
      <c r="L86" s="14">
        <f t="shared" si="11"/>
        <v>11.114537967099791</v>
      </c>
      <c r="N86" s="6"/>
    </row>
    <row r="87" spans="1:14" x14ac:dyDescent="0.25">
      <c r="A87" s="59">
        <v>78</v>
      </c>
      <c r="B87" s="55">
        <v>18</v>
      </c>
      <c r="C87" s="50">
        <v>416</v>
      </c>
      <c r="D87" s="55">
        <v>383</v>
      </c>
      <c r="E87" s="3">
        <v>0.52849999999999997</v>
      </c>
      <c r="F87" s="4">
        <f t="shared" si="9"/>
        <v>4.5056320400500623E-2</v>
      </c>
      <c r="G87" s="4">
        <f t="shared" si="7"/>
        <v>4.4119052812957277E-2</v>
      </c>
      <c r="H87" s="2">
        <f t="shared" si="12"/>
        <v>67496.745496579824</v>
      </c>
      <c r="I87" s="2">
        <f t="shared" si="10"/>
        <v>2977.8924792663415</v>
      </c>
      <c r="J87" s="2">
        <f t="shared" si="8"/>
        <v>66092.669192605754</v>
      </c>
      <c r="K87" s="2">
        <f t="shared" si="13"/>
        <v>713086.58678489446</v>
      </c>
      <c r="L87" s="14">
        <f t="shared" si="11"/>
        <v>10.564755108393008</v>
      </c>
      <c r="N87" s="6"/>
    </row>
    <row r="88" spans="1:14" x14ac:dyDescent="0.25">
      <c r="A88" s="59">
        <v>79</v>
      </c>
      <c r="B88" s="55">
        <v>15</v>
      </c>
      <c r="C88" s="50">
        <v>464</v>
      </c>
      <c r="D88" s="55">
        <v>409</v>
      </c>
      <c r="E88" s="3">
        <v>0.44269999999999998</v>
      </c>
      <c r="F88" s="4">
        <f t="shared" si="9"/>
        <v>3.4364261168384883E-2</v>
      </c>
      <c r="G88" s="4">
        <f t="shared" si="7"/>
        <v>3.3718511125422748E-2</v>
      </c>
      <c r="H88" s="2">
        <f t="shared" si="12"/>
        <v>64518.853017313486</v>
      </c>
      <c r="I88" s="2">
        <f t="shared" si="10"/>
        <v>2175.4796632637999</v>
      </c>
      <c r="J88" s="2">
        <f t="shared" si="8"/>
        <v>63306.458200976565</v>
      </c>
      <c r="K88" s="2">
        <f t="shared" si="13"/>
        <v>646993.91759228869</v>
      </c>
      <c r="L88" s="14">
        <f t="shared" si="11"/>
        <v>10.027982323533703</v>
      </c>
      <c r="N88" s="6"/>
    </row>
    <row r="89" spans="1:14" x14ac:dyDescent="0.25">
      <c r="A89" s="59">
        <v>80</v>
      </c>
      <c r="B89" s="55">
        <v>15</v>
      </c>
      <c r="C89" s="50">
        <v>458</v>
      </c>
      <c r="D89" s="55">
        <v>453</v>
      </c>
      <c r="E89" s="3">
        <v>0.38790000000000002</v>
      </c>
      <c r="F89" s="4">
        <f t="shared" si="9"/>
        <v>3.2930845225027441E-2</v>
      </c>
      <c r="G89" s="4">
        <f t="shared" si="7"/>
        <v>3.2280174700305475E-2</v>
      </c>
      <c r="H89" s="2">
        <f t="shared" si="12"/>
        <v>62343.373354049683</v>
      </c>
      <c r="I89" s="2">
        <f t="shared" si="10"/>
        <v>2012.4549832750931</v>
      </c>
      <c r="J89" s="2">
        <f t="shared" si="8"/>
        <v>61111.549658787</v>
      </c>
      <c r="K89" s="2">
        <f t="shared" si="13"/>
        <v>583687.45939131209</v>
      </c>
      <c r="L89" s="14">
        <f t="shared" si="11"/>
        <v>9.3624619264109334</v>
      </c>
      <c r="N89" s="6"/>
    </row>
    <row r="90" spans="1:14" x14ac:dyDescent="0.25">
      <c r="A90" s="59">
        <v>81</v>
      </c>
      <c r="B90" s="55">
        <v>24</v>
      </c>
      <c r="C90" s="50">
        <v>389</v>
      </c>
      <c r="D90" s="55">
        <v>440</v>
      </c>
      <c r="E90" s="3">
        <v>0.49359999999999998</v>
      </c>
      <c r="F90" s="4">
        <f t="shared" si="9"/>
        <v>5.790108564535585E-2</v>
      </c>
      <c r="G90" s="4">
        <f t="shared" si="7"/>
        <v>5.6251722709007967E-2</v>
      </c>
      <c r="H90" s="2">
        <f t="shared" si="12"/>
        <v>60330.918370774591</v>
      </c>
      <c r="I90" s="2">
        <f t="shared" si="10"/>
        <v>3393.7180909726071</v>
      </c>
      <c r="J90" s="2">
        <f t="shared" si="8"/>
        <v>58612.339529506062</v>
      </c>
      <c r="K90" s="2">
        <f t="shared" si="13"/>
        <v>522575.90973252512</v>
      </c>
      <c r="L90" s="14">
        <f t="shared" si="11"/>
        <v>8.6618258737740437</v>
      </c>
      <c r="N90" s="6"/>
    </row>
    <row r="91" spans="1:14" x14ac:dyDescent="0.25">
      <c r="A91" s="59">
        <v>82</v>
      </c>
      <c r="B91" s="55">
        <v>19</v>
      </c>
      <c r="C91" s="50">
        <v>352</v>
      </c>
      <c r="D91" s="55">
        <v>368</v>
      </c>
      <c r="E91" s="3">
        <v>0.49390000000000001</v>
      </c>
      <c r="F91" s="4">
        <f t="shared" si="9"/>
        <v>5.2777777777777778E-2</v>
      </c>
      <c r="G91" s="4">
        <f t="shared" si="7"/>
        <v>5.1404715002790737E-2</v>
      </c>
      <c r="H91" s="2">
        <f t="shared" si="12"/>
        <v>56937.200279801982</v>
      </c>
      <c r="I91" s="2">
        <f t="shared" si="10"/>
        <v>2926.8405534400381</v>
      </c>
      <c r="J91" s="2">
        <f t="shared" si="8"/>
        <v>55455.926275705977</v>
      </c>
      <c r="K91" s="2">
        <f t="shared" si="13"/>
        <v>463963.57020301907</v>
      </c>
      <c r="L91" s="14">
        <f t="shared" si="11"/>
        <v>8.1486895724236454</v>
      </c>
      <c r="N91" s="6"/>
    </row>
    <row r="92" spans="1:14" x14ac:dyDescent="0.25">
      <c r="A92" s="59">
        <v>83</v>
      </c>
      <c r="B92" s="55">
        <v>23</v>
      </c>
      <c r="C92" s="50">
        <v>337</v>
      </c>
      <c r="D92" s="55">
        <v>328</v>
      </c>
      <c r="E92" s="3">
        <v>0.46460000000000001</v>
      </c>
      <c r="F92" s="4">
        <f t="shared" si="9"/>
        <v>6.9172932330827067E-2</v>
      </c>
      <c r="G92" s="4">
        <f t="shared" si="7"/>
        <v>6.6702589394520284E-2</v>
      </c>
      <c r="H92" s="2">
        <f t="shared" si="12"/>
        <v>54010.359726361945</v>
      </c>
      <c r="I92" s="2">
        <f t="shared" si="10"/>
        <v>3602.6308478778556</v>
      </c>
      <c r="J92" s="2">
        <f t="shared" si="8"/>
        <v>52081.511170408143</v>
      </c>
      <c r="K92" s="2">
        <f t="shared" si="13"/>
        <v>408507.6439273131</v>
      </c>
      <c r="L92" s="14">
        <f t="shared" si="11"/>
        <v>7.5635053348464254</v>
      </c>
      <c r="N92" s="6"/>
    </row>
    <row r="93" spans="1:14" x14ac:dyDescent="0.25">
      <c r="A93" s="59">
        <v>84</v>
      </c>
      <c r="B93" s="55">
        <v>28</v>
      </c>
      <c r="C93" s="50">
        <v>279</v>
      </c>
      <c r="D93" s="55">
        <v>324</v>
      </c>
      <c r="E93" s="3">
        <v>0.58069999999999999</v>
      </c>
      <c r="F93" s="4">
        <f t="shared" si="9"/>
        <v>9.2868988391376445E-2</v>
      </c>
      <c r="G93" s="4">
        <f t="shared" si="7"/>
        <v>8.9388214291643092E-2</v>
      </c>
      <c r="H93" s="2">
        <f t="shared" si="12"/>
        <v>50407.728878484093</v>
      </c>
      <c r="I93" s="2">
        <f t="shared" si="10"/>
        <v>4505.8568709449819</v>
      </c>
      <c r="J93" s="2">
        <f t="shared" si="8"/>
        <v>48518.423092496858</v>
      </c>
      <c r="K93" s="2">
        <f t="shared" si="13"/>
        <v>356426.13275690493</v>
      </c>
      <c r="L93" s="14">
        <f t="shared" si="11"/>
        <v>7.0708627563072168</v>
      </c>
      <c r="N93" s="6"/>
    </row>
    <row r="94" spans="1:14" x14ac:dyDescent="0.25">
      <c r="A94" s="59">
        <v>85</v>
      </c>
      <c r="B94" s="55">
        <v>24</v>
      </c>
      <c r="C94" s="50">
        <v>229</v>
      </c>
      <c r="D94" s="55">
        <v>254</v>
      </c>
      <c r="E94" s="3">
        <v>0.41220000000000001</v>
      </c>
      <c r="F94" s="4">
        <f t="shared" si="9"/>
        <v>9.9378881987577633E-2</v>
      </c>
      <c r="G94" s="4">
        <f t="shared" si="7"/>
        <v>9.3894068711679476E-2</v>
      </c>
      <c r="H94" s="2">
        <f t="shared" si="12"/>
        <v>45901.87200753911</v>
      </c>
      <c r="I94" s="2">
        <f t="shared" si="10"/>
        <v>4309.9135242705943</v>
      </c>
      <c r="J94" s="2">
        <f t="shared" si="8"/>
        <v>43368.504837972854</v>
      </c>
      <c r="K94" s="2">
        <f t="shared" si="13"/>
        <v>307907.70966440806</v>
      </c>
      <c r="L94" s="14">
        <f t="shared" si="11"/>
        <v>6.707955388264689</v>
      </c>
      <c r="N94" s="6"/>
    </row>
    <row r="95" spans="1:14" x14ac:dyDescent="0.25">
      <c r="A95" s="59">
        <v>86</v>
      </c>
      <c r="B95" s="55">
        <v>21</v>
      </c>
      <c r="C95" s="50">
        <v>212</v>
      </c>
      <c r="D95" s="55">
        <v>208</v>
      </c>
      <c r="E95" s="3">
        <v>0.56489999999999996</v>
      </c>
      <c r="F95" s="4">
        <f t="shared" si="9"/>
        <v>0.1</v>
      </c>
      <c r="G95" s="4">
        <f t="shared" si="7"/>
        <v>9.5830418491437558E-2</v>
      </c>
      <c r="H95" s="2">
        <f t="shared" si="12"/>
        <v>41591.958483268514</v>
      </c>
      <c r="I95" s="2">
        <f t="shared" si="10"/>
        <v>3985.7747873301182</v>
      </c>
      <c r="J95" s="2">
        <f t="shared" si="8"/>
        <v>39857.747873301181</v>
      </c>
      <c r="K95" s="2">
        <f t="shared" si="13"/>
        <v>264539.20482643519</v>
      </c>
      <c r="L95" s="14">
        <f t="shared" si="11"/>
        <v>6.3603449915168868</v>
      </c>
      <c r="N95" s="6"/>
    </row>
    <row r="96" spans="1:14" x14ac:dyDescent="0.25">
      <c r="A96" s="59">
        <v>87</v>
      </c>
      <c r="B96" s="55">
        <v>18</v>
      </c>
      <c r="C96" s="50">
        <v>149</v>
      </c>
      <c r="D96" s="55">
        <v>193</v>
      </c>
      <c r="E96" s="3">
        <v>0.48549999999999999</v>
      </c>
      <c r="F96" s="4">
        <f t="shared" si="9"/>
        <v>0.10526315789473684</v>
      </c>
      <c r="G96" s="4">
        <f t="shared" si="7"/>
        <v>9.9855209945578893E-2</v>
      </c>
      <c r="H96" s="2">
        <f t="shared" si="12"/>
        <v>37606.183695938395</v>
      </c>
      <c r="I96" s="2">
        <f t="shared" si="10"/>
        <v>3755.1733682099343</v>
      </c>
      <c r="J96" s="2">
        <f t="shared" si="8"/>
        <v>35674.146997994379</v>
      </c>
      <c r="K96" s="2">
        <f t="shared" si="13"/>
        <v>224681.45695313398</v>
      </c>
      <c r="L96" s="14">
        <f t="shared" si="11"/>
        <v>5.9745880829008557</v>
      </c>
      <c r="N96" s="6"/>
    </row>
    <row r="97" spans="1:14" x14ac:dyDescent="0.25">
      <c r="A97" s="59">
        <v>88</v>
      </c>
      <c r="B97" s="55">
        <v>21</v>
      </c>
      <c r="C97" s="50">
        <v>144</v>
      </c>
      <c r="D97" s="55">
        <v>143</v>
      </c>
      <c r="E97" s="3">
        <v>0.57899999999999996</v>
      </c>
      <c r="F97" s="4">
        <f t="shared" si="9"/>
        <v>0.14634146341463414</v>
      </c>
      <c r="G97" s="4">
        <f t="shared" si="7"/>
        <v>0.13784864219087439</v>
      </c>
      <c r="H97" s="2">
        <f t="shared" si="12"/>
        <v>33851.010327728458</v>
      </c>
      <c r="I97" s="2">
        <f t="shared" si="10"/>
        <v>4666.3158104666336</v>
      </c>
      <c r="J97" s="2">
        <f t="shared" si="8"/>
        <v>31886.491371522006</v>
      </c>
      <c r="K97" s="2">
        <f t="shared" si="13"/>
        <v>189007.30995513959</v>
      </c>
      <c r="L97" s="14">
        <f t="shared" si="11"/>
        <v>5.583505724800113</v>
      </c>
      <c r="N97" s="6"/>
    </row>
    <row r="98" spans="1:14" x14ac:dyDescent="0.25">
      <c r="A98" s="59">
        <v>89</v>
      </c>
      <c r="B98" s="55">
        <v>18</v>
      </c>
      <c r="C98" s="50">
        <v>124</v>
      </c>
      <c r="D98" s="55">
        <v>124</v>
      </c>
      <c r="E98" s="3">
        <v>0.65680000000000005</v>
      </c>
      <c r="F98" s="4">
        <f t="shared" si="9"/>
        <v>0.14516129032258066</v>
      </c>
      <c r="G98" s="4">
        <f t="shared" si="7"/>
        <v>0.13827263676700141</v>
      </c>
      <c r="H98" s="2">
        <f t="shared" si="12"/>
        <v>29184.694517261825</v>
      </c>
      <c r="I98" s="2">
        <f t="shared" si="10"/>
        <v>4035.4446641412419</v>
      </c>
      <c r="J98" s="2">
        <f t="shared" si="8"/>
        <v>27799.729908528549</v>
      </c>
      <c r="K98" s="2">
        <f>K99+J98</f>
        <v>157120.81858361757</v>
      </c>
      <c r="L98" s="14">
        <f t="shared" si="11"/>
        <v>5.383671858915144</v>
      </c>
      <c r="N98" s="6"/>
    </row>
    <row r="99" spans="1:14" x14ac:dyDescent="0.25">
      <c r="A99" s="59">
        <v>90</v>
      </c>
      <c r="B99" s="55">
        <v>16</v>
      </c>
      <c r="C99" s="50">
        <v>92</v>
      </c>
      <c r="D99" s="55">
        <v>103</v>
      </c>
      <c r="E99" s="25">
        <v>0.5111</v>
      </c>
      <c r="F99" s="26">
        <f t="shared" si="9"/>
        <v>0.1641025641025641</v>
      </c>
      <c r="G99" s="26">
        <f t="shared" si="7"/>
        <v>0.15191450251798286</v>
      </c>
      <c r="H99" s="24">
        <f t="shared" si="12"/>
        <v>25149.249853120582</v>
      </c>
      <c r="I99" s="24">
        <f t="shared" si="10"/>
        <v>3820.5357801372666</v>
      </c>
      <c r="J99" s="24">
        <f t="shared" si="8"/>
        <v>23281.389910211474</v>
      </c>
      <c r="K99" s="24">
        <f t="shared" ref="K99:K108" si="14">K100+J99</f>
        <v>129321.08867508903</v>
      </c>
      <c r="L99" s="27">
        <f t="shared" si="11"/>
        <v>5.1421449717333241</v>
      </c>
      <c r="N99" s="6"/>
    </row>
    <row r="100" spans="1:14" x14ac:dyDescent="0.25">
      <c r="A100" s="59">
        <v>91</v>
      </c>
      <c r="B100" s="55">
        <v>8</v>
      </c>
      <c r="C100" s="50">
        <v>79</v>
      </c>
      <c r="D100" s="55">
        <v>90</v>
      </c>
      <c r="E100" s="25">
        <v>0.73970000000000002</v>
      </c>
      <c r="F100" s="26">
        <f t="shared" si="9"/>
        <v>9.4674556213017749E-2</v>
      </c>
      <c r="G100" s="26">
        <f t="shared" si="7"/>
        <v>9.2397531137968003E-2</v>
      </c>
      <c r="H100" s="24">
        <f t="shared" si="12"/>
        <v>21328.714072983315</v>
      </c>
      <c r="I100" s="24">
        <f t="shared" si="10"/>
        <v>1970.7205226912922</v>
      </c>
      <c r="J100" s="24">
        <f t="shared" si="8"/>
        <v>20815.735520926773</v>
      </c>
      <c r="K100" s="24">
        <f t="shared" si="14"/>
        <v>106039.69876487755</v>
      </c>
      <c r="L100" s="27">
        <f t="shared" si="11"/>
        <v>4.9716873882798245</v>
      </c>
      <c r="N100" s="6"/>
    </row>
    <row r="101" spans="1:14" x14ac:dyDescent="0.25">
      <c r="A101" s="59">
        <v>92</v>
      </c>
      <c r="B101" s="55">
        <v>6</v>
      </c>
      <c r="C101" s="50">
        <v>53</v>
      </c>
      <c r="D101" s="55">
        <v>70</v>
      </c>
      <c r="E101" s="25">
        <v>0.46210000000000001</v>
      </c>
      <c r="F101" s="26">
        <f t="shared" si="9"/>
        <v>9.7560975609756101E-2</v>
      </c>
      <c r="G101" s="26">
        <f t="shared" si="7"/>
        <v>9.2696446945188582E-2</v>
      </c>
      <c r="H101" s="24">
        <f t="shared" si="12"/>
        <v>19357.993550292023</v>
      </c>
      <c r="I101" s="24">
        <f t="shared" si="10"/>
        <v>1794.4172220999474</v>
      </c>
      <c r="J101" s="24">
        <f t="shared" si="8"/>
        <v>18392.776526524463</v>
      </c>
      <c r="K101" s="24">
        <f t="shared" si="14"/>
        <v>85223.963243950784</v>
      </c>
      <c r="L101" s="27">
        <f t="shared" si="11"/>
        <v>4.4025204896643402</v>
      </c>
      <c r="N101" s="6"/>
    </row>
    <row r="102" spans="1:14" x14ac:dyDescent="0.25">
      <c r="A102" s="59">
        <v>93</v>
      </c>
      <c r="B102" s="55">
        <v>4</v>
      </c>
      <c r="C102" s="50">
        <v>55</v>
      </c>
      <c r="D102" s="55">
        <v>46</v>
      </c>
      <c r="E102" s="25">
        <v>0.49380000000000002</v>
      </c>
      <c r="F102" s="26">
        <f t="shared" si="9"/>
        <v>7.9207920792079209E-2</v>
      </c>
      <c r="G102" s="26">
        <f t="shared" si="7"/>
        <v>7.6154502254173265E-2</v>
      </c>
      <c r="H102" s="24">
        <f t="shared" si="12"/>
        <v>17563.576328192077</v>
      </c>
      <c r="I102" s="24">
        <f t="shared" si="10"/>
        <v>1337.5454130766477</v>
      </c>
      <c r="J102" s="24">
        <f t="shared" si="8"/>
        <v>16886.510840092677</v>
      </c>
      <c r="K102" s="24">
        <f t="shared" si="14"/>
        <v>66831.186717426317</v>
      </c>
      <c r="L102" s="27">
        <f t="shared" si="11"/>
        <v>3.8051012771329837</v>
      </c>
      <c r="N102" s="6"/>
    </row>
    <row r="103" spans="1:14" x14ac:dyDescent="0.25">
      <c r="A103" s="59">
        <v>94</v>
      </c>
      <c r="B103" s="55">
        <v>15</v>
      </c>
      <c r="C103" s="50">
        <v>29</v>
      </c>
      <c r="D103" s="55">
        <v>45</v>
      </c>
      <c r="E103" s="25">
        <v>0.54430000000000001</v>
      </c>
      <c r="F103" s="26">
        <f t="shared" si="9"/>
        <v>0.40540540540540543</v>
      </c>
      <c r="G103" s="26">
        <f t="shared" si="7"/>
        <v>0.34218840893796126</v>
      </c>
      <c r="H103" s="24">
        <f t="shared" si="12"/>
        <v>16226.030915115429</v>
      </c>
      <c r="I103" s="24">
        <f t="shared" si="10"/>
        <v>5552.3597022215199</v>
      </c>
      <c r="J103" s="24">
        <f t="shared" si="8"/>
        <v>13695.820598813083</v>
      </c>
      <c r="K103" s="24">
        <f t="shared" si="14"/>
        <v>49944.675877333633</v>
      </c>
      <c r="L103" s="27">
        <f t="shared" si="11"/>
        <v>3.078058715567185</v>
      </c>
      <c r="N103" s="6"/>
    </row>
    <row r="104" spans="1:14" x14ac:dyDescent="0.25">
      <c r="A104" s="59">
        <v>95</v>
      </c>
      <c r="B104" s="55">
        <v>9</v>
      </c>
      <c r="C104" s="50">
        <v>25</v>
      </c>
      <c r="D104" s="55">
        <v>17</v>
      </c>
      <c r="E104" s="25">
        <v>0.44379999999999997</v>
      </c>
      <c r="F104" s="26">
        <f t="shared" si="9"/>
        <v>0.42857142857142855</v>
      </c>
      <c r="G104" s="26">
        <f t="shared" si="7"/>
        <v>0.34607664444085551</v>
      </c>
      <c r="H104" s="24">
        <f t="shared" si="12"/>
        <v>10673.671212893909</v>
      </c>
      <c r="I104" s="24">
        <f t="shared" si="10"/>
        <v>3693.9083172232804</v>
      </c>
      <c r="J104" s="24">
        <f t="shared" si="8"/>
        <v>8619.1194068543209</v>
      </c>
      <c r="K104" s="24">
        <f t="shared" si="14"/>
        <v>36248.855278520554</v>
      </c>
      <c r="L104" s="27">
        <f t="shared" si="11"/>
        <v>3.3961000442595188</v>
      </c>
      <c r="N104" s="6"/>
    </row>
    <row r="105" spans="1:14" x14ac:dyDescent="0.25">
      <c r="A105" s="59">
        <v>96</v>
      </c>
      <c r="B105" s="55">
        <v>4</v>
      </c>
      <c r="C105" s="50">
        <v>16</v>
      </c>
      <c r="D105" s="55">
        <v>19</v>
      </c>
      <c r="E105" s="25">
        <v>0.44790000000000002</v>
      </c>
      <c r="F105" s="26">
        <f t="shared" si="9"/>
        <v>0.22857142857142856</v>
      </c>
      <c r="G105" s="26">
        <f t="shared" si="7"/>
        <v>0.20295914432424753</v>
      </c>
      <c r="H105" s="24">
        <f t="shared" si="12"/>
        <v>6979.7628956706285</v>
      </c>
      <c r="I105" s="24">
        <f t="shared" si="10"/>
        <v>1416.6067048914429</v>
      </c>
      <c r="J105" s="24">
        <f t="shared" si="8"/>
        <v>6197.6543339000627</v>
      </c>
      <c r="K105" s="24">
        <f t="shared" si="14"/>
        <v>27629.735871666231</v>
      </c>
      <c r="L105" s="27">
        <f t="shared" si="11"/>
        <v>3.9585493496927042</v>
      </c>
      <c r="N105" s="6"/>
    </row>
    <row r="106" spans="1:14" x14ac:dyDescent="0.25">
      <c r="A106" s="59">
        <v>97</v>
      </c>
      <c r="B106" s="55">
        <v>1</v>
      </c>
      <c r="C106" s="50">
        <v>11</v>
      </c>
      <c r="D106" s="55">
        <v>13</v>
      </c>
      <c r="E106" s="25">
        <v>0.3014</v>
      </c>
      <c r="F106" s="26">
        <f t="shared" si="9"/>
        <v>8.3333333333333329E-2</v>
      </c>
      <c r="G106" s="26">
        <f t="shared" si="7"/>
        <v>7.8748838454632791E-2</v>
      </c>
      <c r="H106" s="24">
        <f t="shared" si="12"/>
        <v>5563.1561907791856</v>
      </c>
      <c r="I106" s="24">
        <f t="shared" si="10"/>
        <v>438.09208816556043</v>
      </c>
      <c r="J106" s="24">
        <f t="shared" si="8"/>
        <v>5257.1050579867251</v>
      </c>
      <c r="K106" s="24">
        <f t="shared" si="14"/>
        <v>21432.081537766167</v>
      </c>
      <c r="L106" s="27">
        <f t="shared" si="11"/>
        <v>3.8525040108148305</v>
      </c>
      <c r="N106" s="6"/>
    </row>
    <row r="107" spans="1:14" x14ac:dyDescent="0.25">
      <c r="A107" s="59">
        <v>98</v>
      </c>
      <c r="B107" s="55">
        <v>2</v>
      </c>
      <c r="C107" s="50">
        <v>7</v>
      </c>
      <c r="D107" s="55">
        <v>10</v>
      </c>
      <c r="E107" s="25">
        <v>0.71779999999999999</v>
      </c>
      <c r="F107" s="26">
        <f t="shared" si="9"/>
        <v>0.23529411764705882</v>
      </c>
      <c r="G107" s="26">
        <f t="shared" si="7"/>
        <v>0.22064339614315343</v>
      </c>
      <c r="H107" s="24">
        <f t="shared" si="12"/>
        <v>5125.0641026136254</v>
      </c>
      <c r="I107" s="24">
        <f t="shared" si="10"/>
        <v>1130.8115490520333</v>
      </c>
      <c r="J107" s="24">
        <f t="shared" si="8"/>
        <v>4805.9490834711414</v>
      </c>
      <c r="K107" s="24">
        <f t="shared" si="14"/>
        <v>16174.976479779441</v>
      </c>
      <c r="L107" s="27">
        <f t="shared" si="11"/>
        <v>3.1560534962929925</v>
      </c>
      <c r="N107" s="6"/>
    </row>
    <row r="108" spans="1:14" x14ac:dyDescent="0.25">
      <c r="A108" s="59">
        <v>99</v>
      </c>
      <c r="B108" s="55">
        <v>2</v>
      </c>
      <c r="C108" s="50">
        <v>7</v>
      </c>
      <c r="D108" s="55">
        <v>6</v>
      </c>
      <c r="E108" s="25">
        <v>0.49180000000000001</v>
      </c>
      <c r="F108" s="26">
        <f t="shared" si="9"/>
        <v>0.30769230769230771</v>
      </c>
      <c r="G108" s="26">
        <f t="shared" si="7"/>
        <v>0.26608482784311638</v>
      </c>
      <c r="H108" s="24">
        <f t="shared" si="12"/>
        <v>3994.2525535615923</v>
      </c>
      <c r="I108" s="24">
        <f t="shared" si="10"/>
        <v>1062.8100030763642</v>
      </c>
      <c r="J108" s="24">
        <f t="shared" si="8"/>
        <v>3454.1325099981841</v>
      </c>
      <c r="K108" s="24">
        <f t="shared" si="14"/>
        <v>11369.0273963083</v>
      </c>
      <c r="L108" s="27">
        <f t="shared" si="11"/>
        <v>2.846346655313714</v>
      </c>
      <c r="N108" s="6"/>
    </row>
    <row r="109" spans="1:14" x14ac:dyDescent="0.25">
      <c r="A109" s="59" t="s">
        <v>28</v>
      </c>
      <c r="B109" s="50">
        <v>5</v>
      </c>
      <c r="C109" s="50">
        <v>14</v>
      </c>
      <c r="D109" s="50">
        <v>13</v>
      </c>
      <c r="E109" s="28"/>
      <c r="F109" s="26">
        <f>B109/((C109+D109)/2)</f>
        <v>0.37037037037037035</v>
      </c>
      <c r="G109" s="26">
        <v>1</v>
      </c>
      <c r="H109" s="24">
        <f>H108-I108</f>
        <v>2931.4425504852279</v>
      </c>
      <c r="I109" s="24">
        <f>H109*G109</f>
        <v>2931.4425504852279</v>
      </c>
      <c r="J109" s="29">
        <f>H109/F109</f>
        <v>7914.8948863101159</v>
      </c>
      <c r="K109" s="24">
        <f>J109</f>
        <v>7914.8948863101159</v>
      </c>
      <c r="L109" s="27">
        <f>K109/H109</f>
        <v>2.7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 s="53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4" width="12.7265625" style="46" customWidth="1"/>
    <col min="8" max="11" width="11.453125" style="1" customWidth="1"/>
  </cols>
  <sheetData>
    <row r="4" spans="1:14" ht="15.75" customHeight="1" x14ac:dyDescent="0.35">
      <c r="A4" s="11" t="s">
        <v>42</v>
      </c>
    </row>
    <row r="5" spans="1:14" x14ac:dyDescent="0.25">
      <c r="D5" s="47"/>
    </row>
    <row r="6" spans="1:14" s="39" customFormat="1" ht="14.5" x14ac:dyDescent="0.25">
      <c r="A6" s="74" t="s">
        <v>2</v>
      </c>
      <c r="B6" s="75" t="s">
        <v>0</v>
      </c>
      <c r="C6" s="84" t="s">
        <v>1</v>
      </c>
      <c r="D6" s="84"/>
      <c r="E6" s="76" t="s">
        <v>3</v>
      </c>
      <c r="F6" s="76" t="s">
        <v>4</v>
      </c>
      <c r="G6" s="76" t="s">
        <v>5</v>
      </c>
      <c r="H6" s="75" t="s">
        <v>6</v>
      </c>
      <c r="I6" s="75" t="s">
        <v>7</v>
      </c>
      <c r="J6" s="75" t="s">
        <v>8</v>
      </c>
      <c r="K6" s="75" t="s">
        <v>9</v>
      </c>
      <c r="L6" s="76" t="s">
        <v>10</v>
      </c>
    </row>
    <row r="7" spans="1:14" s="39" customFormat="1" x14ac:dyDescent="0.25">
      <c r="A7" s="77"/>
      <c r="B7" s="78"/>
      <c r="C7" s="79">
        <v>42370</v>
      </c>
      <c r="D7" s="80">
        <v>42736</v>
      </c>
      <c r="E7" s="81"/>
      <c r="F7" s="81"/>
      <c r="G7" s="81"/>
      <c r="H7" s="82"/>
      <c r="I7" s="82"/>
      <c r="J7" s="82"/>
      <c r="K7" s="82"/>
      <c r="L7" s="81"/>
    </row>
    <row r="8" spans="1:14" x14ac:dyDescent="0.25">
      <c r="A8" s="12"/>
      <c r="B8" s="48"/>
      <c r="C8" s="48"/>
      <c r="D8" s="48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59">
        <v>0</v>
      </c>
      <c r="B9" s="49">
        <v>4</v>
      </c>
      <c r="C9" s="50">
        <v>842</v>
      </c>
      <c r="D9" s="50">
        <v>806</v>
      </c>
      <c r="E9" s="3">
        <v>8.8999999999999999E-3</v>
      </c>
      <c r="F9" s="4">
        <f>B9/((C9+D9)/2)</f>
        <v>4.8543689320388345E-3</v>
      </c>
      <c r="G9" s="4">
        <f t="shared" ref="G9:G72" si="0">F9/((1+(1-E9)*F9))</f>
        <v>4.8311255894577113E-3</v>
      </c>
      <c r="H9" s="2">
        <v>100000</v>
      </c>
      <c r="I9" s="2">
        <f>H9*G9</f>
        <v>483.11255894577113</v>
      </c>
      <c r="J9" s="2">
        <f t="shared" ref="J9:J72" si="1">H10+I9*E9</f>
        <v>99521.187142828858</v>
      </c>
      <c r="K9" s="2">
        <f>K10+J9</f>
        <v>8155210.2865648447</v>
      </c>
      <c r="L9" s="73">
        <f>K9/H9</f>
        <v>81.55210286564845</v>
      </c>
      <c r="M9" s="5"/>
      <c r="N9" s="6"/>
    </row>
    <row r="10" spans="1:14" x14ac:dyDescent="0.25">
      <c r="A10" s="59">
        <v>1</v>
      </c>
      <c r="B10" s="49">
        <v>0</v>
      </c>
      <c r="C10" s="50">
        <v>922</v>
      </c>
      <c r="D10" s="50">
        <v>855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99516.887441054234</v>
      </c>
      <c r="I10" s="2">
        <f t="shared" ref="I10:I73" si="3">H10*G10</f>
        <v>0</v>
      </c>
      <c r="J10" s="2">
        <f t="shared" si="1"/>
        <v>99516.887441054234</v>
      </c>
      <c r="K10" s="2">
        <f>K11+J10</f>
        <v>8055689.0994220162</v>
      </c>
      <c r="L10" s="14">
        <f t="shared" ref="L10:L73" si="4">K10/H10</f>
        <v>80.947960758856695</v>
      </c>
      <c r="N10" s="6"/>
    </row>
    <row r="11" spans="1:14" x14ac:dyDescent="0.25">
      <c r="A11" s="59">
        <v>2</v>
      </c>
      <c r="B11" s="49">
        <v>0</v>
      </c>
      <c r="C11" s="50">
        <v>881</v>
      </c>
      <c r="D11" s="50">
        <v>926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99516.887441054234</v>
      </c>
      <c r="I11" s="2">
        <f t="shared" si="3"/>
        <v>0</v>
      </c>
      <c r="J11" s="2">
        <f t="shared" si="1"/>
        <v>99516.887441054234</v>
      </c>
      <c r="K11" s="2">
        <f t="shared" ref="K11:K74" si="6">K12+J11</f>
        <v>7956172.2119809622</v>
      </c>
      <c r="L11" s="14">
        <f t="shared" si="4"/>
        <v>79.947960758856695</v>
      </c>
      <c r="N11" s="6"/>
    </row>
    <row r="12" spans="1:14" x14ac:dyDescent="0.25">
      <c r="A12" s="59">
        <v>3</v>
      </c>
      <c r="B12" s="49">
        <v>0</v>
      </c>
      <c r="C12" s="50">
        <v>993</v>
      </c>
      <c r="D12" s="50">
        <v>893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99516.887441054234</v>
      </c>
      <c r="I12" s="2">
        <f t="shared" si="3"/>
        <v>0</v>
      </c>
      <c r="J12" s="2">
        <f t="shared" si="1"/>
        <v>99516.887441054234</v>
      </c>
      <c r="K12" s="2">
        <f t="shared" si="6"/>
        <v>7856655.3245399082</v>
      </c>
      <c r="L12" s="14">
        <f t="shared" si="4"/>
        <v>78.947960758856695</v>
      </c>
      <c r="N12" s="6"/>
    </row>
    <row r="13" spans="1:14" x14ac:dyDescent="0.25">
      <c r="A13" s="59">
        <v>4</v>
      </c>
      <c r="B13" s="49">
        <v>0</v>
      </c>
      <c r="C13" s="50">
        <v>1004</v>
      </c>
      <c r="D13" s="50">
        <v>965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99516.887441054234</v>
      </c>
      <c r="I13" s="2">
        <f t="shared" si="3"/>
        <v>0</v>
      </c>
      <c r="J13" s="2">
        <f t="shared" si="1"/>
        <v>99516.887441054234</v>
      </c>
      <c r="K13" s="2">
        <f t="shared" si="6"/>
        <v>7757138.4370988542</v>
      </c>
      <c r="L13" s="14">
        <f t="shared" si="4"/>
        <v>77.947960758856695</v>
      </c>
      <c r="N13" s="6"/>
    </row>
    <row r="14" spans="1:14" x14ac:dyDescent="0.25">
      <c r="A14" s="59">
        <v>5</v>
      </c>
      <c r="B14" s="49">
        <v>0</v>
      </c>
      <c r="C14" s="50">
        <v>1075</v>
      </c>
      <c r="D14" s="50">
        <v>987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99516.887441054234</v>
      </c>
      <c r="I14" s="2">
        <f t="shared" si="3"/>
        <v>0</v>
      </c>
      <c r="J14" s="2">
        <f t="shared" si="1"/>
        <v>99516.887441054234</v>
      </c>
      <c r="K14" s="2">
        <f t="shared" si="6"/>
        <v>7657621.5496578002</v>
      </c>
      <c r="L14" s="14">
        <f t="shared" si="4"/>
        <v>76.947960758856695</v>
      </c>
      <c r="N14" s="6"/>
    </row>
    <row r="15" spans="1:14" x14ac:dyDescent="0.25">
      <c r="A15" s="59">
        <v>6</v>
      </c>
      <c r="B15" s="49">
        <v>0</v>
      </c>
      <c r="C15" s="50">
        <v>1065</v>
      </c>
      <c r="D15" s="50">
        <v>1054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99516.887441054234</v>
      </c>
      <c r="I15" s="2">
        <f t="shared" si="3"/>
        <v>0</v>
      </c>
      <c r="J15" s="2">
        <f t="shared" si="1"/>
        <v>99516.887441054234</v>
      </c>
      <c r="K15" s="2">
        <f t="shared" si="6"/>
        <v>7558104.6622167462</v>
      </c>
      <c r="L15" s="14">
        <f t="shared" si="4"/>
        <v>75.947960758856695</v>
      </c>
      <c r="N15" s="6"/>
    </row>
    <row r="16" spans="1:14" x14ac:dyDescent="0.25">
      <c r="A16" s="59">
        <v>7</v>
      </c>
      <c r="B16" s="49">
        <v>0</v>
      </c>
      <c r="C16" s="50">
        <v>1197</v>
      </c>
      <c r="D16" s="50">
        <v>1034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99516.887441054234</v>
      </c>
      <c r="I16" s="2">
        <f t="shared" si="3"/>
        <v>0</v>
      </c>
      <c r="J16" s="2">
        <f t="shared" si="1"/>
        <v>99516.887441054234</v>
      </c>
      <c r="K16" s="2">
        <f t="shared" si="6"/>
        <v>7458587.7747756923</v>
      </c>
      <c r="L16" s="14">
        <f t="shared" si="4"/>
        <v>74.947960758856709</v>
      </c>
      <c r="N16" s="6"/>
    </row>
    <row r="17" spans="1:14" x14ac:dyDescent="0.25">
      <c r="A17" s="59">
        <v>8</v>
      </c>
      <c r="B17" s="49">
        <v>0</v>
      </c>
      <c r="C17" s="50">
        <v>1219</v>
      </c>
      <c r="D17" s="50">
        <v>1182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99516.887441054234</v>
      </c>
      <c r="I17" s="2">
        <f t="shared" si="3"/>
        <v>0</v>
      </c>
      <c r="J17" s="2">
        <f t="shared" si="1"/>
        <v>99516.887441054234</v>
      </c>
      <c r="K17" s="2">
        <f t="shared" si="6"/>
        <v>7359070.8873346383</v>
      </c>
      <c r="L17" s="14">
        <f t="shared" si="4"/>
        <v>73.947960758856709</v>
      </c>
      <c r="N17" s="6"/>
    </row>
    <row r="18" spans="1:14" x14ac:dyDescent="0.25">
      <c r="A18" s="59">
        <v>9</v>
      </c>
      <c r="B18" s="49">
        <v>1</v>
      </c>
      <c r="C18" s="50">
        <v>1124</v>
      </c>
      <c r="D18" s="50">
        <v>1194</v>
      </c>
      <c r="E18" s="3">
        <v>5.1900000000000002E-2</v>
      </c>
      <c r="F18" s="4">
        <f t="shared" si="2"/>
        <v>8.6281276962899055E-4</v>
      </c>
      <c r="G18" s="4">
        <f t="shared" si="0"/>
        <v>8.6210753739757845E-4</v>
      </c>
      <c r="H18" s="2">
        <f t="shared" si="5"/>
        <v>99516.887441054234</v>
      </c>
      <c r="I18" s="2">
        <f t="shared" si="3"/>
        <v>85.794258761279266</v>
      </c>
      <c r="J18" s="2">
        <f t="shared" si="1"/>
        <v>99435.545904322673</v>
      </c>
      <c r="K18" s="2">
        <f t="shared" si="6"/>
        <v>7259553.9998935843</v>
      </c>
      <c r="L18" s="14">
        <f t="shared" si="4"/>
        <v>72.947960758856709</v>
      </c>
      <c r="N18" s="6"/>
    </row>
    <row r="19" spans="1:14" x14ac:dyDescent="0.25">
      <c r="A19" s="59">
        <v>10</v>
      </c>
      <c r="B19" s="49">
        <v>0</v>
      </c>
      <c r="C19" s="50">
        <v>1129</v>
      </c>
      <c r="D19" s="50">
        <v>1130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99431.093182292956</v>
      </c>
      <c r="I19" s="2">
        <f t="shared" si="3"/>
        <v>0</v>
      </c>
      <c r="J19" s="2">
        <f t="shared" si="1"/>
        <v>99431.093182292956</v>
      </c>
      <c r="K19" s="2">
        <f t="shared" si="6"/>
        <v>7160118.4539892618</v>
      </c>
      <c r="L19" s="14">
        <f t="shared" si="4"/>
        <v>72.010859227527448</v>
      </c>
      <c r="N19" s="6"/>
    </row>
    <row r="20" spans="1:14" x14ac:dyDescent="0.25">
      <c r="A20" s="59">
        <v>11</v>
      </c>
      <c r="B20" s="49">
        <v>0</v>
      </c>
      <c r="C20" s="50">
        <v>1115</v>
      </c>
      <c r="D20" s="50">
        <v>1117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99431.093182292956</v>
      </c>
      <c r="I20" s="2">
        <f t="shared" si="3"/>
        <v>0</v>
      </c>
      <c r="J20" s="2">
        <f t="shared" si="1"/>
        <v>99431.093182292956</v>
      </c>
      <c r="K20" s="2">
        <f t="shared" si="6"/>
        <v>7060687.360806969</v>
      </c>
      <c r="L20" s="14">
        <f t="shared" si="4"/>
        <v>71.010859227527448</v>
      </c>
      <c r="N20" s="6"/>
    </row>
    <row r="21" spans="1:14" x14ac:dyDescent="0.25">
      <c r="A21" s="59">
        <v>12</v>
      </c>
      <c r="B21" s="49">
        <v>0</v>
      </c>
      <c r="C21" s="50">
        <v>1083</v>
      </c>
      <c r="D21" s="50">
        <v>1105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99431.093182292956</v>
      </c>
      <c r="I21" s="2">
        <f t="shared" si="3"/>
        <v>0</v>
      </c>
      <c r="J21" s="2">
        <f t="shared" si="1"/>
        <v>99431.093182292956</v>
      </c>
      <c r="K21" s="2">
        <f t="shared" si="6"/>
        <v>6961256.2676246762</v>
      </c>
      <c r="L21" s="14">
        <f t="shared" si="4"/>
        <v>70.010859227527448</v>
      </c>
      <c r="N21" s="6"/>
    </row>
    <row r="22" spans="1:14" x14ac:dyDescent="0.25">
      <c r="A22" s="59">
        <v>13</v>
      </c>
      <c r="B22" s="49">
        <v>0</v>
      </c>
      <c r="C22" s="50">
        <v>1043</v>
      </c>
      <c r="D22" s="50">
        <v>1091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99431.093182292956</v>
      </c>
      <c r="I22" s="2">
        <f t="shared" si="3"/>
        <v>0</v>
      </c>
      <c r="J22" s="2">
        <f t="shared" si="1"/>
        <v>99431.093182292956</v>
      </c>
      <c r="K22" s="2">
        <f t="shared" si="6"/>
        <v>6861825.1744423835</v>
      </c>
      <c r="L22" s="14">
        <f t="shared" si="4"/>
        <v>69.010859227527448</v>
      </c>
      <c r="N22" s="6"/>
    </row>
    <row r="23" spans="1:14" x14ac:dyDescent="0.25">
      <c r="A23" s="59">
        <v>14</v>
      </c>
      <c r="B23" s="49">
        <v>0</v>
      </c>
      <c r="C23" s="50">
        <v>979</v>
      </c>
      <c r="D23" s="50">
        <v>1039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99431.093182292956</v>
      </c>
      <c r="I23" s="2">
        <f t="shared" si="3"/>
        <v>0</v>
      </c>
      <c r="J23" s="2">
        <f t="shared" si="1"/>
        <v>99431.093182292956</v>
      </c>
      <c r="K23" s="2">
        <f t="shared" si="6"/>
        <v>6762394.0812600907</v>
      </c>
      <c r="L23" s="14">
        <f t="shared" si="4"/>
        <v>68.010859227527448</v>
      </c>
      <c r="N23" s="6"/>
    </row>
    <row r="24" spans="1:14" x14ac:dyDescent="0.25">
      <c r="A24" s="59">
        <v>15</v>
      </c>
      <c r="B24" s="49">
        <v>0</v>
      </c>
      <c r="C24" s="50">
        <v>985</v>
      </c>
      <c r="D24" s="50">
        <v>958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99431.093182292956</v>
      </c>
      <c r="I24" s="2">
        <f t="shared" si="3"/>
        <v>0</v>
      </c>
      <c r="J24" s="2">
        <f t="shared" si="1"/>
        <v>99431.093182292956</v>
      </c>
      <c r="K24" s="2">
        <f t="shared" si="6"/>
        <v>6662962.9880777979</v>
      </c>
      <c r="L24" s="14">
        <f t="shared" si="4"/>
        <v>67.010859227527448</v>
      </c>
      <c r="N24" s="6"/>
    </row>
    <row r="25" spans="1:14" x14ac:dyDescent="0.25">
      <c r="A25" s="59">
        <v>16</v>
      </c>
      <c r="B25" s="49">
        <v>0</v>
      </c>
      <c r="C25" s="50">
        <v>947</v>
      </c>
      <c r="D25" s="50">
        <v>991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99431.093182292956</v>
      </c>
      <c r="I25" s="2">
        <f t="shared" si="3"/>
        <v>0</v>
      </c>
      <c r="J25" s="2">
        <f t="shared" si="1"/>
        <v>99431.093182292956</v>
      </c>
      <c r="K25" s="2">
        <f t="shared" si="6"/>
        <v>6563531.8948955052</v>
      </c>
      <c r="L25" s="14">
        <f t="shared" si="4"/>
        <v>66.010859227527462</v>
      </c>
      <c r="N25" s="6"/>
    </row>
    <row r="26" spans="1:14" x14ac:dyDescent="0.25">
      <c r="A26" s="59">
        <v>17</v>
      </c>
      <c r="B26" s="49">
        <v>0</v>
      </c>
      <c r="C26" s="50">
        <v>861</v>
      </c>
      <c r="D26" s="50">
        <v>950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99431.093182292956</v>
      </c>
      <c r="I26" s="2">
        <f t="shared" si="3"/>
        <v>0</v>
      </c>
      <c r="J26" s="2">
        <f t="shared" si="1"/>
        <v>99431.093182292956</v>
      </c>
      <c r="K26" s="2">
        <f t="shared" si="6"/>
        <v>6464100.8017132124</v>
      </c>
      <c r="L26" s="14">
        <f t="shared" si="4"/>
        <v>65.010859227527462</v>
      </c>
      <c r="N26" s="6"/>
    </row>
    <row r="27" spans="1:14" x14ac:dyDescent="0.25">
      <c r="A27" s="59">
        <v>18</v>
      </c>
      <c r="B27" s="49">
        <v>0</v>
      </c>
      <c r="C27" s="50">
        <v>935</v>
      </c>
      <c r="D27" s="50">
        <v>877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99431.093182292956</v>
      </c>
      <c r="I27" s="2">
        <f t="shared" si="3"/>
        <v>0</v>
      </c>
      <c r="J27" s="2">
        <f t="shared" si="1"/>
        <v>99431.093182292956</v>
      </c>
      <c r="K27" s="2">
        <f t="shared" si="6"/>
        <v>6364669.7085309196</v>
      </c>
      <c r="L27" s="14">
        <f t="shared" si="4"/>
        <v>64.010859227527462</v>
      </c>
      <c r="N27" s="6"/>
    </row>
    <row r="28" spans="1:14" x14ac:dyDescent="0.25">
      <c r="A28" s="59">
        <v>19</v>
      </c>
      <c r="B28" s="49">
        <v>0</v>
      </c>
      <c r="C28" s="50">
        <v>918</v>
      </c>
      <c r="D28" s="50">
        <v>953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99431.093182292956</v>
      </c>
      <c r="I28" s="2">
        <f t="shared" si="3"/>
        <v>0</v>
      </c>
      <c r="J28" s="2">
        <f t="shared" si="1"/>
        <v>99431.093182292956</v>
      </c>
      <c r="K28" s="2">
        <f t="shared" si="6"/>
        <v>6265238.6153486269</v>
      </c>
      <c r="L28" s="14">
        <f t="shared" si="4"/>
        <v>63.010859227527462</v>
      </c>
      <c r="N28" s="6"/>
    </row>
    <row r="29" spans="1:14" x14ac:dyDescent="0.25">
      <c r="A29" s="59">
        <v>20</v>
      </c>
      <c r="B29" s="49">
        <v>0</v>
      </c>
      <c r="C29" s="50">
        <v>925</v>
      </c>
      <c r="D29" s="50">
        <v>942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99431.093182292956</v>
      </c>
      <c r="I29" s="2">
        <f t="shared" si="3"/>
        <v>0</v>
      </c>
      <c r="J29" s="2">
        <f t="shared" si="1"/>
        <v>99431.093182292956</v>
      </c>
      <c r="K29" s="2">
        <f t="shared" si="6"/>
        <v>6165807.5221663341</v>
      </c>
      <c r="L29" s="14">
        <f t="shared" si="4"/>
        <v>62.010859227527462</v>
      </c>
      <c r="N29" s="6"/>
    </row>
    <row r="30" spans="1:14" x14ac:dyDescent="0.25">
      <c r="A30" s="59">
        <v>21</v>
      </c>
      <c r="B30" s="49">
        <v>0</v>
      </c>
      <c r="C30" s="50">
        <v>1007</v>
      </c>
      <c r="D30" s="50">
        <v>936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99431.093182292956</v>
      </c>
      <c r="I30" s="2">
        <f t="shared" si="3"/>
        <v>0</v>
      </c>
      <c r="J30" s="2">
        <f t="shared" si="1"/>
        <v>99431.093182292956</v>
      </c>
      <c r="K30" s="2">
        <f t="shared" si="6"/>
        <v>6066376.4289840413</v>
      </c>
      <c r="L30" s="14">
        <f t="shared" si="4"/>
        <v>61.010859227527462</v>
      </c>
      <c r="N30" s="6"/>
    </row>
    <row r="31" spans="1:14" x14ac:dyDescent="0.25">
      <c r="A31" s="59">
        <v>22</v>
      </c>
      <c r="B31" s="49">
        <v>0</v>
      </c>
      <c r="C31" s="50">
        <v>1036</v>
      </c>
      <c r="D31" s="50">
        <v>1011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99431.093182292956</v>
      </c>
      <c r="I31" s="2">
        <f t="shared" si="3"/>
        <v>0</v>
      </c>
      <c r="J31" s="2">
        <f t="shared" si="1"/>
        <v>99431.093182292956</v>
      </c>
      <c r="K31" s="2">
        <f t="shared" si="6"/>
        <v>5966945.3358017486</v>
      </c>
      <c r="L31" s="14">
        <f t="shared" si="4"/>
        <v>60.010859227527469</v>
      </c>
      <c r="N31" s="6"/>
    </row>
    <row r="32" spans="1:14" x14ac:dyDescent="0.25">
      <c r="A32" s="59">
        <v>23</v>
      </c>
      <c r="B32" s="49">
        <v>0</v>
      </c>
      <c r="C32" s="50">
        <v>1062</v>
      </c>
      <c r="D32" s="50">
        <v>1030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99431.093182292956</v>
      </c>
      <c r="I32" s="2">
        <f t="shared" si="3"/>
        <v>0</v>
      </c>
      <c r="J32" s="2">
        <f t="shared" si="1"/>
        <v>99431.093182292956</v>
      </c>
      <c r="K32" s="2">
        <f t="shared" si="6"/>
        <v>5867514.2426194558</v>
      </c>
      <c r="L32" s="14">
        <f t="shared" si="4"/>
        <v>59.010859227527469</v>
      </c>
      <c r="N32" s="6"/>
    </row>
    <row r="33" spans="1:14" x14ac:dyDescent="0.25">
      <c r="A33" s="59">
        <v>24</v>
      </c>
      <c r="B33" s="49">
        <v>1</v>
      </c>
      <c r="C33" s="50">
        <v>1069</v>
      </c>
      <c r="D33" s="50">
        <v>1051</v>
      </c>
      <c r="E33" s="3">
        <v>0.66120000000000001</v>
      </c>
      <c r="F33" s="4">
        <f t="shared" si="2"/>
        <v>9.4339622641509435E-4</v>
      </c>
      <c r="G33" s="4">
        <f t="shared" si="0"/>
        <v>9.4309479196649228E-4</v>
      </c>
      <c r="H33" s="2">
        <f t="shared" si="5"/>
        <v>99431.093182292956</v>
      </c>
      <c r="I33" s="2">
        <f t="shared" si="3"/>
        <v>93.77294613975549</v>
      </c>
      <c r="J33" s="2">
        <f t="shared" si="1"/>
        <v>99399.322908140806</v>
      </c>
      <c r="K33" s="2">
        <f t="shared" si="6"/>
        <v>5768083.149437163</v>
      </c>
      <c r="L33" s="14">
        <f t="shared" si="4"/>
        <v>58.010859227527469</v>
      </c>
      <c r="N33" s="6"/>
    </row>
    <row r="34" spans="1:14" x14ac:dyDescent="0.25">
      <c r="A34" s="59">
        <v>25</v>
      </c>
      <c r="B34" s="49">
        <v>0</v>
      </c>
      <c r="C34" s="50">
        <v>1089</v>
      </c>
      <c r="D34" s="50">
        <v>1034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99337.320236153202</v>
      </c>
      <c r="I34" s="2">
        <f t="shared" si="3"/>
        <v>0</v>
      </c>
      <c r="J34" s="2">
        <f t="shared" si="1"/>
        <v>99337.320236153202</v>
      </c>
      <c r="K34" s="2">
        <f t="shared" si="6"/>
        <v>5668683.8265290223</v>
      </c>
      <c r="L34" s="14">
        <f t="shared" si="4"/>
        <v>57.064996448997626</v>
      </c>
      <c r="N34" s="6"/>
    </row>
    <row r="35" spans="1:14" x14ac:dyDescent="0.25">
      <c r="A35" s="59">
        <v>26</v>
      </c>
      <c r="B35" s="49">
        <v>0</v>
      </c>
      <c r="C35" s="50">
        <v>1159</v>
      </c>
      <c r="D35" s="50">
        <v>1071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99337.320236153202</v>
      </c>
      <c r="I35" s="2">
        <f t="shared" si="3"/>
        <v>0</v>
      </c>
      <c r="J35" s="2">
        <f t="shared" si="1"/>
        <v>99337.320236153202</v>
      </c>
      <c r="K35" s="2">
        <f t="shared" si="6"/>
        <v>5569346.5062928693</v>
      </c>
      <c r="L35" s="14">
        <f t="shared" si="4"/>
        <v>56.064996448997626</v>
      </c>
      <c r="N35" s="6"/>
    </row>
    <row r="36" spans="1:14" x14ac:dyDescent="0.25">
      <c r="A36" s="59">
        <v>27</v>
      </c>
      <c r="B36" s="49">
        <v>1</v>
      </c>
      <c r="C36" s="50">
        <v>1165</v>
      </c>
      <c r="D36" s="50">
        <v>1107</v>
      </c>
      <c r="E36" s="3">
        <v>0.27050000000000002</v>
      </c>
      <c r="F36" s="4">
        <f t="shared" si="2"/>
        <v>8.8028169014084509E-4</v>
      </c>
      <c r="G36" s="4">
        <f t="shared" si="0"/>
        <v>8.7971676638989307E-4</v>
      </c>
      <c r="H36" s="2">
        <f t="shared" si="5"/>
        <v>99337.320236153202</v>
      </c>
      <c r="I36" s="2">
        <f t="shared" si="3"/>
        <v>87.388706139985985</v>
      </c>
      <c r="J36" s="2">
        <f t="shared" si="1"/>
        <v>99273.570175024084</v>
      </c>
      <c r="K36" s="2">
        <f t="shared" si="6"/>
        <v>5470009.1860567164</v>
      </c>
      <c r="L36" s="14">
        <f t="shared" si="4"/>
        <v>55.064996448997626</v>
      </c>
      <c r="N36" s="6"/>
    </row>
    <row r="37" spans="1:14" x14ac:dyDescent="0.25">
      <c r="A37" s="59">
        <v>28</v>
      </c>
      <c r="B37" s="49">
        <v>3</v>
      </c>
      <c r="C37" s="50">
        <v>1192</v>
      </c>
      <c r="D37" s="50">
        <v>1135</v>
      </c>
      <c r="E37" s="3">
        <v>0.36070000000000002</v>
      </c>
      <c r="F37" s="4">
        <f t="shared" si="2"/>
        <v>2.578427159432746E-3</v>
      </c>
      <c r="G37" s="4">
        <f t="shared" si="0"/>
        <v>2.5741839043316563E-3</v>
      </c>
      <c r="H37" s="2">
        <f t="shared" si="5"/>
        <v>99249.931530013215</v>
      </c>
      <c r="I37" s="2">
        <f t="shared" si="3"/>
        <v>255.48757625057897</v>
      </c>
      <c r="J37" s="2">
        <f t="shared" si="1"/>
        <v>99086.59832251622</v>
      </c>
      <c r="K37" s="2">
        <f t="shared" si="6"/>
        <v>5370735.6158816926</v>
      </c>
      <c r="L37" s="14">
        <f t="shared" si="4"/>
        <v>54.113242529115297</v>
      </c>
      <c r="N37" s="6"/>
    </row>
    <row r="38" spans="1:14" x14ac:dyDescent="0.25">
      <c r="A38" s="59">
        <v>29</v>
      </c>
      <c r="B38" s="49">
        <v>0</v>
      </c>
      <c r="C38" s="50">
        <v>1229</v>
      </c>
      <c r="D38" s="50">
        <v>1158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98994.443953762631</v>
      </c>
      <c r="I38" s="2">
        <f t="shared" si="3"/>
        <v>0</v>
      </c>
      <c r="J38" s="2">
        <f t="shared" si="1"/>
        <v>98994.443953762631</v>
      </c>
      <c r="K38" s="2">
        <f t="shared" si="6"/>
        <v>5271649.0175591763</v>
      </c>
      <c r="L38" s="14">
        <f t="shared" si="4"/>
        <v>53.251968565239956</v>
      </c>
      <c r="N38" s="6"/>
    </row>
    <row r="39" spans="1:14" x14ac:dyDescent="0.25">
      <c r="A39" s="59">
        <v>30</v>
      </c>
      <c r="B39" s="49">
        <v>0</v>
      </c>
      <c r="C39" s="50">
        <v>1293</v>
      </c>
      <c r="D39" s="50">
        <v>1190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98994.443953762631</v>
      </c>
      <c r="I39" s="2">
        <f t="shared" si="3"/>
        <v>0</v>
      </c>
      <c r="J39" s="2">
        <f t="shared" si="1"/>
        <v>98994.443953762631</v>
      </c>
      <c r="K39" s="2">
        <f t="shared" si="6"/>
        <v>5172654.5736054135</v>
      </c>
      <c r="L39" s="14">
        <f t="shared" si="4"/>
        <v>52.251968565239956</v>
      </c>
      <c r="N39" s="6"/>
    </row>
    <row r="40" spans="1:14" x14ac:dyDescent="0.25">
      <c r="A40" s="59">
        <v>31</v>
      </c>
      <c r="B40" s="49">
        <v>0</v>
      </c>
      <c r="C40" s="50">
        <v>1405</v>
      </c>
      <c r="D40" s="50">
        <v>1249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98994.443953762631</v>
      </c>
      <c r="I40" s="2">
        <f t="shared" si="3"/>
        <v>0</v>
      </c>
      <c r="J40" s="2">
        <f t="shared" si="1"/>
        <v>98994.443953762631</v>
      </c>
      <c r="K40" s="2">
        <f t="shared" si="6"/>
        <v>5073660.1296516508</v>
      </c>
      <c r="L40" s="14">
        <f t="shared" si="4"/>
        <v>51.251968565239956</v>
      </c>
      <c r="N40" s="6"/>
    </row>
    <row r="41" spans="1:14" x14ac:dyDescent="0.25">
      <c r="A41" s="59">
        <v>32</v>
      </c>
      <c r="B41" s="49">
        <v>0</v>
      </c>
      <c r="C41" s="50">
        <v>1331</v>
      </c>
      <c r="D41" s="50">
        <v>1358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98994.443953762631</v>
      </c>
      <c r="I41" s="2">
        <f t="shared" si="3"/>
        <v>0</v>
      </c>
      <c r="J41" s="2">
        <f t="shared" si="1"/>
        <v>98994.443953762631</v>
      </c>
      <c r="K41" s="2">
        <f t="shared" si="6"/>
        <v>4974665.685697888</v>
      </c>
      <c r="L41" s="14">
        <f t="shared" si="4"/>
        <v>50.251968565239956</v>
      </c>
      <c r="N41" s="6"/>
    </row>
    <row r="42" spans="1:14" x14ac:dyDescent="0.25">
      <c r="A42" s="59">
        <v>33</v>
      </c>
      <c r="B42" s="49">
        <v>1</v>
      </c>
      <c r="C42" s="50">
        <v>1421</v>
      </c>
      <c r="D42" s="50">
        <v>1287</v>
      </c>
      <c r="E42" s="3">
        <v>0.5383</v>
      </c>
      <c r="F42" s="4">
        <f t="shared" si="2"/>
        <v>7.3855243722304289E-4</v>
      </c>
      <c r="G42" s="4">
        <f t="shared" si="0"/>
        <v>7.3830068432352125E-4</v>
      </c>
      <c r="H42" s="2">
        <f t="shared" si="5"/>
        <v>98994.443953762631</v>
      </c>
      <c r="I42" s="2">
        <f t="shared" si="3"/>
        <v>73.087665715289418</v>
      </c>
      <c r="J42" s="2">
        <f t="shared" si="1"/>
        <v>98960.699378501886</v>
      </c>
      <c r="K42" s="2">
        <f t="shared" si="6"/>
        <v>4875671.2417441253</v>
      </c>
      <c r="L42" s="14">
        <f t="shared" si="4"/>
        <v>49.251968565239949</v>
      </c>
      <c r="N42" s="6"/>
    </row>
    <row r="43" spans="1:14" x14ac:dyDescent="0.25">
      <c r="A43" s="59">
        <v>34</v>
      </c>
      <c r="B43" s="49">
        <v>1</v>
      </c>
      <c r="C43" s="50">
        <v>1589</v>
      </c>
      <c r="D43" s="50">
        <v>1385</v>
      </c>
      <c r="E43" s="3">
        <v>0.4617</v>
      </c>
      <c r="F43" s="4">
        <f t="shared" si="2"/>
        <v>6.7249495628782783E-4</v>
      </c>
      <c r="G43" s="4">
        <f t="shared" si="0"/>
        <v>6.7225159849665719E-4</v>
      </c>
      <c r="H43" s="2">
        <f t="shared" si="5"/>
        <v>98921.356288047347</v>
      </c>
      <c r="I43" s="2">
        <f t="shared" si="3"/>
        <v>66.500039890097185</v>
      </c>
      <c r="J43" s="2">
        <f t="shared" si="1"/>
        <v>98885.559316574509</v>
      </c>
      <c r="K43" s="2">
        <f t="shared" si="6"/>
        <v>4776710.5423656236</v>
      </c>
      <c r="L43" s="14">
        <f t="shared" si="4"/>
        <v>48.287960472927651</v>
      </c>
      <c r="N43" s="6"/>
    </row>
    <row r="44" spans="1:14" x14ac:dyDescent="0.25">
      <c r="A44" s="59">
        <v>35</v>
      </c>
      <c r="B44" s="49">
        <v>0</v>
      </c>
      <c r="C44" s="50">
        <v>1616</v>
      </c>
      <c r="D44" s="50">
        <v>1549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98854.856248157244</v>
      </c>
      <c r="I44" s="2">
        <f t="shared" si="3"/>
        <v>0</v>
      </c>
      <c r="J44" s="2">
        <f t="shared" si="1"/>
        <v>98854.856248157244</v>
      </c>
      <c r="K44" s="2">
        <f t="shared" si="6"/>
        <v>4677824.983049049</v>
      </c>
      <c r="L44" s="14">
        <f t="shared" si="4"/>
        <v>47.320133381269763</v>
      </c>
      <c r="N44" s="6"/>
    </row>
    <row r="45" spans="1:14" x14ac:dyDescent="0.25">
      <c r="A45" s="59">
        <v>36</v>
      </c>
      <c r="B45" s="49">
        <v>1</v>
      </c>
      <c r="C45" s="50">
        <v>1617</v>
      </c>
      <c r="D45" s="50">
        <v>1529</v>
      </c>
      <c r="E45" s="3">
        <v>0.27600000000000002</v>
      </c>
      <c r="F45" s="4">
        <f t="shared" si="2"/>
        <v>6.3572790845518119E-4</v>
      </c>
      <c r="G45" s="4">
        <f t="shared" si="0"/>
        <v>6.3543543848857862E-4</v>
      </c>
      <c r="H45" s="2">
        <f t="shared" si="5"/>
        <v>98854.856248157244</v>
      </c>
      <c r="I45" s="2">
        <f t="shared" si="3"/>
        <v>62.815878926773202</v>
      </c>
      <c r="J45" s="2">
        <f t="shared" si="1"/>
        <v>98809.377551814265</v>
      </c>
      <c r="K45" s="2">
        <f t="shared" si="6"/>
        <v>4578970.1268008919</v>
      </c>
      <c r="L45" s="14">
        <f t="shared" si="4"/>
        <v>46.320133381269763</v>
      </c>
      <c r="N45" s="6"/>
    </row>
    <row r="46" spans="1:14" x14ac:dyDescent="0.25">
      <c r="A46" s="59">
        <v>37</v>
      </c>
      <c r="B46" s="49">
        <v>1</v>
      </c>
      <c r="C46" s="50">
        <v>1708</v>
      </c>
      <c r="D46" s="50">
        <v>1571</v>
      </c>
      <c r="E46" s="3">
        <v>0.17760000000000001</v>
      </c>
      <c r="F46" s="4">
        <f t="shared" si="2"/>
        <v>6.0994205550472704E-4</v>
      </c>
      <c r="G46" s="4">
        <f t="shared" si="0"/>
        <v>6.0963625199533941E-4</v>
      </c>
      <c r="H46" s="2">
        <f t="shared" si="5"/>
        <v>98792.040369230468</v>
      </c>
      <c r="I46" s="2">
        <f t="shared" si="3"/>
        <v>60.22720921766993</v>
      </c>
      <c r="J46" s="2">
        <f t="shared" si="1"/>
        <v>98742.509512369856</v>
      </c>
      <c r="K46" s="2">
        <f t="shared" si="6"/>
        <v>4480160.7492490774</v>
      </c>
      <c r="L46" s="14">
        <f t="shared" si="4"/>
        <v>45.349410058793133</v>
      </c>
      <c r="N46" s="6"/>
    </row>
    <row r="47" spans="1:14" x14ac:dyDescent="0.25">
      <c r="A47" s="59">
        <v>38</v>
      </c>
      <c r="B47" s="49">
        <v>2</v>
      </c>
      <c r="C47" s="50">
        <v>1791</v>
      </c>
      <c r="D47" s="50">
        <v>1639</v>
      </c>
      <c r="E47" s="3">
        <v>0.2336</v>
      </c>
      <c r="F47" s="4">
        <f t="shared" si="2"/>
        <v>1.1661807580174927E-3</v>
      </c>
      <c r="G47" s="4">
        <f t="shared" si="0"/>
        <v>1.1651394019386054E-3</v>
      </c>
      <c r="H47" s="2">
        <f t="shared" si="5"/>
        <v>98731.813160012796</v>
      </c>
      <c r="I47" s="2">
        <f t="shared" si="3"/>
        <v>115.03632573757143</v>
      </c>
      <c r="J47" s="2">
        <f t="shared" si="1"/>
        <v>98643.649319967517</v>
      </c>
      <c r="K47" s="2">
        <f t="shared" si="6"/>
        <v>4381418.2397367079</v>
      </c>
      <c r="L47" s="14">
        <f t="shared" si="4"/>
        <v>44.376965230404771</v>
      </c>
      <c r="N47" s="6"/>
    </row>
    <row r="48" spans="1:14" x14ac:dyDescent="0.25">
      <c r="A48" s="59">
        <v>39</v>
      </c>
      <c r="B48" s="49">
        <v>0</v>
      </c>
      <c r="C48" s="50">
        <v>1881</v>
      </c>
      <c r="D48" s="50">
        <v>1722</v>
      </c>
      <c r="E48" s="3">
        <v>0</v>
      </c>
      <c r="F48" s="4">
        <f t="shared" si="2"/>
        <v>0</v>
      </c>
      <c r="G48" s="4">
        <f t="shared" si="0"/>
        <v>0</v>
      </c>
      <c r="H48" s="2">
        <f t="shared" si="5"/>
        <v>98616.776834275224</v>
      </c>
      <c r="I48" s="2">
        <f t="shared" si="3"/>
        <v>0</v>
      </c>
      <c r="J48" s="2">
        <f t="shared" si="1"/>
        <v>98616.776834275224</v>
      </c>
      <c r="K48" s="2">
        <f t="shared" si="6"/>
        <v>4282774.5904167406</v>
      </c>
      <c r="L48" s="14">
        <f t="shared" si="4"/>
        <v>43.428458401291216</v>
      </c>
      <c r="N48" s="6"/>
    </row>
    <row r="49" spans="1:14" x14ac:dyDescent="0.25">
      <c r="A49" s="59">
        <v>40</v>
      </c>
      <c r="B49" s="49">
        <v>4</v>
      </c>
      <c r="C49" s="50">
        <v>1890</v>
      </c>
      <c r="D49" s="50">
        <v>1810</v>
      </c>
      <c r="E49" s="3">
        <v>0.498</v>
      </c>
      <c r="F49" s="4">
        <f t="shared" si="2"/>
        <v>2.1621621621621622E-3</v>
      </c>
      <c r="G49" s="4">
        <f t="shared" si="0"/>
        <v>2.159817884156008E-3</v>
      </c>
      <c r="H49" s="2">
        <f t="shared" si="5"/>
        <v>98616.776834275224</v>
      </c>
      <c r="I49" s="2">
        <f t="shared" si="3"/>
        <v>212.99427828448955</v>
      </c>
      <c r="J49" s="2">
        <f t="shared" si="1"/>
        <v>98509.85370657641</v>
      </c>
      <c r="K49" s="2">
        <f t="shared" si="6"/>
        <v>4184157.8135824651</v>
      </c>
      <c r="L49" s="14">
        <f t="shared" si="4"/>
        <v>42.428458401291209</v>
      </c>
      <c r="N49" s="6"/>
    </row>
    <row r="50" spans="1:14" x14ac:dyDescent="0.25">
      <c r="A50" s="59">
        <v>41</v>
      </c>
      <c r="B50" s="49">
        <v>2</v>
      </c>
      <c r="C50" s="50">
        <v>1873</v>
      </c>
      <c r="D50" s="50">
        <v>1846</v>
      </c>
      <c r="E50" s="3">
        <v>0.72950000000000004</v>
      </c>
      <c r="F50" s="4">
        <f t="shared" si="2"/>
        <v>1.0755579456843238E-3</v>
      </c>
      <c r="G50" s="4">
        <f t="shared" si="0"/>
        <v>1.0752451155646569E-3</v>
      </c>
      <c r="H50" s="2">
        <f t="shared" si="5"/>
        <v>98403.782555990736</v>
      </c>
      <c r="I50" s="2">
        <f t="shared" si="3"/>
        <v>105.80818654641563</v>
      </c>
      <c r="J50" s="2">
        <f t="shared" si="1"/>
        <v>98375.161441529926</v>
      </c>
      <c r="K50" s="2">
        <f t="shared" si="6"/>
        <v>4085647.9598758887</v>
      </c>
      <c r="L50" s="14">
        <f t="shared" si="4"/>
        <v>41.519216576366837</v>
      </c>
      <c r="N50" s="6"/>
    </row>
    <row r="51" spans="1:14" x14ac:dyDescent="0.25">
      <c r="A51" s="59">
        <v>42</v>
      </c>
      <c r="B51" s="49">
        <v>2</v>
      </c>
      <c r="C51" s="50">
        <v>1815</v>
      </c>
      <c r="D51" s="50">
        <v>1841</v>
      </c>
      <c r="E51" s="3">
        <v>0.627</v>
      </c>
      <c r="F51" s="4">
        <f t="shared" si="2"/>
        <v>1.0940919037199124E-3</v>
      </c>
      <c r="G51" s="4">
        <f t="shared" si="0"/>
        <v>1.0936455910224821E-3</v>
      </c>
      <c r="H51" s="2">
        <f t="shared" si="5"/>
        <v>98297.974369444317</v>
      </c>
      <c r="I51" s="2">
        <f t="shared" si="3"/>
        <v>107.50314627558373</v>
      </c>
      <c r="J51" s="2">
        <f t="shared" si="1"/>
        <v>98257.875695883515</v>
      </c>
      <c r="K51" s="2">
        <f t="shared" si="6"/>
        <v>3987272.7984343586</v>
      </c>
      <c r="L51" s="14">
        <f t="shared" si="4"/>
        <v>40.563122729757822</v>
      </c>
      <c r="N51" s="6"/>
    </row>
    <row r="52" spans="1:14" x14ac:dyDescent="0.25">
      <c r="A52" s="59">
        <v>43</v>
      </c>
      <c r="B52" s="49">
        <v>1</v>
      </c>
      <c r="C52" s="50">
        <v>1865</v>
      </c>
      <c r="D52" s="50">
        <v>1765</v>
      </c>
      <c r="E52" s="3">
        <v>0</v>
      </c>
      <c r="F52" s="4">
        <f t="shared" si="2"/>
        <v>5.5096418732782364E-4</v>
      </c>
      <c r="G52" s="4">
        <f t="shared" si="0"/>
        <v>5.5066079295154179E-4</v>
      </c>
      <c r="H52" s="2">
        <f t="shared" si="5"/>
        <v>98190.47122316873</v>
      </c>
      <c r="I52" s="2">
        <f t="shared" si="3"/>
        <v>54.06964274403564</v>
      </c>
      <c r="J52" s="2">
        <f t="shared" si="1"/>
        <v>98136.401580424688</v>
      </c>
      <c r="K52" s="2">
        <f t="shared" si="6"/>
        <v>3889014.9227384753</v>
      </c>
      <c r="L52" s="14">
        <f t="shared" si="4"/>
        <v>39.606846512626113</v>
      </c>
      <c r="N52" s="6"/>
    </row>
    <row r="53" spans="1:14" x14ac:dyDescent="0.25">
      <c r="A53" s="59">
        <v>44</v>
      </c>
      <c r="B53" s="49">
        <v>3</v>
      </c>
      <c r="C53" s="50">
        <v>1791</v>
      </c>
      <c r="D53" s="50">
        <v>1824</v>
      </c>
      <c r="E53" s="3">
        <v>0.60660000000000003</v>
      </c>
      <c r="F53" s="4">
        <f t="shared" si="2"/>
        <v>1.6597510373443983E-3</v>
      </c>
      <c r="G53" s="4">
        <f t="shared" si="0"/>
        <v>1.6586680166012764E-3</v>
      </c>
      <c r="H53" s="2">
        <f t="shared" si="5"/>
        <v>98136.401580424688</v>
      </c>
      <c r="I53" s="2">
        <f t="shared" si="3"/>
        <v>162.77571056578938</v>
      </c>
      <c r="J53" s="2">
        <f t="shared" si="1"/>
        <v>98072.365615888106</v>
      </c>
      <c r="K53" s="2">
        <f t="shared" si="6"/>
        <v>3790878.5211580507</v>
      </c>
      <c r="L53" s="14">
        <f t="shared" si="4"/>
        <v>38.628668466627566</v>
      </c>
      <c r="N53" s="6"/>
    </row>
    <row r="54" spans="1:14" x14ac:dyDescent="0.25">
      <c r="A54" s="59">
        <v>45</v>
      </c>
      <c r="B54" s="49">
        <v>0</v>
      </c>
      <c r="C54" s="50">
        <v>1727</v>
      </c>
      <c r="D54" s="50">
        <v>1767</v>
      </c>
      <c r="E54" s="3">
        <v>0</v>
      </c>
      <c r="F54" s="4">
        <f t="shared" si="2"/>
        <v>0</v>
      </c>
      <c r="G54" s="4">
        <f t="shared" si="0"/>
        <v>0</v>
      </c>
      <c r="H54" s="2">
        <f t="shared" si="5"/>
        <v>97973.625869858894</v>
      </c>
      <c r="I54" s="2">
        <f t="shared" si="3"/>
        <v>0</v>
      </c>
      <c r="J54" s="2">
        <f t="shared" si="1"/>
        <v>97973.625869858894</v>
      </c>
      <c r="K54" s="2">
        <f t="shared" si="6"/>
        <v>3692806.1555421627</v>
      </c>
      <c r="L54" s="14">
        <f t="shared" si="4"/>
        <v>37.691839234851024</v>
      </c>
      <c r="N54" s="6"/>
    </row>
    <row r="55" spans="1:14" x14ac:dyDescent="0.25">
      <c r="A55" s="59">
        <v>46</v>
      </c>
      <c r="B55" s="49">
        <v>5</v>
      </c>
      <c r="C55" s="50">
        <v>1694</v>
      </c>
      <c r="D55" s="50">
        <v>1713</v>
      </c>
      <c r="E55" s="3">
        <v>0.76070000000000004</v>
      </c>
      <c r="F55" s="4">
        <f t="shared" si="2"/>
        <v>2.9351335485764602E-3</v>
      </c>
      <c r="G55" s="4">
        <f t="shared" si="0"/>
        <v>2.9330734239203285E-3</v>
      </c>
      <c r="H55" s="2">
        <f t="shared" si="5"/>
        <v>97973.625869858894</v>
      </c>
      <c r="I55" s="2">
        <f t="shared" si="3"/>
        <v>287.3638382839963</v>
      </c>
      <c r="J55" s="2">
        <f t="shared" si="1"/>
        <v>97904.859703357535</v>
      </c>
      <c r="K55" s="2">
        <f t="shared" si="6"/>
        <v>3594832.5296723037</v>
      </c>
      <c r="L55" s="14">
        <f t="shared" si="4"/>
        <v>36.691839234851024</v>
      </c>
      <c r="N55" s="6"/>
    </row>
    <row r="56" spans="1:14" x14ac:dyDescent="0.25">
      <c r="A56" s="59">
        <v>47</v>
      </c>
      <c r="B56" s="49">
        <v>1</v>
      </c>
      <c r="C56" s="50">
        <v>1656</v>
      </c>
      <c r="D56" s="50">
        <v>1656</v>
      </c>
      <c r="E56" s="3">
        <v>0.2268</v>
      </c>
      <c r="F56" s="4">
        <f t="shared" si="2"/>
        <v>6.0386473429951688E-4</v>
      </c>
      <c r="G56" s="4">
        <f t="shared" si="0"/>
        <v>6.0358291647885176E-4</v>
      </c>
      <c r="H56" s="2">
        <f t="shared" si="5"/>
        <v>97686.262031574894</v>
      </c>
      <c r="I56" s="2">
        <f t="shared" si="3"/>
        <v>58.961758936935297</v>
      </c>
      <c r="J56" s="2">
        <f t="shared" si="1"/>
        <v>97640.672799564854</v>
      </c>
      <c r="K56" s="2">
        <f t="shared" si="6"/>
        <v>3496927.6699689464</v>
      </c>
      <c r="L56" s="14">
        <f t="shared" si="4"/>
        <v>35.797537926455234</v>
      </c>
      <c r="N56" s="6"/>
    </row>
    <row r="57" spans="1:14" x14ac:dyDescent="0.25">
      <c r="A57" s="59">
        <v>48</v>
      </c>
      <c r="B57" s="49">
        <v>2</v>
      </c>
      <c r="C57" s="50">
        <v>1617</v>
      </c>
      <c r="D57" s="50">
        <v>1634</v>
      </c>
      <c r="E57" s="3">
        <v>0.67620000000000002</v>
      </c>
      <c r="F57" s="4">
        <f t="shared" si="2"/>
        <v>1.2303906490310674E-3</v>
      </c>
      <c r="G57" s="4">
        <f t="shared" si="0"/>
        <v>1.229900656004412E-3</v>
      </c>
      <c r="H57" s="2">
        <f t="shared" si="5"/>
        <v>97627.300272637964</v>
      </c>
      <c r="I57" s="2">
        <f t="shared" si="3"/>
        <v>120.07188064925714</v>
      </c>
      <c r="J57" s="2">
        <f t="shared" si="1"/>
        <v>97588.420997683745</v>
      </c>
      <c r="K57" s="2">
        <f t="shared" si="6"/>
        <v>3399286.9971693815</v>
      </c>
      <c r="L57" s="14">
        <f t="shared" si="4"/>
        <v>34.819020782879321</v>
      </c>
      <c r="N57" s="6"/>
    </row>
    <row r="58" spans="1:14" x14ac:dyDescent="0.25">
      <c r="A58" s="59">
        <v>49</v>
      </c>
      <c r="B58" s="49">
        <v>0</v>
      </c>
      <c r="C58" s="50">
        <v>1512</v>
      </c>
      <c r="D58" s="50">
        <v>1622</v>
      </c>
      <c r="E58" s="3">
        <v>0</v>
      </c>
      <c r="F58" s="4">
        <f t="shared" si="2"/>
        <v>0</v>
      </c>
      <c r="G58" s="4">
        <f t="shared" si="0"/>
        <v>0</v>
      </c>
      <c r="H58" s="2">
        <f t="shared" si="5"/>
        <v>97507.228391988712</v>
      </c>
      <c r="I58" s="2">
        <f t="shared" si="3"/>
        <v>0</v>
      </c>
      <c r="J58" s="2">
        <f t="shared" si="1"/>
        <v>97507.228391988712</v>
      </c>
      <c r="K58" s="2">
        <f t="shared" si="6"/>
        <v>3301698.5761716976</v>
      </c>
      <c r="L58" s="14">
        <f t="shared" si="4"/>
        <v>33.86106477048596</v>
      </c>
      <c r="N58" s="6"/>
    </row>
    <row r="59" spans="1:14" x14ac:dyDescent="0.25">
      <c r="A59" s="59">
        <v>50</v>
      </c>
      <c r="B59" s="49">
        <v>4</v>
      </c>
      <c r="C59" s="50">
        <v>1416</v>
      </c>
      <c r="D59" s="50">
        <v>1472</v>
      </c>
      <c r="E59" s="3">
        <v>0.67210000000000003</v>
      </c>
      <c r="F59" s="4">
        <f t="shared" si="2"/>
        <v>2.7700831024930748E-3</v>
      </c>
      <c r="G59" s="4">
        <f t="shared" si="0"/>
        <v>2.767569290940445E-3</v>
      </c>
      <c r="H59" s="2">
        <f t="shared" si="5"/>
        <v>97507.228391988712</v>
      </c>
      <c r="I59" s="2">
        <f t="shared" si="3"/>
        <v>269.85801094238423</v>
      </c>
      <c r="J59" s="2">
        <f t="shared" si="1"/>
        <v>97418.741950200711</v>
      </c>
      <c r="K59" s="2">
        <f t="shared" si="6"/>
        <v>3204191.3477797089</v>
      </c>
      <c r="L59" s="14">
        <f t="shared" si="4"/>
        <v>32.86106477048596</v>
      </c>
      <c r="N59" s="6"/>
    </row>
    <row r="60" spans="1:14" x14ac:dyDescent="0.25">
      <c r="A60" s="59">
        <v>51</v>
      </c>
      <c r="B60" s="49">
        <v>2</v>
      </c>
      <c r="C60" s="50">
        <v>1399</v>
      </c>
      <c r="D60" s="50">
        <v>1385</v>
      </c>
      <c r="E60" s="3">
        <v>0.24859999999999999</v>
      </c>
      <c r="F60" s="4">
        <f t="shared" si="2"/>
        <v>1.4367816091954023E-3</v>
      </c>
      <c r="G60" s="4">
        <f t="shared" si="0"/>
        <v>1.4352321358808893E-3</v>
      </c>
      <c r="H60" s="2">
        <f t="shared" si="5"/>
        <v>97237.370381046334</v>
      </c>
      <c r="I60" s="2">
        <f t="shared" si="3"/>
        <v>139.55819877943026</v>
      </c>
      <c r="J60" s="2">
        <f t="shared" si="1"/>
        <v>97132.506350483469</v>
      </c>
      <c r="K60" s="2">
        <f t="shared" si="6"/>
        <v>3106772.605829508</v>
      </c>
      <c r="L60" s="14">
        <f t="shared" si="4"/>
        <v>31.950397194565486</v>
      </c>
      <c r="N60" s="6"/>
    </row>
    <row r="61" spans="1:14" x14ac:dyDescent="0.25">
      <c r="A61" s="59">
        <v>52</v>
      </c>
      <c r="B61" s="49">
        <v>7</v>
      </c>
      <c r="C61" s="50">
        <v>1352</v>
      </c>
      <c r="D61" s="50">
        <v>1387</v>
      </c>
      <c r="E61" s="3">
        <v>0.64559999999999995</v>
      </c>
      <c r="F61" s="4">
        <f t="shared" si="2"/>
        <v>5.11135450894487E-3</v>
      </c>
      <c r="G61" s="4">
        <f t="shared" si="0"/>
        <v>5.1021122161476308E-3</v>
      </c>
      <c r="H61" s="2">
        <f t="shared" si="5"/>
        <v>97097.812182266905</v>
      </c>
      <c r="I61" s="2">
        <f t="shared" si="3"/>
        <v>495.40393369635223</v>
      </c>
      <c r="J61" s="2">
        <f t="shared" si="1"/>
        <v>96922.241028164921</v>
      </c>
      <c r="K61" s="2">
        <f t="shared" si="6"/>
        <v>3009640.0994790248</v>
      </c>
      <c r="L61" s="14">
        <f t="shared" si="4"/>
        <v>30.995962028778639</v>
      </c>
      <c r="N61" s="6"/>
    </row>
    <row r="62" spans="1:14" x14ac:dyDescent="0.25">
      <c r="A62" s="59">
        <v>53</v>
      </c>
      <c r="B62" s="49">
        <v>7</v>
      </c>
      <c r="C62" s="50">
        <v>1304</v>
      </c>
      <c r="D62" s="50">
        <v>1335</v>
      </c>
      <c r="E62" s="3">
        <v>0.5464</v>
      </c>
      <c r="F62" s="4">
        <f t="shared" si="2"/>
        <v>5.3050397877984082E-3</v>
      </c>
      <c r="G62" s="4">
        <f t="shared" si="0"/>
        <v>5.292304565776995E-3</v>
      </c>
      <c r="H62" s="2">
        <f t="shared" si="5"/>
        <v>96602.408248570558</v>
      </c>
      <c r="I62" s="2">
        <f t="shared" si="3"/>
        <v>511.2493662389632</v>
      </c>
      <c r="J62" s="2">
        <f t="shared" si="1"/>
        <v>96370.505536044569</v>
      </c>
      <c r="K62" s="2">
        <f t="shared" si="6"/>
        <v>2912717.8584508598</v>
      </c>
      <c r="L62" s="14">
        <f t="shared" si="4"/>
        <v>30.151607100270812</v>
      </c>
      <c r="N62" s="6"/>
    </row>
    <row r="63" spans="1:14" x14ac:dyDescent="0.25">
      <c r="A63" s="59">
        <v>54</v>
      </c>
      <c r="B63" s="49">
        <v>6</v>
      </c>
      <c r="C63" s="50">
        <v>1240</v>
      </c>
      <c r="D63" s="50">
        <v>1253</v>
      </c>
      <c r="E63" s="3">
        <v>0.31190000000000001</v>
      </c>
      <c r="F63" s="4">
        <f t="shared" si="2"/>
        <v>4.8134777376654635E-3</v>
      </c>
      <c r="G63" s="4">
        <f t="shared" si="0"/>
        <v>4.7975873892536916E-3</v>
      </c>
      <c r="H63" s="2">
        <f t="shared" si="5"/>
        <v>96091.158882331598</v>
      </c>
      <c r="I63" s="2">
        <f t="shared" si="3"/>
        <v>461.00573207264694</v>
      </c>
      <c r="J63" s="2">
        <f t="shared" si="1"/>
        <v>95773.940838092414</v>
      </c>
      <c r="K63" s="2">
        <f t="shared" si="6"/>
        <v>2816347.3529148153</v>
      </c>
      <c r="L63" s="14">
        <f t="shared" si="4"/>
        <v>29.30912048176641</v>
      </c>
      <c r="N63" s="6"/>
    </row>
    <row r="64" spans="1:14" x14ac:dyDescent="0.25">
      <c r="A64" s="59">
        <v>55</v>
      </c>
      <c r="B64" s="49">
        <v>6</v>
      </c>
      <c r="C64" s="50">
        <v>1215</v>
      </c>
      <c r="D64" s="50">
        <v>1216</v>
      </c>
      <c r="E64" s="3">
        <v>0.46679999999999999</v>
      </c>
      <c r="F64" s="4">
        <f t="shared" si="2"/>
        <v>4.9362402303578775E-3</v>
      </c>
      <c r="G64" s="4">
        <f t="shared" si="0"/>
        <v>4.923282135575374E-3</v>
      </c>
      <c r="H64" s="2">
        <f t="shared" si="5"/>
        <v>95630.15315025895</v>
      </c>
      <c r="I64" s="2">
        <f t="shared" si="3"/>
        <v>470.81422462700698</v>
      </c>
      <c r="J64" s="2">
        <f t="shared" si="1"/>
        <v>95379.11500568784</v>
      </c>
      <c r="K64" s="2">
        <f t="shared" si="6"/>
        <v>2720573.4120767228</v>
      </c>
      <c r="L64" s="14">
        <f t="shared" si="4"/>
        <v>28.448907823058903</v>
      </c>
      <c r="N64" s="6"/>
    </row>
    <row r="65" spans="1:14" x14ac:dyDescent="0.25">
      <c r="A65" s="59">
        <v>56</v>
      </c>
      <c r="B65" s="49">
        <v>5</v>
      </c>
      <c r="C65" s="50">
        <v>1150</v>
      </c>
      <c r="D65" s="50">
        <v>1180</v>
      </c>
      <c r="E65" s="3">
        <v>0.50660000000000005</v>
      </c>
      <c r="F65" s="4">
        <f t="shared" si="2"/>
        <v>4.2918454935622317E-3</v>
      </c>
      <c r="G65" s="4">
        <f t="shared" si="0"/>
        <v>4.2827763011716816E-3</v>
      </c>
      <c r="H65" s="2">
        <f t="shared" si="5"/>
        <v>95159.33892563195</v>
      </c>
      <c r="I65" s="2">
        <f t="shared" si="3"/>
        <v>407.54616158586043</v>
      </c>
      <c r="J65" s="2">
        <f t="shared" si="1"/>
        <v>94958.255649505474</v>
      </c>
      <c r="K65" s="2">
        <f t="shared" si="6"/>
        <v>2625194.297071035</v>
      </c>
      <c r="L65" s="14">
        <f t="shared" si="4"/>
        <v>27.587353240470204</v>
      </c>
      <c r="N65" s="6"/>
    </row>
    <row r="66" spans="1:14" x14ac:dyDescent="0.25">
      <c r="A66" s="59">
        <v>57</v>
      </c>
      <c r="B66" s="49">
        <v>6</v>
      </c>
      <c r="C66" s="50">
        <v>1165</v>
      </c>
      <c r="D66" s="50">
        <v>1161</v>
      </c>
      <c r="E66" s="3">
        <v>0.32600000000000001</v>
      </c>
      <c r="F66" s="4">
        <f t="shared" si="2"/>
        <v>5.1590713671539126E-3</v>
      </c>
      <c r="G66" s="4">
        <f t="shared" si="0"/>
        <v>5.1411943337183515E-3</v>
      </c>
      <c r="H66" s="2">
        <f t="shared" si="5"/>
        <v>94751.792764046084</v>
      </c>
      <c r="I66" s="2">
        <f t="shared" si="3"/>
        <v>487.13738006816925</v>
      </c>
      <c r="J66" s="2">
        <f t="shared" si="1"/>
        <v>94423.462169880135</v>
      </c>
      <c r="K66" s="2">
        <f t="shared" si="6"/>
        <v>2530236.0414215294</v>
      </c>
      <c r="L66" s="14">
        <f t="shared" si="4"/>
        <v>26.703832905013243</v>
      </c>
      <c r="N66" s="6"/>
    </row>
    <row r="67" spans="1:14" x14ac:dyDescent="0.25">
      <c r="A67" s="59">
        <v>58</v>
      </c>
      <c r="B67" s="49">
        <v>5</v>
      </c>
      <c r="C67" s="50">
        <v>1276</v>
      </c>
      <c r="D67" s="50">
        <v>1144</v>
      </c>
      <c r="E67" s="3">
        <v>0.5645</v>
      </c>
      <c r="F67" s="4">
        <f t="shared" si="2"/>
        <v>4.1322314049586778E-3</v>
      </c>
      <c r="G67" s="4">
        <f t="shared" si="0"/>
        <v>4.1248084542074084E-3</v>
      </c>
      <c r="H67" s="2">
        <f t="shared" si="5"/>
        <v>94264.655383977908</v>
      </c>
      <c r="I67" s="2">
        <f t="shared" si="3"/>
        <v>388.82364746077997</v>
      </c>
      <c r="J67" s="2">
        <f t="shared" si="1"/>
        <v>94095.322685508741</v>
      </c>
      <c r="K67" s="2">
        <f t="shared" si="6"/>
        <v>2435812.5792516493</v>
      </c>
      <c r="L67" s="14">
        <f t="shared" si="4"/>
        <v>25.840147288817889</v>
      </c>
      <c r="N67" s="6"/>
    </row>
    <row r="68" spans="1:14" x14ac:dyDescent="0.25">
      <c r="A68" s="59">
        <v>59</v>
      </c>
      <c r="B68" s="49">
        <v>5</v>
      </c>
      <c r="C68" s="50">
        <v>1128</v>
      </c>
      <c r="D68" s="50">
        <v>1250</v>
      </c>
      <c r="E68" s="3">
        <v>0.49180000000000001</v>
      </c>
      <c r="F68" s="4">
        <f t="shared" si="2"/>
        <v>4.2052144659377629E-3</v>
      </c>
      <c r="G68" s="4">
        <f t="shared" si="0"/>
        <v>4.1962467090935181E-3</v>
      </c>
      <c r="H68" s="2">
        <f t="shared" si="5"/>
        <v>93875.831736517124</v>
      </c>
      <c r="I68" s="2">
        <f t="shared" si="3"/>
        <v>393.92614998777685</v>
      </c>
      <c r="J68" s="2">
        <f t="shared" si="1"/>
        <v>93675.638467093333</v>
      </c>
      <c r="K68" s="2">
        <f t="shared" si="6"/>
        <v>2341717.2565661408</v>
      </c>
      <c r="L68" s="14">
        <f t="shared" si="4"/>
        <v>24.94483631461906</v>
      </c>
      <c r="N68" s="6"/>
    </row>
    <row r="69" spans="1:14" x14ac:dyDescent="0.25">
      <c r="A69" s="59">
        <v>60</v>
      </c>
      <c r="B69" s="49">
        <v>9</v>
      </c>
      <c r="C69" s="50">
        <v>1146</v>
      </c>
      <c r="D69" s="50">
        <v>1110</v>
      </c>
      <c r="E69" s="3">
        <v>0.64180000000000004</v>
      </c>
      <c r="F69" s="4">
        <f t="shared" si="2"/>
        <v>7.9787234042553185E-3</v>
      </c>
      <c r="G69" s="4">
        <f t="shared" si="0"/>
        <v>7.955985367351712E-3</v>
      </c>
      <c r="H69" s="2">
        <f t="shared" si="5"/>
        <v>93481.905586529349</v>
      </c>
      <c r="I69" s="2">
        <f t="shared" si="3"/>
        <v>743.74067295858174</v>
      </c>
      <c r="J69" s="2">
        <f t="shared" si="1"/>
        <v>93215.497677475592</v>
      </c>
      <c r="K69" s="2">
        <f t="shared" si="6"/>
        <v>2248041.6180990473</v>
      </c>
      <c r="L69" s="14">
        <f t="shared" si="4"/>
        <v>24.047879683177833</v>
      </c>
      <c r="N69" s="6"/>
    </row>
    <row r="70" spans="1:14" x14ac:dyDescent="0.25">
      <c r="A70" s="59">
        <v>61</v>
      </c>
      <c r="B70" s="49">
        <v>9</v>
      </c>
      <c r="C70" s="50">
        <v>1084</v>
      </c>
      <c r="D70" s="50">
        <v>1110</v>
      </c>
      <c r="E70" s="3">
        <v>0.32150000000000001</v>
      </c>
      <c r="F70" s="4">
        <f t="shared" si="2"/>
        <v>8.2041932543299913E-3</v>
      </c>
      <c r="G70" s="4">
        <f t="shared" si="0"/>
        <v>8.1587770537114961E-3</v>
      </c>
      <c r="H70" s="2">
        <f t="shared" si="5"/>
        <v>92738.16491357077</v>
      </c>
      <c r="I70" s="2">
        <f t="shared" si="3"/>
        <v>756.63001190015382</v>
      </c>
      <c r="J70" s="2">
        <f t="shared" si="1"/>
        <v>92224.791450496516</v>
      </c>
      <c r="K70" s="2">
        <f t="shared" si="6"/>
        <v>2154826.1204215717</v>
      </c>
      <c r="L70" s="14">
        <f t="shared" si="4"/>
        <v>23.235591543457929</v>
      </c>
      <c r="N70" s="6"/>
    </row>
    <row r="71" spans="1:14" x14ac:dyDescent="0.25">
      <c r="A71" s="59">
        <v>62</v>
      </c>
      <c r="B71" s="49">
        <v>6</v>
      </c>
      <c r="C71" s="50">
        <v>1100</v>
      </c>
      <c r="D71" s="50">
        <v>1071</v>
      </c>
      <c r="E71" s="3">
        <v>0.51680000000000004</v>
      </c>
      <c r="F71" s="4">
        <f t="shared" si="2"/>
        <v>5.5274067250115156E-3</v>
      </c>
      <c r="G71" s="4">
        <f t="shared" si="0"/>
        <v>5.5126832140266185E-3</v>
      </c>
      <c r="H71" s="2">
        <f t="shared" si="5"/>
        <v>91981.534901670617</v>
      </c>
      <c r="I71" s="2">
        <f t="shared" si="3"/>
        <v>507.06506345284316</v>
      </c>
      <c r="J71" s="2">
        <f t="shared" si="1"/>
        <v>91736.521063010208</v>
      </c>
      <c r="K71" s="2">
        <f t="shared" si="6"/>
        <v>2062601.3289710754</v>
      </c>
      <c r="L71" s="14">
        <f t="shared" si="4"/>
        <v>22.424080345865303</v>
      </c>
      <c r="N71" s="6"/>
    </row>
    <row r="72" spans="1:14" x14ac:dyDescent="0.25">
      <c r="A72" s="59">
        <v>63</v>
      </c>
      <c r="B72" s="49">
        <v>10</v>
      </c>
      <c r="C72" s="50">
        <v>1034</v>
      </c>
      <c r="D72" s="50">
        <v>1071</v>
      </c>
      <c r="E72" s="3">
        <v>0.44319999999999998</v>
      </c>
      <c r="F72" s="4">
        <f t="shared" si="2"/>
        <v>9.5011876484560574E-3</v>
      </c>
      <c r="G72" s="4">
        <f t="shared" si="0"/>
        <v>9.451188392428464E-3</v>
      </c>
      <c r="H72" s="2">
        <f t="shared" si="5"/>
        <v>91474.469838217774</v>
      </c>
      <c r="I72" s="2">
        <f t="shared" si="3"/>
        <v>864.54244753851151</v>
      </c>
      <c r="J72" s="2">
        <f t="shared" si="1"/>
        <v>90993.092603428333</v>
      </c>
      <c r="K72" s="2">
        <f t="shared" si="6"/>
        <v>1970864.8079080652</v>
      </c>
      <c r="L72" s="14">
        <f t="shared" si="4"/>
        <v>21.545517688090971</v>
      </c>
      <c r="N72" s="6"/>
    </row>
    <row r="73" spans="1:14" x14ac:dyDescent="0.25">
      <c r="A73" s="59">
        <v>64</v>
      </c>
      <c r="B73" s="49">
        <v>14</v>
      </c>
      <c r="C73" s="50">
        <v>942</v>
      </c>
      <c r="D73" s="50">
        <v>1014</v>
      </c>
      <c r="E73" s="3">
        <v>0.45390000000000003</v>
      </c>
      <c r="F73" s="4">
        <f t="shared" si="2"/>
        <v>1.4314928425357873E-2</v>
      </c>
      <c r="G73" s="4">
        <f t="shared" ref="G73:G108" si="7">F73/((1+(1-E73)*F73))</f>
        <v>1.4203891176279017E-2</v>
      </c>
      <c r="H73" s="2">
        <f t="shared" si="5"/>
        <v>90609.927390679266</v>
      </c>
      <c r="I73" s="2">
        <f t="shared" si="3"/>
        <v>1287.0135481477516</v>
      </c>
      <c r="J73" s="2">
        <f t="shared" ref="J73:J108" si="8">H74+I73*E73</f>
        <v>89907.089292035787</v>
      </c>
      <c r="K73" s="2">
        <f t="shared" si="6"/>
        <v>1879871.7153046369</v>
      </c>
      <c r="L73" s="14">
        <f t="shared" si="4"/>
        <v>20.746862616932333</v>
      </c>
      <c r="N73" s="6"/>
    </row>
    <row r="74" spans="1:14" x14ac:dyDescent="0.25">
      <c r="A74" s="59">
        <v>65</v>
      </c>
      <c r="B74" s="49">
        <v>8</v>
      </c>
      <c r="C74" s="50">
        <v>974</v>
      </c>
      <c r="D74" s="50">
        <v>928</v>
      </c>
      <c r="E74" s="3">
        <v>0.55020000000000002</v>
      </c>
      <c r="F74" s="4">
        <f t="shared" ref="F74:F108" si="9">B74/((C74+D74)/2)</f>
        <v>8.4121976866456359E-3</v>
      </c>
      <c r="G74" s="4">
        <f t="shared" si="7"/>
        <v>8.3804875432433139E-3</v>
      </c>
      <c r="H74" s="2">
        <f t="shared" si="5"/>
        <v>89322.913842531518</v>
      </c>
      <c r="I74" s="2">
        <f t="shared" ref="I74:I108" si="10">H74*G74</f>
        <v>748.56956678353117</v>
      </c>
      <c r="J74" s="2">
        <f t="shared" si="8"/>
        <v>88986.20725139229</v>
      </c>
      <c r="K74" s="2">
        <f t="shared" si="6"/>
        <v>1789964.626012601</v>
      </c>
      <c r="L74" s="14">
        <f t="shared" ref="L74:L108" si="11">K74/H74</f>
        <v>20.0392547557075</v>
      </c>
      <c r="N74" s="6"/>
    </row>
    <row r="75" spans="1:14" x14ac:dyDescent="0.25">
      <c r="A75" s="59">
        <v>66</v>
      </c>
      <c r="B75" s="49">
        <v>12</v>
      </c>
      <c r="C75" s="50">
        <v>988</v>
      </c>
      <c r="D75" s="50">
        <v>948</v>
      </c>
      <c r="E75" s="3">
        <v>0.44900000000000001</v>
      </c>
      <c r="F75" s="4">
        <f t="shared" si="9"/>
        <v>1.2396694214876033E-2</v>
      </c>
      <c r="G75" s="4">
        <f t="shared" si="7"/>
        <v>1.2312592087928323E-2</v>
      </c>
      <c r="H75" s="2">
        <f t="shared" ref="H75:H108" si="12">H74-I74</f>
        <v>88574.344275747993</v>
      </c>
      <c r="I75" s="2">
        <f t="shared" si="10"/>
        <v>1090.5797705230141</v>
      </c>
      <c r="J75" s="2">
        <f t="shared" si="8"/>
        <v>87973.434822189825</v>
      </c>
      <c r="K75" s="2">
        <f t="shared" ref="K75:K97" si="13">K76+J75</f>
        <v>1700978.4187612087</v>
      </c>
      <c r="L75" s="14">
        <f t="shared" si="11"/>
        <v>19.203962870622608</v>
      </c>
      <c r="N75" s="6"/>
    </row>
    <row r="76" spans="1:14" x14ac:dyDescent="0.25">
      <c r="A76" s="59">
        <v>67</v>
      </c>
      <c r="B76" s="49">
        <v>11</v>
      </c>
      <c r="C76" s="50">
        <v>1027</v>
      </c>
      <c r="D76" s="50">
        <v>969</v>
      </c>
      <c r="E76" s="3">
        <v>0.54500000000000004</v>
      </c>
      <c r="F76" s="4">
        <f t="shared" si="9"/>
        <v>1.1022044088176353E-2</v>
      </c>
      <c r="G76" s="4">
        <f t="shared" si="7"/>
        <v>1.0967044032681793E-2</v>
      </c>
      <c r="H76" s="2">
        <f t="shared" si="12"/>
        <v>87483.764505224986</v>
      </c>
      <c r="I76" s="2">
        <f t="shared" si="10"/>
        <v>959.43829747356699</v>
      </c>
      <c r="J76" s="2">
        <f t="shared" si="8"/>
        <v>87047.220079874518</v>
      </c>
      <c r="K76" s="2">
        <f t="shared" si="13"/>
        <v>1613004.9839390188</v>
      </c>
      <c r="L76" s="14">
        <f t="shared" si="11"/>
        <v>18.43776377321625</v>
      </c>
      <c r="N76" s="6"/>
    </row>
    <row r="77" spans="1:14" x14ac:dyDescent="0.25">
      <c r="A77" s="59">
        <v>68</v>
      </c>
      <c r="B77" s="49">
        <v>12</v>
      </c>
      <c r="C77" s="50">
        <v>879</v>
      </c>
      <c r="D77" s="50">
        <v>1012</v>
      </c>
      <c r="E77" s="3">
        <v>0.4481</v>
      </c>
      <c r="F77" s="4">
        <f t="shared" si="9"/>
        <v>1.269169751454257E-2</v>
      </c>
      <c r="G77" s="4">
        <f t="shared" si="7"/>
        <v>1.2603416282017403E-2</v>
      </c>
      <c r="H77" s="2">
        <f t="shared" si="12"/>
        <v>86524.326207751423</v>
      </c>
      <c r="I77" s="2">
        <f t="shared" si="10"/>
        <v>1090.5021017173594</v>
      </c>
      <c r="J77" s="2">
        <f t="shared" si="8"/>
        <v>85922.478097813611</v>
      </c>
      <c r="K77" s="2">
        <f t="shared" si="13"/>
        <v>1525957.7638591442</v>
      </c>
      <c r="L77" s="14">
        <f t="shared" si="11"/>
        <v>17.636170435990508</v>
      </c>
      <c r="N77" s="6"/>
    </row>
    <row r="78" spans="1:14" x14ac:dyDescent="0.25">
      <c r="A78" s="59">
        <v>69</v>
      </c>
      <c r="B78" s="49">
        <v>10</v>
      </c>
      <c r="C78" s="50">
        <v>858</v>
      </c>
      <c r="D78" s="50">
        <v>855</v>
      </c>
      <c r="E78" s="3">
        <v>0.42099999999999999</v>
      </c>
      <c r="F78" s="4">
        <f t="shared" si="9"/>
        <v>1.1675423234092236E-2</v>
      </c>
      <c r="G78" s="4">
        <f t="shared" si="7"/>
        <v>1.1597026522399656E-2</v>
      </c>
      <c r="H78" s="2">
        <f t="shared" si="12"/>
        <v>85433.824106034066</v>
      </c>
      <c r="I78" s="2">
        <f t="shared" si="10"/>
        <v>990.77832406770415</v>
      </c>
      <c r="J78" s="2">
        <f t="shared" si="8"/>
        <v>84860.163456398863</v>
      </c>
      <c r="K78" s="2">
        <f t="shared" si="13"/>
        <v>1440035.2857613305</v>
      </c>
      <c r="L78" s="14">
        <f t="shared" si="11"/>
        <v>16.855563950573799</v>
      </c>
      <c r="N78" s="6"/>
    </row>
    <row r="79" spans="1:14" x14ac:dyDescent="0.25">
      <c r="A79" s="59">
        <v>70</v>
      </c>
      <c r="B79" s="49">
        <v>11</v>
      </c>
      <c r="C79" s="50">
        <v>869</v>
      </c>
      <c r="D79" s="50">
        <v>851</v>
      </c>
      <c r="E79" s="3">
        <v>0.49680000000000002</v>
      </c>
      <c r="F79" s="4">
        <f t="shared" si="9"/>
        <v>1.2790697674418604E-2</v>
      </c>
      <c r="G79" s="4">
        <f t="shared" si="7"/>
        <v>1.2708899649604083E-2</v>
      </c>
      <c r="H79" s="2">
        <f t="shared" si="12"/>
        <v>84443.045781966357</v>
      </c>
      <c r="I79" s="2">
        <f t="shared" si="10"/>
        <v>1073.1781949499339</v>
      </c>
      <c r="J79" s="2">
        <f t="shared" si="8"/>
        <v>83903.022514267563</v>
      </c>
      <c r="K79" s="2">
        <f t="shared" si="13"/>
        <v>1355175.1223049317</v>
      </c>
      <c r="L79" s="14">
        <f t="shared" si="11"/>
        <v>16.048392259606803</v>
      </c>
      <c r="N79" s="6"/>
    </row>
    <row r="80" spans="1:14" x14ac:dyDescent="0.25">
      <c r="A80" s="59">
        <v>71</v>
      </c>
      <c r="B80" s="49">
        <v>19</v>
      </c>
      <c r="C80" s="50">
        <v>774</v>
      </c>
      <c r="D80" s="50">
        <v>853</v>
      </c>
      <c r="E80" s="3">
        <v>0.46289999999999998</v>
      </c>
      <c r="F80" s="4">
        <f t="shared" si="9"/>
        <v>2.3355869698832205E-2</v>
      </c>
      <c r="G80" s="4">
        <f t="shared" si="7"/>
        <v>2.3066513262213199E-2</v>
      </c>
      <c r="H80" s="2">
        <f t="shared" si="12"/>
        <v>83369.86758701643</v>
      </c>
      <c r="I80" s="2">
        <f t="shared" si="10"/>
        <v>1923.0521563648729</v>
      </c>
      <c r="J80" s="2">
        <f t="shared" si="8"/>
        <v>82336.996273832847</v>
      </c>
      <c r="K80" s="2">
        <f t="shared" si="13"/>
        <v>1271272.0997906642</v>
      </c>
      <c r="L80" s="14">
        <f t="shared" si="11"/>
        <v>15.24858005158503</v>
      </c>
      <c r="N80" s="6"/>
    </row>
    <row r="81" spans="1:14" x14ac:dyDescent="0.25">
      <c r="A81" s="59">
        <v>72</v>
      </c>
      <c r="B81" s="49">
        <v>19</v>
      </c>
      <c r="C81" s="50">
        <v>774</v>
      </c>
      <c r="D81" s="50">
        <v>773</v>
      </c>
      <c r="E81" s="3">
        <v>0.54269999999999996</v>
      </c>
      <c r="F81" s="4">
        <f t="shared" si="9"/>
        <v>2.4563671622495151E-2</v>
      </c>
      <c r="G81" s="4">
        <f t="shared" si="7"/>
        <v>2.4290813712854714E-2</v>
      </c>
      <c r="H81" s="2">
        <f t="shared" si="12"/>
        <v>81446.81543065155</v>
      </c>
      <c r="I81" s="2">
        <f t="shared" si="10"/>
        <v>1978.4094211312176</v>
      </c>
      <c r="J81" s="2">
        <f t="shared" si="8"/>
        <v>80542.088802368249</v>
      </c>
      <c r="K81" s="2">
        <f t="shared" si="13"/>
        <v>1188935.1035168313</v>
      </c>
      <c r="L81" s="14">
        <f t="shared" si="11"/>
        <v>14.597686812311995</v>
      </c>
      <c r="N81" s="6"/>
    </row>
    <row r="82" spans="1:14" x14ac:dyDescent="0.25">
      <c r="A82" s="59">
        <v>73</v>
      </c>
      <c r="B82" s="49">
        <v>19</v>
      </c>
      <c r="C82" s="50">
        <v>695</v>
      </c>
      <c r="D82" s="50">
        <v>744</v>
      </c>
      <c r="E82" s="3">
        <v>0.51390000000000002</v>
      </c>
      <c r="F82" s="4">
        <f t="shared" si="9"/>
        <v>2.640722724113968E-2</v>
      </c>
      <c r="G82" s="4">
        <f t="shared" si="7"/>
        <v>2.6072545623181183E-2</v>
      </c>
      <c r="H82" s="2">
        <f t="shared" si="12"/>
        <v>79468.406009520331</v>
      </c>
      <c r="I82" s="2">
        <f t="shared" si="10"/>
        <v>2071.9436412847044</v>
      </c>
      <c r="J82" s="2">
        <f t="shared" si="8"/>
        <v>78461.234205491841</v>
      </c>
      <c r="K82" s="2">
        <f t="shared" si="13"/>
        <v>1108393.0147144631</v>
      </c>
      <c r="L82" s="14">
        <f t="shared" si="11"/>
        <v>13.947593394306631</v>
      </c>
      <c r="N82" s="6"/>
    </row>
    <row r="83" spans="1:14" x14ac:dyDescent="0.25">
      <c r="A83" s="59">
        <v>74</v>
      </c>
      <c r="B83" s="49">
        <v>13</v>
      </c>
      <c r="C83" s="50">
        <v>562</v>
      </c>
      <c r="D83" s="50">
        <v>677</v>
      </c>
      <c r="E83" s="3">
        <v>0.42620000000000002</v>
      </c>
      <c r="F83" s="4">
        <f t="shared" si="9"/>
        <v>2.0984665052461663E-2</v>
      </c>
      <c r="G83" s="4">
        <f t="shared" si="7"/>
        <v>2.0734994961396223E-2</v>
      </c>
      <c r="H83" s="2">
        <f t="shared" si="12"/>
        <v>77396.462368235632</v>
      </c>
      <c r="I83" s="2">
        <f t="shared" si="10"/>
        <v>1604.8152572352583</v>
      </c>
      <c r="J83" s="2">
        <f t="shared" si="8"/>
        <v>76475.61937363405</v>
      </c>
      <c r="K83" s="2">
        <f t="shared" si="13"/>
        <v>1029931.7805089713</v>
      </c>
      <c r="L83" s="14">
        <f t="shared" si="11"/>
        <v>13.307220368920463</v>
      </c>
      <c r="N83" s="6"/>
    </row>
    <row r="84" spans="1:14" x14ac:dyDescent="0.25">
      <c r="A84" s="59">
        <v>75</v>
      </c>
      <c r="B84" s="49">
        <v>19</v>
      </c>
      <c r="C84" s="50">
        <v>700</v>
      </c>
      <c r="D84" s="50">
        <v>549</v>
      </c>
      <c r="E84" s="3">
        <v>0.37519999999999998</v>
      </c>
      <c r="F84" s="4">
        <f t="shared" si="9"/>
        <v>3.0424339471577262E-2</v>
      </c>
      <c r="G84" s="4">
        <f t="shared" si="7"/>
        <v>2.9856787987891341E-2</v>
      </c>
      <c r="H84" s="2">
        <f t="shared" si="12"/>
        <v>75791.647111000377</v>
      </c>
      <c r="I84" s="2">
        <f t="shared" si="10"/>
        <v>2262.8951390462157</v>
      </c>
      <c r="J84" s="2">
        <f t="shared" si="8"/>
        <v>74377.7902281243</v>
      </c>
      <c r="K84" s="2">
        <f t="shared" si="13"/>
        <v>953456.16113533732</v>
      </c>
      <c r="L84" s="14">
        <f t="shared" si="11"/>
        <v>12.579963590696963</v>
      </c>
      <c r="N84" s="6"/>
    </row>
    <row r="85" spans="1:14" x14ac:dyDescent="0.25">
      <c r="A85" s="59">
        <v>76</v>
      </c>
      <c r="B85" s="49">
        <v>20</v>
      </c>
      <c r="C85" s="50">
        <v>416</v>
      </c>
      <c r="D85" s="50">
        <v>675</v>
      </c>
      <c r="E85" s="3">
        <v>0.41889999999999999</v>
      </c>
      <c r="F85" s="4">
        <f t="shared" si="9"/>
        <v>3.6663611365719523E-2</v>
      </c>
      <c r="G85" s="4">
        <f t="shared" si="7"/>
        <v>3.5898779800474581E-2</v>
      </c>
      <c r="H85" s="2">
        <f t="shared" si="12"/>
        <v>73528.75197195416</v>
      </c>
      <c r="I85" s="2">
        <f t="shared" si="10"/>
        <v>2639.5924760448934</v>
      </c>
      <c r="J85" s="2">
        <f t="shared" si="8"/>
        <v>71994.884784124471</v>
      </c>
      <c r="K85" s="2">
        <f t="shared" si="13"/>
        <v>879078.37090721296</v>
      </c>
      <c r="L85" s="14">
        <f t="shared" si="11"/>
        <v>11.955573123864758</v>
      </c>
      <c r="N85" s="6"/>
    </row>
    <row r="86" spans="1:14" x14ac:dyDescent="0.25">
      <c r="A86" s="59">
        <v>77</v>
      </c>
      <c r="B86" s="49">
        <v>14</v>
      </c>
      <c r="C86" s="50">
        <v>428</v>
      </c>
      <c r="D86" s="50">
        <v>404</v>
      </c>
      <c r="E86" s="3">
        <v>0.4627</v>
      </c>
      <c r="F86" s="4">
        <f t="shared" si="9"/>
        <v>3.3653846153846152E-2</v>
      </c>
      <c r="G86" s="4">
        <f t="shared" si="7"/>
        <v>3.3056118427794337E-2</v>
      </c>
      <c r="H86" s="2">
        <f t="shared" si="12"/>
        <v>70889.159495909262</v>
      </c>
      <c r="I86" s="2">
        <f t="shared" si="10"/>
        <v>2343.3204515435782</v>
      </c>
      <c r="J86" s="2">
        <f t="shared" si="8"/>
        <v>69630.093417294891</v>
      </c>
      <c r="K86" s="2">
        <f t="shared" si="13"/>
        <v>807083.48612308851</v>
      </c>
      <c r="L86" s="14">
        <f t="shared" si="11"/>
        <v>11.385146782134752</v>
      </c>
      <c r="N86" s="6"/>
    </row>
    <row r="87" spans="1:14" x14ac:dyDescent="0.25">
      <c r="A87" s="59">
        <v>78</v>
      </c>
      <c r="B87" s="49">
        <v>17</v>
      </c>
      <c r="C87" s="50">
        <v>478</v>
      </c>
      <c r="D87" s="50">
        <v>416</v>
      </c>
      <c r="E87" s="3">
        <v>0.52590000000000003</v>
      </c>
      <c r="F87" s="4">
        <f t="shared" si="9"/>
        <v>3.803131991051454E-2</v>
      </c>
      <c r="G87" s="4">
        <f t="shared" si="7"/>
        <v>3.7357735699293959E-2</v>
      </c>
      <c r="H87" s="2">
        <f t="shared" si="12"/>
        <v>68545.839044365683</v>
      </c>
      <c r="I87" s="2">
        <f t="shared" si="10"/>
        <v>2560.7173383057575</v>
      </c>
      <c r="J87" s="2">
        <f t="shared" si="8"/>
        <v>67331.802954274928</v>
      </c>
      <c r="K87" s="2">
        <f t="shared" si="13"/>
        <v>737453.39270579361</v>
      </c>
      <c r="L87" s="14">
        <f t="shared" si="11"/>
        <v>10.758543523385621</v>
      </c>
      <c r="N87" s="6"/>
    </row>
    <row r="88" spans="1:14" x14ac:dyDescent="0.25">
      <c r="A88" s="59">
        <v>79</v>
      </c>
      <c r="B88" s="49">
        <v>17</v>
      </c>
      <c r="C88" s="50">
        <v>472</v>
      </c>
      <c r="D88" s="50">
        <v>464</v>
      </c>
      <c r="E88" s="3">
        <v>0.55030000000000001</v>
      </c>
      <c r="F88" s="4">
        <f t="shared" si="9"/>
        <v>3.6324786324786328E-2</v>
      </c>
      <c r="G88" s="4">
        <f t="shared" si="7"/>
        <v>3.5740948762406584E-2</v>
      </c>
      <c r="H88" s="2">
        <f t="shared" si="12"/>
        <v>65985.12170605993</v>
      </c>
      <c r="I88" s="2">
        <f t="shared" si="10"/>
        <v>2358.3708539774507</v>
      </c>
      <c r="J88" s="2">
        <f t="shared" si="8"/>
        <v>64924.562333026268</v>
      </c>
      <c r="K88" s="2">
        <f t="shared" si="13"/>
        <v>670121.58975151868</v>
      </c>
      <c r="L88" s="14">
        <f t="shared" si="11"/>
        <v>10.155646794692146</v>
      </c>
      <c r="N88" s="6"/>
    </row>
    <row r="89" spans="1:14" x14ac:dyDescent="0.25">
      <c r="A89" s="59">
        <v>80</v>
      </c>
      <c r="B89" s="49">
        <v>19</v>
      </c>
      <c r="C89" s="50">
        <v>403</v>
      </c>
      <c r="D89" s="50">
        <v>458</v>
      </c>
      <c r="E89" s="3">
        <v>0.5151</v>
      </c>
      <c r="F89" s="4">
        <f t="shared" si="9"/>
        <v>4.4134727061556328E-2</v>
      </c>
      <c r="G89" s="4">
        <f t="shared" si="7"/>
        <v>4.3209993061384795E-2</v>
      </c>
      <c r="H89" s="2">
        <f t="shared" si="12"/>
        <v>63626.750852082478</v>
      </c>
      <c r="I89" s="2">
        <f t="shared" si="10"/>
        <v>2749.3114628369431</v>
      </c>
      <c r="J89" s="2">
        <f t="shared" si="8"/>
        <v>62293.609723752845</v>
      </c>
      <c r="K89" s="2">
        <f t="shared" si="13"/>
        <v>605197.02741849236</v>
      </c>
      <c r="L89" s="14">
        <f t="shared" si="11"/>
        <v>9.5116758173843561</v>
      </c>
      <c r="N89" s="6"/>
    </row>
    <row r="90" spans="1:14" x14ac:dyDescent="0.25">
      <c r="A90" s="59">
        <v>81</v>
      </c>
      <c r="B90" s="49">
        <v>17</v>
      </c>
      <c r="C90" s="50">
        <v>366</v>
      </c>
      <c r="D90" s="50">
        <v>389</v>
      </c>
      <c r="E90" s="3">
        <v>0.37869999999999998</v>
      </c>
      <c r="F90" s="4">
        <f t="shared" si="9"/>
        <v>4.5033112582781455E-2</v>
      </c>
      <c r="G90" s="4">
        <f t="shared" si="7"/>
        <v>4.3807421544129151E-2</v>
      </c>
      <c r="H90" s="2">
        <f t="shared" si="12"/>
        <v>60877.439389245534</v>
      </c>
      <c r="I90" s="2">
        <f t="shared" si="10"/>
        <v>2666.8836498518513</v>
      </c>
      <c r="J90" s="2">
        <f t="shared" si="8"/>
        <v>59220.504577592583</v>
      </c>
      <c r="K90" s="2">
        <f t="shared" si="13"/>
        <v>542903.41769473953</v>
      </c>
      <c r="L90" s="14">
        <f t="shared" si="11"/>
        <v>8.917973934867037</v>
      </c>
      <c r="N90" s="6"/>
    </row>
    <row r="91" spans="1:14" x14ac:dyDescent="0.25">
      <c r="A91" s="59">
        <v>82</v>
      </c>
      <c r="B91" s="49">
        <v>14</v>
      </c>
      <c r="C91" s="50">
        <v>352</v>
      </c>
      <c r="D91" s="50">
        <v>352</v>
      </c>
      <c r="E91" s="3">
        <v>0.56559999999999999</v>
      </c>
      <c r="F91" s="4">
        <f t="shared" si="9"/>
        <v>3.9772727272727272E-2</v>
      </c>
      <c r="G91" s="4">
        <f t="shared" si="7"/>
        <v>3.9097233703155924E-2</v>
      </c>
      <c r="H91" s="2">
        <f t="shared" si="12"/>
        <v>58210.555739393683</v>
      </c>
      <c r="I91" s="2">
        <f t="shared" si="10"/>
        <v>2275.8717017336594</v>
      </c>
      <c r="J91" s="2">
        <f t="shared" si="8"/>
        <v>57221.917072160584</v>
      </c>
      <c r="K91" s="2">
        <f t="shared" si="13"/>
        <v>483682.91311714693</v>
      </c>
      <c r="L91" s="14">
        <f t="shared" si="11"/>
        <v>8.3091959348846611</v>
      </c>
      <c r="N91" s="6"/>
    </row>
    <row r="92" spans="1:14" x14ac:dyDescent="0.25">
      <c r="A92" s="59">
        <v>83</v>
      </c>
      <c r="B92" s="49">
        <v>12</v>
      </c>
      <c r="C92" s="50">
        <v>289</v>
      </c>
      <c r="D92" s="50">
        <v>337</v>
      </c>
      <c r="E92" s="3">
        <v>0.62890000000000001</v>
      </c>
      <c r="F92" s="4">
        <f t="shared" si="9"/>
        <v>3.8338658146964855E-2</v>
      </c>
      <c r="G92" s="4">
        <f t="shared" si="7"/>
        <v>3.7800847495000831E-2</v>
      </c>
      <c r="H92" s="2">
        <f t="shared" si="12"/>
        <v>55934.684037660023</v>
      </c>
      <c r="I92" s="2">
        <f t="shared" si="10"/>
        <v>2114.3784609886438</v>
      </c>
      <c r="J92" s="2">
        <f t="shared" si="8"/>
        <v>55150.038190787142</v>
      </c>
      <c r="K92" s="2">
        <f t="shared" si="13"/>
        <v>426460.99604498636</v>
      </c>
      <c r="L92" s="14">
        <f t="shared" si="11"/>
        <v>7.6242675431554465</v>
      </c>
      <c r="N92" s="6"/>
    </row>
    <row r="93" spans="1:14" x14ac:dyDescent="0.25">
      <c r="A93" s="59">
        <v>84</v>
      </c>
      <c r="B93" s="49">
        <v>17</v>
      </c>
      <c r="C93" s="50">
        <v>243</v>
      </c>
      <c r="D93" s="50">
        <v>279</v>
      </c>
      <c r="E93" s="3">
        <v>0.48620000000000002</v>
      </c>
      <c r="F93" s="4">
        <f t="shared" si="9"/>
        <v>6.5134099616858232E-2</v>
      </c>
      <c r="G93" s="4">
        <f t="shared" si="7"/>
        <v>6.3024914119286138E-2</v>
      </c>
      <c r="H93" s="2">
        <f t="shared" si="12"/>
        <v>53820.305576671381</v>
      </c>
      <c r="I93" s="2">
        <f t="shared" si="10"/>
        <v>3392.0201368434505</v>
      </c>
      <c r="J93" s="2">
        <f t="shared" si="8"/>
        <v>52077.485630361218</v>
      </c>
      <c r="K93" s="2">
        <f t="shared" si="13"/>
        <v>371310.95785419922</v>
      </c>
      <c r="L93" s="14">
        <f t="shared" si="11"/>
        <v>6.8990867642926466</v>
      </c>
      <c r="N93" s="6"/>
    </row>
    <row r="94" spans="1:14" x14ac:dyDescent="0.25">
      <c r="A94" s="59">
        <v>85</v>
      </c>
      <c r="B94" s="49">
        <v>21</v>
      </c>
      <c r="C94" s="50">
        <v>232</v>
      </c>
      <c r="D94" s="50">
        <v>229</v>
      </c>
      <c r="E94" s="3">
        <v>0.4854</v>
      </c>
      <c r="F94" s="4">
        <f t="shared" si="9"/>
        <v>9.1106290672451198E-2</v>
      </c>
      <c r="G94" s="4">
        <f t="shared" si="7"/>
        <v>8.7026214782355726E-2</v>
      </c>
      <c r="H94" s="2">
        <f t="shared" si="12"/>
        <v>50428.285439827931</v>
      </c>
      <c r="I94" s="2">
        <f t="shared" si="10"/>
        <v>4388.5827997924071</v>
      </c>
      <c r="J94" s="2">
        <f t="shared" si="8"/>
        <v>48169.920731054757</v>
      </c>
      <c r="K94" s="2">
        <f t="shared" si="13"/>
        <v>319233.47222383798</v>
      </c>
      <c r="L94" s="14">
        <f t="shared" si="11"/>
        <v>6.3304446986355289</v>
      </c>
      <c r="N94" s="6"/>
    </row>
    <row r="95" spans="1:14" x14ac:dyDescent="0.25">
      <c r="A95" s="59">
        <v>86</v>
      </c>
      <c r="B95" s="49">
        <v>26</v>
      </c>
      <c r="C95" s="50">
        <v>170</v>
      </c>
      <c r="D95" s="50">
        <v>212</v>
      </c>
      <c r="E95" s="3">
        <v>0.4622</v>
      </c>
      <c r="F95" s="4">
        <f t="shared" si="9"/>
        <v>0.13612565445026178</v>
      </c>
      <c r="G95" s="4">
        <f t="shared" si="7"/>
        <v>0.12683991047053705</v>
      </c>
      <c r="H95" s="2">
        <f t="shared" si="12"/>
        <v>46039.702640035524</v>
      </c>
      <c r="I95" s="2">
        <f t="shared" si="10"/>
        <v>5839.6717609522548</v>
      </c>
      <c r="J95" s="2">
        <f t="shared" si="8"/>
        <v>42899.1271669954</v>
      </c>
      <c r="K95" s="2">
        <f t="shared" si="13"/>
        <v>271063.55149278324</v>
      </c>
      <c r="L95" s="14">
        <f t="shared" si="11"/>
        <v>5.8876043056166463</v>
      </c>
      <c r="N95" s="6"/>
    </row>
    <row r="96" spans="1:14" x14ac:dyDescent="0.25">
      <c r="A96" s="59">
        <v>87</v>
      </c>
      <c r="B96" s="49">
        <v>15</v>
      </c>
      <c r="C96" s="50">
        <v>154</v>
      </c>
      <c r="D96" s="50">
        <v>149</v>
      </c>
      <c r="E96" s="3">
        <v>0.3412</v>
      </c>
      <c r="F96" s="4">
        <f t="shared" si="9"/>
        <v>9.9009900990099015E-2</v>
      </c>
      <c r="G96" s="4">
        <f t="shared" si="7"/>
        <v>9.2947168829237467E-2</v>
      </c>
      <c r="H96" s="2">
        <f t="shared" si="12"/>
        <v>40200.030879083271</v>
      </c>
      <c r="I96" s="2">
        <f t="shared" si="10"/>
        <v>3736.4790570587124</v>
      </c>
      <c r="J96" s="2">
        <f t="shared" si="8"/>
        <v>37738.438476292991</v>
      </c>
      <c r="K96" s="2">
        <f t="shared" si="13"/>
        <v>228164.42432578787</v>
      </c>
      <c r="L96" s="14">
        <f t="shared" si="11"/>
        <v>5.6757275886697274</v>
      </c>
      <c r="N96" s="6"/>
    </row>
    <row r="97" spans="1:14" x14ac:dyDescent="0.25">
      <c r="A97" s="59">
        <v>88</v>
      </c>
      <c r="B97" s="49">
        <v>15</v>
      </c>
      <c r="C97" s="50">
        <v>141</v>
      </c>
      <c r="D97" s="50">
        <v>144</v>
      </c>
      <c r="E97" s="3">
        <v>0.52459999999999996</v>
      </c>
      <c r="F97" s="4">
        <f t="shared" si="9"/>
        <v>0.10526315789473684</v>
      </c>
      <c r="G97" s="4">
        <f t="shared" si="7"/>
        <v>0.10024660665236482</v>
      </c>
      <c r="H97" s="2">
        <f t="shared" si="12"/>
        <v>36463.551822024558</v>
      </c>
      <c r="I97" s="2">
        <f t="shared" si="10"/>
        <v>3655.3473366506164</v>
      </c>
      <c r="J97" s="2">
        <f t="shared" si="8"/>
        <v>34725.799698180854</v>
      </c>
      <c r="K97" s="2">
        <f t="shared" si="13"/>
        <v>190425.98584949487</v>
      </c>
      <c r="L97" s="14">
        <f t="shared" si="11"/>
        <v>5.2223652478767741</v>
      </c>
      <c r="N97" s="6"/>
    </row>
    <row r="98" spans="1:14" x14ac:dyDescent="0.25">
      <c r="A98" s="59">
        <v>89</v>
      </c>
      <c r="B98" s="49">
        <v>13</v>
      </c>
      <c r="C98" s="50">
        <v>101</v>
      </c>
      <c r="D98" s="50">
        <v>124</v>
      </c>
      <c r="E98" s="3">
        <v>0.4975</v>
      </c>
      <c r="F98" s="4">
        <f t="shared" si="9"/>
        <v>0.11555555555555555</v>
      </c>
      <c r="G98" s="4">
        <f t="shared" si="7"/>
        <v>0.1092138701615105</v>
      </c>
      <c r="H98" s="2">
        <f t="shared" si="12"/>
        <v>32808.204485373943</v>
      </c>
      <c r="I98" s="2">
        <f t="shared" si="10"/>
        <v>3583.1109848979163</v>
      </c>
      <c r="J98" s="2">
        <f t="shared" si="8"/>
        <v>31007.691215462739</v>
      </c>
      <c r="K98" s="2">
        <f>K99+J98</f>
        <v>155700.186151314</v>
      </c>
      <c r="L98" s="14">
        <f t="shared" si="11"/>
        <v>4.7457698034260272</v>
      </c>
      <c r="N98" s="6"/>
    </row>
    <row r="99" spans="1:14" x14ac:dyDescent="0.25">
      <c r="A99" s="59">
        <v>90</v>
      </c>
      <c r="B99" s="49">
        <v>10</v>
      </c>
      <c r="C99" s="50">
        <v>89</v>
      </c>
      <c r="D99" s="50">
        <v>92</v>
      </c>
      <c r="E99" s="25">
        <v>0.58830000000000005</v>
      </c>
      <c r="F99" s="26">
        <f t="shared" si="9"/>
        <v>0.11049723756906077</v>
      </c>
      <c r="G99" s="26">
        <f t="shared" si="7"/>
        <v>0.10568925245991735</v>
      </c>
      <c r="H99" s="24">
        <f t="shared" si="12"/>
        <v>29225.093500476025</v>
      </c>
      <c r="I99" s="24">
        <f t="shared" si="10"/>
        <v>3088.7782851365005</v>
      </c>
      <c r="J99" s="24">
        <f t="shared" si="8"/>
        <v>27953.443480485326</v>
      </c>
      <c r="K99" s="24">
        <f t="shared" ref="K99:K108" si="14">K100+J99</f>
        <v>124692.49493585127</v>
      </c>
      <c r="L99" s="27">
        <f t="shared" si="11"/>
        <v>4.2666243286379988</v>
      </c>
      <c r="N99" s="6"/>
    </row>
    <row r="100" spans="1:14" x14ac:dyDescent="0.25">
      <c r="A100" s="59">
        <v>91</v>
      </c>
      <c r="B100" s="49">
        <v>18</v>
      </c>
      <c r="C100" s="50">
        <v>74</v>
      </c>
      <c r="D100" s="50">
        <v>79</v>
      </c>
      <c r="E100" s="25">
        <v>0.59050000000000002</v>
      </c>
      <c r="F100" s="26">
        <f t="shared" si="9"/>
        <v>0.23529411764705882</v>
      </c>
      <c r="G100" s="26">
        <f t="shared" si="7"/>
        <v>0.21461530207103768</v>
      </c>
      <c r="H100" s="24">
        <f t="shared" si="12"/>
        <v>26136.315215339524</v>
      </c>
      <c r="I100" s="24">
        <f t="shared" si="10"/>
        <v>5609.2531849639499</v>
      </c>
      <c r="J100" s="24">
        <f t="shared" si="8"/>
        <v>23839.326036096787</v>
      </c>
      <c r="K100" s="24">
        <f t="shared" si="14"/>
        <v>96739.051455365945</v>
      </c>
      <c r="L100" s="27">
        <f t="shared" si="11"/>
        <v>3.7013270867880164</v>
      </c>
      <c r="N100" s="6"/>
    </row>
    <row r="101" spans="1:14" x14ac:dyDescent="0.25">
      <c r="A101" s="59">
        <v>92</v>
      </c>
      <c r="B101" s="49">
        <v>23</v>
      </c>
      <c r="C101" s="50">
        <v>63</v>
      </c>
      <c r="D101" s="50">
        <v>53</v>
      </c>
      <c r="E101" s="25">
        <v>0.53359999999999996</v>
      </c>
      <c r="F101" s="26">
        <f t="shared" si="9"/>
        <v>0.39655172413793105</v>
      </c>
      <c r="G101" s="26">
        <f t="shared" si="7"/>
        <v>0.33465643878988233</v>
      </c>
      <c r="H101" s="24">
        <f t="shared" si="12"/>
        <v>20527.062030375575</v>
      </c>
      <c r="I101" s="24">
        <f t="shared" si="10"/>
        <v>6869.5134779045011</v>
      </c>
      <c r="J101" s="24">
        <f t="shared" si="8"/>
        <v>17323.120944280916</v>
      </c>
      <c r="K101" s="24">
        <f t="shared" si="14"/>
        <v>72899.725419269162</v>
      </c>
      <c r="L101" s="27">
        <f t="shared" si="11"/>
        <v>3.5513959723702042</v>
      </c>
      <c r="N101" s="6"/>
    </row>
    <row r="102" spans="1:14" x14ac:dyDescent="0.25">
      <c r="A102" s="59">
        <v>93</v>
      </c>
      <c r="B102" s="49">
        <v>6</v>
      </c>
      <c r="C102" s="50">
        <v>40</v>
      </c>
      <c r="D102" s="50">
        <v>55</v>
      </c>
      <c r="E102" s="25">
        <v>0.50590000000000002</v>
      </c>
      <c r="F102" s="26">
        <f t="shared" si="9"/>
        <v>0.12631578947368421</v>
      </c>
      <c r="G102" s="26">
        <f t="shared" si="7"/>
        <v>0.11889522556405878</v>
      </c>
      <c r="H102" s="24">
        <f t="shared" si="12"/>
        <v>13657.548552471075</v>
      </c>
      <c r="I102" s="24">
        <f t="shared" si="10"/>
        <v>1623.817315798133</v>
      </c>
      <c r="J102" s="24">
        <f t="shared" si="8"/>
        <v>12855.220416735217</v>
      </c>
      <c r="K102" s="24">
        <f t="shared" si="14"/>
        <v>55576.604474988249</v>
      </c>
      <c r="L102" s="27">
        <f t="shared" si="11"/>
        <v>4.069295764277749</v>
      </c>
      <c r="N102" s="6"/>
    </row>
    <row r="103" spans="1:14" x14ac:dyDescent="0.25">
      <c r="A103" s="59">
        <v>94</v>
      </c>
      <c r="B103" s="49">
        <v>12</v>
      </c>
      <c r="C103" s="50">
        <v>29</v>
      </c>
      <c r="D103" s="50">
        <v>29</v>
      </c>
      <c r="E103" s="25">
        <v>0.54869999999999997</v>
      </c>
      <c r="F103" s="26">
        <f t="shared" si="9"/>
        <v>0.41379310344827586</v>
      </c>
      <c r="G103" s="26">
        <f t="shared" si="7"/>
        <v>0.34867908739060194</v>
      </c>
      <c r="H103" s="24">
        <f t="shared" si="12"/>
        <v>12033.731236672942</v>
      </c>
      <c r="I103" s="24">
        <f t="shared" si="10"/>
        <v>4195.9104255069014</v>
      </c>
      <c r="J103" s="24">
        <f t="shared" si="8"/>
        <v>10140.116861641676</v>
      </c>
      <c r="K103" s="24">
        <f t="shared" si="14"/>
        <v>42721.384058253032</v>
      </c>
      <c r="L103" s="27">
        <f t="shared" si="11"/>
        <v>3.5501361313487787</v>
      </c>
      <c r="N103" s="6"/>
    </row>
    <row r="104" spans="1:14" x14ac:dyDescent="0.25">
      <c r="A104" s="59">
        <v>95</v>
      </c>
      <c r="B104" s="49">
        <v>3</v>
      </c>
      <c r="C104" s="50">
        <v>20</v>
      </c>
      <c r="D104" s="50">
        <v>25</v>
      </c>
      <c r="E104" s="25">
        <v>0.92169999999999996</v>
      </c>
      <c r="F104" s="26">
        <f t="shared" si="9"/>
        <v>0.13333333333333333</v>
      </c>
      <c r="G104" s="26">
        <f t="shared" si="7"/>
        <v>0.1319557156618239</v>
      </c>
      <c r="H104" s="24">
        <f t="shared" si="12"/>
        <v>7837.8208111660406</v>
      </c>
      <c r="I104" s="24">
        <f t="shared" si="10"/>
        <v>1034.245254366552</v>
      </c>
      <c r="J104" s="24">
        <f t="shared" si="8"/>
        <v>7756.8394077491394</v>
      </c>
      <c r="K104" s="24">
        <f t="shared" si="14"/>
        <v>32581.267196611356</v>
      </c>
      <c r="L104" s="27">
        <f t="shared" si="11"/>
        <v>4.1569293278808965</v>
      </c>
      <c r="N104" s="6"/>
    </row>
    <row r="105" spans="1:14" x14ac:dyDescent="0.25">
      <c r="A105" s="59">
        <v>96</v>
      </c>
      <c r="B105" s="49">
        <v>5</v>
      </c>
      <c r="C105" s="50">
        <v>16</v>
      </c>
      <c r="D105" s="50">
        <v>16</v>
      </c>
      <c r="E105" s="25">
        <v>0.45519999999999999</v>
      </c>
      <c r="F105" s="26">
        <f t="shared" si="9"/>
        <v>0.3125</v>
      </c>
      <c r="G105" s="26">
        <f t="shared" si="7"/>
        <v>0.26703695791497545</v>
      </c>
      <c r="H105" s="24">
        <f t="shared" si="12"/>
        <v>6803.5755567994884</v>
      </c>
      <c r="I105" s="24">
        <f t="shared" si="10"/>
        <v>1816.8061196324206</v>
      </c>
      <c r="J105" s="24">
        <f t="shared" si="8"/>
        <v>5813.7795828237458</v>
      </c>
      <c r="K105" s="24">
        <f t="shared" si="14"/>
        <v>24824.427788862216</v>
      </c>
      <c r="L105" s="27">
        <f t="shared" si="11"/>
        <v>3.6487325791587191</v>
      </c>
      <c r="N105" s="6"/>
    </row>
    <row r="106" spans="1:14" x14ac:dyDescent="0.25">
      <c r="A106" s="59">
        <v>97</v>
      </c>
      <c r="B106" s="49">
        <v>2</v>
      </c>
      <c r="C106" s="50">
        <v>8</v>
      </c>
      <c r="D106" s="50">
        <v>11</v>
      </c>
      <c r="E106" s="25">
        <v>0.29920000000000002</v>
      </c>
      <c r="F106" s="26">
        <f t="shared" si="9"/>
        <v>0.21052631578947367</v>
      </c>
      <c r="G106" s="26">
        <f t="shared" si="7"/>
        <v>0.1834593087253247</v>
      </c>
      <c r="H106" s="24">
        <f t="shared" si="12"/>
        <v>4986.7694371670677</v>
      </c>
      <c r="I106" s="24">
        <f t="shared" si="10"/>
        <v>914.86927371524678</v>
      </c>
      <c r="J106" s="24">
        <f t="shared" si="8"/>
        <v>4345.6290501474223</v>
      </c>
      <c r="K106" s="24">
        <f t="shared" si="14"/>
        <v>19010.64820603847</v>
      </c>
      <c r="L106" s="27">
        <f t="shared" si="11"/>
        <v>3.8122171970393368</v>
      </c>
      <c r="N106" s="6"/>
    </row>
    <row r="107" spans="1:14" x14ac:dyDescent="0.25">
      <c r="A107" s="59">
        <v>98</v>
      </c>
      <c r="B107" s="49">
        <v>1</v>
      </c>
      <c r="C107" s="50">
        <v>10</v>
      </c>
      <c r="D107" s="50">
        <v>7</v>
      </c>
      <c r="E107" s="25">
        <v>0.84150000000000003</v>
      </c>
      <c r="F107" s="26">
        <f t="shared" si="9"/>
        <v>0.11764705882352941</v>
      </c>
      <c r="G107" s="26">
        <f t="shared" si="7"/>
        <v>0.11549344574695386</v>
      </c>
      <c r="H107" s="24">
        <f t="shared" si="12"/>
        <v>4071.9001634518208</v>
      </c>
      <c r="I107" s="24">
        <f t="shared" si="10"/>
        <v>470.27778061463545</v>
      </c>
      <c r="J107" s="24">
        <f t="shared" si="8"/>
        <v>3997.3611352244011</v>
      </c>
      <c r="K107" s="24">
        <f t="shared" si="14"/>
        <v>14665.019155891048</v>
      </c>
      <c r="L107" s="27">
        <f t="shared" si="11"/>
        <v>3.6015173671299583</v>
      </c>
      <c r="N107" s="6"/>
    </row>
    <row r="108" spans="1:14" x14ac:dyDescent="0.25">
      <c r="A108" s="59">
        <v>99</v>
      </c>
      <c r="B108" s="49">
        <v>1</v>
      </c>
      <c r="C108" s="50">
        <v>6</v>
      </c>
      <c r="D108" s="50">
        <v>7</v>
      </c>
      <c r="E108" s="25">
        <v>1.09E-2</v>
      </c>
      <c r="F108" s="26">
        <f t="shared" si="9"/>
        <v>0.15384615384615385</v>
      </c>
      <c r="G108" s="26">
        <f t="shared" si="7"/>
        <v>0.13352739314470363</v>
      </c>
      <c r="H108" s="24">
        <f t="shared" si="12"/>
        <v>3601.6223828371853</v>
      </c>
      <c r="I108" s="24">
        <f t="shared" si="10"/>
        <v>480.91524787186512</v>
      </c>
      <c r="J108" s="24">
        <f t="shared" si="8"/>
        <v>3125.9491111671236</v>
      </c>
      <c r="K108" s="24">
        <f t="shared" si="14"/>
        <v>10667.658020666648</v>
      </c>
      <c r="L108" s="27">
        <f t="shared" si="11"/>
        <v>2.9619035220075398</v>
      </c>
      <c r="N108" s="6"/>
    </row>
    <row r="109" spans="1:14" x14ac:dyDescent="0.25">
      <c r="A109" s="59" t="s">
        <v>28</v>
      </c>
      <c r="B109" s="51">
        <v>6</v>
      </c>
      <c r="C109" s="50">
        <v>15</v>
      </c>
      <c r="D109" s="50">
        <v>14</v>
      </c>
      <c r="E109" s="28"/>
      <c r="F109" s="26">
        <f>B109/((C109+D109)/2)</f>
        <v>0.41379310344827586</v>
      </c>
      <c r="G109" s="26">
        <v>1</v>
      </c>
      <c r="H109" s="24">
        <f>H108-I108</f>
        <v>3120.7071349653202</v>
      </c>
      <c r="I109" s="24">
        <f>H109*G109</f>
        <v>3120.7071349653202</v>
      </c>
      <c r="J109" s="29">
        <f>H109/F109</f>
        <v>7541.7089094995235</v>
      </c>
      <c r="K109" s="24">
        <f>J109</f>
        <v>7541.7089094995235</v>
      </c>
      <c r="L109" s="27">
        <f>K109/H109</f>
        <v>2.4166666666666665</v>
      </c>
      <c r="N109" s="6"/>
    </row>
    <row r="110" spans="1:14" x14ac:dyDescent="0.25">
      <c r="A110" s="9"/>
      <c r="B110" s="52"/>
      <c r="C110" s="52"/>
      <c r="D110" s="52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53"/>
      <c r="C111" s="53"/>
      <c r="D111" s="53"/>
      <c r="E111" s="8"/>
      <c r="F111" s="8"/>
      <c r="G111" s="8"/>
      <c r="H111" s="2"/>
      <c r="I111" s="2"/>
      <c r="J111" s="2"/>
      <c r="K111" s="2"/>
      <c r="L111" s="8"/>
    </row>
    <row r="112" spans="1:14" x14ac:dyDescent="0.25">
      <c r="A112" s="40"/>
      <c r="B112" s="53"/>
      <c r="C112" s="53"/>
      <c r="D112" s="53"/>
      <c r="E112" s="8"/>
      <c r="F112" s="8"/>
      <c r="G112" s="8"/>
      <c r="H112" s="2"/>
      <c r="I112" s="2"/>
      <c r="J112" s="2"/>
      <c r="K112" s="2"/>
      <c r="L112" s="8"/>
    </row>
    <row r="113" spans="1:12" x14ac:dyDescent="0.25">
      <c r="A113" s="41" t="s">
        <v>29</v>
      </c>
      <c r="L113" s="8"/>
    </row>
    <row r="114" spans="1:12" x14ac:dyDescent="0.25">
      <c r="A114" s="42" t="s">
        <v>11</v>
      </c>
      <c r="B114" s="53"/>
      <c r="C114" s="53"/>
      <c r="D114" s="53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5">
      <c r="A115" s="43" t="s">
        <v>27</v>
      </c>
      <c r="B115" s="53"/>
      <c r="C115" s="53"/>
      <c r="D115" s="53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5">
      <c r="A116" s="43" t="s">
        <v>12</v>
      </c>
      <c r="B116" s="53"/>
      <c r="C116" s="53"/>
      <c r="D116" s="53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5">
      <c r="A117" s="43" t="s">
        <v>13</v>
      </c>
      <c r="B117" s="53"/>
      <c r="C117" s="53"/>
      <c r="D117" s="53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5">
      <c r="A118" s="43" t="s">
        <v>14</v>
      </c>
      <c r="B118" s="53"/>
      <c r="C118" s="53"/>
      <c r="D118" s="53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5">
      <c r="A119" s="43" t="s">
        <v>19</v>
      </c>
      <c r="B119" s="53"/>
      <c r="C119" s="53"/>
      <c r="D119" s="53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5">
      <c r="A120" s="43" t="s">
        <v>15</v>
      </c>
      <c r="B120" s="53"/>
      <c r="C120" s="53"/>
      <c r="D120" s="53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5">
      <c r="A121" s="43" t="s">
        <v>16</v>
      </c>
      <c r="B121" s="53"/>
      <c r="C121" s="53"/>
      <c r="D121" s="53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5">
      <c r="A122" s="43" t="s">
        <v>25</v>
      </c>
      <c r="B122" s="53"/>
      <c r="C122" s="53"/>
      <c r="D122" s="53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5">
      <c r="A123" s="43" t="s">
        <v>17</v>
      </c>
      <c r="B123" s="53"/>
      <c r="C123" s="53"/>
      <c r="D123" s="53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5">
      <c r="A124" s="43" t="s">
        <v>18</v>
      </c>
      <c r="B124" s="53"/>
      <c r="C124" s="53"/>
      <c r="D124" s="53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5">
      <c r="A125" s="2"/>
      <c r="B125" s="53"/>
      <c r="C125" s="53"/>
      <c r="D125" s="53"/>
      <c r="E125" s="8"/>
      <c r="F125" s="8"/>
      <c r="G125" s="8"/>
      <c r="H125" s="2"/>
      <c r="I125" s="2"/>
      <c r="J125" s="2"/>
      <c r="K125" s="2"/>
      <c r="L125" s="8"/>
    </row>
    <row r="126" spans="1:12" x14ac:dyDescent="0.25">
      <c r="A126" s="17" t="s">
        <v>47</v>
      </c>
      <c r="L126" s="8"/>
    </row>
    <row r="127" spans="1:12" x14ac:dyDescent="0.25">
      <c r="L127" s="8"/>
    </row>
    <row r="128" spans="1:12" x14ac:dyDescent="0.25">
      <c r="L128" s="8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de vida Alcalá H </vt:lpstr>
      <vt:lpstr>Esperanza de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Alcalá de Henares 2010-2022 por edad. Hombres</dc:title>
  <dc:creator>Dirección General de Economía. Comunidad de Madrid</dc:creator>
  <cp:keywords>Defunciones, Mortalidad, Esperanza de vida, Alcalá de Henares, 2022</cp:keywords>
  <cp:lastModifiedBy>Madrid Digital</cp:lastModifiedBy>
  <dcterms:created xsi:type="dcterms:W3CDTF">2005-07-15T07:28:30Z</dcterms:created>
  <dcterms:modified xsi:type="dcterms:W3CDTF">2024-01-22T11:41:11Z</dcterms:modified>
</cp:coreProperties>
</file>