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85"/>
  </bookViews>
  <sheets>
    <sheet name="Esperanza Vida Sudoeste CM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0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0" i="16"/>
  <c r="A120" i="15"/>
  <c r="A120" i="14"/>
  <c r="F55" i="14"/>
  <c r="G55" i="14"/>
  <c r="F57" i="14"/>
  <c r="G57" i="14"/>
  <c r="F100" i="14"/>
  <c r="G100" i="14"/>
  <c r="F74" i="14"/>
  <c r="G74" i="14"/>
  <c r="F69" i="14"/>
  <c r="G69" i="14"/>
  <c r="F71" i="14"/>
  <c r="G71" i="14"/>
  <c r="F73" i="14"/>
  <c r="G73" i="14"/>
  <c r="F79" i="14"/>
  <c r="G79" i="14"/>
  <c r="F81" i="14"/>
  <c r="G81" i="14"/>
  <c r="F85" i="14"/>
  <c r="G85" i="14"/>
  <c r="F93" i="14"/>
  <c r="G93" i="14"/>
  <c r="F95" i="14"/>
  <c r="G95" i="14"/>
  <c r="F97" i="14"/>
  <c r="G97" i="14"/>
  <c r="F103" i="14"/>
  <c r="G103" i="14"/>
  <c r="F29" i="14"/>
  <c r="G29" i="14"/>
  <c r="F45" i="14"/>
  <c r="G45" i="14"/>
  <c r="F12" i="14"/>
  <c r="G12" i="14"/>
  <c r="F20" i="14"/>
  <c r="G20" i="14"/>
  <c r="F24" i="14"/>
  <c r="G24" i="14"/>
  <c r="F26" i="14"/>
  <c r="G26" i="14"/>
  <c r="F28" i="14"/>
  <c r="G28" i="14"/>
  <c r="F36" i="14"/>
  <c r="G36" i="14"/>
  <c r="F44" i="14"/>
  <c r="G44" i="14"/>
  <c r="F46" i="14"/>
  <c r="G46" i="14"/>
  <c r="F48" i="14"/>
  <c r="G48" i="14"/>
  <c r="F50" i="14"/>
  <c r="G50" i="14"/>
  <c r="F51" i="14"/>
  <c r="G51" i="14"/>
  <c r="F31" i="14"/>
  <c r="G31" i="14"/>
  <c r="F33" i="14"/>
  <c r="G33" i="14"/>
  <c r="F35" i="14"/>
  <c r="G35" i="14"/>
  <c r="F47" i="14"/>
  <c r="G47" i="14"/>
  <c r="F49" i="14"/>
  <c r="G49" i="14"/>
  <c r="F98" i="14"/>
  <c r="G98" i="14"/>
  <c r="F52" i="14"/>
  <c r="G52" i="14"/>
  <c r="F60" i="14"/>
  <c r="G60" i="14"/>
  <c r="F68" i="14"/>
  <c r="G68" i="14"/>
  <c r="F70" i="14"/>
  <c r="G70" i="14"/>
  <c r="F84" i="14"/>
  <c r="G84" i="14"/>
  <c r="F9" i="14"/>
  <c r="G9" i="14"/>
  <c r="I9" i="14"/>
  <c r="H10" i="14"/>
  <c r="J9" i="14"/>
  <c r="F15" i="14"/>
  <c r="G15" i="14"/>
  <c r="F17" i="14"/>
  <c r="G17" i="14"/>
  <c r="F19" i="14"/>
  <c r="G19" i="14"/>
  <c r="F23" i="14"/>
  <c r="G23" i="14"/>
  <c r="F58" i="14"/>
  <c r="G58" i="14"/>
  <c r="F76" i="14"/>
  <c r="G76" i="14"/>
  <c r="F92" i="14"/>
  <c r="G92" i="14"/>
  <c r="F94" i="14"/>
  <c r="G94" i="14"/>
  <c r="F104" i="14"/>
  <c r="F22" i="14"/>
  <c r="G22" i="14"/>
  <c r="F34" i="14"/>
  <c r="G34" i="14"/>
  <c r="F40" i="14"/>
  <c r="G40" i="14"/>
  <c r="F62" i="14"/>
  <c r="G62" i="14"/>
  <c r="F82" i="14"/>
  <c r="G82" i="14"/>
  <c r="F88" i="14"/>
  <c r="G88" i="14"/>
  <c r="F64" i="14"/>
  <c r="G64" i="14"/>
  <c r="F53" i="14"/>
  <c r="G53" i="14"/>
  <c r="F99" i="14"/>
  <c r="G99" i="14"/>
  <c r="F66" i="14"/>
  <c r="G66" i="14"/>
  <c r="F77" i="14"/>
  <c r="G77" i="14"/>
  <c r="F83" i="14"/>
  <c r="G83" i="14"/>
  <c r="F90" i="14"/>
  <c r="G90" i="14"/>
  <c r="F101" i="14"/>
  <c r="G101" i="14"/>
  <c r="F14" i="14"/>
  <c r="G14" i="14"/>
  <c r="F39" i="14"/>
  <c r="G39" i="14"/>
  <c r="F41" i="14"/>
  <c r="G41" i="14"/>
  <c r="F59" i="14"/>
  <c r="G59" i="14"/>
  <c r="F63" i="14"/>
  <c r="G63" i="14"/>
  <c r="F87" i="14"/>
  <c r="G87" i="14"/>
  <c r="F89" i="14"/>
  <c r="G89" i="14"/>
  <c r="F18" i="14"/>
  <c r="G18" i="14"/>
  <c r="F13" i="14"/>
  <c r="G13" i="14"/>
  <c r="F42" i="14"/>
  <c r="G42" i="14"/>
  <c r="F10" i="14"/>
  <c r="G10" i="14"/>
  <c r="F21" i="14"/>
  <c r="G21" i="14"/>
  <c r="F25" i="14"/>
  <c r="G25" i="14"/>
  <c r="F37" i="14"/>
  <c r="G37" i="14"/>
  <c r="F43" i="14"/>
  <c r="G43" i="14"/>
  <c r="F54" i="14"/>
  <c r="G54" i="14"/>
  <c r="F56" i="14"/>
  <c r="G56" i="14"/>
  <c r="F61" i="14"/>
  <c r="G61" i="14"/>
  <c r="F65" i="14"/>
  <c r="G65" i="14"/>
  <c r="F30" i="14"/>
  <c r="G30" i="14"/>
  <c r="F11" i="14"/>
  <c r="G11" i="14"/>
  <c r="F32" i="14"/>
  <c r="G32" i="14"/>
  <c r="F38" i="14"/>
  <c r="G38" i="14"/>
  <c r="F91" i="14"/>
  <c r="G91" i="14"/>
  <c r="F96" i="14"/>
  <c r="G96" i="14"/>
  <c r="F102" i="14"/>
  <c r="G102" i="14"/>
  <c r="F67" i="14"/>
  <c r="G67" i="14"/>
  <c r="F72" i="14"/>
  <c r="G72" i="14"/>
  <c r="F78" i="14"/>
  <c r="G78" i="14"/>
  <c r="F16" i="14"/>
  <c r="G16" i="14"/>
  <c r="F27" i="14"/>
  <c r="G27" i="14"/>
  <c r="F75" i="14"/>
  <c r="G75" i="14"/>
  <c r="F80" i="14"/>
  <c r="G80" i="14"/>
  <c r="F86" i="14"/>
  <c r="G86" i="14"/>
  <c r="A120" i="13"/>
  <c r="I10" i="14"/>
  <c r="H11" i="14"/>
  <c r="J10" i="14"/>
  <c r="F45" i="13"/>
  <c r="G45" i="13"/>
  <c r="F79" i="13"/>
  <c r="G79" i="13"/>
  <c r="F87" i="13"/>
  <c r="G87" i="13"/>
  <c r="F91" i="13"/>
  <c r="G91" i="13"/>
  <c r="F103" i="13"/>
  <c r="G103" i="13"/>
  <c r="F92" i="13"/>
  <c r="G92" i="13"/>
  <c r="F42" i="13"/>
  <c r="G42" i="13"/>
  <c r="F39" i="13"/>
  <c r="G39" i="13"/>
  <c r="F29" i="13"/>
  <c r="G29" i="13"/>
  <c r="F35" i="13"/>
  <c r="G35" i="13"/>
  <c r="F37" i="13"/>
  <c r="G37" i="13"/>
  <c r="F14" i="13"/>
  <c r="G14" i="13"/>
  <c r="F34" i="13"/>
  <c r="G34" i="13"/>
  <c r="F38" i="13"/>
  <c r="G38" i="13"/>
  <c r="F13" i="13"/>
  <c r="G13" i="13"/>
  <c r="F15" i="13"/>
  <c r="G15" i="13"/>
  <c r="F17" i="13"/>
  <c r="G17" i="13"/>
  <c r="F19" i="13"/>
  <c r="G19" i="13"/>
  <c r="F23" i="13"/>
  <c r="G23" i="13"/>
  <c r="F25" i="13"/>
  <c r="G25" i="13"/>
  <c r="F94" i="13"/>
  <c r="G94" i="13"/>
  <c r="F98" i="13"/>
  <c r="G98" i="13"/>
  <c r="F102" i="13"/>
  <c r="G102" i="13"/>
  <c r="F55" i="13"/>
  <c r="G55" i="13"/>
  <c r="F63" i="13"/>
  <c r="G63" i="13"/>
  <c r="F26" i="13"/>
  <c r="G26" i="13"/>
  <c r="F48" i="13"/>
  <c r="G48" i="13"/>
  <c r="F50" i="13"/>
  <c r="G50" i="13"/>
  <c r="F58" i="13"/>
  <c r="G58" i="13"/>
  <c r="F62" i="13"/>
  <c r="G62" i="13"/>
  <c r="F66" i="13"/>
  <c r="G66" i="13"/>
  <c r="F93" i="13"/>
  <c r="G93" i="13"/>
  <c r="F69" i="13"/>
  <c r="G69" i="13"/>
  <c r="F71" i="13"/>
  <c r="G71" i="13"/>
  <c r="F46" i="13"/>
  <c r="G46" i="13"/>
  <c r="F54" i="13"/>
  <c r="G54" i="13"/>
  <c r="F68" i="13"/>
  <c r="G68" i="13"/>
  <c r="F70" i="13"/>
  <c r="G70" i="13"/>
  <c r="F78" i="13"/>
  <c r="G78" i="13"/>
  <c r="F80" i="13"/>
  <c r="G80" i="13"/>
  <c r="F82" i="13"/>
  <c r="G82" i="13"/>
  <c r="F86" i="13"/>
  <c r="G86" i="13"/>
  <c r="F88" i="13"/>
  <c r="G88" i="13"/>
  <c r="F90" i="13"/>
  <c r="G90" i="13"/>
  <c r="F16" i="13"/>
  <c r="G16" i="13"/>
  <c r="F18" i="13"/>
  <c r="G18" i="13"/>
  <c r="F24" i="13"/>
  <c r="G24" i="13"/>
  <c r="F53" i="13"/>
  <c r="G53" i="13"/>
  <c r="F61" i="13"/>
  <c r="G61" i="13"/>
  <c r="F84" i="13"/>
  <c r="G84" i="13"/>
  <c r="F97" i="13"/>
  <c r="G97" i="13"/>
  <c r="F104" i="13"/>
  <c r="F20" i="13"/>
  <c r="G20" i="13"/>
  <c r="F28" i="13"/>
  <c r="G28" i="13"/>
  <c r="F30" i="13"/>
  <c r="G30" i="13"/>
  <c r="F73" i="13"/>
  <c r="G73" i="13"/>
  <c r="F75" i="13"/>
  <c r="G75" i="13"/>
  <c r="F95" i="13"/>
  <c r="G95" i="13"/>
  <c r="F99" i="13"/>
  <c r="G99" i="13"/>
  <c r="F60" i="13"/>
  <c r="G60" i="13"/>
  <c r="F77" i="13"/>
  <c r="G77" i="13"/>
  <c r="F81" i="13"/>
  <c r="G81" i="13"/>
  <c r="F83" i="13"/>
  <c r="G83" i="13"/>
  <c r="F101" i="13"/>
  <c r="G101" i="13"/>
  <c r="F72" i="13"/>
  <c r="G72" i="13"/>
  <c r="F10" i="13"/>
  <c r="G10" i="13"/>
  <c r="F27" i="13"/>
  <c r="G27" i="13"/>
  <c r="F31" i="13"/>
  <c r="G31" i="13"/>
  <c r="F74" i="13"/>
  <c r="G74" i="13"/>
  <c r="F85" i="13"/>
  <c r="G85" i="13"/>
  <c r="F12" i="13"/>
  <c r="G12" i="13"/>
  <c r="F21" i="13"/>
  <c r="G21" i="13"/>
  <c r="F36" i="13"/>
  <c r="G36" i="13"/>
  <c r="F43" i="13"/>
  <c r="G43" i="13"/>
  <c r="F47" i="13"/>
  <c r="G47" i="13"/>
  <c r="F49" i="13"/>
  <c r="G49" i="13"/>
  <c r="F51" i="13"/>
  <c r="G51" i="13"/>
  <c r="F57" i="13"/>
  <c r="G57" i="13"/>
  <c r="F65" i="13"/>
  <c r="G65" i="13"/>
  <c r="F67" i="13"/>
  <c r="G67" i="13"/>
  <c r="F76" i="13"/>
  <c r="G76" i="13"/>
  <c r="F89" i="13"/>
  <c r="G89" i="13"/>
  <c r="F100" i="13"/>
  <c r="G100" i="13"/>
  <c r="F44" i="13"/>
  <c r="G44" i="13"/>
  <c r="F11" i="13"/>
  <c r="G11" i="13"/>
  <c r="F22" i="13"/>
  <c r="G22" i="13"/>
  <c r="F59" i="13"/>
  <c r="G59" i="13"/>
  <c r="F56" i="13"/>
  <c r="G56" i="13"/>
  <c r="F40" i="13"/>
  <c r="G40" i="13"/>
  <c r="F41" i="13"/>
  <c r="G41" i="13"/>
  <c r="F96" i="13"/>
  <c r="G96" i="13"/>
  <c r="F64" i="13"/>
  <c r="G64" i="13"/>
  <c r="F9" i="13"/>
  <c r="G9" i="13"/>
  <c r="I9" i="13"/>
  <c r="H10" i="13"/>
  <c r="F32" i="13"/>
  <c r="G32" i="13"/>
  <c r="F33" i="13"/>
  <c r="G33" i="13"/>
  <c r="F52" i="13"/>
  <c r="G52" i="13"/>
  <c r="A120" i="12"/>
  <c r="I11" i="14"/>
  <c r="H12" i="14"/>
  <c r="I12" i="14"/>
  <c r="H13" i="14"/>
  <c r="F104" i="12"/>
  <c r="I10" i="13"/>
  <c r="H11" i="13"/>
  <c r="J9" i="13"/>
  <c r="F9" i="12"/>
  <c r="G9" i="12"/>
  <c r="I9" i="12"/>
  <c r="H10" i="12"/>
  <c r="J9" i="12"/>
  <c r="F10" i="12"/>
  <c r="G10" i="12"/>
  <c r="F11" i="12"/>
  <c r="G11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2" i="12"/>
  <c r="G22" i="12"/>
  <c r="F23" i="12"/>
  <c r="G23" i="12"/>
  <c r="F24" i="12"/>
  <c r="G24" i="12"/>
  <c r="F25" i="12"/>
  <c r="G25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4" i="12"/>
  <c r="G34" i="12"/>
  <c r="F37" i="12"/>
  <c r="G37" i="12"/>
  <c r="F38" i="12"/>
  <c r="G38" i="12"/>
  <c r="F40" i="12"/>
  <c r="G40" i="12"/>
  <c r="F41" i="12"/>
  <c r="G41" i="12"/>
  <c r="F42" i="12"/>
  <c r="G42" i="12"/>
  <c r="F45" i="12"/>
  <c r="G45" i="12"/>
  <c r="F46" i="12"/>
  <c r="G46" i="12"/>
  <c r="F48" i="12"/>
  <c r="G48" i="12"/>
  <c r="F49" i="12"/>
  <c r="G49" i="12"/>
  <c r="F50" i="12"/>
  <c r="G50" i="12"/>
  <c r="F53" i="12"/>
  <c r="G53" i="12"/>
  <c r="F54" i="12"/>
  <c r="G54" i="12"/>
  <c r="F56" i="12"/>
  <c r="G56" i="12"/>
  <c r="F58" i="12"/>
  <c r="G58" i="12"/>
  <c r="F59" i="12"/>
  <c r="G59" i="12"/>
  <c r="F60" i="12"/>
  <c r="G60" i="12"/>
  <c r="F61" i="12"/>
  <c r="G61" i="12"/>
  <c r="F62" i="12"/>
  <c r="G62" i="12"/>
  <c r="F64" i="12"/>
  <c r="G64" i="12"/>
  <c r="F65" i="12"/>
  <c r="G65" i="12"/>
  <c r="F66" i="12"/>
  <c r="G66" i="12"/>
  <c r="F68" i="12"/>
  <c r="G68" i="12"/>
  <c r="F69" i="12"/>
  <c r="G69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77" i="12"/>
  <c r="G77" i="12"/>
  <c r="F78" i="12"/>
  <c r="G78" i="12"/>
  <c r="F80" i="12"/>
  <c r="G80" i="12"/>
  <c r="F81" i="12"/>
  <c r="G81" i="12"/>
  <c r="F84" i="12"/>
  <c r="G84" i="12"/>
  <c r="F85" i="12"/>
  <c r="G85" i="12"/>
  <c r="F87" i="12"/>
  <c r="G87" i="12"/>
  <c r="F88" i="12"/>
  <c r="G88" i="12"/>
  <c r="F89" i="12"/>
  <c r="G89" i="12"/>
  <c r="F90" i="12"/>
  <c r="G90" i="12"/>
  <c r="F91" i="12"/>
  <c r="G91" i="12"/>
  <c r="F92" i="12"/>
  <c r="G92" i="12"/>
  <c r="F93" i="12"/>
  <c r="G93" i="12"/>
  <c r="F94" i="12"/>
  <c r="G94" i="12"/>
  <c r="F96" i="12"/>
  <c r="G96" i="12"/>
  <c r="F97" i="12"/>
  <c r="G97" i="12"/>
  <c r="F100" i="12"/>
  <c r="G100" i="12"/>
  <c r="F101" i="12"/>
  <c r="G101" i="12"/>
  <c r="F103" i="12"/>
  <c r="G103" i="12"/>
  <c r="F12" i="12"/>
  <c r="G12" i="12"/>
  <c r="F13" i="12"/>
  <c r="G13" i="12"/>
  <c r="F20" i="12"/>
  <c r="G20" i="12"/>
  <c r="F21" i="12"/>
  <c r="G21" i="12"/>
  <c r="F26" i="12"/>
  <c r="G26" i="12"/>
  <c r="F39" i="12"/>
  <c r="G39" i="12"/>
  <c r="F28" i="12"/>
  <c r="G28" i="12"/>
  <c r="F35" i="12"/>
  <c r="G35" i="12"/>
  <c r="F36" i="12"/>
  <c r="G36" i="12"/>
  <c r="F43" i="12"/>
  <c r="G43" i="12"/>
  <c r="F44" i="12"/>
  <c r="G44" i="12"/>
  <c r="F51" i="12"/>
  <c r="G51" i="12"/>
  <c r="F52" i="12"/>
  <c r="G52" i="12"/>
  <c r="F57" i="12"/>
  <c r="G57" i="12"/>
  <c r="F98" i="12"/>
  <c r="G98" i="12"/>
  <c r="F47" i="12"/>
  <c r="G47" i="12"/>
  <c r="F55" i="12"/>
  <c r="G55" i="12"/>
  <c r="F82" i="12"/>
  <c r="G82" i="12"/>
  <c r="F67" i="12"/>
  <c r="G67" i="12"/>
  <c r="F83" i="12"/>
  <c r="G83" i="12"/>
  <c r="F99" i="12"/>
  <c r="G99" i="12"/>
  <c r="F63" i="12"/>
  <c r="G63" i="12"/>
  <c r="F70" i="12"/>
  <c r="G70" i="12"/>
  <c r="F79" i="12"/>
  <c r="G79" i="12"/>
  <c r="F86" i="12"/>
  <c r="G86" i="12"/>
  <c r="F95" i="12"/>
  <c r="G95" i="12"/>
  <c r="F102" i="12"/>
  <c r="G102" i="12"/>
  <c r="J11" i="14"/>
  <c r="J12" i="14"/>
  <c r="I13" i="14"/>
  <c r="H14" i="14"/>
  <c r="I11" i="13"/>
  <c r="H12" i="13"/>
  <c r="J10" i="13"/>
  <c r="I10" i="12"/>
  <c r="H11" i="12"/>
  <c r="I11" i="12"/>
  <c r="J13" i="14"/>
  <c r="I14" i="14"/>
  <c r="H15" i="14"/>
  <c r="I12" i="13"/>
  <c r="H13" i="13"/>
  <c r="J11" i="13"/>
  <c r="J10" i="12"/>
  <c r="H12" i="12"/>
  <c r="I12" i="12"/>
  <c r="H13" i="12"/>
  <c r="I15" i="14"/>
  <c r="H16" i="14"/>
  <c r="J14" i="14"/>
  <c r="J12" i="13"/>
  <c r="I13" i="13"/>
  <c r="H14" i="13"/>
  <c r="J11" i="12"/>
  <c r="J12" i="12"/>
  <c r="I13" i="12"/>
  <c r="H14" i="12"/>
  <c r="J15" i="14"/>
  <c r="I16" i="14"/>
  <c r="H17" i="14"/>
  <c r="J13" i="13"/>
  <c r="I14" i="13"/>
  <c r="H15" i="13"/>
  <c r="J13" i="12"/>
  <c r="I14" i="12"/>
  <c r="H15" i="12"/>
  <c r="J16" i="14"/>
  <c r="I17" i="14"/>
  <c r="H18" i="14"/>
  <c r="I15" i="13"/>
  <c r="H16" i="13"/>
  <c r="J14" i="13"/>
  <c r="I15" i="12"/>
  <c r="H16" i="12"/>
  <c r="J14" i="12"/>
  <c r="A120" i="8"/>
  <c r="A120" i="7"/>
  <c r="A120" i="6"/>
  <c r="A120" i="4"/>
  <c r="A120" i="2"/>
  <c r="A120" i="9"/>
  <c r="I18" i="14"/>
  <c r="H19" i="14"/>
  <c r="J17" i="14"/>
  <c r="I16" i="13"/>
  <c r="H17" i="13"/>
  <c r="J15" i="13"/>
  <c r="I16" i="12"/>
  <c r="H17" i="12"/>
  <c r="J15" i="12"/>
  <c r="J18" i="14"/>
  <c r="I19" i="14"/>
  <c r="H20" i="14"/>
  <c r="J16" i="13"/>
  <c r="I17" i="13"/>
  <c r="H18" i="13"/>
  <c r="J16" i="12"/>
  <c r="I17" i="12"/>
  <c r="H18" i="12"/>
  <c r="A120" i="10"/>
  <c r="J19" i="14"/>
  <c r="I20" i="14"/>
  <c r="H21" i="14"/>
  <c r="I18" i="13"/>
  <c r="H19" i="13"/>
  <c r="J17" i="13"/>
  <c r="J17" i="12"/>
  <c r="I18" i="12"/>
  <c r="H19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I19" i="13"/>
  <c r="H20" i="13"/>
  <c r="J18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J21" i="14"/>
  <c r="I22" i="14"/>
  <c r="H23" i="14"/>
  <c r="J19" i="13"/>
  <c r="I20" i="13"/>
  <c r="H21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0" i="13"/>
  <c r="I21" i="13"/>
  <c r="H22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3" i="14"/>
  <c r="I24" i="14"/>
  <c r="H25" i="14"/>
  <c r="J21" i="13"/>
  <c r="I22" i="13"/>
  <c r="H23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3" i="13"/>
  <c r="H24" i="13"/>
  <c r="J22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4" i="13"/>
  <c r="H25" i="13"/>
  <c r="J23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J24" i="13"/>
  <c r="I25" i="13"/>
  <c r="H26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6" i="13"/>
  <c r="H27" i="13"/>
  <c r="J25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I27" i="13"/>
  <c r="H28" i="13"/>
  <c r="J26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J27" i="13"/>
  <c r="I28" i="13"/>
  <c r="H29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8" i="13"/>
  <c r="I29" i="13"/>
  <c r="H30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1" i="14"/>
  <c r="I32" i="14"/>
  <c r="H33" i="14"/>
  <c r="J29" i="13"/>
  <c r="I30" i="13"/>
  <c r="H31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1" i="13"/>
  <c r="H32" i="13"/>
  <c r="J30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2" i="13"/>
  <c r="H33" i="13"/>
  <c r="J31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J32" i="13"/>
  <c r="I33" i="13"/>
  <c r="H34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3" i="13"/>
  <c r="I34" i="13"/>
  <c r="H35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5" i="13"/>
  <c r="H36" i="13"/>
  <c r="J34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6" i="13"/>
  <c r="H37" i="13"/>
  <c r="J35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J36" i="13"/>
  <c r="I37" i="13"/>
  <c r="H38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9" i="14"/>
  <c r="I40" i="14"/>
  <c r="H41" i="14"/>
  <c r="J37" i="13"/>
  <c r="I38" i="13"/>
  <c r="H39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39" i="13"/>
  <c r="H40" i="13"/>
  <c r="J38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J40" i="13"/>
  <c r="I41" i="13"/>
  <c r="H42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1" i="13"/>
  <c r="I42" i="13"/>
  <c r="H43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I43" i="13"/>
  <c r="H44" i="13"/>
  <c r="J42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I44" i="13"/>
  <c r="H45" i="13"/>
  <c r="J43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4" i="13"/>
  <c r="I45" i="13"/>
  <c r="H46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7" i="14"/>
  <c r="I48" i="14"/>
  <c r="H49" i="14"/>
  <c r="J45" i="13"/>
  <c r="I46" i="13"/>
  <c r="H47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7" i="13"/>
  <c r="H48" i="13"/>
  <c r="J46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J48" i="13"/>
  <c r="I49" i="13"/>
  <c r="H50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J49" i="13"/>
  <c r="I50" i="13"/>
  <c r="H51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I51" i="13"/>
  <c r="H52" i="13"/>
  <c r="J50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2" i="13"/>
  <c r="H53" i="13"/>
  <c r="J51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J52" i="13"/>
  <c r="I53" i="13"/>
  <c r="H54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3" i="13"/>
  <c r="I54" i="13"/>
  <c r="H55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5" i="13"/>
  <c r="H56" i="13"/>
  <c r="J54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J55" i="13"/>
  <c r="I56" i="13"/>
  <c r="H57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J56" i="13"/>
  <c r="I57" i="13"/>
  <c r="H58" i="13"/>
  <c r="I57" i="12"/>
  <c r="H58" i="12"/>
  <c r="J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8" i="13"/>
  <c r="H59" i="13"/>
  <c r="J57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I59" i="13"/>
  <c r="H60" i="13"/>
  <c r="J58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0" i="13"/>
  <c r="H61" i="13"/>
  <c r="J59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0" i="13"/>
  <c r="I61" i="13"/>
  <c r="H62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3" i="14"/>
  <c r="I64" i="14"/>
  <c r="H65" i="14"/>
  <c r="J61" i="13"/>
  <c r="I62" i="13"/>
  <c r="H63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3" i="13"/>
  <c r="H64" i="13"/>
  <c r="J62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J63" i="13"/>
  <c r="I64" i="13"/>
  <c r="H65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J64" i="13"/>
  <c r="I65" i="13"/>
  <c r="H66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6" i="13"/>
  <c r="H67" i="13"/>
  <c r="J65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7" i="13"/>
  <c r="H68" i="13"/>
  <c r="J66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8" i="13"/>
  <c r="H69" i="13"/>
  <c r="J67" i="13"/>
  <c r="J67" i="12"/>
  <c r="I68" i="12"/>
  <c r="H69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1" i="14"/>
  <c r="I72" i="14"/>
  <c r="H73" i="14"/>
  <c r="J69" i="13"/>
  <c r="I70" i="13"/>
  <c r="H71" i="13"/>
  <c r="I70" i="12"/>
  <c r="H71" i="12"/>
  <c r="J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1" i="13"/>
  <c r="H72" i="13"/>
  <c r="J70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J71" i="13"/>
  <c r="I72" i="13"/>
  <c r="H73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J72" i="13"/>
  <c r="I73" i="13"/>
  <c r="H74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I74" i="13"/>
  <c r="H75" i="13"/>
  <c r="J73" i="13"/>
  <c r="I74" i="12"/>
  <c r="H75" i="12"/>
  <c r="J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5" i="13"/>
  <c r="H76" i="13"/>
  <c r="J74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6" i="13"/>
  <c r="H77" i="13"/>
  <c r="J75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9" i="14"/>
  <c r="I80" i="14"/>
  <c r="H81" i="14"/>
  <c r="J77" i="13"/>
  <c r="I78" i="13"/>
  <c r="H79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79" i="13"/>
  <c r="H80" i="13"/>
  <c r="J78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J79" i="13"/>
  <c r="I80" i="13"/>
  <c r="H81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J80" i="13"/>
  <c r="I81" i="13"/>
  <c r="H82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2" i="13"/>
  <c r="H83" i="13"/>
  <c r="J81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3" i="13"/>
  <c r="H84" i="13"/>
  <c r="J82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I84" i="13"/>
  <c r="H85" i="13"/>
  <c r="J83" i="13"/>
  <c r="J83" i="12"/>
  <c r="I84" i="12"/>
  <c r="H85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4" i="13"/>
  <c r="I85" i="13"/>
  <c r="H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7" i="14"/>
  <c r="I88" i="14"/>
  <c r="H89" i="14"/>
  <c r="J85" i="13"/>
  <c r="I86" i="13"/>
  <c r="H87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7" i="13"/>
  <c r="H88" i="13"/>
  <c r="J86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J87" i="13"/>
  <c r="I88" i="13"/>
  <c r="H89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J88" i="13"/>
  <c r="I89" i="13"/>
  <c r="H90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I90" i="13"/>
  <c r="H91" i="13"/>
  <c r="J89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I91" i="13"/>
  <c r="H92" i="13"/>
  <c r="J90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I92" i="13"/>
  <c r="H93" i="13"/>
  <c r="J91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5" i="14"/>
  <c r="I96" i="14"/>
  <c r="H97" i="14"/>
  <c r="J93" i="13"/>
  <c r="I94" i="13"/>
  <c r="H95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5" i="13"/>
  <c r="H96" i="13"/>
  <c r="J94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J95" i="13"/>
  <c r="I96" i="13"/>
  <c r="H97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J96" i="13"/>
  <c r="I97" i="13"/>
  <c r="H98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9" i="14"/>
  <c r="I100" i="14"/>
  <c r="H101" i="14"/>
  <c r="I98" i="13"/>
  <c r="H99" i="13"/>
  <c r="J97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99" i="13"/>
  <c r="H100" i="13"/>
  <c r="J98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6"/>
  <c r="I102" i="14"/>
  <c r="H103" i="14"/>
  <c r="J101" i="14"/>
  <c r="I100" i="13"/>
  <c r="H101" i="13"/>
  <c r="J99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5"/>
  <c r="I103" i="14"/>
  <c r="H104" i="14"/>
  <c r="J102" i="14"/>
  <c r="J100" i="13"/>
  <c r="I101" i="13"/>
  <c r="H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J103" i="14"/>
  <c r="J104" i="14"/>
  <c r="K104" i="14"/>
  <c r="J101" i="13"/>
  <c r="I102" i="13"/>
  <c r="H103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K103" i="14"/>
  <c r="L104" i="14"/>
  <c r="E103" i="3"/>
  <c r="I103" i="13"/>
  <c r="H104" i="13"/>
  <c r="J102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L103" i="14"/>
  <c r="E102" i="3"/>
  <c r="K102" i="14"/>
  <c r="I104" i="13"/>
  <c r="J103" i="13"/>
  <c r="J104" i="13"/>
  <c r="K104" i="13"/>
  <c r="I104" i="12"/>
  <c r="J103" i="12"/>
  <c r="J104" i="12"/>
  <c r="K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L102" i="14"/>
  <c r="E101" i="3"/>
  <c r="K101" i="14"/>
  <c r="L104" i="13"/>
  <c r="F103" i="3"/>
  <c r="K103" i="13"/>
  <c r="L104" i="12"/>
  <c r="G103" i="3"/>
  <c r="K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100" i="14"/>
  <c r="L101" i="14"/>
  <c r="E100" i="3"/>
  <c r="K102" i="13"/>
  <c r="L103" i="13"/>
  <c r="F102" i="3"/>
  <c r="L103" i="12"/>
  <c r="G102" i="3"/>
  <c r="K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0" i="14"/>
  <c r="E99" i="3"/>
  <c r="K99" i="14"/>
  <c r="L102" i="13"/>
  <c r="F101" i="3"/>
  <c r="K101" i="13"/>
  <c r="L102" i="12"/>
  <c r="G101" i="3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98" i="14"/>
  <c r="L99" i="14"/>
  <c r="E98" i="3"/>
  <c r="K100" i="13"/>
  <c r="L101" i="13"/>
  <c r="F100" i="3"/>
  <c r="L101" i="12"/>
  <c r="G100" i="3"/>
  <c r="K100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97" i="14"/>
  <c r="L98" i="14"/>
  <c r="E97" i="3"/>
  <c r="L100" i="13"/>
  <c r="F99" i="3"/>
  <c r="K99" i="13"/>
  <c r="L100" i="12"/>
  <c r="G99" i="3"/>
  <c r="K9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97" i="14"/>
  <c r="E96" i="3"/>
  <c r="K96" i="14"/>
  <c r="L99" i="13"/>
  <c r="F98" i="3"/>
  <c r="K98" i="13"/>
  <c r="L99" i="12"/>
  <c r="G98" i="3"/>
  <c r="K9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5" i="14"/>
  <c r="L96" i="14"/>
  <c r="E95" i="3"/>
  <c r="K97" i="13"/>
  <c r="L98" i="13"/>
  <c r="F97" i="3"/>
  <c r="L98" i="12"/>
  <c r="G97" i="3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95" i="14"/>
  <c r="E94" i="3"/>
  <c r="K94" i="14"/>
  <c r="L97" i="13"/>
  <c r="F96" i="3"/>
  <c r="K96" i="13"/>
  <c r="L97" i="12"/>
  <c r="G96" i="3"/>
  <c r="K96" i="12"/>
  <c r="I103" i="10"/>
  <c r="H104" i="10"/>
  <c r="J102" i="10"/>
  <c r="I103" i="9"/>
  <c r="H104" i="9"/>
  <c r="J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94" i="14"/>
  <c r="E93" i="3"/>
  <c r="K93" i="14"/>
  <c r="K95" i="13"/>
  <c r="L96" i="13"/>
  <c r="F95" i="3"/>
  <c r="L96" i="12"/>
  <c r="G95" i="3"/>
  <c r="K95" i="12"/>
  <c r="J104" i="10"/>
  <c r="K104" i="10"/>
  <c r="I104" i="10"/>
  <c r="J103" i="10"/>
  <c r="I104" i="9"/>
  <c r="J103" i="9"/>
  <c r="I103" i="7"/>
  <c r="H104" i="7"/>
  <c r="J104" i="7"/>
  <c r="K104" i="7"/>
  <c r="J102" i="7"/>
  <c r="J102" i="8"/>
  <c r="I103" i="8"/>
  <c r="H104" i="8"/>
  <c r="J104" i="8"/>
  <c r="K104" i="8"/>
  <c r="J101" i="6"/>
  <c r="I102" i="6"/>
  <c r="H103" i="6"/>
  <c r="I102" i="4"/>
  <c r="H103" i="4"/>
  <c r="J101" i="4"/>
  <c r="I101" i="2"/>
  <c r="H102" i="2"/>
  <c r="J100" i="2"/>
  <c r="K92" i="14"/>
  <c r="L93" i="14"/>
  <c r="E92" i="3"/>
  <c r="K94" i="13"/>
  <c r="L95" i="13"/>
  <c r="F94" i="3"/>
  <c r="K94" i="12"/>
  <c r="L95" i="12"/>
  <c r="G94" i="3"/>
  <c r="I104" i="7"/>
  <c r="J103" i="7"/>
  <c r="J103" i="8"/>
  <c r="I104" i="8"/>
  <c r="J102" i="6"/>
  <c r="I103" i="6"/>
  <c r="H104" i="6"/>
  <c r="J104" i="6"/>
  <c r="K104" i="6"/>
  <c r="I103" i="4"/>
  <c r="H104" i="4"/>
  <c r="J104" i="4"/>
  <c r="K104" i="4"/>
  <c r="J102" i="4"/>
  <c r="J101" i="2"/>
  <c r="I102" i="2"/>
  <c r="H103" i="2"/>
  <c r="L92" i="14"/>
  <c r="E91" i="3"/>
  <c r="K91" i="14"/>
  <c r="L94" i="13"/>
  <c r="F93" i="3"/>
  <c r="K93" i="13"/>
  <c r="L94" i="12"/>
  <c r="G93" i="3"/>
  <c r="K93" i="12"/>
  <c r="I104" i="6"/>
  <c r="J103" i="6"/>
  <c r="J103" i="4"/>
  <c r="I104" i="4"/>
  <c r="J102" i="2"/>
  <c r="I103" i="2"/>
  <c r="H104" i="2"/>
  <c r="J104" i="2"/>
  <c r="K104" i="2"/>
  <c r="K90" i="14"/>
  <c r="L91" i="14"/>
  <c r="E90" i="3"/>
  <c r="K92" i="13"/>
  <c r="L93" i="13"/>
  <c r="F92" i="3"/>
  <c r="L93" i="12"/>
  <c r="G92" i="3"/>
  <c r="K92" i="12"/>
  <c r="I104" i="2"/>
  <c r="J103" i="2"/>
  <c r="K89" i="14"/>
  <c r="L90" i="14"/>
  <c r="E89" i="3"/>
  <c r="K91" i="13"/>
  <c r="L92" i="13"/>
  <c r="F91" i="3"/>
  <c r="L92" i="12"/>
  <c r="G91" i="3"/>
  <c r="K91" i="12"/>
  <c r="K103" i="10"/>
  <c r="L104" i="10"/>
  <c r="H103" i="3"/>
  <c r="K103" i="9"/>
  <c r="L104" i="9"/>
  <c r="I103" i="3"/>
  <c r="L89" i="14"/>
  <c r="E88" i="3"/>
  <c r="K88" i="14"/>
  <c r="L91" i="13"/>
  <c r="F90" i="3"/>
  <c r="K90" i="13"/>
  <c r="K90" i="12"/>
  <c r="L91" i="12"/>
  <c r="G90" i="3"/>
  <c r="L103" i="10"/>
  <c r="H102" i="3"/>
  <c r="K102" i="10"/>
  <c r="L103" i="9"/>
  <c r="I102" i="3"/>
  <c r="K102" i="9"/>
  <c r="K103" i="7"/>
  <c r="L104" i="7"/>
  <c r="K103" i="8"/>
  <c r="L104" i="8"/>
  <c r="N103" i="3"/>
  <c r="K87" i="14"/>
  <c r="L88" i="14"/>
  <c r="E87" i="3"/>
  <c r="K89" i="13"/>
  <c r="L90" i="13"/>
  <c r="F89" i="3"/>
  <c r="L90" i="12"/>
  <c r="G89" i="3"/>
  <c r="K89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87" i="14"/>
  <c r="E86" i="3"/>
  <c r="K86" i="14"/>
  <c r="L89" i="13"/>
  <c r="F88" i="3"/>
  <c r="K88" i="13"/>
  <c r="L89" i="12"/>
  <c r="G88" i="3"/>
  <c r="K88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6" i="14"/>
  <c r="E85" i="3"/>
  <c r="K85" i="14"/>
  <c r="L88" i="13"/>
  <c r="F87" i="3"/>
  <c r="K87" i="13"/>
  <c r="L88" i="12"/>
  <c r="G87" i="3"/>
  <c r="K87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4" i="14"/>
  <c r="L85" i="14"/>
  <c r="E84" i="3"/>
  <c r="K86" i="13"/>
  <c r="L87" i="13"/>
  <c r="F86" i="3"/>
  <c r="L87" i="12"/>
  <c r="G86" i="3"/>
  <c r="K86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4" i="14"/>
  <c r="E83" i="3"/>
  <c r="K83" i="14"/>
  <c r="L86" i="13"/>
  <c r="F85" i="3"/>
  <c r="K85" i="13"/>
  <c r="L86" i="12"/>
  <c r="G85" i="3"/>
  <c r="K85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2" i="14"/>
  <c r="L83" i="14"/>
  <c r="E82" i="3"/>
  <c r="K84" i="13"/>
  <c r="L85" i="13"/>
  <c r="F84" i="3"/>
  <c r="L85" i="12"/>
  <c r="G84" i="3"/>
  <c r="K84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1" i="14"/>
  <c r="L82" i="14"/>
  <c r="E81" i="3"/>
  <c r="K83" i="13"/>
  <c r="L84" i="13"/>
  <c r="F83" i="3"/>
  <c r="L84" i="12"/>
  <c r="G83" i="3"/>
  <c r="K83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1" i="14"/>
  <c r="E80" i="3"/>
  <c r="K80" i="14"/>
  <c r="L83" i="13"/>
  <c r="F82" i="3"/>
  <c r="K82" i="13"/>
  <c r="L83" i="12"/>
  <c r="G82" i="3"/>
  <c r="K82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79" i="14"/>
  <c r="L80" i="14"/>
  <c r="E79" i="3"/>
  <c r="K81" i="13"/>
  <c r="L82" i="13"/>
  <c r="F81" i="3"/>
  <c r="L82" i="12"/>
  <c r="G81" i="3"/>
  <c r="K81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79" i="14"/>
  <c r="E78" i="3"/>
  <c r="K78" i="14"/>
  <c r="L81" i="13"/>
  <c r="F80" i="3"/>
  <c r="K80" i="13"/>
  <c r="L81" i="12"/>
  <c r="G80" i="3"/>
  <c r="K80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78" i="14"/>
  <c r="E77" i="3"/>
  <c r="K77" i="14"/>
  <c r="K79" i="13"/>
  <c r="L80" i="13"/>
  <c r="F79" i="3"/>
  <c r="L80" i="12"/>
  <c r="G79" i="3"/>
  <c r="K79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76" i="14"/>
  <c r="L77" i="14"/>
  <c r="E76" i="3"/>
  <c r="K78" i="13"/>
  <c r="L79" i="13"/>
  <c r="F78" i="3"/>
  <c r="K78" i="12"/>
  <c r="L79" i="12"/>
  <c r="G78" i="3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6" i="14"/>
  <c r="E75" i="3"/>
  <c r="K75" i="14"/>
  <c r="L78" i="13"/>
  <c r="F77" i="3"/>
  <c r="K77" i="13"/>
  <c r="L78" i="12"/>
  <c r="G77" i="3"/>
  <c r="K77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4" i="14"/>
  <c r="L75" i="14"/>
  <c r="E74" i="3"/>
  <c r="K76" i="13"/>
  <c r="L77" i="13"/>
  <c r="F76" i="3"/>
  <c r="L77" i="12"/>
  <c r="G76" i="3"/>
  <c r="K76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3" i="14"/>
  <c r="L74" i="14"/>
  <c r="E73" i="3"/>
  <c r="L76" i="13"/>
  <c r="F75" i="3"/>
  <c r="K75" i="13"/>
  <c r="L76" i="12"/>
  <c r="G75" i="3"/>
  <c r="K75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3" i="14"/>
  <c r="E72" i="3"/>
  <c r="K72" i="14"/>
  <c r="L75" i="13"/>
  <c r="F74" i="3"/>
  <c r="K74" i="13"/>
  <c r="K74" i="12"/>
  <c r="L75" i="12"/>
  <c r="G74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1" i="14"/>
  <c r="L72" i="14"/>
  <c r="E71" i="3"/>
  <c r="K73" i="13"/>
  <c r="L74" i="13"/>
  <c r="F73" i="3"/>
  <c r="L74" i="12"/>
  <c r="G73" i="3"/>
  <c r="K73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1" i="14"/>
  <c r="E70" i="3"/>
  <c r="K70" i="14"/>
  <c r="L73" i="13"/>
  <c r="F72" i="3"/>
  <c r="K72" i="13"/>
  <c r="L73" i="12"/>
  <c r="G72" i="3"/>
  <c r="K72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0" i="14"/>
  <c r="E69" i="3"/>
  <c r="K69" i="14"/>
  <c r="K71" i="13"/>
  <c r="L72" i="13"/>
  <c r="F71" i="3"/>
  <c r="L72" i="12"/>
  <c r="G71" i="3"/>
  <c r="K71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68" i="14"/>
  <c r="L69" i="14"/>
  <c r="E68" i="3"/>
  <c r="K70" i="13"/>
  <c r="L71" i="13"/>
  <c r="F70" i="3"/>
  <c r="L71" i="12"/>
  <c r="G70" i="3"/>
  <c r="K70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68" i="14"/>
  <c r="E67" i="3"/>
  <c r="K67" i="14"/>
  <c r="L70" i="13"/>
  <c r="F69" i="3"/>
  <c r="K69" i="13"/>
  <c r="L70" i="12"/>
  <c r="G69" i="3"/>
  <c r="K69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66" i="14"/>
  <c r="L67" i="14"/>
  <c r="E66" i="3"/>
  <c r="K68" i="13"/>
  <c r="L69" i="13"/>
  <c r="F68" i="3"/>
  <c r="L69" i="12"/>
  <c r="G68" i="3"/>
  <c r="K68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5" i="14"/>
  <c r="L66" i="14"/>
  <c r="E65" i="3"/>
  <c r="K67" i="13"/>
  <c r="L68" i="13"/>
  <c r="F67" i="3"/>
  <c r="L68" i="12"/>
  <c r="G67" i="3"/>
  <c r="K67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5" i="14"/>
  <c r="E64" i="3"/>
  <c r="K64" i="14"/>
  <c r="L67" i="13"/>
  <c r="F66" i="3"/>
  <c r="K66" i="13"/>
  <c r="L67" i="12"/>
  <c r="G66" i="3"/>
  <c r="K66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3" i="14"/>
  <c r="L64" i="14"/>
  <c r="E63" i="3"/>
  <c r="K65" i="13"/>
  <c r="L66" i="13"/>
  <c r="F65" i="3"/>
  <c r="L66" i="12"/>
  <c r="G65" i="3"/>
  <c r="K65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3" i="14"/>
  <c r="E62" i="3"/>
  <c r="K62" i="14"/>
  <c r="L65" i="13"/>
  <c r="F64" i="3"/>
  <c r="K64" i="13"/>
  <c r="L65" i="12"/>
  <c r="G64" i="3"/>
  <c r="K64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2" i="14"/>
  <c r="E61" i="3"/>
  <c r="K61" i="14"/>
  <c r="L64" i="13"/>
  <c r="F63" i="3"/>
  <c r="K63" i="13"/>
  <c r="L64" i="12"/>
  <c r="G63" i="3"/>
  <c r="K63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0" i="14"/>
  <c r="L61" i="14"/>
  <c r="E60" i="3"/>
  <c r="K62" i="13"/>
  <c r="L63" i="13"/>
  <c r="F62" i="3"/>
  <c r="K62" i="12"/>
  <c r="L63" i="12"/>
  <c r="G62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0" i="14"/>
  <c r="E59" i="3"/>
  <c r="K59" i="14"/>
  <c r="L62" i="13"/>
  <c r="F61" i="3"/>
  <c r="K61" i="13"/>
  <c r="L62" i="12"/>
  <c r="G61" i="3"/>
  <c r="K61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58" i="14"/>
  <c r="L59" i="14"/>
  <c r="E58" i="3"/>
  <c r="K60" i="13"/>
  <c r="L61" i="13"/>
  <c r="F60" i="3"/>
  <c r="L61" i="12"/>
  <c r="G60" i="3"/>
  <c r="K60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7" i="14"/>
  <c r="L58" i="14"/>
  <c r="E57" i="3"/>
  <c r="K59" i="13"/>
  <c r="L60" i="13"/>
  <c r="F59" i="3"/>
  <c r="L60" i="12"/>
  <c r="G59" i="3"/>
  <c r="K59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57" i="14"/>
  <c r="E56" i="3"/>
  <c r="K56" i="14"/>
  <c r="L59" i="13"/>
  <c r="F58" i="3"/>
  <c r="K58" i="13"/>
  <c r="K58" i="12"/>
  <c r="L59" i="12"/>
  <c r="G58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5" i="14"/>
  <c r="L56" i="14"/>
  <c r="E55" i="3"/>
  <c r="K57" i="13"/>
  <c r="L58" i="13"/>
  <c r="F57" i="3"/>
  <c r="L58" i="12"/>
  <c r="G57" i="3"/>
  <c r="K57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5" i="14"/>
  <c r="E54" i="3"/>
  <c r="K54" i="14"/>
  <c r="L57" i="13"/>
  <c r="F56" i="3"/>
  <c r="K56" i="13"/>
  <c r="L57" i="12"/>
  <c r="G56" i="3"/>
  <c r="K56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4" i="14"/>
  <c r="E53" i="3"/>
  <c r="K53" i="14"/>
  <c r="L56" i="13"/>
  <c r="F55" i="3"/>
  <c r="K55" i="13"/>
  <c r="L56" i="12"/>
  <c r="G55" i="3"/>
  <c r="K55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2" i="14"/>
  <c r="L53" i="14"/>
  <c r="E52" i="3"/>
  <c r="K54" i="13"/>
  <c r="L55" i="13"/>
  <c r="F54" i="3"/>
  <c r="L55" i="12"/>
  <c r="G54" i="3"/>
  <c r="K54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2" i="14"/>
  <c r="E51" i="3"/>
  <c r="K51" i="14"/>
  <c r="L54" i="13"/>
  <c r="F53" i="3"/>
  <c r="K53" i="13"/>
  <c r="L54" i="12"/>
  <c r="G53" i="3"/>
  <c r="K53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0" i="14"/>
  <c r="L51" i="14"/>
  <c r="E50" i="3"/>
  <c r="K52" i="13"/>
  <c r="L53" i="13"/>
  <c r="F52" i="3"/>
  <c r="L53" i="12"/>
  <c r="G52" i="3"/>
  <c r="K52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49" i="14"/>
  <c r="L50" i="14"/>
  <c r="E49" i="3"/>
  <c r="K51" i="13"/>
  <c r="L52" i="13"/>
  <c r="F51" i="3"/>
  <c r="L52" i="12"/>
  <c r="G51" i="3"/>
  <c r="K51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49" i="14"/>
  <c r="E48" i="3"/>
  <c r="K48" i="14"/>
  <c r="K50" i="13"/>
  <c r="L51" i="13"/>
  <c r="F50" i="3"/>
  <c r="L51" i="12"/>
  <c r="G50" i="3"/>
  <c r="K50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47" i="14"/>
  <c r="L48" i="14"/>
  <c r="E47" i="3"/>
  <c r="K49" i="13"/>
  <c r="L50" i="13"/>
  <c r="F49" i="3"/>
  <c r="L50" i="12"/>
  <c r="G49" i="3"/>
  <c r="K49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7" i="14"/>
  <c r="E46" i="3"/>
  <c r="K46" i="14"/>
  <c r="K48" i="13"/>
  <c r="L49" i="13"/>
  <c r="F48" i="3"/>
  <c r="L49" i="12"/>
  <c r="G48" i="3"/>
  <c r="K48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6" i="14"/>
  <c r="E45" i="3"/>
  <c r="K45" i="14"/>
  <c r="L48" i="13"/>
  <c r="F47" i="3"/>
  <c r="K47" i="13"/>
  <c r="L48" i="12"/>
  <c r="G47" i="3"/>
  <c r="K47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4" i="14"/>
  <c r="L45" i="14"/>
  <c r="E44" i="3"/>
  <c r="L47" i="13"/>
  <c r="F46" i="3"/>
  <c r="K46" i="13"/>
  <c r="L47" i="12"/>
  <c r="G46" i="3"/>
  <c r="K46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4" i="14"/>
  <c r="E43" i="3"/>
  <c r="K43" i="14"/>
  <c r="L46" i="13"/>
  <c r="F45" i="3"/>
  <c r="K45" i="13"/>
  <c r="L46" i="12"/>
  <c r="G45" i="3"/>
  <c r="K45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2" i="14"/>
  <c r="L43" i="14"/>
  <c r="E42" i="3"/>
  <c r="K44" i="13"/>
  <c r="L45" i="13"/>
  <c r="F44" i="3"/>
  <c r="L45" i="12"/>
  <c r="G44" i="3"/>
  <c r="K44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1" i="14"/>
  <c r="L42" i="14"/>
  <c r="E41" i="3"/>
  <c r="K43" i="13"/>
  <c r="L44" i="13"/>
  <c r="F43" i="3"/>
  <c r="L44" i="12"/>
  <c r="G43" i="3"/>
  <c r="K43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1" i="14"/>
  <c r="E40" i="3"/>
  <c r="K40" i="14"/>
  <c r="K42" i="13"/>
  <c r="L43" i="13"/>
  <c r="F42" i="3"/>
  <c r="K42" i="12"/>
  <c r="L43" i="12"/>
  <c r="G42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39" i="14"/>
  <c r="L40" i="14"/>
  <c r="E39" i="3"/>
  <c r="K41" i="13"/>
  <c r="L42" i="13"/>
  <c r="F41" i="3"/>
  <c r="L42" i="12"/>
  <c r="G41" i="3"/>
  <c r="K41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39" i="14"/>
  <c r="E38" i="3"/>
  <c r="K38" i="14"/>
  <c r="L41" i="13"/>
  <c r="F40" i="3"/>
  <c r="K40" i="13"/>
  <c r="L41" i="12"/>
  <c r="G40" i="3"/>
  <c r="K40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38" i="14"/>
  <c r="E37" i="3"/>
  <c r="K37" i="14"/>
  <c r="L40" i="13"/>
  <c r="F39" i="3"/>
  <c r="K39" i="13"/>
  <c r="L40" i="12"/>
  <c r="G39" i="3"/>
  <c r="K39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36" i="14"/>
  <c r="L37" i="14"/>
  <c r="E36" i="3"/>
  <c r="L39" i="13"/>
  <c r="F38" i="3"/>
  <c r="K38" i="13"/>
  <c r="L39" i="12"/>
  <c r="G38" i="3"/>
  <c r="K38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6" i="14"/>
  <c r="E35" i="3"/>
  <c r="K35" i="14"/>
  <c r="L38" i="13"/>
  <c r="F37" i="3"/>
  <c r="K37" i="13"/>
  <c r="L38" i="12"/>
  <c r="G37" i="3"/>
  <c r="K37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4" i="14"/>
  <c r="L35" i="14"/>
  <c r="E34" i="3"/>
  <c r="K36" i="13"/>
  <c r="L37" i="13"/>
  <c r="F36" i="3"/>
  <c r="L37" i="12"/>
  <c r="G36" i="3"/>
  <c r="K36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3" i="14"/>
  <c r="L34" i="14"/>
  <c r="E33" i="3"/>
  <c r="K35" i="13"/>
  <c r="L36" i="13"/>
  <c r="F35" i="3"/>
  <c r="L36" i="12"/>
  <c r="G35" i="3"/>
  <c r="K35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3" i="14"/>
  <c r="E32" i="3"/>
  <c r="K32" i="14"/>
  <c r="K34" i="13"/>
  <c r="L35" i="13"/>
  <c r="F34" i="3"/>
  <c r="K34" i="12"/>
  <c r="L35" i="12"/>
  <c r="G34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1" i="14"/>
  <c r="L32" i="14"/>
  <c r="E31" i="3"/>
  <c r="K33" i="13"/>
  <c r="L34" i="13"/>
  <c r="F33" i="3"/>
  <c r="L34" i="12"/>
  <c r="G33" i="3"/>
  <c r="K33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1" i="14"/>
  <c r="E30" i="3"/>
  <c r="K30" i="14"/>
  <c r="L33" i="13"/>
  <c r="F32" i="3"/>
  <c r="K32" i="13"/>
  <c r="L33" i="12"/>
  <c r="G32" i="3"/>
  <c r="K32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0" i="14"/>
  <c r="E29" i="3"/>
  <c r="K29" i="14"/>
  <c r="L32" i="13"/>
  <c r="F31" i="3"/>
  <c r="K31" i="13"/>
  <c r="L32" i="12"/>
  <c r="G31" i="3"/>
  <c r="K31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28" i="14"/>
  <c r="L29" i="14"/>
  <c r="E28" i="3"/>
  <c r="L31" i="13"/>
  <c r="F30" i="3"/>
  <c r="K30" i="13"/>
  <c r="L31" i="12"/>
  <c r="G30" i="3"/>
  <c r="K30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28" i="14"/>
  <c r="E27" i="3"/>
  <c r="K27" i="14"/>
  <c r="L30" i="13"/>
  <c r="F29" i="3"/>
  <c r="K29" i="13"/>
  <c r="L30" i="12"/>
  <c r="G29" i="3"/>
  <c r="K29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6" i="14"/>
  <c r="L27" i="14"/>
  <c r="E26" i="3"/>
  <c r="L29" i="13"/>
  <c r="F28" i="3"/>
  <c r="K28" i="13"/>
  <c r="L29" i="12"/>
  <c r="G28" i="3"/>
  <c r="K28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5" i="14"/>
  <c r="L26" i="14"/>
  <c r="E25" i="3"/>
  <c r="L28" i="13"/>
  <c r="F27" i="3"/>
  <c r="K27" i="13"/>
  <c r="K27" i="12"/>
  <c r="L28" i="12"/>
  <c r="G27" i="3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5" i="14"/>
  <c r="E24" i="3"/>
  <c r="K24" i="14"/>
  <c r="K26" i="13"/>
  <c r="L27" i="13"/>
  <c r="F26" i="3"/>
  <c r="K26" i="12"/>
  <c r="L27" i="12"/>
  <c r="G26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3" i="14"/>
  <c r="L24" i="14"/>
  <c r="E23" i="3"/>
  <c r="K25" i="13"/>
  <c r="L26" i="13"/>
  <c r="F25" i="3"/>
  <c r="K25" i="12"/>
  <c r="L26" i="12"/>
  <c r="G25" i="3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3" i="14"/>
  <c r="E22" i="3"/>
  <c r="K22" i="14"/>
  <c r="K24" i="13"/>
  <c r="L25" i="13"/>
  <c r="F24" i="3"/>
  <c r="L25" i="12"/>
  <c r="G24" i="3"/>
  <c r="K24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2" i="14"/>
  <c r="E21" i="3"/>
  <c r="K21" i="14"/>
  <c r="L24" i="13"/>
  <c r="F23" i="3"/>
  <c r="K23" i="13"/>
  <c r="L24" i="12"/>
  <c r="G23" i="3"/>
  <c r="K23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0" i="14"/>
  <c r="L21" i="14"/>
  <c r="E20" i="3"/>
  <c r="L23" i="13"/>
  <c r="F22" i="3"/>
  <c r="K22" i="13"/>
  <c r="L23" i="12"/>
  <c r="G22" i="3"/>
  <c r="K22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0" i="14"/>
  <c r="E19" i="3"/>
  <c r="K19" i="14"/>
  <c r="L22" i="13"/>
  <c r="F21" i="3"/>
  <c r="K21" i="13"/>
  <c r="L22" i="12"/>
  <c r="G21" i="3"/>
  <c r="K21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18" i="14"/>
  <c r="L19" i="14"/>
  <c r="E18" i="3"/>
  <c r="L21" i="13"/>
  <c r="F20" i="3"/>
  <c r="K20" i="13"/>
  <c r="L21" i="12"/>
  <c r="G20" i="3"/>
  <c r="K20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17" i="14"/>
  <c r="L18" i="14"/>
  <c r="E17" i="3"/>
  <c r="L20" i="13"/>
  <c r="F19" i="3"/>
  <c r="K19" i="13"/>
  <c r="L20" i="12"/>
  <c r="G19" i="3"/>
  <c r="K19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17" i="14"/>
  <c r="E16" i="3"/>
  <c r="K16" i="14"/>
  <c r="K18" i="13"/>
  <c r="L19" i="13"/>
  <c r="F18" i="3"/>
  <c r="L19" i="12"/>
  <c r="G18" i="3"/>
  <c r="K18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5" i="14"/>
  <c r="L16" i="14"/>
  <c r="E15" i="3"/>
  <c r="K17" i="13"/>
  <c r="L18" i="13"/>
  <c r="F17" i="3"/>
  <c r="L18" i="12"/>
  <c r="G17" i="3"/>
  <c r="K17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5" i="14"/>
  <c r="E14" i="3"/>
  <c r="K14" i="14"/>
  <c r="K16" i="13"/>
  <c r="L17" i="13"/>
  <c r="F16" i="3"/>
  <c r="L17" i="12"/>
  <c r="G16" i="3"/>
  <c r="K16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4" i="14"/>
  <c r="E13" i="3"/>
  <c r="K13" i="14"/>
  <c r="K15" i="13"/>
  <c r="L16" i="13"/>
  <c r="F15" i="3"/>
  <c r="L16" i="12"/>
  <c r="G15" i="3"/>
  <c r="K15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2" i="14"/>
  <c r="L13" i="14"/>
  <c r="E12" i="3"/>
  <c r="L15" i="13"/>
  <c r="F14" i="3"/>
  <c r="K14" i="13"/>
  <c r="L15" i="12"/>
  <c r="G14" i="3"/>
  <c r="K14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2" i="14"/>
  <c r="E11" i="3"/>
  <c r="K11" i="14"/>
  <c r="L14" i="13"/>
  <c r="F13" i="3"/>
  <c r="K13" i="13"/>
  <c r="L14" i="12"/>
  <c r="G13" i="3"/>
  <c r="K13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0" i="14"/>
  <c r="L11" i="14"/>
  <c r="E10" i="3"/>
  <c r="L13" i="13"/>
  <c r="F12" i="3"/>
  <c r="K12" i="13"/>
  <c r="L13" i="12"/>
  <c r="G12" i="3"/>
  <c r="K12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9" i="14"/>
  <c r="L9" i="14"/>
  <c r="E8" i="3"/>
  <c r="L10" i="14"/>
  <c r="E9" i="3"/>
  <c r="L12" i="13"/>
  <c r="F11" i="3"/>
  <c r="K11" i="13"/>
  <c r="L12" i="12"/>
  <c r="G11" i="3"/>
  <c r="K11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0" i="13"/>
  <c r="L11" i="13"/>
  <c r="F10" i="3"/>
  <c r="K10" i="12"/>
  <c r="L11" i="12"/>
  <c r="G10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9" i="13"/>
  <c r="L9" i="13"/>
  <c r="F8" i="3"/>
  <c r="L10" i="13"/>
  <c r="F9" i="3"/>
  <c r="L10" i="12"/>
  <c r="G9" i="3"/>
  <c r="K9" i="12"/>
  <c r="L9" i="12"/>
  <c r="G8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<sst xmlns="http://schemas.openxmlformats.org/spreadsheetml/2006/main" count="433" uniqueCount="51">
  <si>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</si>
  <si>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</si>
  <si>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</si>
  <si>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</si>
  <si>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</si>
  <si>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</si>
  <si>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</si>
  <si>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</si>
  <si>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</si>
  <si>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</si>
  <si>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</si>
  <si>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</si>
  <si>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</si>
  <si>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</si>
  <si>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</si>
  <si>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</si>
  <si>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</si>
  <si>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</si>
  <si>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</si>
  <si>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</si>
  <si>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</si>
  <si>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</si>
  <si>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Hombres.</t>
  </si>
  <si>
    <t>Tabla de mortalidad masculina. Sudoeste Comunidad 2016.</t>
  </si>
  <si>
    <t>Tabla de mortalidad masculina. Sudoeste Comunidad 2015.</t>
  </si>
  <si>
    <t>Tabla de mortalidad masculina. Sudoeste Comunidad 2014.</t>
  </si>
  <si>
    <t>Tabla de mortalidad masculina. Sudoeste Comunidad 2013.</t>
  </si>
  <si>
    <t>Tabla de mortalidad masculina. Sudoeste Comunidad 2012.</t>
  </si>
  <si>
    <t>Tabla de mortalidad masculina. Sudoeste Comunidad 2011.</t>
  </si>
  <si>
    <t>Tabla de mortalidad masculina. Sudoeste Comunidad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</si>
  <si>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</si>
  <si>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</si>
  <si>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</si>
  <si>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</si>
  <si>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Sudoeste Comunidad 2017.</t>
  </si>
  <si>
    <t>Tabla de mortalidad masculina. Sudoeste Comunidad 2018.</t>
  </si>
  <si>
    <t>Tabla de mortalidad masculina. Sudoeste Comunidad 2019.</t>
  </si>
  <si>
    <t>Tabla de mortalidad masculina. Sudoeste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</si>
  <si>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</si>
  <si>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</si>
  <si>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</si>
  <si>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</si>
  <si>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</si>
  <si>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</si>
  <si>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</si>
  <si>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</si>
  <si>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</si>
  <si>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</si>
  <si>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</si>
  <si>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Sudoeste Comunidad 2021</t>
  </si>
  <si>
    <t>Tabla de mortalidad masculina. Sudoeste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</si>
</sst>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476250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tabSelected="1" zoomScaleNormal="100" workbookViewId="0">
      <pane ySplit="7" topLeftCell="A8" activePane="bottomLeft" state="frozen"/>
      <selection pane="bottomLeft" activeCell="B8" sqref="B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22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3">
        <f>'2022'!L9</f>
        <v>81.965747790243853</v>
      </c>
      <c r="C8" s="43">
        <f>'2021'!L9</f>
        <v>82.088168143417164</v>
      </c>
      <c r="D8" s="43">
        <f>'2020'!L9</f>
        <v>80.787723463836002</v>
      </c>
      <c r="E8" s="43">
        <f>'2019'!L9</f>
        <v>81.564387632381937</v>
      </c>
      <c r="F8" s="43">
        <f>'2018'!L9</f>
        <v>82.446684933641308</v>
      </c>
      <c r="G8" s="43">
        <f>'2017'!L9</f>
        <v>81.80898307321911</v>
      </c>
      <c r="H8" s="43">
        <f>'2016'!L9</f>
        <v>81.751048951561046</v>
      </c>
      <c r="I8" s="43">
        <f>'2015'!L9</f>
        <v>81.77414905845788</v>
      </c>
      <c r="J8" s="44">
        <f>'2014'!L9</f>
        <v>81.00507898403589</v>
      </c>
      <c r="K8" s="44">
        <f>'2013'!L9</f>
        <v>81.224862204873276</v>
      </c>
      <c r="L8" s="44">
        <f>'2012'!L9</f>
        <v>80.514111719655361</v>
      </c>
      <c r="M8" s="44">
        <f>'2011'!L9</f>
        <v>81.230279905416708</v>
      </c>
      <c r="N8" s="44">
        <f>'2010'!L9</f>
        <v>80.890218680598039</v>
      </c>
    </row>
    <row r="9" spans="1:14" x14ac:dyDescent="0.2">
      <c r="A9" s="17">
        <v>1</v>
      </c>
      <c r="B9" s="49">
        <f>'2022'!L10</f>
        <v>81.083886944258964</v>
      </c>
      <c r="C9" s="49">
        <f>'2021'!L10</f>
        <v>81.088168143417164</v>
      </c>
      <c r="D9" s="49">
        <f>'2020'!L10</f>
        <v>80.019784708344972</v>
      </c>
      <c r="E9" s="49">
        <f>'2019'!L10</f>
        <v>80.564387632381937</v>
      </c>
      <c r="F9" s="49">
        <f>'2018'!L10</f>
        <v>81.656133329637854</v>
      </c>
      <c r="G9" s="49">
        <f>'2017'!L10</f>
        <v>81.096124861588336</v>
      </c>
      <c r="H9" s="49">
        <f>'2016'!L10</f>
        <v>80.751048951561046</v>
      </c>
      <c r="I9" s="49">
        <f>'2015'!L10</f>
        <v>80.86102682335202</v>
      </c>
      <c r="J9" s="6">
        <f>'2014'!L10</f>
        <v>80.09035978804441</v>
      </c>
      <c r="K9" s="6">
        <f>'2013'!L10</f>
        <v>80.394988363366167</v>
      </c>
      <c r="L9" s="6">
        <f>'2012'!L10</f>
        <v>79.761068854592565</v>
      </c>
      <c r="M9" s="6">
        <f>'2011'!L10</f>
        <v>80.314505549553814</v>
      </c>
      <c r="N9" s="6">
        <f>'2010'!L10</f>
        <v>80.063473462237255</v>
      </c>
    </row>
    <row r="10" spans="1:14" x14ac:dyDescent="0.2">
      <c r="A10" s="17">
        <v>2</v>
      </c>
      <c r="B10" s="49">
        <f>'2022'!L11</f>
        <v>80.083886944258964</v>
      </c>
      <c r="C10" s="49">
        <f>'2021'!L11</f>
        <v>80.088168143417164</v>
      </c>
      <c r="D10" s="49">
        <f>'2020'!L11</f>
        <v>79.11643164458377</v>
      </c>
      <c r="E10" s="49">
        <f>'2019'!L11</f>
        <v>79.564387632381937</v>
      </c>
      <c r="F10" s="49">
        <f>'2018'!L11</f>
        <v>80.656133329637839</v>
      </c>
      <c r="G10" s="49">
        <f>'2017'!L11</f>
        <v>80.096124861588351</v>
      </c>
      <c r="H10" s="49">
        <f>'2016'!L11</f>
        <v>79.751048951561046</v>
      </c>
      <c r="I10" s="49">
        <f>'2015'!L11</f>
        <v>79.86102682335202</v>
      </c>
      <c r="J10" s="6">
        <f>'2014'!L11</f>
        <v>79.170430572539431</v>
      </c>
      <c r="K10" s="6">
        <f>'2013'!L11</f>
        <v>79.394988363366167</v>
      </c>
      <c r="L10" s="6">
        <f>'2012'!L11</f>
        <v>78.761068854592565</v>
      </c>
      <c r="M10" s="6">
        <f>'2011'!L11</f>
        <v>79.314505549553814</v>
      </c>
      <c r="N10" s="6">
        <f>'2010'!L11</f>
        <v>79.063473462237255</v>
      </c>
    </row>
    <row r="11" spans="1:14" x14ac:dyDescent="0.2">
      <c r="A11" s="17">
        <v>3</v>
      </c>
      <c r="B11" s="49">
        <f>'2022'!L12</f>
        <v>79.183104295561549</v>
      </c>
      <c r="C11" s="49">
        <f>'2021'!L12</f>
        <v>79.088168143417164</v>
      </c>
      <c r="D11" s="49">
        <f>'2020'!L12</f>
        <v>78.204622000270433</v>
      </c>
      <c r="E11" s="49">
        <f>'2019'!L12</f>
        <v>78.564387632381937</v>
      </c>
      <c r="F11" s="49">
        <f>'2018'!L12</f>
        <v>79.656133329637839</v>
      </c>
      <c r="G11" s="49">
        <f>'2017'!L12</f>
        <v>79.096124861588351</v>
      </c>
      <c r="H11" s="49">
        <f>'2016'!L12</f>
        <v>78.751048951561046</v>
      </c>
      <c r="I11" s="49">
        <f>'2015'!L12</f>
        <v>78.86102682335202</v>
      </c>
      <c r="J11" s="6">
        <f>'2014'!L12</f>
        <v>78.170430572539416</v>
      </c>
      <c r="K11" s="6">
        <f>'2013'!L12</f>
        <v>78.394988363366167</v>
      </c>
      <c r="L11" s="6">
        <f>'2012'!L12</f>
        <v>77.761068854592565</v>
      </c>
      <c r="M11" s="6">
        <f>'2011'!L12</f>
        <v>78.3145055495538</v>
      </c>
      <c r="N11" s="6">
        <f>'2010'!L12</f>
        <v>78.063473462237255</v>
      </c>
    </row>
    <row r="12" spans="1:14" x14ac:dyDescent="0.2">
      <c r="A12" s="17">
        <v>4</v>
      </c>
      <c r="B12" s="49">
        <f>'2022'!L13</f>
        <v>78.183104295561549</v>
      </c>
      <c r="C12" s="49">
        <f>'2021'!L13</f>
        <v>78.088168143417164</v>
      </c>
      <c r="D12" s="49">
        <f>'2020'!L13</f>
        <v>77.204622000270433</v>
      </c>
      <c r="E12" s="49">
        <f>'2019'!L13</f>
        <v>77.564387632381937</v>
      </c>
      <c r="F12" s="49">
        <f>'2018'!L13</f>
        <v>78.733851673604093</v>
      </c>
      <c r="G12" s="49">
        <f>'2017'!L13</f>
        <v>78.096124861588351</v>
      </c>
      <c r="H12" s="49">
        <f>'2016'!L13</f>
        <v>77.751048951561046</v>
      </c>
      <c r="I12" s="49">
        <f>'2015'!L13</f>
        <v>77.86102682335202</v>
      </c>
      <c r="J12" s="6">
        <f>'2014'!L13</f>
        <v>77.170430572539416</v>
      </c>
      <c r="K12" s="6">
        <f>'2013'!L13</f>
        <v>77.394988363366181</v>
      </c>
      <c r="L12" s="6">
        <f>'2012'!L13</f>
        <v>76.761068854592565</v>
      </c>
      <c r="M12" s="6">
        <f>'2011'!L13</f>
        <v>77.3145055495538</v>
      </c>
      <c r="N12" s="6">
        <f>'2010'!L13</f>
        <v>77.063473462237255</v>
      </c>
    </row>
    <row r="13" spans="1:14" x14ac:dyDescent="0.2">
      <c r="A13" s="17">
        <v>5</v>
      </c>
      <c r="B13" s="43">
        <f>'2022'!L14</f>
        <v>77.183104295561563</v>
      </c>
      <c r="C13" s="43">
        <f>'2021'!L14</f>
        <v>77.164837920681194</v>
      </c>
      <c r="D13" s="43">
        <f>'2020'!L14</f>
        <v>76.204622000270433</v>
      </c>
      <c r="E13" s="43">
        <f>'2019'!L14</f>
        <v>76.564387632381937</v>
      </c>
      <c r="F13" s="43">
        <f>'2018'!L14</f>
        <v>77.733851673604107</v>
      </c>
      <c r="G13" s="43">
        <f>'2017'!L14</f>
        <v>77.096124861588351</v>
      </c>
      <c r="H13" s="43">
        <f>'2016'!L14</f>
        <v>76.823381394399576</v>
      </c>
      <c r="I13" s="43">
        <f>'2015'!L14</f>
        <v>76.86102682335202</v>
      </c>
      <c r="J13" s="44">
        <f>'2014'!L14</f>
        <v>76.242692995322201</v>
      </c>
      <c r="K13" s="44">
        <f>'2013'!L14</f>
        <v>76.394988363366181</v>
      </c>
      <c r="L13" s="44">
        <f>'2012'!L14</f>
        <v>75.761068854592551</v>
      </c>
      <c r="M13" s="44">
        <f>'2011'!L14</f>
        <v>76.3145055495538</v>
      </c>
      <c r="N13" s="44">
        <f>'2010'!L14</f>
        <v>76.063473462237255</v>
      </c>
    </row>
    <row r="14" spans="1:14" x14ac:dyDescent="0.2">
      <c r="A14" s="17">
        <v>6</v>
      </c>
      <c r="B14" s="49">
        <f>'2022'!L15</f>
        <v>76.183104295561563</v>
      </c>
      <c r="C14" s="49">
        <f>'2021'!L15</f>
        <v>76.164837920681194</v>
      </c>
      <c r="D14" s="49">
        <f>'2020'!L15</f>
        <v>75.204622000270433</v>
      </c>
      <c r="E14" s="49">
        <f>'2019'!L15</f>
        <v>75.564387632381937</v>
      </c>
      <c r="F14" s="49">
        <f>'2018'!L15</f>
        <v>76.733851673604107</v>
      </c>
      <c r="G14" s="49">
        <f>'2017'!L15</f>
        <v>76.096124861588351</v>
      </c>
      <c r="H14" s="49">
        <f>'2016'!L15</f>
        <v>75.823381394399576</v>
      </c>
      <c r="I14" s="49">
        <f>'2015'!L15</f>
        <v>75.86102682335202</v>
      </c>
      <c r="J14" s="6">
        <f>'2014'!L15</f>
        <v>75.242692995322201</v>
      </c>
      <c r="K14" s="6">
        <f>'2013'!L15</f>
        <v>75.394988363366181</v>
      </c>
      <c r="L14" s="6">
        <f>'2012'!L15</f>
        <v>74.761068854592551</v>
      </c>
      <c r="M14" s="6">
        <f>'2011'!L15</f>
        <v>75.314505549553786</v>
      </c>
      <c r="N14" s="6">
        <f>'2010'!L15</f>
        <v>75.063473462237255</v>
      </c>
    </row>
    <row r="15" spans="1:14" x14ac:dyDescent="0.2">
      <c r="A15" s="17">
        <v>7</v>
      </c>
      <c r="B15" s="49">
        <f>'2022'!L16</f>
        <v>75.183104295561563</v>
      </c>
      <c r="C15" s="49">
        <f>'2021'!L16</f>
        <v>75.164837920681194</v>
      </c>
      <c r="D15" s="49">
        <f>'2020'!L16</f>
        <v>74.204622000270433</v>
      </c>
      <c r="E15" s="49">
        <f>'2019'!L16</f>
        <v>74.564387632381937</v>
      </c>
      <c r="F15" s="49">
        <f>'2018'!L16</f>
        <v>75.733851673604107</v>
      </c>
      <c r="G15" s="49">
        <f>'2017'!L16</f>
        <v>75.096124861588351</v>
      </c>
      <c r="H15" s="49">
        <f>'2016'!L16</f>
        <v>74.823381394399576</v>
      </c>
      <c r="I15" s="49">
        <f>'2015'!L16</f>
        <v>74.86102682335202</v>
      </c>
      <c r="J15" s="6">
        <f>'2014'!L16</f>
        <v>74.242692995322201</v>
      </c>
      <c r="K15" s="6">
        <f>'2013'!L16</f>
        <v>74.394988363366181</v>
      </c>
      <c r="L15" s="6">
        <f>'2012'!L16</f>
        <v>73.761068854592551</v>
      </c>
      <c r="M15" s="6">
        <f>'2011'!L16</f>
        <v>74.314505549553786</v>
      </c>
      <c r="N15" s="6">
        <f>'2010'!L16</f>
        <v>74.063473462237255</v>
      </c>
    </row>
    <row r="16" spans="1:14" x14ac:dyDescent="0.2">
      <c r="A16" s="17">
        <v>8</v>
      </c>
      <c r="B16" s="49">
        <f>'2022'!L17</f>
        <v>74.183104295561577</v>
      </c>
      <c r="C16" s="49">
        <f>'2021'!L17</f>
        <v>74.164837920681194</v>
      </c>
      <c r="D16" s="49">
        <f>'2020'!L17</f>
        <v>73.204622000270447</v>
      </c>
      <c r="E16" s="49">
        <f>'2019'!L17</f>
        <v>73.564387632381937</v>
      </c>
      <c r="F16" s="49">
        <f>'2018'!L17</f>
        <v>74.733851673604121</v>
      </c>
      <c r="G16" s="49">
        <f>'2017'!L17</f>
        <v>74.096124861588351</v>
      </c>
      <c r="H16" s="49">
        <f>'2016'!L17</f>
        <v>73.823381394399576</v>
      </c>
      <c r="I16" s="49">
        <f>'2015'!L17</f>
        <v>73.86102682335202</v>
      </c>
      <c r="J16" s="6">
        <f>'2014'!L17</f>
        <v>73.242692995322201</v>
      </c>
      <c r="K16" s="6">
        <f>'2013'!L17</f>
        <v>73.394988363366195</v>
      </c>
      <c r="L16" s="6">
        <f>'2012'!L17</f>
        <v>72.761068854592551</v>
      </c>
      <c r="M16" s="6">
        <f>'2011'!L17</f>
        <v>73.314505549553786</v>
      </c>
      <c r="N16" s="6">
        <f>'2010'!L17</f>
        <v>73.063473462237255</v>
      </c>
    </row>
    <row r="17" spans="1:14" x14ac:dyDescent="0.2">
      <c r="A17" s="17">
        <v>9</v>
      </c>
      <c r="B17" s="49">
        <f>'2022'!L18</f>
        <v>73.183104295561577</v>
      </c>
      <c r="C17" s="49">
        <f>'2021'!L18</f>
        <v>73.16483792068118</v>
      </c>
      <c r="D17" s="49">
        <f>'2020'!L18</f>
        <v>72.204622000270447</v>
      </c>
      <c r="E17" s="49">
        <f>'2019'!L18</f>
        <v>72.564387632381937</v>
      </c>
      <c r="F17" s="49">
        <f>'2018'!L18</f>
        <v>73.801769195720865</v>
      </c>
      <c r="G17" s="49">
        <f>'2017'!L18</f>
        <v>73.096124861588351</v>
      </c>
      <c r="H17" s="49">
        <f>'2016'!L18</f>
        <v>72.823381394399576</v>
      </c>
      <c r="I17" s="49">
        <f>'2015'!L18</f>
        <v>72.934168425369307</v>
      </c>
      <c r="J17" s="6">
        <f>'2014'!L18</f>
        <v>72.242692995322201</v>
      </c>
      <c r="K17" s="6">
        <f>'2013'!L18</f>
        <v>72.551499342138854</v>
      </c>
      <c r="L17" s="6">
        <f>'2012'!L18</f>
        <v>71.761068854592537</v>
      </c>
      <c r="M17" s="6">
        <f>'2011'!L18</f>
        <v>72.314505549553786</v>
      </c>
      <c r="N17" s="6">
        <f>'2010'!L18</f>
        <v>72.063473462237255</v>
      </c>
    </row>
    <row r="18" spans="1:14" x14ac:dyDescent="0.2">
      <c r="A18" s="17">
        <v>10</v>
      </c>
      <c r="B18" s="43">
        <f>'2022'!L19</f>
        <v>72.244985787006684</v>
      </c>
      <c r="C18" s="43">
        <f>'2021'!L19</f>
        <v>72.16483792068118</v>
      </c>
      <c r="D18" s="43">
        <f>'2020'!L19</f>
        <v>71.204622000270447</v>
      </c>
      <c r="E18" s="43">
        <f>'2019'!L19</f>
        <v>71.564387632381937</v>
      </c>
      <c r="F18" s="43">
        <f>'2018'!L19</f>
        <v>72.801769195720865</v>
      </c>
      <c r="G18" s="43">
        <f>'2017'!L19</f>
        <v>72.096124861588351</v>
      </c>
      <c r="H18" s="43">
        <f>'2016'!L19</f>
        <v>71.823381394399576</v>
      </c>
      <c r="I18" s="43">
        <f>'2015'!L19</f>
        <v>71.934168425369307</v>
      </c>
      <c r="J18" s="44">
        <f>'2014'!L19</f>
        <v>71.242692995322187</v>
      </c>
      <c r="K18" s="44">
        <f>'2013'!L19</f>
        <v>71.551499342138854</v>
      </c>
      <c r="L18" s="44">
        <f>'2012'!L19</f>
        <v>70.842139467623937</v>
      </c>
      <c r="M18" s="44">
        <f>'2011'!L19</f>
        <v>71.314505549553772</v>
      </c>
      <c r="N18" s="44">
        <f>'2010'!L19</f>
        <v>71.063473462237255</v>
      </c>
    </row>
    <row r="19" spans="1:14" x14ac:dyDescent="0.2">
      <c r="A19" s="17">
        <v>11</v>
      </c>
      <c r="B19" s="49">
        <f>'2022'!L20</f>
        <v>71.244985787006684</v>
      </c>
      <c r="C19" s="49">
        <f>'2021'!L20</f>
        <v>71.16483792068118</v>
      </c>
      <c r="D19" s="49">
        <f>'2020'!L20</f>
        <v>70.204622000270447</v>
      </c>
      <c r="E19" s="49">
        <f>'2019'!L20</f>
        <v>70.564387632381937</v>
      </c>
      <c r="F19" s="49">
        <f>'2018'!L20</f>
        <v>71.801769195720865</v>
      </c>
      <c r="G19" s="49">
        <f>'2017'!L20</f>
        <v>71.096124861588351</v>
      </c>
      <c r="H19" s="49">
        <f>'2016'!L20</f>
        <v>70.823381394399576</v>
      </c>
      <c r="I19" s="49">
        <f>'2015'!L20</f>
        <v>70.934168425369307</v>
      </c>
      <c r="J19" s="6">
        <f>'2014'!L20</f>
        <v>70.242692995322187</v>
      </c>
      <c r="K19" s="6">
        <f>'2013'!L20</f>
        <v>70.551499342138854</v>
      </c>
      <c r="L19" s="6">
        <f>'2012'!L20</f>
        <v>69.842139467623937</v>
      </c>
      <c r="M19" s="6">
        <f>'2011'!L20</f>
        <v>70.411711459711029</v>
      </c>
      <c r="N19" s="6">
        <f>'2010'!L20</f>
        <v>70.063473462237255</v>
      </c>
    </row>
    <row r="20" spans="1:14" x14ac:dyDescent="0.2">
      <c r="A20" s="17">
        <v>12</v>
      </c>
      <c r="B20" s="49">
        <f>'2022'!L21</f>
        <v>70.244985787006684</v>
      </c>
      <c r="C20" s="49">
        <f>'2021'!L21</f>
        <v>70.16483792068118</v>
      </c>
      <c r="D20" s="49">
        <f>'2020'!L21</f>
        <v>69.204622000270447</v>
      </c>
      <c r="E20" s="49">
        <f>'2019'!L21</f>
        <v>69.564387632381937</v>
      </c>
      <c r="F20" s="49">
        <f>'2018'!L21</f>
        <v>70.801769195720865</v>
      </c>
      <c r="G20" s="49">
        <f>'2017'!L21</f>
        <v>70.096124861588351</v>
      </c>
      <c r="H20" s="49">
        <f>'2016'!L21</f>
        <v>69.823381394399561</v>
      </c>
      <c r="I20" s="49">
        <f>'2015'!L21</f>
        <v>69.934168425369322</v>
      </c>
      <c r="J20" s="6">
        <f>'2014'!L21</f>
        <v>69.242692995322187</v>
      </c>
      <c r="K20" s="6">
        <f>'2013'!L21</f>
        <v>69.551499342138854</v>
      </c>
      <c r="L20" s="6">
        <f>'2012'!L21</f>
        <v>68.842139467623937</v>
      </c>
      <c r="M20" s="6">
        <f>'2011'!L21</f>
        <v>69.411711459711029</v>
      </c>
      <c r="N20" s="6">
        <f>'2010'!L21</f>
        <v>69.063473462237255</v>
      </c>
    </row>
    <row r="21" spans="1:14" x14ac:dyDescent="0.2">
      <c r="A21" s="17">
        <v>13</v>
      </c>
      <c r="B21" s="49">
        <f>'2022'!L22</f>
        <v>69.244985787006684</v>
      </c>
      <c r="C21" s="49">
        <f>'2021'!L22</f>
        <v>69.16483792068118</v>
      </c>
      <c r="D21" s="49">
        <f>'2020'!L22</f>
        <v>68.204622000270447</v>
      </c>
      <c r="E21" s="49">
        <f>'2019'!L22</f>
        <v>68.564387632381937</v>
      </c>
      <c r="F21" s="49">
        <f>'2018'!L22</f>
        <v>69.870929814703373</v>
      </c>
      <c r="G21" s="49">
        <f>'2017'!L22</f>
        <v>69.096124861588351</v>
      </c>
      <c r="H21" s="49">
        <f>'2016'!L22</f>
        <v>68.823381394399561</v>
      </c>
      <c r="I21" s="49">
        <f>'2015'!L22</f>
        <v>68.934168425369322</v>
      </c>
      <c r="J21" s="6">
        <f>'2014'!L22</f>
        <v>68.242692995322187</v>
      </c>
      <c r="K21" s="6">
        <f>'2013'!L22</f>
        <v>68.551499342138854</v>
      </c>
      <c r="L21" s="6">
        <f>'2012'!L22</f>
        <v>67.842139467623937</v>
      </c>
      <c r="M21" s="6">
        <f>'2011'!L22</f>
        <v>68.411711459711029</v>
      </c>
      <c r="N21" s="6">
        <f>'2010'!L22</f>
        <v>68.063473462237255</v>
      </c>
    </row>
    <row r="22" spans="1:14" x14ac:dyDescent="0.2">
      <c r="A22" s="17">
        <v>14</v>
      </c>
      <c r="B22" s="49">
        <f>'2022'!L23</f>
        <v>68.244985787006698</v>
      </c>
      <c r="C22" s="49">
        <f>'2021'!L23</f>
        <v>68.228496308090925</v>
      </c>
      <c r="D22" s="49">
        <f>'2020'!L23</f>
        <v>67.204622000270447</v>
      </c>
      <c r="E22" s="49">
        <f>'2019'!L23</f>
        <v>67.564387632381937</v>
      </c>
      <c r="F22" s="49">
        <f>'2018'!L23</f>
        <v>68.870929814703373</v>
      </c>
      <c r="G22" s="49">
        <f>'2017'!L23</f>
        <v>68.096124861588351</v>
      </c>
      <c r="H22" s="49">
        <f>'2016'!L23</f>
        <v>67.823381394399561</v>
      </c>
      <c r="I22" s="49">
        <f>'2015'!L23</f>
        <v>68.020739163415314</v>
      </c>
      <c r="J22" s="6">
        <f>'2014'!L23</f>
        <v>67.242692995322173</v>
      </c>
      <c r="K22" s="6">
        <f>'2013'!L23</f>
        <v>67.551499342138854</v>
      </c>
      <c r="L22" s="6">
        <f>'2012'!L23</f>
        <v>66.842139467623937</v>
      </c>
      <c r="M22" s="6">
        <f>'2011'!L23</f>
        <v>67.411711459711029</v>
      </c>
      <c r="N22" s="6">
        <f>'2010'!L23</f>
        <v>67.063473462237255</v>
      </c>
    </row>
    <row r="23" spans="1:14" x14ac:dyDescent="0.2">
      <c r="A23" s="17">
        <v>15</v>
      </c>
      <c r="B23" s="43">
        <f>'2022'!L24</f>
        <v>67.244985787006698</v>
      </c>
      <c r="C23" s="43">
        <f>'2021'!L24</f>
        <v>67.292201720143296</v>
      </c>
      <c r="D23" s="43">
        <f>'2020'!L24</f>
        <v>66.204622000270447</v>
      </c>
      <c r="E23" s="43">
        <f>'2019'!L24</f>
        <v>66.564387632381937</v>
      </c>
      <c r="F23" s="43">
        <f>'2018'!L24</f>
        <v>67.870929814703373</v>
      </c>
      <c r="G23" s="43">
        <f>'2017'!L24</f>
        <v>67.096124861588351</v>
      </c>
      <c r="H23" s="43">
        <f>'2016'!L24</f>
        <v>66.823381394399561</v>
      </c>
      <c r="I23" s="43">
        <f>'2015'!L24</f>
        <v>67.020739163415314</v>
      </c>
      <c r="J23" s="44">
        <f>'2014'!L24</f>
        <v>66.242692995322173</v>
      </c>
      <c r="K23" s="44">
        <f>'2013'!L24</f>
        <v>66.551499342138854</v>
      </c>
      <c r="L23" s="44">
        <f>'2012'!L24</f>
        <v>65.842139467623937</v>
      </c>
      <c r="M23" s="44">
        <f>'2011'!L24</f>
        <v>66.411711459711029</v>
      </c>
      <c r="N23" s="44">
        <f>'2010'!L24</f>
        <v>66.063473462237255</v>
      </c>
    </row>
    <row r="24" spans="1:14" x14ac:dyDescent="0.2">
      <c r="A24" s="17">
        <v>16</v>
      </c>
      <c r="B24" s="49">
        <f>'2022'!L25</f>
        <v>66.244985787006698</v>
      </c>
      <c r="C24" s="49">
        <f>'2021'!L25</f>
        <v>66.292201720143296</v>
      </c>
      <c r="D24" s="49">
        <f>'2020'!L25</f>
        <v>65.204622000270447</v>
      </c>
      <c r="E24" s="49">
        <f>'2019'!L25</f>
        <v>65.564387632381937</v>
      </c>
      <c r="F24" s="49">
        <f>'2018'!L25</f>
        <v>66.870929814703373</v>
      </c>
      <c r="G24" s="49">
        <f>'2017'!L25</f>
        <v>66.096124861588351</v>
      </c>
      <c r="H24" s="49">
        <f>'2016'!L25</f>
        <v>65.823381394399561</v>
      </c>
      <c r="I24" s="49">
        <f>'2015'!L25</f>
        <v>66.020739163415314</v>
      </c>
      <c r="J24" s="6">
        <f>'2014'!L25</f>
        <v>65.242692995322173</v>
      </c>
      <c r="K24" s="6">
        <f>'2013'!L25</f>
        <v>65.651049454184275</v>
      </c>
      <c r="L24" s="6">
        <f>'2012'!L25</f>
        <v>64.842139467623952</v>
      </c>
      <c r="M24" s="6">
        <f>'2011'!L25</f>
        <v>65.411711459711043</v>
      </c>
      <c r="N24" s="6">
        <f>'2010'!L25</f>
        <v>65.063473462237255</v>
      </c>
    </row>
    <row r="25" spans="1:14" x14ac:dyDescent="0.2">
      <c r="A25" s="17">
        <v>17</v>
      </c>
      <c r="B25" s="49">
        <f>'2022'!L26</f>
        <v>65.305300057882917</v>
      </c>
      <c r="C25" s="49">
        <f>'2021'!L26</f>
        <v>65.292201720143282</v>
      </c>
      <c r="D25" s="49">
        <f>'2020'!L26</f>
        <v>64.204622000270447</v>
      </c>
      <c r="E25" s="49">
        <f>'2019'!L26</f>
        <v>64.564387632381937</v>
      </c>
      <c r="F25" s="49">
        <f>'2018'!L26</f>
        <v>65.870929814703373</v>
      </c>
      <c r="G25" s="49">
        <f>'2017'!L26</f>
        <v>65.096124861588351</v>
      </c>
      <c r="H25" s="49">
        <f>'2016'!L26</f>
        <v>64.823381394399561</v>
      </c>
      <c r="I25" s="49">
        <f>'2015'!L26</f>
        <v>65.020739163415314</v>
      </c>
      <c r="J25" s="6">
        <f>'2014'!L26</f>
        <v>64.242692995322173</v>
      </c>
      <c r="K25" s="6">
        <f>'2013'!L26</f>
        <v>64.749094675334305</v>
      </c>
      <c r="L25" s="6">
        <f>'2012'!L26</f>
        <v>63.842139467623952</v>
      </c>
      <c r="M25" s="6">
        <f>'2011'!L26</f>
        <v>64.411711459711043</v>
      </c>
      <c r="N25" s="6">
        <f>'2010'!L26</f>
        <v>64.063473462237255</v>
      </c>
    </row>
    <row r="26" spans="1:14" x14ac:dyDescent="0.2">
      <c r="A26" s="17">
        <v>18</v>
      </c>
      <c r="B26" s="49">
        <f>'2022'!L27</f>
        <v>64.305300057882931</v>
      </c>
      <c r="C26" s="49">
        <f>'2021'!L27</f>
        <v>64.292201720143282</v>
      </c>
      <c r="D26" s="49">
        <f>'2020'!L27</f>
        <v>63.204622000270454</v>
      </c>
      <c r="E26" s="49">
        <f>'2019'!L27</f>
        <v>63.564387632381944</v>
      </c>
      <c r="F26" s="49">
        <f>'2018'!L27</f>
        <v>64.870929814703373</v>
      </c>
      <c r="G26" s="49">
        <f>'2017'!L27</f>
        <v>64.185841701673894</v>
      </c>
      <c r="H26" s="49">
        <f>'2016'!L27</f>
        <v>63.823381394399554</v>
      </c>
      <c r="I26" s="49">
        <f>'2015'!L27</f>
        <v>64.020739163415314</v>
      </c>
      <c r="J26" s="6">
        <f>'2014'!L27</f>
        <v>63.242692995322166</v>
      </c>
      <c r="K26" s="6">
        <f>'2013'!L27</f>
        <v>63.749094675334305</v>
      </c>
      <c r="L26" s="6">
        <f>'2012'!L27</f>
        <v>62.842139467623952</v>
      </c>
      <c r="M26" s="6">
        <f>'2011'!L27</f>
        <v>63.411711459711043</v>
      </c>
      <c r="N26" s="6">
        <f>'2010'!L27</f>
        <v>63.063473462237248</v>
      </c>
    </row>
    <row r="27" spans="1:14" x14ac:dyDescent="0.2">
      <c r="A27" s="17">
        <v>19</v>
      </c>
      <c r="B27" s="49">
        <f>'2022'!L28</f>
        <v>63.305300057882931</v>
      </c>
      <c r="C27" s="49">
        <f>'2021'!L28</f>
        <v>63.360416257777395</v>
      </c>
      <c r="D27" s="49">
        <f>'2020'!L28</f>
        <v>62.204622000270454</v>
      </c>
      <c r="E27" s="49">
        <f>'2019'!L28</f>
        <v>62.564387632381944</v>
      </c>
      <c r="F27" s="49">
        <f>'2018'!L28</f>
        <v>63.870929814703373</v>
      </c>
      <c r="G27" s="49">
        <f>'2017'!L28</f>
        <v>63.278073188569884</v>
      </c>
      <c r="H27" s="49">
        <f>'2016'!L28</f>
        <v>62.823381394399554</v>
      </c>
      <c r="I27" s="49">
        <f>'2015'!L28</f>
        <v>63.020739163415314</v>
      </c>
      <c r="J27" s="6">
        <f>'2014'!L28</f>
        <v>62.242692995322159</v>
      </c>
      <c r="K27" s="6">
        <f>'2013'!L28</f>
        <v>62.749094675334312</v>
      </c>
      <c r="L27" s="6">
        <f>'2012'!L28</f>
        <v>61.842139467623952</v>
      </c>
      <c r="M27" s="6">
        <f>'2011'!L28</f>
        <v>62.411711459711043</v>
      </c>
      <c r="N27" s="6">
        <f>'2010'!L28</f>
        <v>62.063473462237248</v>
      </c>
    </row>
    <row r="28" spans="1:14" x14ac:dyDescent="0.2">
      <c r="A28" s="17">
        <v>20</v>
      </c>
      <c r="B28" s="43">
        <f>'2022'!L29</f>
        <v>62.305300057882931</v>
      </c>
      <c r="C28" s="43">
        <f>'2021'!L29</f>
        <v>62.360416257777395</v>
      </c>
      <c r="D28" s="43">
        <f>'2020'!L29</f>
        <v>61.204622000270454</v>
      </c>
      <c r="E28" s="43">
        <f>'2019'!L29</f>
        <v>61.564387632381944</v>
      </c>
      <c r="F28" s="43">
        <f>'2018'!L29</f>
        <v>62.960247545238538</v>
      </c>
      <c r="G28" s="43">
        <f>'2017'!L29</f>
        <v>62.278073188569884</v>
      </c>
      <c r="H28" s="43">
        <f>'2016'!L29</f>
        <v>61.823381394399554</v>
      </c>
      <c r="I28" s="43">
        <f>'2015'!L29</f>
        <v>62.020739163415314</v>
      </c>
      <c r="J28" s="44">
        <f>'2014'!L29</f>
        <v>61.242692995322159</v>
      </c>
      <c r="K28" s="44">
        <f>'2013'!L29</f>
        <v>61.749094675334312</v>
      </c>
      <c r="L28" s="44">
        <f>'2012'!L29</f>
        <v>60.842139467623959</v>
      </c>
      <c r="M28" s="44">
        <f>'2011'!L29</f>
        <v>61.515852269567581</v>
      </c>
      <c r="N28" s="44">
        <f>'2010'!L29</f>
        <v>61.063473462237248</v>
      </c>
    </row>
    <row r="29" spans="1:14" x14ac:dyDescent="0.2">
      <c r="A29" s="17">
        <v>21</v>
      </c>
      <c r="B29" s="49">
        <f>'2022'!L30</f>
        <v>61.305300057882938</v>
      </c>
      <c r="C29" s="49">
        <f>'2021'!L30</f>
        <v>61.360416257777395</v>
      </c>
      <c r="D29" s="49">
        <f>'2020'!L30</f>
        <v>60.204622000270462</v>
      </c>
      <c r="E29" s="49">
        <f>'2019'!L30</f>
        <v>60.648209715611024</v>
      </c>
      <c r="F29" s="49">
        <f>'2018'!L30</f>
        <v>61.960247545238538</v>
      </c>
      <c r="G29" s="49">
        <f>'2017'!L30</f>
        <v>61.278073188569884</v>
      </c>
      <c r="H29" s="49">
        <f>'2016'!L30</f>
        <v>60.823381394399547</v>
      </c>
      <c r="I29" s="49">
        <f>'2015'!L30</f>
        <v>61.020739163415314</v>
      </c>
      <c r="J29" s="6">
        <f>'2014'!L30</f>
        <v>60.242692995322152</v>
      </c>
      <c r="K29" s="6">
        <f>'2013'!L30</f>
        <v>60.74909467533432</v>
      </c>
      <c r="L29" s="6">
        <f>'2012'!L30</f>
        <v>59.941878541124161</v>
      </c>
      <c r="M29" s="6">
        <f>'2011'!L30</f>
        <v>60.515852269567581</v>
      </c>
      <c r="N29" s="6">
        <f>'2010'!L30</f>
        <v>60.063473462237248</v>
      </c>
    </row>
    <row r="30" spans="1:14" x14ac:dyDescent="0.2">
      <c r="A30" s="17">
        <v>22</v>
      </c>
      <c r="B30" s="49">
        <f>'2022'!L31</f>
        <v>60.305300057882938</v>
      </c>
      <c r="C30" s="49">
        <f>'2021'!L31</f>
        <v>60.360416257777402</v>
      </c>
      <c r="D30" s="49">
        <f>'2020'!L31</f>
        <v>59.204622000270462</v>
      </c>
      <c r="E30" s="49">
        <f>'2019'!L31</f>
        <v>59.648209715611024</v>
      </c>
      <c r="F30" s="49">
        <f>'2018'!L31</f>
        <v>60.960247545238545</v>
      </c>
      <c r="G30" s="49">
        <f>'2017'!L31</f>
        <v>60.278073188569877</v>
      </c>
      <c r="H30" s="49">
        <f>'2016'!L31</f>
        <v>59.823381394399547</v>
      </c>
      <c r="I30" s="49">
        <f>'2015'!L31</f>
        <v>60.020739163415314</v>
      </c>
      <c r="J30" s="6">
        <f>'2014'!L31</f>
        <v>59.242692995322152</v>
      </c>
      <c r="K30" s="6">
        <f>'2013'!L31</f>
        <v>59.74909467533432</v>
      </c>
      <c r="L30" s="6">
        <f>'2012'!L31</f>
        <v>58.941878541124154</v>
      </c>
      <c r="M30" s="6">
        <f>'2011'!L31</f>
        <v>59.515852269567574</v>
      </c>
      <c r="N30" s="6">
        <f>'2010'!L31</f>
        <v>59.063473462237248</v>
      </c>
    </row>
    <row r="31" spans="1:14" x14ac:dyDescent="0.2">
      <c r="A31" s="17">
        <v>23</v>
      </c>
      <c r="B31" s="49">
        <f>'2022'!L32</f>
        <v>59.305300057882945</v>
      </c>
      <c r="C31" s="49">
        <f>'2021'!L32</f>
        <v>59.360416257777402</v>
      </c>
      <c r="D31" s="49">
        <f>'2020'!L32</f>
        <v>58.287678086485265</v>
      </c>
      <c r="E31" s="49">
        <f>'2019'!L32</f>
        <v>58.648209715611017</v>
      </c>
      <c r="F31" s="49">
        <f>'2018'!L32</f>
        <v>59.960247545238552</v>
      </c>
      <c r="G31" s="49">
        <f>'2017'!L32</f>
        <v>59.278073188569877</v>
      </c>
      <c r="H31" s="49">
        <f>'2016'!L32</f>
        <v>58.823381394399547</v>
      </c>
      <c r="I31" s="49">
        <f>'2015'!L32</f>
        <v>59.020739163415314</v>
      </c>
      <c r="J31" s="6">
        <f>'2014'!L32</f>
        <v>58.438992721288137</v>
      </c>
      <c r="K31" s="6">
        <f>'2013'!L32</f>
        <v>58.749094675334327</v>
      </c>
      <c r="L31" s="6">
        <f>'2012'!L32</f>
        <v>57.941878541124154</v>
      </c>
      <c r="M31" s="6">
        <f>'2011'!L32</f>
        <v>58.610809393090612</v>
      </c>
      <c r="N31" s="6">
        <f>'2010'!L32</f>
        <v>58.063473462237248</v>
      </c>
    </row>
    <row r="32" spans="1:14" x14ac:dyDescent="0.2">
      <c r="A32" s="17">
        <v>24</v>
      </c>
      <c r="B32" s="49">
        <f>'2022'!L33</f>
        <v>58.305300057882945</v>
      </c>
      <c r="C32" s="49">
        <f>'2021'!L33</f>
        <v>58.360416257777402</v>
      </c>
      <c r="D32" s="49">
        <f>'2020'!L33</f>
        <v>57.287678086485272</v>
      </c>
      <c r="E32" s="49">
        <f>'2019'!L33</f>
        <v>57.735980598200619</v>
      </c>
      <c r="F32" s="49">
        <f>'2018'!L33</f>
        <v>59.162321453633581</v>
      </c>
      <c r="G32" s="49">
        <f>'2017'!L33</f>
        <v>58.278073188569877</v>
      </c>
      <c r="H32" s="49">
        <f>'2016'!L33</f>
        <v>57.823381394399547</v>
      </c>
      <c r="I32" s="49">
        <f>'2015'!L33</f>
        <v>58.020739163415314</v>
      </c>
      <c r="J32" s="6">
        <f>'2014'!L33</f>
        <v>57.438992721288145</v>
      </c>
      <c r="K32" s="6">
        <f>'2013'!L33</f>
        <v>57.749094675334327</v>
      </c>
      <c r="L32" s="6">
        <f>'2012'!L33</f>
        <v>56.941878541124147</v>
      </c>
      <c r="M32" s="6">
        <f>'2011'!L33</f>
        <v>57.610809393090605</v>
      </c>
      <c r="N32" s="6">
        <f>'2010'!L33</f>
        <v>57.063473462237248</v>
      </c>
    </row>
    <row r="33" spans="1:14" x14ac:dyDescent="0.2">
      <c r="A33" s="17">
        <v>25</v>
      </c>
      <c r="B33" s="43">
        <f>'2022'!L34</f>
        <v>57.305300057882953</v>
      </c>
      <c r="C33" s="43">
        <f>'2021'!L34</f>
        <v>57.360416257777409</v>
      </c>
      <c r="D33" s="43">
        <f>'2020'!L34</f>
        <v>56.373361255226122</v>
      </c>
      <c r="E33" s="43">
        <f>'2019'!L34</f>
        <v>56.930992457138274</v>
      </c>
      <c r="F33" s="43">
        <f>'2018'!L34</f>
        <v>58.162321453633588</v>
      </c>
      <c r="G33" s="43">
        <f>'2017'!L34</f>
        <v>57.370740507236391</v>
      </c>
      <c r="H33" s="43">
        <f>'2016'!L34</f>
        <v>56.82338139439954</v>
      </c>
      <c r="I33" s="43">
        <f>'2015'!L34</f>
        <v>57.12138787586224</v>
      </c>
      <c r="J33" s="44">
        <f>'2014'!L34</f>
        <v>56.438992721288145</v>
      </c>
      <c r="K33" s="44">
        <f>'2013'!L34</f>
        <v>56.749094675334334</v>
      </c>
      <c r="L33" s="44">
        <f>'2012'!L34</f>
        <v>56.027331801595189</v>
      </c>
      <c r="M33" s="44">
        <f>'2011'!L34</f>
        <v>56.610809393090605</v>
      </c>
      <c r="N33" s="44">
        <f>'2010'!L34</f>
        <v>56.063473462237248</v>
      </c>
    </row>
    <row r="34" spans="1:14" x14ac:dyDescent="0.2">
      <c r="A34" s="17">
        <v>26</v>
      </c>
      <c r="B34" s="49">
        <f>'2022'!L35</f>
        <v>56.305300057882953</v>
      </c>
      <c r="C34" s="49">
        <f>'2021'!L35</f>
        <v>56.446413883351291</v>
      </c>
      <c r="D34" s="49">
        <f>'2020'!L35</f>
        <v>55.373361255226122</v>
      </c>
      <c r="E34" s="49">
        <f>'2019'!L35</f>
        <v>55.930992457138267</v>
      </c>
      <c r="F34" s="49">
        <f>'2018'!L35</f>
        <v>57.162321453633588</v>
      </c>
      <c r="G34" s="49">
        <f>'2017'!L35</f>
        <v>56.370740507236384</v>
      </c>
      <c r="H34" s="49">
        <f>'2016'!L35</f>
        <v>55.82338139439954</v>
      </c>
      <c r="I34" s="49">
        <f>'2015'!L35</f>
        <v>56.121387875862233</v>
      </c>
      <c r="J34" s="6">
        <f>'2014'!L35</f>
        <v>55.438992721288145</v>
      </c>
      <c r="K34" s="6">
        <f>'2013'!L35</f>
        <v>55.749094675334341</v>
      </c>
      <c r="L34" s="6">
        <f>'2012'!L35</f>
        <v>55.027331801595189</v>
      </c>
      <c r="M34" s="6">
        <f>'2011'!L35</f>
        <v>55.690455680376751</v>
      </c>
      <c r="N34" s="6">
        <f>'2010'!L35</f>
        <v>55.063473462237248</v>
      </c>
    </row>
    <row r="35" spans="1:14" x14ac:dyDescent="0.2">
      <c r="A35" s="17">
        <v>27</v>
      </c>
      <c r="B35" s="49">
        <f>'2022'!L36</f>
        <v>55.30530005788296</v>
      </c>
      <c r="C35" s="49">
        <f>'2021'!L36</f>
        <v>55.446413883351291</v>
      </c>
      <c r="D35" s="49">
        <f>'2020'!L36</f>
        <v>54.373361255226129</v>
      </c>
      <c r="E35" s="49">
        <f>'2019'!L36</f>
        <v>54.93099245713826</v>
      </c>
      <c r="F35" s="49">
        <f>'2018'!L36</f>
        <v>56.251623772709451</v>
      </c>
      <c r="G35" s="49">
        <f>'2017'!L36</f>
        <v>55.370740507236377</v>
      </c>
      <c r="H35" s="49">
        <f>'2016'!L36</f>
        <v>54.916596864314279</v>
      </c>
      <c r="I35" s="49">
        <f>'2015'!L36</f>
        <v>55.121387875862226</v>
      </c>
      <c r="J35" s="6">
        <f>'2014'!L36</f>
        <v>54.438992721288145</v>
      </c>
      <c r="K35" s="6">
        <f>'2013'!L36</f>
        <v>54.825829529050083</v>
      </c>
      <c r="L35" s="6">
        <f>'2012'!L36</f>
        <v>54.027331801595196</v>
      </c>
      <c r="M35" s="6">
        <f>'2011'!L36</f>
        <v>54.690455680376751</v>
      </c>
      <c r="N35" s="6">
        <f>'2010'!L36</f>
        <v>54.063473462237248</v>
      </c>
    </row>
    <row r="36" spans="1:14" x14ac:dyDescent="0.2">
      <c r="A36" s="17">
        <v>28</v>
      </c>
      <c r="B36" s="49">
        <f>'2022'!L37</f>
        <v>54.30530005788296</v>
      </c>
      <c r="C36" s="49">
        <f>'2021'!L37</f>
        <v>54.446413883351291</v>
      </c>
      <c r="D36" s="49">
        <f>'2020'!L37</f>
        <v>53.373361255226129</v>
      </c>
      <c r="E36" s="49">
        <f>'2019'!L37</f>
        <v>53.93099245713826</v>
      </c>
      <c r="F36" s="49">
        <f>'2018'!L37</f>
        <v>55.251623772709458</v>
      </c>
      <c r="G36" s="49">
        <f>'2017'!L37</f>
        <v>54.461963683474501</v>
      </c>
      <c r="H36" s="49">
        <f>'2016'!L37</f>
        <v>53.916596864314279</v>
      </c>
      <c r="I36" s="49">
        <f>'2015'!L37</f>
        <v>54.28028645877383</v>
      </c>
      <c r="J36" s="6">
        <f>'2014'!L37</f>
        <v>53.438992721288145</v>
      </c>
      <c r="K36" s="6">
        <f>'2013'!L37</f>
        <v>53.825829529050075</v>
      </c>
      <c r="L36" s="6">
        <f>'2012'!L37</f>
        <v>53.027331801595196</v>
      </c>
      <c r="M36" s="6">
        <f>'2011'!L37</f>
        <v>53.690455680376743</v>
      </c>
      <c r="N36" s="6">
        <f>'2010'!L37</f>
        <v>53.063473462237248</v>
      </c>
    </row>
    <row r="37" spans="1:14" x14ac:dyDescent="0.2">
      <c r="A37" s="17">
        <v>29</v>
      </c>
      <c r="B37" s="49">
        <f>'2022'!L38</f>
        <v>53.305300057882967</v>
      </c>
      <c r="C37" s="49">
        <f>'2021'!L38</f>
        <v>53.446413883351291</v>
      </c>
      <c r="D37" s="49">
        <f>'2020'!L38</f>
        <v>52.373361255226136</v>
      </c>
      <c r="E37" s="49">
        <f>'2019'!L38</f>
        <v>53.016005969401014</v>
      </c>
      <c r="F37" s="49">
        <f>'2018'!L38</f>
        <v>54.251623772709458</v>
      </c>
      <c r="G37" s="49">
        <f>'2017'!L38</f>
        <v>53.461963683474501</v>
      </c>
      <c r="H37" s="49">
        <f>'2016'!L38</f>
        <v>52.916596864314279</v>
      </c>
      <c r="I37" s="49">
        <f>'2015'!L38</f>
        <v>53.28028645877383</v>
      </c>
      <c r="J37" s="6">
        <f>'2014'!L38</f>
        <v>52.438992721288152</v>
      </c>
      <c r="K37" s="6">
        <f>'2013'!L38</f>
        <v>52.891542196368682</v>
      </c>
      <c r="L37" s="6">
        <f>'2012'!L38</f>
        <v>52.027331801595203</v>
      </c>
      <c r="M37" s="6">
        <f>'2011'!L38</f>
        <v>52.747618985782843</v>
      </c>
      <c r="N37" s="6">
        <f>'2010'!L38</f>
        <v>52.063473462237248</v>
      </c>
    </row>
    <row r="38" spans="1:14" x14ac:dyDescent="0.2">
      <c r="A38" s="17">
        <v>30</v>
      </c>
      <c r="B38" s="43">
        <f>'2022'!L39</f>
        <v>52.305300057882967</v>
      </c>
      <c r="C38" s="43">
        <f>'2021'!L39</f>
        <v>52.446413883351291</v>
      </c>
      <c r="D38" s="43">
        <f>'2020'!L39</f>
        <v>51.373361255226136</v>
      </c>
      <c r="E38" s="43">
        <f>'2019'!L39</f>
        <v>52.016005969401014</v>
      </c>
      <c r="F38" s="43">
        <f>'2018'!L39</f>
        <v>53.251623772709465</v>
      </c>
      <c r="G38" s="43">
        <f>'2017'!L39</f>
        <v>52.461963683474494</v>
      </c>
      <c r="H38" s="43">
        <f>'2016'!L39</f>
        <v>51.916596864314286</v>
      </c>
      <c r="I38" s="43">
        <f>'2015'!L39</f>
        <v>52.28028645877383</v>
      </c>
      <c r="J38" s="44">
        <f>'2014'!L39</f>
        <v>51.438992721288152</v>
      </c>
      <c r="K38" s="44">
        <f>'2013'!L39</f>
        <v>51.891542196368682</v>
      </c>
      <c r="L38" s="44">
        <f>'2012'!L39</f>
        <v>51.02733180159521</v>
      </c>
      <c r="M38" s="44">
        <f>'2011'!L39</f>
        <v>51.747618985782843</v>
      </c>
      <c r="N38" s="44">
        <f>'2010'!L39</f>
        <v>51.063473462237241</v>
      </c>
    </row>
    <row r="39" spans="1:14" x14ac:dyDescent="0.2">
      <c r="A39" s="17">
        <v>31</v>
      </c>
      <c r="B39" s="49">
        <f>'2022'!L40</f>
        <v>51.305300057882974</v>
      </c>
      <c r="C39" s="49">
        <f>'2021'!L40</f>
        <v>51.446413883351291</v>
      </c>
      <c r="D39" s="49">
        <f>'2020'!L40</f>
        <v>50.373361255226143</v>
      </c>
      <c r="E39" s="49">
        <f>'2019'!L40</f>
        <v>51.016005969401014</v>
      </c>
      <c r="F39" s="49">
        <f>'2018'!L40</f>
        <v>52.251623772709465</v>
      </c>
      <c r="G39" s="49">
        <f>'2017'!L40</f>
        <v>51.461963683474494</v>
      </c>
      <c r="H39" s="49">
        <f>'2016'!L40</f>
        <v>51.050668824847051</v>
      </c>
      <c r="I39" s="49">
        <f>'2015'!L40</f>
        <v>51.344770003554366</v>
      </c>
      <c r="J39" s="6">
        <f>'2014'!L40</f>
        <v>50.438992721288152</v>
      </c>
      <c r="K39" s="6">
        <f>'2013'!L40</f>
        <v>50.891542196368675</v>
      </c>
      <c r="L39" s="6">
        <f>'2012'!L40</f>
        <v>50.02733180159521</v>
      </c>
      <c r="M39" s="6">
        <f>'2011'!L40</f>
        <v>50.793539791325664</v>
      </c>
      <c r="N39" s="6">
        <f>'2010'!L40</f>
        <v>50.063473462237241</v>
      </c>
    </row>
    <row r="40" spans="1:14" x14ac:dyDescent="0.2">
      <c r="A40" s="17">
        <v>32</v>
      </c>
      <c r="B40" s="49">
        <f>'2022'!L41</f>
        <v>50.305300057882974</v>
      </c>
      <c r="C40" s="49">
        <f>'2021'!L41</f>
        <v>50.446413883351291</v>
      </c>
      <c r="D40" s="49">
        <f>'2020'!L41</f>
        <v>49.37336125522615</v>
      </c>
      <c r="E40" s="49">
        <f>'2019'!L41</f>
        <v>50.016005969401007</v>
      </c>
      <c r="F40" s="49">
        <f>'2018'!L41</f>
        <v>51.251623772709472</v>
      </c>
      <c r="G40" s="49">
        <f>'2017'!L41</f>
        <v>50.461963683474487</v>
      </c>
      <c r="H40" s="49">
        <f>'2016'!L41</f>
        <v>50.050668824847051</v>
      </c>
      <c r="I40" s="49">
        <f>'2015'!L41</f>
        <v>50.40049029944867</v>
      </c>
      <c r="J40" s="6">
        <f>'2014'!L41</f>
        <v>49.438992721288152</v>
      </c>
      <c r="K40" s="6">
        <f>'2013'!L41</f>
        <v>49.891542196368675</v>
      </c>
      <c r="L40" s="6">
        <f>'2012'!L41</f>
        <v>49.069844532755383</v>
      </c>
      <c r="M40" s="6">
        <f>'2011'!L41</f>
        <v>49.835910086010855</v>
      </c>
      <c r="N40" s="6">
        <f>'2010'!L41</f>
        <v>49.063473462237241</v>
      </c>
    </row>
    <row r="41" spans="1:14" x14ac:dyDescent="0.2">
      <c r="A41" s="17">
        <v>33</v>
      </c>
      <c r="B41" s="49">
        <f>'2022'!L42</f>
        <v>49.305300057882981</v>
      </c>
      <c r="C41" s="49">
        <f>'2021'!L42</f>
        <v>49.446413883351291</v>
      </c>
      <c r="D41" s="49">
        <f>'2020'!L42</f>
        <v>48.37336125522615</v>
      </c>
      <c r="E41" s="49">
        <f>'2019'!L42</f>
        <v>49.016005969401007</v>
      </c>
      <c r="F41" s="49">
        <f>'2018'!L42</f>
        <v>50.251623772709472</v>
      </c>
      <c r="G41" s="49">
        <f>'2017'!L42</f>
        <v>49.461963683474487</v>
      </c>
      <c r="H41" s="49">
        <f>'2016'!L42</f>
        <v>49.050668824847044</v>
      </c>
      <c r="I41" s="49">
        <f>'2015'!L42</f>
        <v>49.40049029944867</v>
      </c>
      <c r="J41" s="6">
        <f>'2014'!L42</f>
        <v>48.481400860561365</v>
      </c>
      <c r="K41" s="6">
        <f>'2013'!L42</f>
        <v>48.973861433362629</v>
      </c>
      <c r="L41" s="6">
        <f>'2012'!L42</f>
        <v>48.069844532755383</v>
      </c>
      <c r="M41" s="6">
        <f>'2011'!L42</f>
        <v>48.873933908813179</v>
      </c>
      <c r="N41" s="6">
        <f>'2010'!L42</f>
        <v>48.100901958161899</v>
      </c>
    </row>
    <row r="42" spans="1:14" x14ac:dyDescent="0.2">
      <c r="A42" s="17">
        <v>34</v>
      </c>
      <c r="B42" s="49">
        <f>'2022'!L43</f>
        <v>48.305300057882981</v>
      </c>
      <c r="C42" s="49">
        <f>'2021'!L43</f>
        <v>48.446413883351291</v>
      </c>
      <c r="D42" s="49">
        <f>'2020'!L43</f>
        <v>47.373361255226158</v>
      </c>
      <c r="E42" s="49">
        <f>'2019'!L43</f>
        <v>48.070795360670793</v>
      </c>
      <c r="F42" s="49">
        <f>'2018'!L43</f>
        <v>49.251623772709479</v>
      </c>
      <c r="G42" s="49">
        <f>'2017'!L43</f>
        <v>48.46196368347448</v>
      </c>
      <c r="H42" s="49">
        <f>'2016'!L43</f>
        <v>48.050668824847044</v>
      </c>
      <c r="I42" s="49">
        <f>'2015'!L43</f>
        <v>48.442267736697247</v>
      </c>
      <c r="J42" s="6">
        <f>'2014'!L43</f>
        <v>47.481400860561365</v>
      </c>
      <c r="K42" s="6">
        <f>'2013'!L43</f>
        <v>48.01173163760744</v>
      </c>
      <c r="L42" s="6">
        <f>'2012'!L43</f>
        <v>47.06984453275539</v>
      </c>
      <c r="M42" s="6">
        <f>'2011'!L43</f>
        <v>47.873933908813179</v>
      </c>
      <c r="N42" s="6">
        <f>'2010'!L43</f>
        <v>47.100901958161892</v>
      </c>
    </row>
    <row r="43" spans="1:14" x14ac:dyDescent="0.2">
      <c r="A43" s="17">
        <v>35</v>
      </c>
      <c r="B43" s="43">
        <f>'2022'!L44</f>
        <v>47.305300057882988</v>
      </c>
      <c r="C43" s="43">
        <f>'2021'!L44</f>
        <v>47.446413883351291</v>
      </c>
      <c r="D43" s="43">
        <f>'2020'!L44</f>
        <v>46.424392944002463</v>
      </c>
      <c r="E43" s="43">
        <f>'2019'!L44</f>
        <v>47.070795360670793</v>
      </c>
      <c r="F43" s="43">
        <f>'2018'!L44</f>
        <v>48.301728216463545</v>
      </c>
      <c r="G43" s="43">
        <f>'2017'!L44</f>
        <v>47.461963683474472</v>
      </c>
      <c r="H43" s="43">
        <f>'2016'!L44</f>
        <v>47.050668824847037</v>
      </c>
      <c r="I43" s="43">
        <f>'2015'!L44</f>
        <v>47.442267736697247</v>
      </c>
      <c r="J43" s="44">
        <f>'2014'!L44</f>
        <v>46.481400860561365</v>
      </c>
      <c r="K43" s="44">
        <f>'2013'!L44</f>
        <v>47.011731637607447</v>
      </c>
      <c r="L43" s="44">
        <f>'2012'!L44</f>
        <v>46.06984453275539</v>
      </c>
      <c r="M43" s="44">
        <f>'2011'!L44</f>
        <v>46.873933908813179</v>
      </c>
      <c r="N43" s="44">
        <f>'2010'!L44</f>
        <v>46.100901958161892</v>
      </c>
    </row>
    <row r="44" spans="1:14" x14ac:dyDescent="0.2">
      <c r="A44" s="17">
        <v>36</v>
      </c>
      <c r="B44" s="49">
        <f>'2022'!L45</f>
        <v>46.305300057882988</v>
      </c>
      <c r="C44" s="49">
        <f>'2021'!L45</f>
        <v>46.446413883351291</v>
      </c>
      <c r="D44" s="49">
        <f>'2020'!L45</f>
        <v>45.471488854651845</v>
      </c>
      <c r="E44" s="49">
        <f>'2019'!L45</f>
        <v>46.0707953606708</v>
      </c>
      <c r="F44" s="49">
        <f>'2018'!L45</f>
        <v>47.344408330942535</v>
      </c>
      <c r="G44" s="49">
        <f>'2017'!L45</f>
        <v>46.461963683474472</v>
      </c>
      <c r="H44" s="49">
        <f>'2016'!L45</f>
        <v>46.050668824847037</v>
      </c>
      <c r="I44" s="49">
        <f>'2015'!L45</f>
        <v>46.442267736697247</v>
      </c>
      <c r="J44" s="6">
        <f>'2014'!L45</f>
        <v>45.514244718318913</v>
      </c>
      <c r="K44" s="6">
        <f>'2013'!L45</f>
        <v>46.011731637607447</v>
      </c>
      <c r="L44" s="6">
        <f>'2012'!L45</f>
        <v>45.099406546724097</v>
      </c>
      <c r="M44" s="6">
        <f>'2011'!L45</f>
        <v>45.873933908813186</v>
      </c>
      <c r="N44" s="6">
        <f>'2010'!L45</f>
        <v>45.100901958161892</v>
      </c>
    </row>
    <row r="45" spans="1:14" x14ac:dyDescent="0.2">
      <c r="A45" s="17">
        <v>37</v>
      </c>
      <c r="B45" s="49">
        <f>'2022'!L46</f>
        <v>45.305300057882995</v>
      </c>
      <c r="C45" s="49">
        <f>'2021'!L46</f>
        <v>45.536509278540663</v>
      </c>
      <c r="D45" s="49">
        <f>'2020'!L46</f>
        <v>44.556173290709246</v>
      </c>
      <c r="E45" s="49">
        <f>'2019'!L46</f>
        <v>45.0707953606708</v>
      </c>
      <c r="F45" s="49">
        <f>'2018'!L46</f>
        <v>46.382186079596522</v>
      </c>
      <c r="G45" s="49">
        <f>'2017'!L46</f>
        <v>45.461963683474465</v>
      </c>
      <c r="H45" s="49">
        <f>'2016'!L46</f>
        <v>45.050668824847037</v>
      </c>
      <c r="I45" s="49">
        <f>'2015'!L46</f>
        <v>45.442267736697247</v>
      </c>
      <c r="J45" s="6">
        <f>'2014'!L46</f>
        <v>44.514244718318913</v>
      </c>
      <c r="K45" s="6">
        <f>'2013'!L46</f>
        <v>45.011731637607447</v>
      </c>
      <c r="L45" s="6">
        <f>'2012'!L46</f>
        <v>44.127714643548423</v>
      </c>
      <c r="M45" s="6">
        <f>'2011'!L46</f>
        <v>44.904937621767615</v>
      </c>
      <c r="N45" s="6">
        <f>'2010'!L46</f>
        <v>44.100901958161892</v>
      </c>
    </row>
    <row r="46" spans="1:14" x14ac:dyDescent="0.2">
      <c r="A46" s="17">
        <v>38</v>
      </c>
      <c r="B46" s="49">
        <f>'2022'!L47</f>
        <v>44.305300057882995</v>
      </c>
      <c r="C46" s="49">
        <f>'2021'!L47</f>
        <v>44.536509278540663</v>
      </c>
      <c r="D46" s="49">
        <f>'2020'!L47</f>
        <v>43.629553940568499</v>
      </c>
      <c r="E46" s="49">
        <f>'2019'!L47</f>
        <v>44.105752847228196</v>
      </c>
      <c r="F46" s="49">
        <f>'2018'!L47</f>
        <v>45.382186079596515</v>
      </c>
      <c r="G46" s="49">
        <f>'2017'!L47</f>
        <v>44.461963683474465</v>
      </c>
      <c r="H46" s="49">
        <f>'2016'!L47</f>
        <v>44.05066882484703</v>
      </c>
      <c r="I46" s="49">
        <f>'2015'!L47</f>
        <v>44.472819924145718</v>
      </c>
      <c r="J46" s="6">
        <f>'2014'!L47</f>
        <v>43.542513340488675</v>
      </c>
      <c r="K46" s="6">
        <f>'2013'!L47</f>
        <v>44.011731637607447</v>
      </c>
      <c r="L46" s="6">
        <f>'2012'!L47</f>
        <v>43.127714643548416</v>
      </c>
      <c r="M46" s="6">
        <f>'2011'!L47</f>
        <v>43.904937621767615</v>
      </c>
      <c r="N46" s="6">
        <f>'2010'!L47</f>
        <v>43.100901958161892</v>
      </c>
    </row>
    <row r="47" spans="1:14" x14ac:dyDescent="0.2">
      <c r="A47" s="17">
        <v>39</v>
      </c>
      <c r="B47" s="49">
        <f>'2022'!L48</f>
        <v>43.342944321691036</v>
      </c>
      <c r="C47" s="49">
        <f>'2021'!L48</f>
        <v>43.536509278540663</v>
      </c>
      <c r="D47" s="49">
        <f>'2020'!L48</f>
        <v>42.629553940568506</v>
      </c>
      <c r="E47" s="49">
        <f>'2019'!L48</f>
        <v>43.105752847228189</v>
      </c>
      <c r="F47" s="49">
        <f>'2018'!L48</f>
        <v>44.382186079596508</v>
      </c>
      <c r="G47" s="49">
        <f>'2017'!L48</f>
        <v>43.49235563901091</v>
      </c>
      <c r="H47" s="49">
        <f>'2016'!L48</f>
        <v>43.05066882484703</v>
      </c>
      <c r="I47" s="49">
        <f>'2015'!L48</f>
        <v>43.472819924145718</v>
      </c>
      <c r="J47" s="6">
        <f>'2014'!L48</f>
        <v>42.596282876204455</v>
      </c>
      <c r="K47" s="6">
        <f>'2013'!L48</f>
        <v>43.040004367716364</v>
      </c>
      <c r="L47" s="6">
        <f>'2012'!L48</f>
        <v>42.127714643548416</v>
      </c>
      <c r="M47" s="6">
        <f>'2011'!L48</f>
        <v>42.970603185491917</v>
      </c>
      <c r="N47" s="6">
        <f>'2010'!L48</f>
        <v>42.136138436208334</v>
      </c>
    </row>
    <row r="48" spans="1:14" x14ac:dyDescent="0.2">
      <c r="A48" s="17">
        <v>40</v>
      </c>
      <c r="B48" s="43">
        <f>'2022'!L49</f>
        <v>42.342944321691036</v>
      </c>
      <c r="C48" s="43">
        <f>'2021'!L49</f>
        <v>42.536509278540663</v>
      </c>
      <c r="D48" s="43">
        <f>'2020'!L49</f>
        <v>41.629553940568506</v>
      </c>
      <c r="E48" s="43">
        <f>'2019'!L49</f>
        <v>42.105752847228189</v>
      </c>
      <c r="F48" s="43">
        <f>'2018'!L49</f>
        <v>43.382186079596508</v>
      </c>
      <c r="G48" s="43">
        <f>'2017'!L49</f>
        <v>42.520658703947717</v>
      </c>
      <c r="H48" s="43">
        <f>'2016'!L49</f>
        <v>42.050668824847023</v>
      </c>
      <c r="I48" s="43">
        <f>'2015'!L49</f>
        <v>42.499838358552601</v>
      </c>
      <c r="J48" s="44">
        <f>'2014'!L49</f>
        <v>41.596282876204448</v>
      </c>
      <c r="K48" s="44">
        <f>'2013'!L49</f>
        <v>42.068933306422728</v>
      </c>
      <c r="L48" s="44">
        <f>'2012'!L49</f>
        <v>41.127714643548416</v>
      </c>
      <c r="M48" s="44">
        <f>'2011'!L49</f>
        <v>42.004137021406251</v>
      </c>
      <c r="N48" s="44">
        <f>'2010'!L49</f>
        <v>41.171053436993418</v>
      </c>
    </row>
    <row r="49" spans="1:14" x14ac:dyDescent="0.2">
      <c r="A49" s="17">
        <v>41</v>
      </c>
      <c r="B49" s="49">
        <f>'2022'!L50</f>
        <v>41.37273926279974</v>
      </c>
      <c r="C49" s="49">
        <f>'2021'!L50</f>
        <v>41.536509278540663</v>
      </c>
      <c r="D49" s="49">
        <f>'2020'!L50</f>
        <v>40.629553940568506</v>
      </c>
      <c r="E49" s="49">
        <f>'2019'!L50</f>
        <v>41.105752847228189</v>
      </c>
      <c r="F49" s="49">
        <f>'2018'!L50</f>
        <v>42.437322287992004</v>
      </c>
      <c r="G49" s="49">
        <f>'2017'!L50</f>
        <v>41.52065870394771</v>
      </c>
      <c r="H49" s="49">
        <f>'2016'!L50</f>
        <v>41.05066882484703</v>
      </c>
      <c r="I49" s="49">
        <f>'2015'!L50</f>
        <v>41.499838358552601</v>
      </c>
      <c r="J49" s="6">
        <f>'2014'!L50</f>
        <v>40.596282876204455</v>
      </c>
      <c r="K49" s="6">
        <f>'2013'!L50</f>
        <v>41.129529419114306</v>
      </c>
      <c r="L49" s="6">
        <f>'2012'!L50</f>
        <v>40.127714643548416</v>
      </c>
      <c r="M49" s="6">
        <f>'2011'!L50</f>
        <v>41.037353617661879</v>
      </c>
      <c r="N49" s="6">
        <f>'2010'!L50</f>
        <v>40.205520431431545</v>
      </c>
    </row>
    <row r="50" spans="1:14" x14ac:dyDescent="0.2">
      <c r="A50" s="17">
        <v>42</v>
      </c>
      <c r="B50" s="49">
        <f>'2022'!L51</f>
        <v>40.37273926279974</v>
      </c>
      <c r="C50" s="49">
        <f>'2021'!L51</f>
        <v>40.563710659862565</v>
      </c>
      <c r="D50" s="49">
        <f>'2020'!L51</f>
        <v>39.629553940568506</v>
      </c>
      <c r="E50" s="49">
        <f>'2019'!L51</f>
        <v>40.105752847228189</v>
      </c>
      <c r="F50" s="49">
        <f>'2018'!L51</f>
        <v>41.437322287992004</v>
      </c>
      <c r="G50" s="49">
        <f>'2017'!L51</f>
        <v>40.520658703947717</v>
      </c>
      <c r="H50" s="49">
        <f>'2016'!L51</f>
        <v>40.129792081090628</v>
      </c>
      <c r="I50" s="49">
        <f>'2015'!L51</f>
        <v>40.527447677312566</v>
      </c>
      <c r="J50" s="6">
        <f>'2014'!L51</f>
        <v>39.625539558346887</v>
      </c>
      <c r="K50" s="6">
        <f>'2013'!L51</f>
        <v>40.129529419114306</v>
      </c>
      <c r="L50" s="6">
        <f>'2012'!L51</f>
        <v>39.158637557823518</v>
      </c>
      <c r="M50" s="6">
        <f>'2011'!L51</f>
        <v>40.137076504790194</v>
      </c>
      <c r="N50" s="6">
        <f>'2010'!L51</f>
        <v>39.240940164198207</v>
      </c>
    </row>
    <row r="51" spans="1:14" x14ac:dyDescent="0.2">
      <c r="A51" s="17">
        <v>43</v>
      </c>
      <c r="B51" s="49">
        <f>'2022'!L52</f>
        <v>39.37273926279974</v>
      </c>
      <c r="C51" s="49">
        <f>'2021'!L52</f>
        <v>39.614292869031559</v>
      </c>
      <c r="D51" s="49">
        <f>'2020'!L52</f>
        <v>38.678161831364925</v>
      </c>
      <c r="E51" s="49">
        <f>'2019'!L52</f>
        <v>39.105752847228189</v>
      </c>
      <c r="F51" s="49">
        <f>'2018'!L52</f>
        <v>40.462170435056031</v>
      </c>
      <c r="G51" s="49">
        <f>'2017'!L52</f>
        <v>39.546395461956685</v>
      </c>
      <c r="H51" s="49">
        <f>'2016'!L52</f>
        <v>39.129792081090628</v>
      </c>
      <c r="I51" s="49">
        <f>'2015'!L52</f>
        <v>39.556912121683055</v>
      </c>
      <c r="J51" s="6">
        <f>'2014'!L52</f>
        <v>38.655612993826018</v>
      </c>
      <c r="K51" s="6">
        <f>'2013'!L52</f>
        <v>39.222013735144913</v>
      </c>
      <c r="L51" s="6">
        <f>'2012'!L52</f>
        <v>38.158637557823518</v>
      </c>
      <c r="M51" s="6">
        <f>'2011'!L52</f>
        <v>39.137076504790194</v>
      </c>
      <c r="N51" s="6">
        <f>'2010'!L52</f>
        <v>38.277540013196031</v>
      </c>
    </row>
    <row r="52" spans="1:14" x14ac:dyDescent="0.2">
      <c r="A52" s="17">
        <v>44</v>
      </c>
      <c r="B52" s="49">
        <f>'2022'!L53</f>
        <v>38.37273926279974</v>
      </c>
      <c r="C52" s="49">
        <f>'2021'!L53</f>
        <v>38.683918221809549</v>
      </c>
      <c r="D52" s="49">
        <f>'2020'!L53</f>
        <v>37.722701924252135</v>
      </c>
      <c r="E52" s="49">
        <f>'2019'!L53</f>
        <v>38.105752847228189</v>
      </c>
      <c r="F52" s="49">
        <f>'2018'!L53</f>
        <v>39.487640269622666</v>
      </c>
      <c r="G52" s="49">
        <f>'2017'!L53</f>
        <v>38.546395461956685</v>
      </c>
      <c r="H52" s="49">
        <f>'2016'!L53</f>
        <v>38.214692723027092</v>
      </c>
      <c r="I52" s="49">
        <f>'2015'!L53</f>
        <v>38.586760736220079</v>
      </c>
      <c r="J52" s="6">
        <f>'2014'!L53</f>
        <v>37.685236916957876</v>
      </c>
      <c r="K52" s="6">
        <f>'2013'!L53</f>
        <v>38.222013735144913</v>
      </c>
      <c r="L52" s="6">
        <f>'2012'!L53</f>
        <v>37.190865745720671</v>
      </c>
      <c r="M52" s="6">
        <f>'2011'!L53</f>
        <v>38.208626646465731</v>
      </c>
      <c r="N52" s="6">
        <f>'2010'!L53</f>
        <v>37.314022427501385</v>
      </c>
    </row>
    <row r="53" spans="1:14" x14ac:dyDescent="0.2">
      <c r="A53" s="17">
        <v>45</v>
      </c>
      <c r="B53" s="43">
        <f>'2022'!L54</f>
        <v>37.439587323813385</v>
      </c>
      <c r="C53" s="43">
        <f>'2021'!L54</f>
        <v>37.705760517920744</v>
      </c>
      <c r="D53" s="43">
        <f>'2020'!L54</f>
        <v>36.765932559107902</v>
      </c>
      <c r="E53" s="43">
        <f>'2019'!L54</f>
        <v>37.176307730618859</v>
      </c>
      <c r="F53" s="43">
        <f>'2018'!L54</f>
        <v>38.513502717562716</v>
      </c>
      <c r="G53" s="43">
        <f>'2017'!L54</f>
        <v>37.574115968668494</v>
      </c>
      <c r="H53" s="43">
        <f>'2016'!L54</f>
        <v>37.24337309772141</v>
      </c>
      <c r="I53" s="43">
        <f>'2015'!L54</f>
        <v>37.586760736220079</v>
      </c>
      <c r="J53" s="44">
        <f>'2014'!L54</f>
        <v>36.715297739041105</v>
      </c>
      <c r="K53" s="44">
        <f>'2013'!L54</f>
        <v>37.286772557007822</v>
      </c>
      <c r="L53" s="44">
        <f>'2012'!L54</f>
        <v>36.258034378664789</v>
      </c>
      <c r="M53" s="44">
        <f>'2011'!L54</f>
        <v>37.208626646465731</v>
      </c>
      <c r="N53" s="44">
        <f>'2010'!L54</f>
        <v>36.314022427501385</v>
      </c>
    </row>
    <row r="54" spans="1:14" x14ac:dyDescent="0.2">
      <c r="A54" s="17">
        <v>46</v>
      </c>
      <c r="B54" s="49">
        <f>'2022'!L55</f>
        <v>36.439587323813385</v>
      </c>
      <c r="C54" s="49">
        <f>'2021'!L55</f>
        <v>36.770714455074788</v>
      </c>
      <c r="D54" s="49">
        <f>'2020'!L55</f>
        <v>35.765932559107902</v>
      </c>
      <c r="E54" s="49">
        <f>'2019'!L55</f>
        <v>36.200468671152862</v>
      </c>
      <c r="F54" s="49">
        <f>'2018'!L55</f>
        <v>37.513502717562716</v>
      </c>
      <c r="G54" s="49">
        <f>'2017'!L55</f>
        <v>36.601803882013272</v>
      </c>
      <c r="H54" s="49">
        <f>'2016'!L55</f>
        <v>36.243373097721417</v>
      </c>
      <c r="I54" s="49">
        <f>'2015'!L55</f>
        <v>36.586760736220072</v>
      </c>
      <c r="J54" s="6">
        <f>'2014'!L55</f>
        <v>35.777257187696435</v>
      </c>
      <c r="K54" s="6">
        <f>'2013'!L55</f>
        <v>36.286772557007822</v>
      </c>
      <c r="L54" s="6">
        <f>'2012'!L55</f>
        <v>35.324653911741017</v>
      </c>
      <c r="M54" s="6">
        <f>'2011'!L55</f>
        <v>36.243570603292454</v>
      </c>
      <c r="N54" s="6">
        <f>'2010'!L55</f>
        <v>35.386010412280292</v>
      </c>
    </row>
    <row r="55" spans="1:14" x14ac:dyDescent="0.2">
      <c r="A55" s="17">
        <v>47</v>
      </c>
      <c r="B55" s="49">
        <f>'2022'!L56</f>
        <v>35.460179051627755</v>
      </c>
      <c r="C55" s="49">
        <f>'2021'!L56</f>
        <v>35.86026553026057</v>
      </c>
      <c r="D55" s="49">
        <f>'2020'!L56</f>
        <v>34.78897306320367</v>
      </c>
      <c r="E55" s="49">
        <f>'2019'!L56</f>
        <v>35.251215606008799</v>
      </c>
      <c r="F55" s="49">
        <f>'2018'!L56</f>
        <v>36.541104136442328</v>
      </c>
      <c r="G55" s="49">
        <f>'2017'!L56</f>
        <v>35.601803882013272</v>
      </c>
      <c r="H55" s="49">
        <f>'2016'!L56</f>
        <v>35.27231510022969</v>
      </c>
      <c r="I55" s="49">
        <f>'2015'!L56</f>
        <v>35.586760736220072</v>
      </c>
      <c r="J55" s="6">
        <f>'2014'!L56</f>
        <v>34.777257187696435</v>
      </c>
      <c r="K55" s="6">
        <f>'2013'!L56</f>
        <v>35.32024942562991</v>
      </c>
      <c r="L55" s="6">
        <f>'2012'!L56</f>
        <v>34.357383849627993</v>
      </c>
      <c r="M55" s="6">
        <f>'2011'!L56</f>
        <v>35.349844846909775</v>
      </c>
      <c r="N55" s="6">
        <f>'2010'!L56</f>
        <v>34.539524209474038</v>
      </c>
    </row>
    <row r="56" spans="1:14" x14ac:dyDescent="0.2">
      <c r="A56" s="17">
        <v>48</v>
      </c>
      <c r="B56" s="49">
        <f>'2022'!L57</f>
        <v>34.460179051627755</v>
      </c>
      <c r="C56" s="49">
        <f>'2021'!L57</f>
        <v>34.905936136548071</v>
      </c>
      <c r="D56" s="49">
        <f>'2020'!L57</f>
        <v>33.837540224878438</v>
      </c>
      <c r="E56" s="49">
        <f>'2019'!L57</f>
        <v>34.276862259592569</v>
      </c>
      <c r="F56" s="49">
        <f>'2018'!L57</f>
        <v>35.56839766475467</v>
      </c>
      <c r="G56" s="49">
        <f>'2017'!L57</f>
        <v>34.658305779610068</v>
      </c>
      <c r="H56" s="49">
        <f>'2016'!L57</f>
        <v>34.331831257868082</v>
      </c>
      <c r="I56" s="49">
        <f>'2015'!L57</f>
        <v>34.586760736220072</v>
      </c>
      <c r="J56" s="6">
        <f>'2014'!L57</f>
        <v>33.809262096368421</v>
      </c>
      <c r="K56" s="6">
        <f>'2013'!L57</f>
        <v>34.32024942562991</v>
      </c>
      <c r="L56" s="6">
        <f>'2012'!L57</f>
        <v>33.456964390362188</v>
      </c>
      <c r="M56" s="6">
        <f>'2011'!L57</f>
        <v>34.424191182583179</v>
      </c>
      <c r="N56" s="6">
        <f>'2010'!L57</f>
        <v>33.580486332469796</v>
      </c>
    </row>
    <row r="57" spans="1:14" x14ac:dyDescent="0.2">
      <c r="A57" s="17">
        <v>49</v>
      </c>
      <c r="B57" s="49">
        <f>'2022'!L58</f>
        <v>33.503742164028615</v>
      </c>
      <c r="C57" s="49">
        <f>'2021'!L58</f>
        <v>33.929968051963449</v>
      </c>
      <c r="D57" s="49">
        <f>'2020'!L58</f>
        <v>32.861598769640977</v>
      </c>
      <c r="E57" s="49">
        <f>'2019'!L58</f>
        <v>33.326920595657178</v>
      </c>
      <c r="F57" s="49">
        <f>'2018'!L58</f>
        <v>34.651993368365524</v>
      </c>
      <c r="G57" s="49">
        <f>'2017'!L58</f>
        <v>33.687463531022459</v>
      </c>
      <c r="H57" s="49">
        <f>'2016'!L58</f>
        <v>33.394569934285087</v>
      </c>
      <c r="I57" s="49">
        <f>'2015'!L58</f>
        <v>33.6187670843292</v>
      </c>
      <c r="J57" s="6">
        <f>'2014'!L58</f>
        <v>32.872768792453016</v>
      </c>
      <c r="K57" s="6">
        <f>'2013'!L58</f>
        <v>33.387153974444217</v>
      </c>
      <c r="L57" s="6">
        <f>'2012'!L58</f>
        <v>32.596909037455021</v>
      </c>
      <c r="M57" s="6">
        <f>'2011'!L58</f>
        <v>33.424191182583179</v>
      </c>
      <c r="N57" s="6">
        <f>'2010'!L58</f>
        <v>32.621326439053099</v>
      </c>
    </row>
    <row r="58" spans="1:14" x14ac:dyDescent="0.2">
      <c r="A58" s="17">
        <v>50</v>
      </c>
      <c r="B58" s="43">
        <f>'2022'!L59</f>
        <v>32.571932917803359</v>
      </c>
      <c r="C58" s="43">
        <f>'2021'!L59</f>
        <v>32.977088999548556</v>
      </c>
      <c r="D58" s="43">
        <f>'2020'!L59</f>
        <v>31.885059006430428</v>
      </c>
      <c r="E58" s="43">
        <f>'2019'!L59</f>
        <v>32.456620005359497</v>
      </c>
      <c r="F58" s="43">
        <f>'2018'!L59</f>
        <v>33.71019872561881</v>
      </c>
      <c r="G58" s="43">
        <f>'2017'!L59</f>
        <v>32.687463531022459</v>
      </c>
      <c r="H58" s="43">
        <f>'2016'!L59</f>
        <v>32.456693767966456</v>
      </c>
      <c r="I58" s="43">
        <f>'2015'!L59</f>
        <v>32.682764701883464</v>
      </c>
      <c r="J58" s="44">
        <f>'2014'!L59</f>
        <v>31.90483691408992</v>
      </c>
      <c r="K58" s="44">
        <f>'2013'!L59</f>
        <v>32.387153974444217</v>
      </c>
      <c r="L58" s="44">
        <f>'2012'!L59</f>
        <v>31.596909037455024</v>
      </c>
      <c r="M58" s="44">
        <f>'2011'!L59</f>
        <v>32.503814377704302</v>
      </c>
      <c r="N58" s="44">
        <f>'2010'!L59</f>
        <v>31.660957933734228</v>
      </c>
    </row>
    <row r="59" spans="1:14" x14ac:dyDescent="0.2">
      <c r="A59" s="17">
        <v>51</v>
      </c>
      <c r="B59" s="49">
        <f>'2022'!L60</f>
        <v>31.617247092445002</v>
      </c>
      <c r="C59" s="49">
        <f>'2021'!L60</f>
        <v>32.095010623323198</v>
      </c>
      <c r="D59" s="49">
        <f>'2020'!L60</f>
        <v>30.909481713774088</v>
      </c>
      <c r="E59" s="49">
        <f>'2019'!L60</f>
        <v>31.483576243238332</v>
      </c>
      <c r="F59" s="49">
        <f>'2018'!L60</f>
        <v>32.771023265409326</v>
      </c>
      <c r="G59" s="49">
        <f>'2017'!L60</f>
        <v>31.717517185113049</v>
      </c>
      <c r="H59" s="49">
        <f>'2016'!L60</f>
        <v>31.45669376796646</v>
      </c>
      <c r="I59" s="49">
        <f>'2015'!L60</f>
        <v>31.746873794915107</v>
      </c>
      <c r="J59" s="6">
        <f>'2014'!L60</f>
        <v>31.00406230718341</v>
      </c>
      <c r="K59" s="6">
        <f>'2013'!L60</f>
        <v>31.424060402655375</v>
      </c>
      <c r="L59" s="6">
        <f>'2012'!L60</f>
        <v>30.671392651915994</v>
      </c>
      <c r="M59" s="6">
        <f>'2011'!L60</f>
        <v>31.542724790321568</v>
      </c>
      <c r="N59" s="6">
        <f>'2010'!L60</f>
        <v>30.782206797289618</v>
      </c>
    </row>
    <row r="60" spans="1:14" x14ac:dyDescent="0.2">
      <c r="A60" s="17">
        <v>52</v>
      </c>
      <c r="B60" s="49">
        <f>'2022'!L61</f>
        <v>30.662451845486629</v>
      </c>
      <c r="C60" s="49">
        <f>'2021'!L61</f>
        <v>31.194566363585519</v>
      </c>
      <c r="D60" s="49">
        <f>'2020'!L61</f>
        <v>30.012951434870672</v>
      </c>
      <c r="E60" s="49">
        <f>'2019'!L61</f>
        <v>30.511692011154157</v>
      </c>
      <c r="F60" s="49">
        <f>'2018'!L61</f>
        <v>31.771023265409323</v>
      </c>
      <c r="G60" s="49">
        <f>'2017'!L61</f>
        <v>30.747490797388718</v>
      </c>
      <c r="H60" s="49">
        <f>'2016'!L61</f>
        <v>30.45669376796646</v>
      </c>
      <c r="I60" s="49">
        <f>'2015'!L61</f>
        <v>30.780239383590938</v>
      </c>
      <c r="J60" s="6">
        <f>'2014'!L61</f>
        <v>30.075375135487754</v>
      </c>
      <c r="K60" s="6">
        <f>'2013'!L61</f>
        <v>30.461095205532807</v>
      </c>
      <c r="L60" s="6">
        <f>'2012'!L61</f>
        <v>29.743963650477429</v>
      </c>
      <c r="M60" s="6">
        <f>'2011'!L61</f>
        <v>30.542724790321572</v>
      </c>
      <c r="N60" s="6">
        <f>'2010'!L61</f>
        <v>29.866382493737955</v>
      </c>
    </row>
    <row r="61" spans="1:14" x14ac:dyDescent="0.2">
      <c r="A61" s="17">
        <v>53</v>
      </c>
      <c r="B61" s="49">
        <f>'2022'!L62</f>
        <v>29.686070150165332</v>
      </c>
      <c r="C61" s="49">
        <f>'2021'!L62</f>
        <v>30.246054011234683</v>
      </c>
      <c r="D61" s="49">
        <f>'2020'!L62</f>
        <v>29.119574351863161</v>
      </c>
      <c r="E61" s="49">
        <f>'2019'!L62</f>
        <v>29.539365309458589</v>
      </c>
      <c r="F61" s="49">
        <f>'2018'!L62</f>
        <v>30.861184793324966</v>
      </c>
      <c r="G61" s="49">
        <f>'2017'!L62</f>
        <v>29.898803907930933</v>
      </c>
      <c r="H61" s="49">
        <f>'2016'!L62</f>
        <v>29.488664625776455</v>
      </c>
      <c r="I61" s="49">
        <f>'2015'!L62</f>
        <v>29.923493029403314</v>
      </c>
      <c r="J61" s="6">
        <f>'2014'!L62</f>
        <v>29.219469533224601</v>
      </c>
      <c r="K61" s="6">
        <f>'2013'!L62</f>
        <v>29.497149471724786</v>
      </c>
      <c r="L61" s="6">
        <f>'2012'!L62</f>
        <v>28.818092835903226</v>
      </c>
      <c r="M61" s="6">
        <f>'2011'!L62</f>
        <v>29.667125307051684</v>
      </c>
      <c r="N61" s="6">
        <f>'2010'!L62</f>
        <v>28.954371654767879</v>
      </c>
    </row>
    <row r="62" spans="1:14" x14ac:dyDescent="0.2">
      <c r="A62" s="17">
        <v>54</v>
      </c>
      <c r="B62" s="49">
        <f>'2022'!L63</f>
        <v>28.734212236664575</v>
      </c>
      <c r="C62" s="49">
        <f>'2021'!L63</f>
        <v>29.435769403778266</v>
      </c>
      <c r="D62" s="49">
        <f>'2020'!L63</f>
        <v>28.119574351863161</v>
      </c>
      <c r="E62" s="49">
        <f>'2019'!L63</f>
        <v>28.650149726471302</v>
      </c>
      <c r="F62" s="49">
        <f>'2018'!L63</f>
        <v>29.952177355143125</v>
      </c>
      <c r="G62" s="49">
        <f>'2017'!L63</f>
        <v>28.993638759246839</v>
      </c>
      <c r="H62" s="49">
        <f>'2016'!L63</f>
        <v>28.592380778283701</v>
      </c>
      <c r="I62" s="49">
        <f>'2015'!L63</f>
        <v>29.068525650620337</v>
      </c>
      <c r="J62" s="6">
        <f>'2014'!L63</f>
        <v>28.359138685969764</v>
      </c>
      <c r="K62" s="6">
        <f>'2013'!L63</f>
        <v>28.533947884759971</v>
      </c>
      <c r="L62" s="6">
        <f>'2012'!L63</f>
        <v>27.935514091615328</v>
      </c>
      <c r="M62" s="6">
        <f>'2011'!L63</f>
        <v>28.710821374927413</v>
      </c>
      <c r="N62" s="6">
        <f>'2010'!L63</f>
        <v>28.043991722971874</v>
      </c>
    </row>
    <row r="63" spans="1:14" x14ac:dyDescent="0.2">
      <c r="A63" s="17">
        <v>55</v>
      </c>
      <c r="B63" s="43">
        <f>'2022'!L64</f>
        <v>27.734212236664579</v>
      </c>
      <c r="C63" s="43">
        <f>'2021'!L64</f>
        <v>28.595098675512968</v>
      </c>
      <c r="D63" s="43">
        <f>'2020'!L64</f>
        <v>27.224555362846619</v>
      </c>
      <c r="E63" s="43">
        <f>'2019'!L64</f>
        <v>27.733888396951631</v>
      </c>
      <c r="F63" s="43">
        <f>'2018'!L64</f>
        <v>28.983559536661659</v>
      </c>
      <c r="G63" s="43">
        <f>'2017'!L64</f>
        <v>28.061440398174256</v>
      </c>
      <c r="H63" s="43">
        <f>'2016'!L64</f>
        <v>27.661066305858967</v>
      </c>
      <c r="I63" s="43">
        <f>'2015'!L64</f>
        <v>28.138247494795127</v>
      </c>
      <c r="J63" s="44">
        <f>'2014'!L64</f>
        <v>27.53783745881114</v>
      </c>
      <c r="K63" s="44">
        <f>'2013'!L64</f>
        <v>27.533947884759971</v>
      </c>
      <c r="L63" s="44">
        <f>'2012'!L64</f>
        <v>27.016564354810647</v>
      </c>
      <c r="M63" s="44">
        <f>'2011'!L64</f>
        <v>27.842340355696304</v>
      </c>
      <c r="N63" s="44">
        <f>'2010'!L64</f>
        <v>27.087096561348979</v>
      </c>
    </row>
    <row r="64" spans="1:14" x14ac:dyDescent="0.2">
      <c r="A64" s="17">
        <v>56</v>
      </c>
      <c r="B64" s="49">
        <f>'2022'!L65</f>
        <v>26.759490981711068</v>
      </c>
      <c r="C64" s="49">
        <f>'2021'!L65</f>
        <v>27.649256976003624</v>
      </c>
      <c r="D64" s="49">
        <f>'2020'!L65</f>
        <v>26.384312906390534</v>
      </c>
      <c r="E64" s="49">
        <f>'2019'!L65</f>
        <v>26.762906924812</v>
      </c>
      <c r="F64" s="49">
        <f>'2018'!L65</f>
        <v>28.051096133073425</v>
      </c>
      <c r="G64" s="49">
        <f>'2017'!L65</f>
        <v>27.095092950552978</v>
      </c>
      <c r="H64" s="49">
        <f>'2016'!L65</f>
        <v>26.794535919155575</v>
      </c>
      <c r="I64" s="49">
        <f>'2015'!L65</f>
        <v>27.351807681490261</v>
      </c>
      <c r="J64" s="6">
        <f>'2014'!L65</f>
        <v>26.612838394896606</v>
      </c>
      <c r="K64" s="6">
        <f>'2013'!L65</f>
        <v>26.533947884759971</v>
      </c>
      <c r="L64" s="6">
        <f>'2012'!L65</f>
        <v>26.138573086504564</v>
      </c>
      <c r="M64" s="6">
        <f>'2011'!L65</f>
        <v>26.926212565376353</v>
      </c>
      <c r="N64" s="6">
        <f>'2010'!L65</f>
        <v>26.221261893029464</v>
      </c>
    </row>
    <row r="65" spans="1:14" x14ac:dyDescent="0.2">
      <c r="A65" s="17">
        <v>57</v>
      </c>
      <c r="B65" s="49">
        <f>'2022'!L66</f>
        <v>25.833631265722019</v>
      </c>
      <c r="C65" s="49">
        <f>'2021'!L66</f>
        <v>26.728903673390953</v>
      </c>
      <c r="D65" s="49">
        <f>'2020'!L66</f>
        <v>25.521172628576572</v>
      </c>
      <c r="E65" s="49">
        <f>'2019'!L66</f>
        <v>25.794061025553177</v>
      </c>
      <c r="F65" s="49">
        <f>'2018'!L66</f>
        <v>27.186899441184693</v>
      </c>
      <c r="G65" s="49">
        <f>'2017'!L66</f>
        <v>26.193471839395961</v>
      </c>
      <c r="H65" s="49">
        <f>'2016'!L66</f>
        <v>25.93068885595379</v>
      </c>
      <c r="I65" s="49">
        <f>'2015'!L66</f>
        <v>26.464788639476897</v>
      </c>
      <c r="J65" s="6">
        <f>'2014'!L66</f>
        <v>25.809175525685301</v>
      </c>
      <c r="K65" s="6">
        <f>'2013'!L66</f>
        <v>25.613440855400459</v>
      </c>
      <c r="L65" s="6">
        <f>'2012'!L66</f>
        <v>25.138573086504564</v>
      </c>
      <c r="M65" s="6">
        <f>'2011'!L66</f>
        <v>25.970182968979309</v>
      </c>
      <c r="N65" s="6">
        <f>'2010'!L66</f>
        <v>25.316174298538794</v>
      </c>
    </row>
    <row r="66" spans="1:14" x14ac:dyDescent="0.2">
      <c r="A66" s="17">
        <v>58</v>
      </c>
      <c r="B66" s="49">
        <f>'2022'!L67</f>
        <v>24.957684132117304</v>
      </c>
      <c r="C66" s="49">
        <f>'2021'!L67</f>
        <v>25.813714758050683</v>
      </c>
      <c r="D66" s="49">
        <f>'2020'!L67</f>
        <v>24.551322812076396</v>
      </c>
      <c r="E66" s="49">
        <f>'2019'!L67</f>
        <v>24.919356683884093</v>
      </c>
      <c r="F66" s="49">
        <f>'2018'!L67</f>
        <v>26.354320391254859</v>
      </c>
      <c r="G66" s="49">
        <f>'2017'!L67</f>
        <v>25.396582288719252</v>
      </c>
      <c r="H66" s="49">
        <f>'2016'!L67</f>
        <v>25.181413957350518</v>
      </c>
      <c r="I66" s="49">
        <f>'2015'!L67</f>
        <v>25.542878229370064</v>
      </c>
      <c r="J66" s="6">
        <f>'2014'!L67</f>
        <v>24.92652873523253</v>
      </c>
      <c r="K66" s="6">
        <f>'2013'!L67</f>
        <v>24.689657671350087</v>
      </c>
      <c r="L66" s="6">
        <f>'2012'!L67</f>
        <v>24.300668962073672</v>
      </c>
      <c r="M66" s="6">
        <f>'2011'!L67</f>
        <v>25.110129029248423</v>
      </c>
      <c r="N66" s="6">
        <f>'2010'!L67</f>
        <v>24.508361514790789</v>
      </c>
    </row>
    <row r="67" spans="1:14" x14ac:dyDescent="0.2">
      <c r="A67" s="17">
        <v>59</v>
      </c>
      <c r="B67" s="49">
        <f>'2022'!L68</f>
        <v>24.086503056853868</v>
      </c>
      <c r="C67" s="49">
        <f>'2021'!L68</f>
        <v>24.902702051586704</v>
      </c>
      <c r="D67" s="49">
        <f>'2020'!L68</f>
        <v>23.728527659993812</v>
      </c>
      <c r="E67" s="49">
        <f>'2019'!L68</f>
        <v>24.011158776680649</v>
      </c>
      <c r="F67" s="49">
        <f>'2018'!L68</f>
        <v>25.523524058736896</v>
      </c>
      <c r="G67" s="49">
        <f>'2017'!L68</f>
        <v>24.536058940196671</v>
      </c>
      <c r="H67" s="49">
        <f>'2016'!L68</f>
        <v>24.331681317821452</v>
      </c>
      <c r="I67" s="49">
        <f>'2015'!L68</f>
        <v>24.661097953505561</v>
      </c>
      <c r="J67" s="6">
        <f>'2014'!L68</f>
        <v>24.076384739743162</v>
      </c>
      <c r="K67" s="6">
        <f>'2013'!L68</f>
        <v>23.808818546578411</v>
      </c>
      <c r="L67" s="6">
        <f>'2012'!L68</f>
        <v>23.387295600698145</v>
      </c>
      <c r="M67" s="6">
        <f>'2011'!L68</f>
        <v>24.250758337986987</v>
      </c>
      <c r="N67" s="6">
        <f>'2010'!L68</f>
        <v>23.557060016849189</v>
      </c>
    </row>
    <row r="68" spans="1:14" x14ac:dyDescent="0.2">
      <c r="A68" s="17">
        <v>60</v>
      </c>
      <c r="B68" s="43">
        <f>'2022'!L69</f>
        <v>23.307623781063953</v>
      </c>
      <c r="C68" s="43">
        <f>'2021'!L69</f>
        <v>24.051163413121447</v>
      </c>
      <c r="D68" s="43">
        <f>'2020'!L69</f>
        <v>22.930815671930389</v>
      </c>
      <c r="E68" s="43">
        <f>'2019'!L69</f>
        <v>23.103178967587422</v>
      </c>
      <c r="F68" s="43">
        <f>'2018'!L69</f>
        <v>24.734396452490294</v>
      </c>
      <c r="G68" s="43">
        <f>'2017'!L69</f>
        <v>23.609676272325913</v>
      </c>
      <c r="H68" s="43">
        <f>'2016'!L69</f>
        <v>23.481802145020328</v>
      </c>
      <c r="I68" s="43">
        <f>'2015'!L69</f>
        <v>23.809781633219444</v>
      </c>
      <c r="J68" s="44">
        <f>'2014'!L69</f>
        <v>23.154646597800404</v>
      </c>
      <c r="K68" s="44">
        <f>'2013'!L69</f>
        <v>22.937006366266285</v>
      </c>
      <c r="L68" s="44">
        <f>'2012'!L69</f>
        <v>22.517214024164737</v>
      </c>
      <c r="M68" s="44">
        <f>'2011'!L69</f>
        <v>23.393548468275483</v>
      </c>
      <c r="N68" s="44">
        <f>'2010'!L69</f>
        <v>22.762697118448738</v>
      </c>
    </row>
    <row r="69" spans="1:14" x14ac:dyDescent="0.2">
      <c r="A69" s="17">
        <v>61</v>
      </c>
      <c r="B69" s="49">
        <f>'2022'!L70</f>
        <v>22.500232165139483</v>
      </c>
      <c r="C69" s="49">
        <f>'2021'!L70</f>
        <v>23.170263064109868</v>
      </c>
      <c r="D69" s="49">
        <f>'2020'!L70</f>
        <v>22.050530257276048</v>
      </c>
      <c r="E69" s="49">
        <f>'2019'!L70</f>
        <v>22.230880543675489</v>
      </c>
      <c r="F69" s="49">
        <f>'2018'!L70</f>
        <v>23.844636315049009</v>
      </c>
      <c r="G69" s="49">
        <f>'2017'!L70</f>
        <v>22.827863617147248</v>
      </c>
      <c r="H69" s="49">
        <f>'2016'!L70</f>
        <v>22.552898207340579</v>
      </c>
      <c r="I69" s="49">
        <f>'2015'!L70</f>
        <v>22.886775131595062</v>
      </c>
      <c r="J69" s="6">
        <f>'2014'!L70</f>
        <v>22.278895116618319</v>
      </c>
      <c r="K69" s="6">
        <f>'2013'!L70</f>
        <v>22.06424836834341</v>
      </c>
      <c r="L69" s="6">
        <f>'2012'!L70</f>
        <v>21.736508984564786</v>
      </c>
      <c r="M69" s="6">
        <f>'2011'!L70</f>
        <v>22.646795685844904</v>
      </c>
      <c r="N69" s="6">
        <f>'2010'!L70</f>
        <v>21.860662782336306</v>
      </c>
    </row>
    <row r="70" spans="1:14" x14ac:dyDescent="0.2">
      <c r="A70" s="17">
        <v>62</v>
      </c>
      <c r="B70" s="49">
        <f>'2022'!L71</f>
        <v>21.613641339530353</v>
      </c>
      <c r="C70" s="49">
        <f>'2021'!L71</f>
        <v>22.292702367484992</v>
      </c>
      <c r="D70" s="49">
        <f>'2020'!L71</f>
        <v>21.294232052999579</v>
      </c>
      <c r="E70" s="49">
        <f>'2019'!L71</f>
        <v>21.496498640466019</v>
      </c>
      <c r="F70" s="49">
        <f>'2018'!L71</f>
        <v>23.067851961089321</v>
      </c>
      <c r="G70" s="49">
        <f>'2017'!L71</f>
        <v>22.072648339653167</v>
      </c>
      <c r="H70" s="49">
        <f>'2016'!L71</f>
        <v>21.734702809214781</v>
      </c>
      <c r="I70" s="49">
        <f>'2015'!L71</f>
        <v>22.009779390559867</v>
      </c>
      <c r="J70" s="6">
        <f>'2014'!L71</f>
        <v>21.445146224378767</v>
      </c>
      <c r="K70" s="6">
        <f>'2013'!L71</f>
        <v>21.235563151805923</v>
      </c>
      <c r="L70" s="6">
        <f>'2012'!L71</f>
        <v>20.829753809963531</v>
      </c>
      <c r="M70" s="6">
        <f>'2011'!L71</f>
        <v>21.890167067008036</v>
      </c>
      <c r="N70" s="6">
        <f>'2010'!L71</f>
        <v>21.051170365679326</v>
      </c>
    </row>
    <row r="71" spans="1:14" x14ac:dyDescent="0.2">
      <c r="A71" s="17">
        <v>63</v>
      </c>
      <c r="B71" s="49">
        <f>'2022'!L72</f>
        <v>20.753412122857718</v>
      </c>
      <c r="C71" s="49">
        <f>'2021'!L72</f>
        <v>21.385472349781054</v>
      </c>
      <c r="D71" s="49">
        <f>'2020'!L72</f>
        <v>20.549649909454189</v>
      </c>
      <c r="E71" s="49">
        <f>'2019'!L72</f>
        <v>20.663269876688943</v>
      </c>
      <c r="F71" s="49">
        <f>'2018'!L72</f>
        <v>22.316045148406875</v>
      </c>
      <c r="G71" s="49">
        <f>'2017'!L72</f>
        <v>21.143903990651197</v>
      </c>
      <c r="H71" s="49">
        <f>'2016'!L72</f>
        <v>21.046119165720221</v>
      </c>
      <c r="I71" s="49">
        <f>'2015'!L72</f>
        <v>21.172886722431411</v>
      </c>
      <c r="J71" s="6">
        <f>'2014'!L72</f>
        <v>20.570067573629537</v>
      </c>
      <c r="K71" s="6">
        <f>'2013'!L72</f>
        <v>20.509299959090487</v>
      </c>
      <c r="L71" s="6">
        <f>'2012'!L72</f>
        <v>20.138448553281851</v>
      </c>
      <c r="M71" s="6">
        <f>'2011'!L72</f>
        <v>20.890167067008036</v>
      </c>
      <c r="N71" s="6">
        <f>'2010'!L72</f>
        <v>20.148800628699178</v>
      </c>
    </row>
    <row r="72" spans="1:14" x14ac:dyDescent="0.2">
      <c r="A72" s="17">
        <v>64</v>
      </c>
      <c r="B72" s="49">
        <f>'2022'!L73</f>
        <v>20.012624880838271</v>
      </c>
      <c r="C72" s="49">
        <f>'2021'!L73</f>
        <v>20.576042112843222</v>
      </c>
      <c r="D72" s="49">
        <f>'2020'!L73</f>
        <v>19.770319590862851</v>
      </c>
      <c r="E72" s="49">
        <f>'2019'!L73</f>
        <v>19.822537411259944</v>
      </c>
      <c r="F72" s="49">
        <f>'2018'!L73</f>
        <v>21.497694150475212</v>
      </c>
      <c r="G72" s="49">
        <f>'2017'!L73</f>
        <v>20.181370241087951</v>
      </c>
      <c r="H72" s="49">
        <f>'2016'!L73</f>
        <v>20.280262973876578</v>
      </c>
      <c r="I72" s="49">
        <f>'2015'!L73</f>
        <v>20.294970699138684</v>
      </c>
      <c r="J72" s="6">
        <f>'2014'!L73</f>
        <v>19.701818564266055</v>
      </c>
      <c r="K72" s="6">
        <f>'2013'!L73</f>
        <v>19.68443606376524</v>
      </c>
      <c r="L72" s="6">
        <f>'2012'!L73</f>
        <v>19.311284184113813</v>
      </c>
      <c r="M72" s="6">
        <f>'2011'!L73</f>
        <v>19.938889091063015</v>
      </c>
      <c r="N72" s="6">
        <f>'2010'!L73</f>
        <v>19.305781725599573</v>
      </c>
    </row>
    <row r="73" spans="1:14" x14ac:dyDescent="0.2">
      <c r="A73" s="17">
        <v>65</v>
      </c>
      <c r="B73" s="43">
        <f>'2022'!L74</f>
        <v>19.347201679998062</v>
      </c>
      <c r="C73" s="43">
        <f>'2021'!L74</f>
        <v>19.828425123758791</v>
      </c>
      <c r="D73" s="43">
        <f>'2020'!L74</f>
        <v>18.890446898667097</v>
      </c>
      <c r="E73" s="43">
        <f>'2019'!L74</f>
        <v>19.07952876502566</v>
      </c>
      <c r="F73" s="43">
        <f>'2018'!L74</f>
        <v>20.649439004317848</v>
      </c>
      <c r="G73" s="43">
        <f>'2017'!L74</f>
        <v>19.404388600760335</v>
      </c>
      <c r="H73" s="43">
        <f>'2016'!L74</f>
        <v>19.51388812711134</v>
      </c>
      <c r="I73" s="43">
        <f>'2015'!L74</f>
        <v>19.512737153474642</v>
      </c>
      <c r="J73" s="44">
        <f>'2014'!L74</f>
        <v>18.8277321286219</v>
      </c>
      <c r="K73" s="44">
        <f>'2013'!L74</f>
        <v>18.68443606376524</v>
      </c>
      <c r="L73" s="44">
        <f>'2012'!L74</f>
        <v>18.538748321769361</v>
      </c>
      <c r="M73" s="44">
        <f>'2011'!L74</f>
        <v>19.460738462635174</v>
      </c>
      <c r="N73" s="44">
        <f>'2010'!L74</f>
        <v>18.519483790663202</v>
      </c>
    </row>
    <row r="74" spans="1:14" x14ac:dyDescent="0.2">
      <c r="A74" s="17">
        <v>66</v>
      </c>
      <c r="B74" s="49">
        <f>'2022'!L75</f>
        <v>18.647941475077296</v>
      </c>
      <c r="C74" s="49">
        <f>'2021'!L75</f>
        <v>19.014286367421835</v>
      </c>
      <c r="D74" s="49">
        <f>'2020'!L75</f>
        <v>18.169592801085376</v>
      </c>
      <c r="E74" s="49">
        <f>'2019'!L75</f>
        <v>18.382730503711485</v>
      </c>
      <c r="F74" s="49">
        <f>'2018'!L75</f>
        <v>19.99322090202185</v>
      </c>
      <c r="G74" s="49">
        <f>'2017'!L75</f>
        <v>18.552513095183532</v>
      </c>
      <c r="H74" s="49">
        <f>'2016'!L75</f>
        <v>18.804811005558946</v>
      </c>
      <c r="I74" s="49">
        <f>'2015'!L75</f>
        <v>18.553845774347021</v>
      </c>
      <c r="J74" s="6">
        <f>'2014'!L75</f>
        <v>18.111883014336968</v>
      </c>
      <c r="K74" s="6">
        <f>'2013'!L75</f>
        <v>17.90619747917701</v>
      </c>
      <c r="L74" s="6">
        <f>'2012'!L75</f>
        <v>17.730140876907498</v>
      </c>
      <c r="M74" s="6">
        <f>'2011'!L75</f>
        <v>18.675287129821992</v>
      </c>
      <c r="N74" s="6">
        <f>'2010'!L75</f>
        <v>17.664607150051097</v>
      </c>
    </row>
    <row r="75" spans="1:14" x14ac:dyDescent="0.2">
      <c r="A75" s="17">
        <v>67</v>
      </c>
      <c r="B75" s="49">
        <f>'2022'!L76</f>
        <v>17.793915971738095</v>
      </c>
      <c r="C75" s="49">
        <f>'2021'!L76</f>
        <v>18.168809816879499</v>
      </c>
      <c r="D75" s="49">
        <f>'2020'!L76</f>
        <v>17.429289230520787</v>
      </c>
      <c r="E75" s="49">
        <f>'2019'!L76</f>
        <v>17.589069701831232</v>
      </c>
      <c r="F75" s="49">
        <f>'2018'!L76</f>
        <v>19.224594443885611</v>
      </c>
      <c r="G75" s="49">
        <f>'2017'!L76</f>
        <v>17.751329318698769</v>
      </c>
      <c r="H75" s="49">
        <f>'2016'!L76</f>
        <v>17.884052611643614</v>
      </c>
      <c r="I75" s="49">
        <f>'2015'!L76</f>
        <v>17.712735506134454</v>
      </c>
      <c r="J75" s="6">
        <f>'2014'!L76</f>
        <v>17.412207450635041</v>
      </c>
      <c r="K75" s="6">
        <f>'2013'!L76</f>
        <v>17.09236001906126</v>
      </c>
      <c r="L75" s="6">
        <f>'2012'!L76</f>
        <v>17.173835491763484</v>
      </c>
      <c r="M75" s="6">
        <f>'2011'!L76</f>
        <v>17.772092920127303</v>
      </c>
      <c r="N75" s="6">
        <f>'2010'!L76</f>
        <v>17.103474946501265</v>
      </c>
    </row>
    <row r="76" spans="1:14" x14ac:dyDescent="0.2">
      <c r="A76" s="17">
        <v>68</v>
      </c>
      <c r="B76" s="49">
        <f>'2022'!L77</f>
        <v>17.088782399218708</v>
      </c>
      <c r="C76" s="49">
        <f>'2021'!L77</f>
        <v>17.367546160595538</v>
      </c>
      <c r="D76" s="49">
        <f>'2020'!L77</f>
        <v>16.561696907782114</v>
      </c>
      <c r="E76" s="49">
        <f>'2019'!L77</f>
        <v>17.001683054792952</v>
      </c>
      <c r="F76" s="49">
        <f>'2018'!L77</f>
        <v>18.431954293762526</v>
      </c>
      <c r="G76" s="49">
        <f>'2017'!L77</f>
        <v>16.900368880847353</v>
      </c>
      <c r="H76" s="49">
        <f>'2016'!L77</f>
        <v>16.997303768722727</v>
      </c>
      <c r="I76" s="49">
        <f>'2015'!L77</f>
        <v>16.922903216832065</v>
      </c>
      <c r="J76" s="6">
        <f>'2014'!L77</f>
        <v>16.457854434307471</v>
      </c>
      <c r="K76" s="6">
        <f>'2013'!L77</f>
        <v>16.283902414663697</v>
      </c>
      <c r="L76" s="6">
        <f>'2012'!L77</f>
        <v>16.443493208611411</v>
      </c>
      <c r="M76" s="6">
        <f>'2011'!L77</f>
        <v>16.968088300781229</v>
      </c>
      <c r="N76" s="6">
        <f>'2010'!L77</f>
        <v>16.270904945961785</v>
      </c>
    </row>
    <row r="77" spans="1:14" x14ac:dyDescent="0.2">
      <c r="A77" s="17">
        <v>69</v>
      </c>
      <c r="B77" s="49">
        <f>'2022'!L78</f>
        <v>16.36933536814994</v>
      </c>
      <c r="C77" s="49">
        <f>'2021'!L78</f>
        <v>16.663741654985806</v>
      </c>
      <c r="D77" s="49">
        <f>'2020'!L78</f>
        <v>15.753431731500584</v>
      </c>
      <c r="E77" s="49">
        <f>'2019'!L78</f>
        <v>16.220974523959637</v>
      </c>
      <c r="F77" s="49">
        <f>'2018'!L78</f>
        <v>17.470352482828403</v>
      </c>
      <c r="G77" s="49">
        <f>'2017'!L78</f>
        <v>16.221944741256124</v>
      </c>
      <c r="H77" s="49">
        <f>'2016'!L78</f>
        <v>16.158449593081432</v>
      </c>
      <c r="I77" s="49">
        <f>'2015'!L78</f>
        <v>16.143344870749274</v>
      </c>
      <c r="J77" s="6">
        <f>'2014'!L78</f>
        <v>15.595224773770662</v>
      </c>
      <c r="K77" s="6">
        <f>'2013'!L78</f>
        <v>15.719320412309592</v>
      </c>
      <c r="L77" s="6">
        <f>'2012'!L78</f>
        <v>15.623900486785235</v>
      </c>
      <c r="M77" s="6">
        <f>'2011'!L78</f>
        <v>16.075899026154595</v>
      </c>
      <c r="N77" s="6">
        <f>'2010'!L78</f>
        <v>15.333612321492447</v>
      </c>
    </row>
    <row r="78" spans="1:14" x14ac:dyDescent="0.2">
      <c r="A78" s="17">
        <v>70</v>
      </c>
      <c r="B78" s="43">
        <f>'2022'!L79</f>
        <v>15.493430554357948</v>
      </c>
      <c r="C78" s="43">
        <f>'2021'!L79</f>
        <v>15.823940898241926</v>
      </c>
      <c r="D78" s="43">
        <f>'2020'!L79</f>
        <v>14.9852531744709</v>
      </c>
      <c r="E78" s="43">
        <f>'2019'!L79</f>
        <v>15.35420312162031</v>
      </c>
      <c r="F78" s="43">
        <f>'2018'!L79</f>
        <v>16.617281941554189</v>
      </c>
      <c r="G78" s="43">
        <f>'2017'!L79</f>
        <v>15.530596417158085</v>
      </c>
      <c r="H78" s="43">
        <f>'2016'!L79</f>
        <v>15.372655469867775</v>
      </c>
      <c r="I78" s="43">
        <f>'2015'!L79</f>
        <v>15.326575850201682</v>
      </c>
      <c r="J78" s="44">
        <f>'2014'!L79</f>
        <v>14.677487579077315</v>
      </c>
      <c r="K78" s="44">
        <f>'2013'!L79</f>
        <v>14.935197297590582</v>
      </c>
      <c r="L78" s="44">
        <f>'2012'!L79</f>
        <v>14.824882553054806</v>
      </c>
      <c r="M78" s="44">
        <f>'2011'!L79</f>
        <v>15.262809814468451</v>
      </c>
      <c r="N78" s="44">
        <f>'2010'!L79</f>
        <v>14.507783894738937</v>
      </c>
    </row>
    <row r="79" spans="1:14" x14ac:dyDescent="0.2">
      <c r="A79" s="17">
        <v>71</v>
      </c>
      <c r="B79" s="49">
        <f>'2022'!L80</f>
        <v>14.829445079125296</v>
      </c>
      <c r="C79" s="49">
        <f>'2021'!L80</f>
        <v>14.956618025802303</v>
      </c>
      <c r="D79" s="49">
        <f>'2020'!L80</f>
        <v>14.263384217484472</v>
      </c>
      <c r="E79" s="49">
        <f>'2019'!L80</f>
        <v>14.773995818535667</v>
      </c>
      <c r="F79" s="49">
        <f>'2018'!L80</f>
        <v>15.889467643824101</v>
      </c>
      <c r="G79" s="49">
        <f>'2017'!L80</f>
        <v>14.734539380755887</v>
      </c>
      <c r="H79" s="49">
        <f>'2016'!L80</f>
        <v>14.719034636560474</v>
      </c>
      <c r="I79" s="49">
        <f>'2015'!L80</f>
        <v>14.448105160449238</v>
      </c>
      <c r="J79" s="6">
        <f>'2014'!L80</f>
        <v>14.046799845970789</v>
      </c>
      <c r="K79" s="6">
        <f>'2013'!L80</f>
        <v>14.373365175089116</v>
      </c>
      <c r="L79" s="6">
        <f>'2012'!L80</f>
        <v>14.053167533979982</v>
      </c>
      <c r="M79" s="6">
        <f>'2011'!L80</f>
        <v>14.435811491981752</v>
      </c>
      <c r="N79" s="6">
        <f>'2010'!L80</f>
        <v>14.23388932340791</v>
      </c>
    </row>
    <row r="80" spans="1:14" x14ac:dyDescent="0.2">
      <c r="A80" s="17">
        <v>72</v>
      </c>
      <c r="B80" s="49">
        <f>'2022'!L81</f>
        <v>14.141756389771526</v>
      </c>
      <c r="C80" s="49">
        <f>'2021'!L81</f>
        <v>14.177360297070463</v>
      </c>
      <c r="D80" s="49">
        <f>'2020'!L81</f>
        <v>13.475836710675267</v>
      </c>
      <c r="E80" s="49">
        <f>'2019'!L81</f>
        <v>14.015635409175932</v>
      </c>
      <c r="F80" s="49">
        <f>'2018'!L81</f>
        <v>15.14140981534646</v>
      </c>
      <c r="G80" s="49">
        <f>'2017'!L81</f>
        <v>14.192375442710025</v>
      </c>
      <c r="H80" s="49">
        <f>'2016'!L81</f>
        <v>14.072058944778528</v>
      </c>
      <c r="I80" s="49">
        <f>'2015'!L81</f>
        <v>13.607740126520188</v>
      </c>
      <c r="J80" s="6">
        <f>'2014'!L81</f>
        <v>13.225931083603459</v>
      </c>
      <c r="K80" s="6">
        <f>'2013'!L81</f>
        <v>13.537223818889382</v>
      </c>
      <c r="L80" s="6">
        <f>'2012'!L81</f>
        <v>13.260878913811093</v>
      </c>
      <c r="M80" s="6">
        <f>'2011'!L81</f>
        <v>13.612214169095447</v>
      </c>
      <c r="N80" s="6">
        <f>'2010'!L81</f>
        <v>13.858157019926448</v>
      </c>
    </row>
    <row r="81" spans="1:14" x14ac:dyDescent="0.2">
      <c r="A81" s="17">
        <v>73</v>
      </c>
      <c r="B81" s="49">
        <f>'2022'!L82</f>
        <v>13.477036654568916</v>
      </c>
      <c r="C81" s="49">
        <f>'2021'!L82</f>
        <v>13.388024183620949</v>
      </c>
      <c r="D81" s="49">
        <f>'2020'!L82</f>
        <v>12.664845970468626</v>
      </c>
      <c r="E81" s="49">
        <f>'2019'!L82</f>
        <v>13.436206808047034</v>
      </c>
      <c r="F81" s="49">
        <f>'2018'!L82</f>
        <v>14.446439186499509</v>
      </c>
      <c r="G81" s="49">
        <f>'2017'!L82</f>
        <v>13.539017858981165</v>
      </c>
      <c r="H81" s="49">
        <f>'2016'!L82</f>
        <v>13.511801649911263</v>
      </c>
      <c r="I81" s="49">
        <f>'2015'!L82</f>
        <v>13.09733313633928</v>
      </c>
      <c r="J81" s="6">
        <f>'2014'!L82</f>
        <v>12.535063012759817</v>
      </c>
      <c r="K81" s="6">
        <f>'2013'!L82</f>
        <v>12.944637063229672</v>
      </c>
      <c r="L81" s="6">
        <f>'2012'!L82</f>
        <v>12.696218066521064</v>
      </c>
      <c r="M81" s="6">
        <f>'2011'!L82</f>
        <v>12.812400644959499</v>
      </c>
      <c r="N81" s="6">
        <f>'2010'!L82</f>
        <v>12.988480503047683</v>
      </c>
    </row>
    <row r="82" spans="1:14" x14ac:dyDescent="0.2">
      <c r="A82" s="17">
        <v>74</v>
      </c>
      <c r="B82" s="49">
        <f>'2022'!L83</f>
        <v>12.649247357919833</v>
      </c>
      <c r="C82" s="49">
        <f>'2021'!L83</f>
        <v>12.741754242936954</v>
      </c>
      <c r="D82" s="49">
        <f>'2020'!L83</f>
        <v>11.941892369665608</v>
      </c>
      <c r="E82" s="49">
        <f>'2019'!L83</f>
        <v>12.62533263857404</v>
      </c>
      <c r="F82" s="49">
        <f>'2018'!L83</f>
        <v>13.485071982029979</v>
      </c>
      <c r="G82" s="49">
        <f>'2017'!L83</f>
        <v>12.771166544897744</v>
      </c>
      <c r="H82" s="49">
        <f>'2016'!L83</f>
        <v>12.82806071779105</v>
      </c>
      <c r="I82" s="49">
        <f>'2015'!L83</f>
        <v>12.30816716372571</v>
      </c>
      <c r="J82" s="6">
        <f>'2014'!L83</f>
        <v>11.631730185553069</v>
      </c>
      <c r="K82" s="6">
        <f>'2013'!L83</f>
        <v>12.162964029251246</v>
      </c>
      <c r="L82" s="6">
        <f>'2012'!L83</f>
        <v>12.074395370909315</v>
      </c>
      <c r="M82" s="6">
        <f>'2011'!L83</f>
        <v>12.171014255977738</v>
      </c>
      <c r="N82" s="6">
        <f>'2010'!L83</f>
        <v>12.102270758200738</v>
      </c>
    </row>
    <row r="83" spans="1:14" x14ac:dyDescent="0.2">
      <c r="A83" s="17">
        <v>75</v>
      </c>
      <c r="B83" s="43">
        <f>'2022'!L84</f>
        <v>11.739946178944718</v>
      </c>
      <c r="C83" s="43">
        <f>'2021'!L84</f>
        <v>11.948904919072703</v>
      </c>
      <c r="D83" s="43">
        <f>'2020'!L84</f>
        <v>11.211920608049461</v>
      </c>
      <c r="E83" s="43">
        <f>'2019'!L84</f>
        <v>11.967373051509838</v>
      </c>
      <c r="F83" s="43">
        <f>'2018'!L84</f>
        <v>12.638741472941577</v>
      </c>
      <c r="G83" s="43">
        <f>'2017'!L84</f>
        <v>12.074158311438428</v>
      </c>
      <c r="H83" s="43">
        <f>'2016'!L84</f>
        <v>12.092611376971115</v>
      </c>
      <c r="I83" s="43">
        <f>'2015'!L84</f>
        <v>11.691393684252306</v>
      </c>
      <c r="J83" s="44">
        <f>'2014'!L84</f>
        <v>10.923391238449655</v>
      </c>
      <c r="K83" s="44">
        <f>'2013'!L84</f>
        <v>11.407855662411377</v>
      </c>
      <c r="L83" s="44">
        <f>'2012'!L84</f>
        <v>11.531655434945238</v>
      </c>
      <c r="M83" s="44">
        <f>'2011'!L84</f>
        <v>11.384183466132582</v>
      </c>
      <c r="N83" s="44">
        <f>'2010'!L84</f>
        <v>11.623721129355827</v>
      </c>
    </row>
    <row r="84" spans="1:14" x14ac:dyDescent="0.2">
      <c r="A84" s="17">
        <v>76</v>
      </c>
      <c r="B84" s="49">
        <f>'2022'!L85</f>
        <v>11.132866111094241</v>
      </c>
      <c r="C84" s="49">
        <f>'2021'!L85</f>
        <v>11.405341533762408</v>
      </c>
      <c r="D84" s="49">
        <f>'2020'!L85</f>
        <v>10.679636840742775</v>
      </c>
      <c r="E84" s="49">
        <f>'2019'!L85</f>
        <v>11.493399338276344</v>
      </c>
      <c r="F84" s="49">
        <f>'2018'!L85</f>
        <v>12.029613291390502</v>
      </c>
      <c r="G84" s="49">
        <f>'2017'!L85</f>
        <v>11.225784839535873</v>
      </c>
      <c r="H84" s="49">
        <f>'2016'!L85</f>
        <v>11.432855736043642</v>
      </c>
      <c r="I84" s="49">
        <f>'2015'!L85</f>
        <v>11.25096336846492</v>
      </c>
      <c r="J84" s="6">
        <f>'2014'!L85</f>
        <v>10.485299121924031</v>
      </c>
      <c r="K84" s="6">
        <f>'2013'!L85</f>
        <v>10.904922502723794</v>
      </c>
      <c r="L84" s="6">
        <f>'2012'!L85</f>
        <v>10.901136717455365</v>
      </c>
      <c r="M84" s="6">
        <f>'2011'!L85</f>
        <v>11.036231323550663</v>
      </c>
      <c r="N84" s="6">
        <f>'2010'!L85</f>
        <v>10.990149590087547</v>
      </c>
    </row>
    <row r="85" spans="1:14" x14ac:dyDescent="0.2">
      <c r="A85" s="17">
        <v>77</v>
      </c>
      <c r="B85" s="49">
        <f>'2022'!L86</f>
        <v>10.49578349105429</v>
      </c>
      <c r="C85" s="49">
        <f>'2021'!L86</f>
        <v>10.629552097286403</v>
      </c>
      <c r="D85" s="49">
        <f>'2020'!L86</f>
        <v>9.994139217139244</v>
      </c>
      <c r="E85" s="49">
        <f>'2019'!L86</f>
        <v>10.688663980164023</v>
      </c>
      <c r="F85" s="49">
        <f>'2018'!L86</f>
        <v>11.332360248713668</v>
      </c>
      <c r="G85" s="49">
        <f>'2017'!L86</f>
        <v>10.636559578071289</v>
      </c>
      <c r="H85" s="49">
        <f>'2016'!L86</f>
        <v>10.831319726423365</v>
      </c>
      <c r="I85" s="49">
        <f>'2015'!L86</f>
        <v>10.594994196255797</v>
      </c>
      <c r="J85" s="6">
        <f>'2014'!L86</f>
        <v>9.8877293132358304</v>
      </c>
      <c r="K85" s="6">
        <f>'2013'!L86</f>
        <v>10.205787731718218</v>
      </c>
      <c r="L85" s="6">
        <f>'2012'!L86</f>
        <v>10.294560328517507</v>
      </c>
      <c r="M85" s="6">
        <f>'2011'!L86</f>
        <v>10.336551456288449</v>
      </c>
      <c r="N85" s="6">
        <f>'2010'!L86</f>
        <v>10.505636056430916</v>
      </c>
    </row>
    <row r="86" spans="1:14" x14ac:dyDescent="0.2">
      <c r="A86" s="17">
        <v>78</v>
      </c>
      <c r="B86" s="49">
        <f>'2022'!L87</f>
        <v>9.8007835981549842</v>
      </c>
      <c r="C86" s="49">
        <f>'2021'!L87</f>
        <v>10.031115038230762</v>
      </c>
      <c r="D86" s="49">
        <f>'2020'!L87</f>
        <v>9.4225362190241935</v>
      </c>
      <c r="E86" s="49">
        <f>'2019'!L87</f>
        <v>10.048528491604694</v>
      </c>
      <c r="F86" s="49">
        <f>'2018'!L87</f>
        <v>10.710783314170914</v>
      </c>
      <c r="G86" s="49">
        <f>'2017'!L87</f>
        <v>10.127434133910093</v>
      </c>
      <c r="H86" s="49">
        <f>'2016'!L87</f>
        <v>10.303608628202717</v>
      </c>
      <c r="I86" s="49">
        <f>'2015'!L87</f>
        <v>9.9649678055426598</v>
      </c>
      <c r="J86" s="6">
        <f>'2014'!L87</f>
        <v>9.1200988506921625</v>
      </c>
      <c r="K86" s="6">
        <f>'2013'!L87</f>
        <v>9.6780888378845553</v>
      </c>
      <c r="L86" s="6">
        <f>'2012'!L87</f>
        <v>9.7620811079216843</v>
      </c>
      <c r="M86" s="6">
        <f>'2011'!L87</f>
        <v>9.8117471788144606</v>
      </c>
      <c r="N86" s="6">
        <f>'2010'!L87</f>
        <v>9.9950421678867762</v>
      </c>
    </row>
    <row r="87" spans="1:14" x14ac:dyDescent="0.2">
      <c r="A87" s="17">
        <v>79</v>
      </c>
      <c r="B87" s="49">
        <f>'2022'!L88</f>
        <v>9.0806414115956482</v>
      </c>
      <c r="C87" s="49">
        <f>'2021'!L88</f>
        <v>9.3531335097844828</v>
      </c>
      <c r="D87" s="49">
        <f>'2020'!L88</f>
        <v>8.7812356607634321</v>
      </c>
      <c r="E87" s="49">
        <f>'2019'!L88</f>
        <v>9.6767211555260566</v>
      </c>
      <c r="F87" s="49">
        <f>'2018'!L88</f>
        <v>10.002519980290081</v>
      </c>
      <c r="G87" s="49">
        <f>'2017'!L88</f>
        <v>9.5804898578588027</v>
      </c>
      <c r="H87" s="49">
        <f>'2016'!L88</f>
        <v>9.6173241043052045</v>
      </c>
      <c r="I87" s="49">
        <f>'2015'!L88</f>
        <v>9.3012864585314841</v>
      </c>
      <c r="J87" s="6">
        <f>'2014'!L88</f>
        <v>8.3755091870089675</v>
      </c>
      <c r="K87" s="6">
        <f>'2013'!L88</f>
        <v>9.0336564441948539</v>
      </c>
      <c r="L87" s="6">
        <f>'2012'!L88</f>
        <v>9.0267119967194471</v>
      </c>
      <c r="M87" s="6">
        <f>'2011'!L88</f>
        <v>9.010928936650064</v>
      </c>
      <c r="N87" s="6">
        <f>'2010'!L88</f>
        <v>9.2810374139074625</v>
      </c>
    </row>
    <row r="88" spans="1:14" x14ac:dyDescent="0.2">
      <c r="A88" s="17">
        <v>80</v>
      </c>
      <c r="B88" s="43">
        <f>'2022'!L89</f>
        <v>8.6531855721576534</v>
      </c>
      <c r="C88" s="43">
        <f>'2021'!L89</f>
        <v>8.7283257434612285</v>
      </c>
      <c r="D88" s="43">
        <f>'2020'!L89</f>
        <v>8.1633220791232581</v>
      </c>
      <c r="E88" s="43">
        <f>'2019'!L89</f>
        <v>9.1473222404248293</v>
      </c>
      <c r="F88" s="43">
        <f>'2018'!L89</f>
        <v>9.5224146904579285</v>
      </c>
      <c r="G88" s="43">
        <f>'2017'!L89</f>
        <v>8.8782108368049943</v>
      </c>
      <c r="H88" s="43">
        <f>'2016'!L89</f>
        <v>9.4210551548224668</v>
      </c>
      <c r="I88" s="43">
        <f>'2015'!L89</f>
        <v>8.7549610182496007</v>
      </c>
      <c r="J88" s="44">
        <f>'2014'!L89</f>
        <v>7.9907833422440424</v>
      </c>
      <c r="K88" s="44">
        <f>'2013'!L89</f>
        <v>8.4735356423492281</v>
      </c>
      <c r="L88" s="44">
        <f>'2012'!L89</f>
        <v>8.4506921512524578</v>
      </c>
      <c r="M88" s="44">
        <f>'2011'!L89</f>
        <v>8.5888315187682789</v>
      </c>
      <c r="N88" s="44">
        <f>'2010'!L89</f>
        <v>8.6113585705434801</v>
      </c>
    </row>
    <row r="89" spans="1:14" x14ac:dyDescent="0.2">
      <c r="A89" s="17">
        <v>81</v>
      </c>
      <c r="B89" s="49">
        <f>'2022'!L90</f>
        <v>7.989182220609174</v>
      </c>
      <c r="C89" s="49">
        <f>'2021'!L90</f>
        <v>8.2230769649607769</v>
      </c>
      <c r="D89" s="49">
        <f>'2020'!L90</f>
        <v>7.5300455085538918</v>
      </c>
      <c r="E89" s="49">
        <f>'2019'!L90</f>
        <v>8.5164152628819885</v>
      </c>
      <c r="F89" s="49">
        <f>'2018'!L90</f>
        <v>9.0036101406156828</v>
      </c>
      <c r="G89" s="49">
        <f>'2017'!L90</f>
        <v>8.1434840031418272</v>
      </c>
      <c r="H89" s="49">
        <f>'2016'!L90</f>
        <v>8.9416472328227155</v>
      </c>
      <c r="I89" s="49">
        <f>'2015'!L90</f>
        <v>7.9745078538413461</v>
      </c>
      <c r="J89" s="6">
        <f>'2014'!L90</f>
        <v>7.5997901180362408</v>
      </c>
      <c r="K89" s="6">
        <f>'2013'!L90</f>
        <v>7.7793698861653624</v>
      </c>
      <c r="L89" s="6">
        <f>'2012'!L90</f>
        <v>8.0451364242432977</v>
      </c>
      <c r="M89" s="6">
        <f>'2011'!L90</f>
        <v>8.0510504626978943</v>
      </c>
      <c r="N89" s="6">
        <f>'2010'!L90</f>
        <v>7.8255198529340664</v>
      </c>
    </row>
    <row r="90" spans="1:14" x14ac:dyDescent="0.2">
      <c r="A90" s="17">
        <v>82</v>
      </c>
      <c r="B90" s="49">
        <f>'2022'!L91</f>
        <v>7.1562590124923391</v>
      </c>
      <c r="C90" s="49">
        <f>'2021'!L91</f>
        <v>7.8164842389668783</v>
      </c>
      <c r="D90" s="49">
        <f>'2020'!L91</f>
        <v>7.1170205194494551</v>
      </c>
      <c r="E90" s="49">
        <f>'2019'!L91</f>
        <v>8.049362537976636</v>
      </c>
      <c r="F90" s="49">
        <f>'2018'!L91</f>
        <v>8.468288290376103</v>
      </c>
      <c r="G90" s="49">
        <f>'2017'!L91</f>
        <v>7.6530496033512829</v>
      </c>
      <c r="H90" s="49">
        <f>'2016'!L91</f>
        <v>8.5599087202970559</v>
      </c>
      <c r="I90" s="49">
        <f>'2015'!L91</f>
        <v>7.5494699964445271</v>
      </c>
      <c r="J90" s="6">
        <f>'2014'!L91</f>
        <v>7.0020445156586915</v>
      </c>
      <c r="K90" s="6">
        <f>'2013'!L91</f>
        <v>7.3411219031041677</v>
      </c>
      <c r="L90" s="6">
        <f>'2012'!L91</f>
        <v>7.6548444181215425</v>
      </c>
      <c r="M90" s="6">
        <f>'2011'!L91</f>
        <v>7.5772560698545428</v>
      </c>
      <c r="N90" s="6">
        <f>'2010'!L91</f>
        <v>7.267815391224425</v>
      </c>
    </row>
    <row r="91" spans="1:14" x14ac:dyDescent="0.2">
      <c r="A91" s="17">
        <v>83</v>
      </c>
      <c r="B91" s="49">
        <f>'2022'!L92</f>
        <v>6.8117498168509378</v>
      </c>
      <c r="C91" s="49">
        <f>'2021'!L92</f>
        <v>7.2092217351312309</v>
      </c>
      <c r="D91" s="49">
        <f>'2020'!L92</f>
        <v>6.6304779562399485</v>
      </c>
      <c r="E91" s="49">
        <f>'2019'!L92</f>
        <v>7.4795256455536512</v>
      </c>
      <c r="F91" s="49">
        <f>'2018'!L92</f>
        <v>7.649385751521014</v>
      </c>
      <c r="G91" s="49">
        <f>'2017'!L92</f>
        <v>7.027337082596409</v>
      </c>
      <c r="H91" s="49">
        <f>'2016'!L92</f>
        <v>8.0510942932791476</v>
      </c>
      <c r="I91" s="49">
        <f>'2015'!L92</f>
        <v>7.0470796432523759</v>
      </c>
      <c r="J91" s="6">
        <f>'2014'!L92</f>
        <v>6.6955959306622859</v>
      </c>
      <c r="K91" s="6">
        <f>'2013'!L92</f>
        <v>6.9608751068697021</v>
      </c>
      <c r="L91" s="6">
        <f>'2012'!L92</f>
        <v>7.078835198454672</v>
      </c>
      <c r="M91" s="6">
        <f>'2011'!L92</f>
        <v>7.2330635821190556</v>
      </c>
      <c r="N91" s="6">
        <f>'2010'!L92</f>
        <v>6.6453031022887359</v>
      </c>
    </row>
    <row r="92" spans="1:14" x14ac:dyDescent="0.2">
      <c r="A92" s="17">
        <v>84</v>
      </c>
      <c r="B92" s="49">
        <f>'2022'!L93</f>
        <v>6.585396455178679</v>
      </c>
      <c r="C92" s="49">
        <f>'2021'!L93</f>
        <v>6.6186469964046148</v>
      </c>
      <c r="D92" s="49">
        <f>'2020'!L93</f>
        <v>6.1066569130540023</v>
      </c>
      <c r="E92" s="49">
        <f>'2019'!L93</f>
        <v>7.1083117397476743</v>
      </c>
      <c r="F92" s="49">
        <f>'2018'!L93</f>
        <v>7.0826818576738031</v>
      </c>
      <c r="G92" s="49">
        <f>'2017'!L93</f>
        <v>6.650843908396662</v>
      </c>
      <c r="H92" s="49">
        <f>'2016'!L93</f>
        <v>7.5245171329831688</v>
      </c>
      <c r="I92" s="49">
        <f>'2015'!L93</f>
        <v>6.5507011542717901</v>
      </c>
      <c r="J92" s="6">
        <f>'2014'!L93</f>
        <v>6.042202696014022</v>
      </c>
      <c r="K92" s="6">
        <f>'2013'!L93</f>
        <v>6.5504606679528683</v>
      </c>
      <c r="L92" s="6">
        <f>'2012'!L93</f>
        <v>6.6600977461093009</v>
      </c>
      <c r="M92" s="6">
        <f>'2011'!L93</f>
        <v>6.514781723630314</v>
      </c>
      <c r="N92" s="6">
        <f>'2010'!L93</f>
        <v>6.3850155127494173</v>
      </c>
    </row>
    <row r="93" spans="1:14" x14ac:dyDescent="0.2">
      <c r="A93" s="17">
        <v>85</v>
      </c>
      <c r="B93" s="43">
        <f>'2022'!L94</f>
        <v>6.0498456508520997</v>
      </c>
      <c r="C93" s="43">
        <f>'2021'!L94</f>
        <v>6.03091988589963</v>
      </c>
      <c r="D93" s="43">
        <f>'2020'!L94</f>
        <v>5.618600930559702</v>
      </c>
      <c r="E93" s="43">
        <f>'2019'!L94</f>
        <v>6.4602336667164852</v>
      </c>
      <c r="F93" s="43">
        <f>'2018'!L94</f>
        <v>6.3933689070035395</v>
      </c>
      <c r="G93" s="43">
        <f>'2017'!L94</f>
        <v>6.0636522243964377</v>
      </c>
      <c r="H93" s="43">
        <f>'2016'!L94</f>
        <v>7.0587009453773248</v>
      </c>
      <c r="I93" s="43">
        <f>'2015'!L94</f>
        <v>6.2869081388219703</v>
      </c>
      <c r="J93" s="44">
        <f>'2014'!L94</f>
        <v>5.6117571232723797</v>
      </c>
      <c r="K93" s="44">
        <f>'2013'!L94</f>
        <v>6.2902549854318224</v>
      </c>
      <c r="L93" s="44">
        <f>'2012'!L94</f>
        <v>6.1081048549172499</v>
      </c>
      <c r="M93" s="44">
        <f>'2011'!L94</f>
        <v>6.0849032140218116</v>
      </c>
      <c r="N93" s="44">
        <f>'2010'!L94</f>
        <v>6.1656808358692379</v>
      </c>
    </row>
    <row r="94" spans="1:14" x14ac:dyDescent="0.2">
      <c r="A94" s="17">
        <v>86</v>
      </c>
      <c r="B94" s="49">
        <f>'2022'!L95</f>
        <v>5.567752801394203</v>
      </c>
      <c r="C94" s="49">
        <f>'2021'!L95</f>
        <v>5.7416055349854735</v>
      </c>
      <c r="D94" s="49">
        <f>'2020'!L95</f>
        <v>5.1672371046848831</v>
      </c>
      <c r="E94" s="49">
        <f>'2019'!L95</f>
        <v>6.0743183475296991</v>
      </c>
      <c r="F94" s="49">
        <f>'2018'!L95</f>
        <v>5.6237286036942322</v>
      </c>
      <c r="G94" s="49">
        <f>'2017'!L95</f>
        <v>5.87204613734293</v>
      </c>
      <c r="H94" s="49">
        <f>'2016'!L95</f>
        <v>6.6549464858661729</v>
      </c>
      <c r="I94" s="49">
        <f>'2015'!L95</f>
        <v>5.8086785447813281</v>
      </c>
      <c r="J94" s="6">
        <f>'2014'!L95</f>
        <v>5.0206976931341707</v>
      </c>
      <c r="K94" s="6">
        <f>'2013'!L95</f>
        <v>5.8496999115604993</v>
      </c>
      <c r="L94" s="6">
        <f>'2012'!L95</f>
        <v>5.6606275007219047</v>
      </c>
      <c r="M94" s="6">
        <f>'2011'!L95</f>
        <v>5.7248400406284778</v>
      </c>
      <c r="N94" s="6">
        <f>'2010'!L95</f>
        <v>5.5912718845730316</v>
      </c>
    </row>
    <row r="95" spans="1:14" x14ac:dyDescent="0.2">
      <c r="A95" s="17">
        <v>87</v>
      </c>
      <c r="B95" s="49">
        <f>'2022'!L96</f>
        <v>4.9545383038829067</v>
      </c>
      <c r="C95" s="49">
        <f>'2021'!L96</f>
        <v>5.2281973301770615</v>
      </c>
      <c r="D95" s="49">
        <f>'2020'!L96</f>
        <v>4.7978100305747189</v>
      </c>
      <c r="E95" s="49">
        <f>'2019'!L96</f>
        <v>5.6277967650149181</v>
      </c>
      <c r="F95" s="49">
        <f>'2018'!L96</f>
        <v>5.4119945427241145</v>
      </c>
      <c r="G95" s="49">
        <f>'2017'!L96</f>
        <v>5.537609375597806</v>
      </c>
      <c r="H95" s="49">
        <f>'2016'!L96</f>
        <v>6.231154241989814</v>
      </c>
      <c r="I95" s="49">
        <f>'2015'!L96</f>
        <v>5.5098247676769754</v>
      </c>
      <c r="J95" s="6">
        <f>'2014'!L96</f>
        <v>4.886363208840713</v>
      </c>
      <c r="K95" s="6">
        <f>'2013'!L96</f>
        <v>5.3787911116049445</v>
      </c>
      <c r="L95" s="6">
        <f>'2012'!L96</f>
        <v>5.5932710249487547</v>
      </c>
      <c r="M95" s="6">
        <f>'2011'!L96</f>
        <v>5.3712120044175675</v>
      </c>
      <c r="N95" s="6">
        <f>'2010'!L96</f>
        <v>5.0268887303119003</v>
      </c>
    </row>
    <row r="96" spans="1:14" x14ac:dyDescent="0.2">
      <c r="A96" s="17">
        <v>88</v>
      </c>
      <c r="B96" s="49">
        <f>'2022'!L97</f>
        <v>4.5773716586541857</v>
      </c>
      <c r="C96" s="49">
        <f>'2021'!L97</f>
        <v>4.7923853226711408</v>
      </c>
      <c r="D96" s="49">
        <f>'2020'!L97</f>
        <v>4.7426153802521336</v>
      </c>
      <c r="E96" s="49">
        <f>'2019'!L97</f>
        <v>4.9062291685451402</v>
      </c>
      <c r="F96" s="49">
        <f>'2018'!L97</f>
        <v>5.3741378036700755</v>
      </c>
      <c r="G96" s="49">
        <f>'2017'!L97</f>
        <v>5.2029540101107221</v>
      </c>
      <c r="H96" s="49">
        <f>'2016'!L97</f>
        <v>5.6114204002261046</v>
      </c>
      <c r="I96" s="49">
        <f>'2015'!L97</f>
        <v>5.0992159168154432</v>
      </c>
      <c r="J96" s="6">
        <f>'2014'!L97</f>
        <v>4.6569405293127302</v>
      </c>
      <c r="K96" s="6">
        <f>'2013'!L97</f>
        <v>5.4136861958847806</v>
      </c>
      <c r="L96" s="6">
        <f>'2012'!L97</f>
        <v>5.4421495291068807</v>
      </c>
      <c r="M96" s="6">
        <f>'2011'!L97</f>
        <v>5.0670994336200765</v>
      </c>
      <c r="N96" s="6">
        <f>'2010'!L97</f>
        <v>5.0019109183790782</v>
      </c>
    </row>
    <row r="97" spans="1:14" x14ac:dyDescent="0.2">
      <c r="A97" s="17">
        <v>89</v>
      </c>
      <c r="B97" s="49">
        <f>'2022'!L98</f>
        <v>4.1479570834529662</v>
      </c>
      <c r="C97" s="49">
        <f>'2021'!L98</f>
        <v>4.9491502026461154</v>
      </c>
      <c r="D97" s="49">
        <f>'2020'!L98</f>
        <v>4.4596674803349847</v>
      </c>
      <c r="E97" s="49">
        <f>'2019'!L98</f>
        <v>4.528848507578692</v>
      </c>
      <c r="F97" s="49">
        <f>'2018'!L98</f>
        <v>4.9802482041264575</v>
      </c>
      <c r="G97" s="49">
        <f>'2017'!L98</f>
        <v>5.1637725713161391</v>
      </c>
      <c r="H97" s="49">
        <f>'2016'!L98</f>
        <v>5.1828835505619422</v>
      </c>
      <c r="I97" s="49">
        <f>'2015'!L98</f>
        <v>4.7562467620747926</v>
      </c>
      <c r="J97" s="6">
        <f>'2014'!L98</f>
        <v>4.6032359343595308</v>
      </c>
      <c r="K97" s="6">
        <f>'2013'!L98</f>
        <v>4.8067810915555631</v>
      </c>
      <c r="L97" s="6">
        <f>'2012'!L98</f>
        <v>4.891435849934779</v>
      </c>
      <c r="M97" s="6">
        <f>'2011'!L98</f>
        <v>5.3957101779459169</v>
      </c>
      <c r="N97" s="6">
        <f>'2010'!L98</f>
        <v>4.706557844734065</v>
      </c>
    </row>
    <row r="98" spans="1:14" x14ac:dyDescent="0.2">
      <c r="A98" s="17">
        <v>90</v>
      </c>
      <c r="B98" s="43">
        <f>'2022'!L99</f>
        <v>3.8526166272236342</v>
      </c>
      <c r="C98" s="43">
        <f>'2021'!L99</f>
        <v>4.3945495696711125</v>
      </c>
      <c r="D98" s="43">
        <f>'2020'!L99</f>
        <v>4.2028742013494478</v>
      </c>
      <c r="E98" s="43">
        <f>'2019'!L99</f>
        <v>4.8804622004438016</v>
      </c>
      <c r="F98" s="43">
        <f>'2018'!L99</f>
        <v>4.8099237974832096</v>
      </c>
      <c r="G98" s="43">
        <f>'2017'!L99</f>
        <v>4.8145315347555995</v>
      </c>
      <c r="H98" s="43">
        <f>'2016'!L99</f>
        <v>4.5575142346068986</v>
      </c>
      <c r="I98" s="43">
        <f>'2015'!L99</f>
        <v>4.3190562512747652</v>
      </c>
      <c r="J98" s="44">
        <f>'2014'!L99</f>
        <v>5.0248294864211012</v>
      </c>
      <c r="K98" s="44">
        <f>'2013'!L99</f>
        <v>4.5346877549170665</v>
      </c>
      <c r="L98" s="44">
        <f>'2012'!L99</f>
        <v>4.9788390127757713</v>
      </c>
      <c r="M98" s="44">
        <f>'2011'!L99</f>
        <v>5.5946596092796099</v>
      </c>
      <c r="N98" s="44">
        <f>'2010'!L99</f>
        <v>4.5233651932261161</v>
      </c>
    </row>
    <row r="99" spans="1:14" x14ac:dyDescent="0.2">
      <c r="A99" s="17">
        <v>91</v>
      </c>
      <c r="B99" s="49">
        <f>'2022'!L100</f>
        <v>3.6547464168557235</v>
      </c>
      <c r="C99" s="49">
        <f>'2021'!L100</f>
        <v>3.9321917302694653</v>
      </c>
      <c r="D99" s="49">
        <f>'2020'!L100</f>
        <v>3.8894534207145348</v>
      </c>
      <c r="E99" s="49">
        <f>'2019'!L100</f>
        <v>4.6105392338511022</v>
      </c>
      <c r="F99" s="49">
        <f>'2018'!L100</f>
        <v>4.2445379619352988</v>
      </c>
      <c r="G99" s="49">
        <f>'2017'!L100</f>
        <v>4.6061886970960764</v>
      </c>
      <c r="H99" s="49">
        <f>'2016'!L100</f>
        <v>3.9072999444868035</v>
      </c>
      <c r="I99" s="49">
        <f>'2015'!L100</f>
        <v>4.007738526094804</v>
      </c>
      <c r="J99" s="6">
        <f>'2014'!L100</f>
        <v>4.8684417635504591</v>
      </c>
      <c r="K99" s="6">
        <f>'2013'!L100</f>
        <v>4.3694507386930113</v>
      </c>
      <c r="L99" s="6">
        <f>'2012'!L100</f>
        <v>4.2949923548540614</v>
      </c>
      <c r="M99" s="6">
        <f>'2011'!L100</f>
        <v>5.2520350427350433</v>
      </c>
      <c r="N99" s="6">
        <f>'2010'!L100</f>
        <v>4.346326255476912</v>
      </c>
    </row>
    <row r="100" spans="1:14" x14ac:dyDescent="0.2">
      <c r="A100" s="17">
        <v>92</v>
      </c>
      <c r="B100" s="49">
        <f>'2022'!L101</f>
        <v>3.6425856868251416</v>
      </c>
      <c r="C100" s="49">
        <f>'2021'!L101</f>
        <v>4.0356546196537471</v>
      </c>
      <c r="D100" s="49">
        <f>'2020'!L101</f>
        <v>3.8053075844818101</v>
      </c>
      <c r="E100" s="49">
        <f>'2019'!L101</f>
        <v>4.1023986293546537</v>
      </c>
      <c r="F100" s="49">
        <f>'2018'!L101</f>
        <v>3.7126052071772109</v>
      </c>
      <c r="G100" s="49">
        <f>'2017'!L101</f>
        <v>4.8057494400679648</v>
      </c>
      <c r="H100" s="49">
        <f>'2016'!L101</f>
        <v>3.2894270410647621</v>
      </c>
      <c r="I100" s="49">
        <f>'2015'!L101</f>
        <v>4.3040766770428842</v>
      </c>
      <c r="J100" s="6">
        <f>'2014'!L101</f>
        <v>4.9455917874396125</v>
      </c>
      <c r="K100" s="6">
        <f>'2013'!L101</f>
        <v>4.2293286806247918</v>
      </c>
      <c r="L100" s="6">
        <f>'2012'!L101</f>
        <v>4.1519261124017515</v>
      </c>
      <c r="M100" s="6">
        <f>'2011'!L101</f>
        <v>5.0184923076923083</v>
      </c>
      <c r="N100" s="6">
        <f>'2010'!L101</f>
        <v>3.583023255813953</v>
      </c>
    </row>
    <row r="101" spans="1:14" x14ac:dyDescent="0.2">
      <c r="A101" s="17">
        <v>93</v>
      </c>
      <c r="B101" s="49">
        <f>'2022'!L102</f>
        <v>3.9617358255172017</v>
      </c>
      <c r="C101" s="49">
        <f>'2021'!L102</f>
        <v>3.9189115950538089</v>
      </c>
      <c r="D101" s="49">
        <f>'2020'!L102</f>
        <v>3.3324545269919357</v>
      </c>
      <c r="E101" s="49">
        <f>'2019'!L102</f>
        <v>3.5827184466019411</v>
      </c>
      <c r="F101" s="49">
        <f>'2018'!L102</f>
        <v>3.6528799019607843</v>
      </c>
      <c r="G101" s="49">
        <f>'2017'!L102</f>
        <v>5.1074876428792093</v>
      </c>
      <c r="H101" s="49">
        <f>'2016'!L102</f>
        <v>3.3593442622950822</v>
      </c>
      <c r="I101" s="49">
        <f>'2015'!L102</f>
        <v>3.6722131296599381</v>
      </c>
      <c r="J101" s="6">
        <f>'2014'!L102</f>
        <v>4.6295289855072461</v>
      </c>
      <c r="K101" s="6">
        <f>'2013'!L102</f>
        <v>3.8723163841807908</v>
      </c>
      <c r="L101" s="6">
        <f>'2012'!L102</f>
        <v>3.5233084289171837</v>
      </c>
      <c r="M101" s="6">
        <f>'2011'!L102</f>
        <v>4.4779999999999998</v>
      </c>
      <c r="N101" s="6">
        <f>'2010'!L102</f>
        <v>3.153953488372093</v>
      </c>
    </row>
    <row r="102" spans="1:14" x14ac:dyDescent="0.2">
      <c r="A102" s="17">
        <v>94</v>
      </c>
      <c r="B102" s="49">
        <f>'2022'!L103</f>
        <v>3.3336580539094536</v>
      </c>
      <c r="C102" s="49">
        <f>'2021'!L103</f>
        <v>3.6699964161658487</v>
      </c>
      <c r="D102" s="49">
        <f>'2020'!L103</f>
        <v>3.0197180960333241</v>
      </c>
      <c r="E102" s="49">
        <f>'2019'!L103</f>
        <v>3.4199999999999995</v>
      </c>
      <c r="F102" s="49">
        <f>'2018'!L103</f>
        <v>3.1911764705882351</v>
      </c>
      <c r="G102" s="49">
        <f>'2017'!L103</f>
        <v>4.8862179487179489</v>
      </c>
      <c r="H102" s="49">
        <f>'2016'!L103</f>
        <v>2.9200000000000004</v>
      </c>
      <c r="I102" s="49">
        <f>'2015'!L103</f>
        <v>3.578559738134206</v>
      </c>
      <c r="J102" s="6">
        <f>'2014'!L103</f>
        <v>5.5624999999999991</v>
      </c>
      <c r="K102" s="6">
        <f>'2013'!L103</f>
        <v>3.7333333333333334</v>
      </c>
      <c r="L102" s="6">
        <f>'2012'!L103</f>
        <v>3.0135746606334841</v>
      </c>
      <c r="M102" s="6">
        <f>'2011'!L103</f>
        <v>5.35</v>
      </c>
      <c r="N102" s="6">
        <f>'2010'!L103</f>
        <v>3.1860465116279069</v>
      </c>
    </row>
    <row r="103" spans="1:14" x14ac:dyDescent="0.2">
      <c r="A103" s="17" t="s">
        <v>30</v>
      </c>
      <c r="B103" s="43">
        <f>'2022'!L104</f>
        <v>3.2608695652173916</v>
      </c>
      <c r="C103" s="43">
        <f>'2021'!L104</f>
        <v>3.9249999999999998</v>
      </c>
      <c r="D103" s="43">
        <f>'2020'!L104</f>
        <v>3.2</v>
      </c>
      <c r="E103" s="43">
        <f>'2019'!L104</f>
        <v>2.9</v>
      </c>
      <c r="F103" s="43">
        <f>'2018'!L104</f>
        <v>3.25</v>
      </c>
      <c r="G103" s="43">
        <f>'2017'!L104</f>
        <v>4.4583333333333339</v>
      </c>
      <c r="H103" s="43">
        <f>'2016'!L104</f>
        <v>3.5333333333333332</v>
      </c>
      <c r="I103" s="43">
        <f>'2015'!L104</f>
        <v>3.8846153846153846</v>
      </c>
      <c r="J103" s="44">
        <f>'2014'!L104</f>
        <v>5.6874999999999991</v>
      </c>
      <c r="K103" s="44">
        <f>'2013'!L104</f>
        <v>2.7333333333333334</v>
      </c>
      <c r="L103" s="44">
        <f>'2012'!L104</f>
        <v>2.4705882352941178</v>
      </c>
      <c r="M103" s="44">
        <f>'2011'!L104</f>
        <v>4.3499999999999996</v>
      </c>
      <c r="N103" s="44">
        <f>'2010'!L104</f>
        <v>3</v>
      </c>
    </row>
    <row r="104" spans="1:14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34"/>
      <c r="K104" s="34"/>
      <c r="L104" s="34"/>
      <c r="M104" s="34"/>
      <c r="N104" s="34"/>
    </row>
    <row r="105" spans="1:14" x14ac:dyDescent="0.2">
      <c r="A105" s="14"/>
      <c r="B105" s="14"/>
      <c r="C105" s="14"/>
      <c r="D105" s="14"/>
    </row>
    <row r="106" spans="1:14" ht="14.25" x14ac:dyDescent="0.2">
      <c r="A106" s="7"/>
      <c r="B106" s="7"/>
      <c r="C106" s="7"/>
      <c r="D106" s="7"/>
    </row>
    <row r="107" spans="1:14" x14ac:dyDescent="0.2">
      <c r="A107" s="14"/>
      <c r="B107" s="14"/>
      <c r="C107" s="14"/>
      <c r="D107" s="14"/>
    </row>
    <row r="108" spans="1:14" x14ac:dyDescent="0.2">
      <c r="A108" s="4" t="s">
        <v>48</v>
      </c>
      <c r="B108" s="4"/>
      <c r="C108" s="4"/>
      <c r="D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934</v>
      </c>
      <c r="D9" s="9">
        <v>955</v>
      </c>
      <c r="E9" s="18">
        <v>0.5</v>
      </c>
      <c r="F9" s="19">
        <f>B9/((C9+D9)/2)</f>
        <v>1.0587612493382743E-3</v>
      </c>
      <c r="G9" s="19">
        <f t="shared" ref="G9:G72" si="0">F9/((1+(1-E9)*F9))</f>
        <v>1.0582010582010583E-3</v>
      </c>
      <c r="H9" s="14">
        <v>100000</v>
      </c>
      <c r="I9" s="14">
        <f>H9*G9</f>
        <v>105.82010582010582</v>
      </c>
      <c r="J9" s="14">
        <f t="shared" ref="J9:J72" si="1">H10+I9*E9</f>
        <v>99947.089947089946</v>
      </c>
      <c r="K9" s="14">
        <f t="shared" ref="K9:K72" si="2">K10+J9</f>
        <v>8100507.8984035896</v>
      </c>
      <c r="L9" s="20">
        <f>K9/H9</f>
        <v>81.00507898403589</v>
      </c>
    </row>
    <row r="10" spans="1:13" x14ac:dyDescent="0.2">
      <c r="A10" s="17">
        <v>1</v>
      </c>
      <c r="B10" s="9">
        <v>1</v>
      </c>
      <c r="C10" s="9">
        <v>1018</v>
      </c>
      <c r="D10" s="9">
        <v>971</v>
      </c>
      <c r="E10" s="18">
        <v>0.5</v>
      </c>
      <c r="F10" s="19">
        <f t="shared" ref="F10:F73" si="3">B10/((C10+D10)/2)</f>
        <v>1.0055304172951231E-3</v>
      </c>
      <c r="G10" s="19">
        <f t="shared" si="0"/>
        <v>1.0050251256281406E-3</v>
      </c>
      <c r="H10" s="14">
        <f>H9-I9</f>
        <v>99894.179894179892</v>
      </c>
      <c r="I10" s="14">
        <f t="shared" ref="I10:I73" si="4">H10*G10</f>
        <v>100.39616069766822</v>
      </c>
      <c r="J10" s="14">
        <f t="shared" si="1"/>
        <v>99843.981813831066</v>
      </c>
      <c r="K10" s="14">
        <f t="shared" si="2"/>
        <v>8000560.8084565001</v>
      </c>
      <c r="L10" s="21">
        <f t="shared" ref="L10:L73" si="5">K10/H10</f>
        <v>80.09035978804441</v>
      </c>
    </row>
    <row r="11" spans="1:13" x14ac:dyDescent="0.2">
      <c r="A11" s="17">
        <v>2</v>
      </c>
      <c r="B11" s="9">
        <v>0</v>
      </c>
      <c r="C11" s="9">
        <v>1050</v>
      </c>
      <c r="D11" s="9">
        <v>1034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99793.783733482225</v>
      </c>
      <c r="I11" s="14">
        <f t="shared" si="4"/>
        <v>0</v>
      </c>
      <c r="J11" s="14">
        <f t="shared" si="1"/>
        <v>99793.783733482225</v>
      </c>
      <c r="K11" s="14">
        <f t="shared" si="2"/>
        <v>7900716.8266426688</v>
      </c>
      <c r="L11" s="21">
        <f t="shared" si="5"/>
        <v>79.170430572539431</v>
      </c>
    </row>
    <row r="12" spans="1:13" x14ac:dyDescent="0.2">
      <c r="A12" s="17">
        <v>3</v>
      </c>
      <c r="B12" s="9">
        <v>0</v>
      </c>
      <c r="C12" s="9">
        <v>1029</v>
      </c>
      <c r="D12" s="9">
        <v>1065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99793.783733482225</v>
      </c>
      <c r="I12" s="14">
        <f t="shared" si="4"/>
        <v>0</v>
      </c>
      <c r="J12" s="14">
        <f t="shared" si="1"/>
        <v>99793.783733482225</v>
      </c>
      <c r="K12" s="14">
        <f t="shared" si="2"/>
        <v>7800923.0429091863</v>
      </c>
      <c r="L12" s="21">
        <f t="shared" si="5"/>
        <v>78.170430572539416</v>
      </c>
    </row>
    <row r="13" spans="1:13" x14ac:dyDescent="0.2">
      <c r="A13" s="17">
        <v>4</v>
      </c>
      <c r="B13" s="9">
        <v>1</v>
      </c>
      <c r="C13" s="9">
        <v>1063</v>
      </c>
      <c r="D13" s="9">
        <v>1060</v>
      </c>
      <c r="E13" s="18">
        <v>0.5</v>
      </c>
      <c r="F13" s="19">
        <f t="shared" si="3"/>
        <v>9.4206311822892137E-4</v>
      </c>
      <c r="G13" s="19">
        <f t="shared" si="0"/>
        <v>9.4161958568738226E-4</v>
      </c>
      <c r="H13" s="14">
        <f t="shared" si="6"/>
        <v>99793.783733482225</v>
      </c>
      <c r="I13" s="14">
        <f t="shared" si="4"/>
        <v>93.967781293297762</v>
      </c>
      <c r="J13" s="14">
        <f t="shared" si="1"/>
        <v>99746.799842835579</v>
      </c>
      <c r="K13" s="14">
        <f t="shared" si="2"/>
        <v>7701129.2591757039</v>
      </c>
      <c r="L13" s="21">
        <f t="shared" si="5"/>
        <v>77.170430572539416</v>
      </c>
    </row>
    <row r="14" spans="1:13" x14ac:dyDescent="0.2">
      <c r="A14" s="17">
        <v>5</v>
      </c>
      <c r="B14" s="9">
        <v>0</v>
      </c>
      <c r="C14" s="9">
        <v>1062</v>
      </c>
      <c r="D14" s="9">
        <v>1065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99699.815952188932</v>
      </c>
      <c r="I14" s="14">
        <f t="shared" si="4"/>
        <v>0</v>
      </c>
      <c r="J14" s="14">
        <f t="shared" si="1"/>
        <v>99699.815952188932</v>
      </c>
      <c r="K14" s="14">
        <f t="shared" si="2"/>
        <v>7601382.4593328685</v>
      </c>
      <c r="L14" s="21">
        <f t="shared" si="5"/>
        <v>76.242692995322201</v>
      </c>
    </row>
    <row r="15" spans="1:13" x14ac:dyDescent="0.2">
      <c r="A15" s="17">
        <v>6</v>
      </c>
      <c r="B15" s="9">
        <v>0</v>
      </c>
      <c r="C15" s="9">
        <v>987</v>
      </c>
      <c r="D15" s="9">
        <v>1091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99699.815952188932</v>
      </c>
      <c r="I15" s="14">
        <f t="shared" si="4"/>
        <v>0</v>
      </c>
      <c r="J15" s="14">
        <f t="shared" si="1"/>
        <v>99699.815952188932</v>
      </c>
      <c r="K15" s="14">
        <f t="shared" si="2"/>
        <v>7501682.6433806792</v>
      </c>
      <c r="L15" s="21">
        <f t="shared" si="5"/>
        <v>75.242692995322201</v>
      </c>
    </row>
    <row r="16" spans="1:13" x14ac:dyDescent="0.2">
      <c r="A16" s="17">
        <v>7</v>
      </c>
      <c r="B16" s="9">
        <v>0</v>
      </c>
      <c r="C16" s="9">
        <v>1013</v>
      </c>
      <c r="D16" s="9">
        <v>970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99699.815952188932</v>
      </c>
      <c r="I16" s="14">
        <f t="shared" si="4"/>
        <v>0</v>
      </c>
      <c r="J16" s="14">
        <f t="shared" si="1"/>
        <v>99699.815952188932</v>
      </c>
      <c r="K16" s="14">
        <f t="shared" si="2"/>
        <v>7401982.8274284899</v>
      </c>
      <c r="L16" s="21">
        <f t="shared" si="5"/>
        <v>74.242692995322201</v>
      </c>
    </row>
    <row r="17" spans="1:12" x14ac:dyDescent="0.2">
      <c r="A17" s="17">
        <v>8</v>
      </c>
      <c r="B17" s="9">
        <v>0</v>
      </c>
      <c r="C17" s="9">
        <v>935</v>
      </c>
      <c r="D17" s="9">
        <v>1035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99699.815952188932</v>
      </c>
      <c r="I17" s="14">
        <f t="shared" si="4"/>
        <v>0</v>
      </c>
      <c r="J17" s="14">
        <f t="shared" si="1"/>
        <v>99699.815952188932</v>
      </c>
      <c r="K17" s="14">
        <f t="shared" si="2"/>
        <v>7302283.0114763007</v>
      </c>
      <c r="L17" s="21">
        <f t="shared" si="5"/>
        <v>73.242692995322201</v>
      </c>
    </row>
    <row r="18" spans="1:12" x14ac:dyDescent="0.2">
      <c r="A18" s="17">
        <v>9</v>
      </c>
      <c r="B18" s="9">
        <v>0</v>
      </c>
      <c r="C18" s="9">
        <v>922</v>
      </c>
      <c r="D18" s="9">
        <v>932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99699.815952188932</v>
      </c>
      <c r="I18" s="14">
        <f t="shared" si="4"/>
        <v>0</v>
      </c>
      <c r="J18" s="14">
        <f t="shared" si="1"/>
        <v>99699.815952188932</v>
      </c>
      <c r="K18" s="14">
        <f t="shared" si="2"/>
        <v>7202583.1955241114</v>
      </c>
      <c r="L18" s="21">
        <f t="shared" si="5"/>
        <v>72.242692995322201</v>
      </c>
    </row>
    <row r="19" spans="1:12" x14ac:dyDescent="0.2">
      <c r="A19" s="17">
        <v>10</v>
      </c>
      <c r="B19" s="9">
        <v>0</v>
      </c>
      <c r="C19" s="9">
        <v>947</v>
      </c>
      <c r="D19" s="9">
        <v>928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99699.815952188932</v>
      </c>
      <c r="I19" s="14">
        <f t="shared" si="4"/>
        <v>0</v>
      </c>
      <c r="J19" s="14">
        <f t="shared" si="1"/>
        <v>99699.815952188932</v>
      </c>
      <c r="K19" s="14">
        <f t="shared" si="2"/>
        <v>7102883.3795719221</v>
      </c>
      <c r="L19" s="21">
        <f t="shared" si="5"/>
        <v>71.242692995322187</v>
      </c>
    </row>
    <row r="20" spans="1:12" x14ac:dyDescent="0.2">
      <c r="A20" s="17">
        <v>11</v>
      </c>
      <c r="B20" s="9">
        <v>0</v>
      </c>
      <c r="C20" s="9">
        <v>837</v>
      </c>
      <c r="D20" s="9">
        <v>947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99699.815952188932</v>
      </c>
      <c r="I20" s="14">
        <f t="shared" si="4"/>
        <v>0</v>
      </c>
      <c r="J20" s="14">
        <f t="shared" si="1"/>
        <v>99699.815952188932</v>
      </c>
      <c r="K20" s="14">
        <f t="shared" si="2"/>
        <v>7003183.5636197329</v>
      </c>
      <c r="L20" s="21">
        <f t="shared" si="5"/>
        <v>70.242692995322187</v>
      </c>
    </row>
    <row r="21" spans="1:12" x14ac:dyDescent="0.2">
      <c r="A21" s="17">
        <v>12</v>
      </c>
      <c r="B21" s="9">
        <v>0</v>
      </c>
      <c r="C21" s="9">
        <v>758</v>
      </c>
      <c r="D21" s="9">
        <v>830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99699.815952188932</v>
      </c>
      <c r="I21" s="14">
        <f t="shared" si="4"/>
        <v>0</v>
      </c>
      <c r="J21" s="14">
        <f t="shared" si="1"/>
        <v>99699.815952188932</v>
      </c>
      <c r="K21" s="14">
        <f t="shared" si="2"/>
        <v>6903483.7476675436</v>
      </c>
      <c r="L21" s="21">
        <f t="shared" si="5"/>
        <v>69.242692995322187</v>
      </c>
    </row>
    <row r="22" spans="1:12" x14ac:dyDescent="0.2">
      <c r="A22" s="17">
        <v>13</v>
      </c>
      <c r="B22" s="9">
        <v>0</v>
      </c>
      <c r="C22" s="9">
        <v>721</v>
      </c>
      <c r="D22" s="9">
        <v>745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99699.815952188932</v>
      </c>
      <c r="I22" s="14">
        <f t="shared" si="4"/>
        <v>0</v>
      </c>
      <c r="J22" s="14">
        <f t="shared" si="1"/>
        <v>99699.815952188932</v>
      </c>
      <c r="K22" s="14">
        <f t="shared" si="2"/>
        <v>6803783.9317153543</v>
      </c>
      <c r="L22" s="21">
        <f t="shared" si="5"/>
        <v>68.242692995322187</v>
      </c>
    </row>
    <row r="23" spans="1:12" x14ac:dyDescent="0.2">
      <c r="A23" s="17">
        <v>14</v>
      </c>
      <c r="B23" s="9">
        <v>0</v>
      </c>
      <c r="C23" s="9">
        <v>686</v>
      </c>
      <c r="D23" s="9">
        <v>741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99699.815952188932</v>
      </c>
      <c r="I23" s="14">
        <f t="shared" si="4"/>
        <v>0</v>
      </c>
      <c r="J23" s="14">
        <f t="shared" si="1"/>
        <v>99699.815952188932</v>
      </c>
      <c r="K23" s="14">
        <f t="shared" si="2"/>
        <v>6704084.1157631651</v>
      </c>
      <c r="L23" s="21">
        <f t="shared" si="5"/>
        <v>67.242692995322173</v>
      </c>
    </row>
    <row r="24" spans="1:12" x14ac:dyDescent="0.2">
      <c r="A24" s="17">
        <v>15</v>
      </c>
      <c r="B24" s="9">
        <v>0</v>
      </c>
      <c r="C24" s="9">
        <v>668</v>
      </c>
      <c r="D24" s="9">
        <v>694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99699.815952188932</v>
      </c>
      <c r="I24" s="14">
        <f t="shared" si="4"/>
        <v>0</v>
      </c>
      <c r="J24" s="14">
        <f t="shared" si="1"/>
        <v>99699.815952188932</v>
      </c>
      <c r="K24" s="14">
        <f t="shared" si="2"/>
        <v>6604384.2998109758</v>
      </c>
      <c r="L24" s="21">
        <f t="shared" si="5"/>
        <v>66.242692995322173</v>
      </c>
    </row>
    <row r="25" spans="1:12" x14ac:dyDescent="0.2">
      <c r="A25" s="17">
        <v>16</v>
      </c>
      <c r="B25" s="9">
        <v>0</v>
      </c>
      <c r="C25" s="9">
        <v>658</v>
      </c>
      <c r="D25" s="9">
        <v>667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99699.815952188932</v>
      </c>
      <c r="I25" s="14">
        <f t="shared" si="4"/>
        <v>0</v>
      </c>
      <c r="J25" s="14">
        <f t="shared" si="1"/>
        <v>99699.815952188932</v>
      </c>
      <c r="K25" s="14">
        <f t="shared" si="2"/>
        <v>6504684.4838587865</v>
      </c>
      <c r="L25" s="21">
        <f t="shared" si="5"/>
        <v>65.242692995322173</v>
      </c>
    </row>
    <row r="26" spans="1:12" x14ac:dyDescent="0.2">
      <c r="A26" s="17">
        <v>17</v>
      </c>
      <c r="B26" s="9">
        <v>0</v>
      </c>
      <c r="C26" s="9">
        <v>662</v>
      </c>
      <c r="D26" s="9">
        <v>641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99699.815952188932</v>
      </c>
      <c r="I26" s="14">
        <f t="shared" si="4"/>
        <v>0</v>
      </c>
      <c r="J26" s="14">
        <f t="shared" si="1"/>
        <v>99699.815952188932</v>
      </c>
      <c r="K26" s="14">
        <f t="shared" si="2"/>
        <v>6404984.6679065973</v>
      </c>
      <c r="L26" s="21">
        <f t="shared" si="5"/>
        <v>64.242692995322173</v>
      </c>
    </row>
    <row r="27" spans="1:12" x14ac:dyDescent="0.2">
      <c r="A27" s="17">
        <v>18</v>
      </c>
      <c r="B27" s="9">
        <v>0</v>
      </c>
      <c r="C27" s="9">
        <v>612</v>
      </c>
      <c r="D27" s="9">
        <v>660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99699.815952188932</v>
      </c>
      <c r="I27" s="14">
        <f t="shared" si="4"/>
        <v>0</v>
      </c>
      <c r="J27" s="14">
        <f t="shared" si="1"/>
        <v>99699.815952188932</v>
      </c>
      <c r="K27" s="14">
        <f t="shared" si="2"/>
        <v>6305284.851954408</v>
      </c>
      <c r="L27" s="21">
        <f t="shared" si="5"/>
        <v>63.242692995322166</v>
      </c>
    </row>
    <row r="28" spans="1:12" x14ac:dyDescent="0.2">
      <c r="A28" s="17">
        <v>19</v>
      </c>
      <c r="B28" s="9">
        <v>0</v>
      </c>
      <c r="C28" s="9">
        <v>574</v>
      </c>
      <c r="D28" s="9">
        <v>608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99699.815952188932</v>
      </c>
      <c r="I28" s="14">
        <f t="shared" si="4"/>
        <v>0</v>
      </c>
      <c r="J28" s="14">
        <f t="shared" si="1"/>
        <v>99699.815952188932</v>
      </c>
      <c r="K28" s="14">
        <f t="shared" si="2"/>
        <v>6205585.0360022187</v>
      </c>
      <c r="L28" s="21">
        <f t="shared" si="5"/>
        <v>62.242692995322159</v>
      </c>
    </row>
    <row r="29" spans="1:12" x14ac:dyDescent="0.2">
      <c r="A29" s="17">
        <v>20</v>
      </c>
      <c r="B29" s="9">
        <v>0</v>
      </c>
      <c r="C29" s="9">
        <v>636</v>
      </c>
      <c r="D29" s="9">
        <v>567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99699.815952188932</v>
      </c>
      <c r="I29" s="14">
        <f t="shared" si="4"/>
        <v>0</v>
      </c>
      <c r="J29" s="14">
        <f t="shared" si="1"/>
        <v>99699.815952188932</v>
      </c>
      <c r="K29" s="14">
        <f t="shared" si="2"/>
        <v>6105885.2200500295</v>
      </c>
      <c r="L29" s="21">
        <f t="shared" si="5"/>
        <v>61.242692995322159</v>
      </c>
    </row>
    <row r="30" spans="1:12" x14ac:dyDescent="0.2">
      <c r="A30" s="17">
        <v>21</v>
      </c>
      <c r="B30" s="9">
        <v>0</v>
      </c>
      <c r="C30" s="9">
        <v>624</v>
      </c>
      <c r="D30" s="9">
        <v>623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99699.815952188932</v>
      </c>
      <c r="I30" s="14">
        <f t="shared" si="4"/>
        <v>0</v>
      </c>
      <c r="J30" s="14">
        <f t="shared" si="1"/>
        <v>99699.815952188932</v>
      </c>
      <c r="K30" s="14">
        <f t="shared" si="2"/>
        <v>6006185.4040978402</v>
      </c>
      <c r="L30" s="21">
        <f t="shared" si="5"/>
        <v>60.242692995322152</v>
      </c>
    </row>
    <row r="31" spans="1:12" x14ac:dyDescent="0.2">
      <c r="A31" s="17">
        <v>22</v>
      </c>
      <c r="B31" s="9">
        <v>2</v>
      </c>
      <c r="C31" s="9">
        <v>573</v>
      </c>
      <c r="D31" s="9">
        <v>626</v>
      </c>
      <c r="E31" s="18">
        <v>0.5</v>
      </c>
      <c r="F31" s="19">
        <f t="shared" si="3"/>
        <v>3.336113427856547E-3</v>
      </c>
      <c r="G31" s="19">
        <f t="shared" si="0"/>
        <v>3.3305578684429643E-3</v>
      </c>
      <c r="H31" s="14">
        <f t="shared" si="6"/>
        <v>99699.815952188932</v>
      </c>
      <c r="I31" s="14">
        <f t="shared" si="4"/>
        <v>332.05600650187824</v>
      </c>
      <c r="J31" s="14">
        <f t="shared" si="1"/>
        <v>99533.787948937985</v>
      </c>
      <c r="K31" s="14">
        <f t="shared" si="2"/>
        <v>5906485.5881456509</v>
      </c>
      <c r="L31" s="21">
        <f t="shared" si="5"/>
        <v>59.242692995322152</v>
      </c>
    </row>
    <row r="32" spans="1:12" x14ac:dyDescent="0.2">
      <c r="A32" s="17">
        <v>23</v>
      </c>
      <c r="B32" s="9">
        <v>0</v>
      </c>
      <c r="C32" s="9">
        <v>570</v>
      </c>
      <c r="D32" s="9">
        <v>578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99367.759945687052</v>
      </c>
      <c r="I32" s="14">
        <f t="shared" si="4"/>
        <v>0</v>
      </c>
      <c r="J32" s="14">
        <f t="shared" si="1"/>
        <v>99367.759945687052</v>
      </c>
      <c r="K32" s="14">
        <f t="shared" si="2"/>
        <v>5806951.8001967128</v>
      </c>
      <c r="L32" s="21">
        <f t="shared" si="5"/>
        <v>58.438992721288137</v>
      </c>
    </row>
    <row r="33" spans="1:12" x14ac:dyDescent="0.2">
      <c r="A33" s="17">
        <v>24</v>
      </c>
      <c r="B33" s="9">
        <v>0</v>
      </c>
      <c r="C33" s="9">
        <v>614</v>
      </c>
      <c r="D33" s="9">
        <v>569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99367.759945687052</v>
      </c>
      <c r="I33" s="14">
        <f t="shared" si="4"/>
        <v>0</v>
      </c>
      <c r="J33" s="14">
        <f t="shared" si="1"/>
        <v>99367.759945687052</v>
      </c>
      <c r="K33" s="14">
        <f t="shared" si="2"/>
        <v>5707584.0402510259</v>
      </c>
      <c r="L33" s="21">
        <f t="shared" si="5"/>
        <v>57.438992721288145</v>
      </c>
    </row>
    <row r="34" spans="1:12" x14ac:dyDescent="0.2">
      <c r="A34" s="17">
        <v>25</v>
      </c>
      <c r="B34" s="9">
        <v>0</v>
      </c>
      <c r="C34" s="9">
        <v>636</v>
      </c>
      <c r="D34" s="9">
        <v>598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99367.759945687052</v>
      </c>
      <c r="I34" s="14">
        <f t="shared" si="4"/>
        <v>0</v>
      </c>
      <c r="J34" s="14">
        <f t="shared" si="1"/>
        <v>99367.759945687052</v>
      </c>
      <c r="K34" s="14">
        <f t="shared" si="2"/>
        <v>5608216.280305339</v>
      </c>
      <c r="L34" s="21">
        <f t="shared" si="5"/>
        <v>56.438992721288145</v>
      </c>
    </row>
    <row r="35" spans="1:12" x14ac:dyDescent="0.2">
      <c r="A35" s="17">
        <v>26</v>
      </c>
      <c r="B35" s="9">
        <v>0</v>
      </c>
      <c r="C35" s="9">
        <v>706</v>
      </c>
      <c r="D35" s="9">
        <v>635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99367.759945687052</v>
      </c>
      <c r="I35" s="14">
        <f t="shared" si="4"/>
        <v>0</v>
      </c>
      <c r="J35" s="14">
        <f t="shared" si="1"/>
        <v>99367.759945687052</v>
      </c>
      <c r="K35" s="14">
        <f t="shared" si="2"/>
        <v>5508848.5203596521</v>
      </c>
      <c r="L35" s="21">
        <f t="shared" si="5"/>
        <v>55.438992721288145</v>
      </c>
    </row>
    <row r="36" spans="1:12" x14ac:dyDescent="0.2">
      <c r="A36" s="17">
        <v>27</v>
      </c>
      <c r="B36" s="9">
        <v>0</v>
      </c>
      <c r="C36" s="9">
        <v>739</v>
      </c>
      <c r="D36" s="9">
        <v>721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99367.759945687052</v>
      </c>
      <c r="I36" s="14">
        <f t="shared" si="4"/>
        <v>0</v>
      </c>
      <c r="J36" s="14">
        <f t="shared" si="1"/>
        <v>99367.759945687052</v>
      </c>
      <c r="K36" s="14">
        <f t="shared" si="2"/>
        <v>5409480.7604139652</v>
      </c>
      <c r="L36" s="21">
        <f t="shared" si="5"/>
        <v>54.438992721288145</v>
      </c>
    </row>
    <row r="37" spans="1:12" x14ac:dyDescent="0.2">
      <c r="A37" s="17">
        <v>28</v>
      </c>
      <c r="B37" s="9">
        <v>0</v>
      </c>
      <c r="C37" s="9">
        <v>782</v>
      </c>
      <c r="D37" s="9">
        <v>732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99367.759945687052</v>
      </c>
      <c r="I37" s="14">
        <f t="shared" si="4"/>
        <v>0</v>
      </c>
      <c r="J37" s="14">
        <f t="shared" si="1"/>
        <v>99367.759945687052</v>
      </c>
      <c r="K37" s="14">
        <f t="shared" si="2"/>
        <v>5310113.0004682783</v>
      </c>
      <c r="L37" s="21">
        <f t="shared" si="5"/>
        <v>53.438992721288145</v>
      </c>
    </row>
    <row r="38" spans="1:12" x14ac:dyDescent="0.2">
      <c r="A38" s="17">
        <v>29</v>
      </c>
      <c r="B38" s="9">
        <v>0</v>
      </c>
      <c r="C38" s="9">
        <v>854</v>
      </c>
      <c r="D38" s="9">
        <v>786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99367.759945687052</v>
      </c>
      <c r="I38" s="14">
        <f t="shared" si="4"/>
        <v>0</v>
      </c>
      <c r="J38" s="14">
        <f t="shared" si="1"/>
        <v>99367.759945687052</v>
      </c>
      <c r="K38" s="14">
        <f t="shared" si="2"/>
        <v>5210745.2405225914</v>
      </c>
      <c r="L38" s="21">
        <f t="shared" si="5"/>
        <v>52.438992721288152</v>
      </c>
    </row>
    <row r="39" spans="1:12" x14ac:dyDescent="0.2">
      <c r="A39" s="17">
        <v>30</v>
      </c>
      <c r="B39" s="9">
        <v>0</v>
      </c>
      <c r="C39" s="9">
        <v>968</v>
      </c>
      <c r="D39" s="9">
        <v>824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99367.759945687052</v>
      </c>
      <c r="I39" s="14">
        <f t="shared" si="4"/>
        <v>0</v>
      </c>
      <c r="J39" s="14">
        <f t="shared" si="1"/>
        <v>99367.759945687052</v>
      </c>
      <c r="K39" s="14">
        <f t="shared" si="2"/>
        <v>5111377.4805769045</v>
      </c>
      <c r="L39" s="21">
        <f t="shared" si="5"/>
        <v>51.438992721288152</v>
      </c>
    </row>
    <row r="40" spans="1:12" x14ac:dyDescent="0.2">
      <c r="A40" s="17">
        <v>31</v>
      </c>
      <c r="B40" s="9">
        <v>0</v>
      </c>
      <c r="C40" s="9">
        <v>1106</v>
      </c>
      <c r="D40" s="9">
        <v>997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99367.759945687052</v>
      </c>
      <c r="I40" s="14">
        <f t="shared" si="4"/>
        <v>0</v>
      </c>
      <c r="J40" s="14">
        <f t="shared" si="1"/>
        <v>99367.759945687052</v>
      </c>
      <c r="K40" s="14">
        <f t="shared" si="2"/>
        <v>5012009.7206312176</v>
      </c>
      <c r="L40" s="21">
        <f t="shared" si="5"/>
        <v>50.438992721288152</v>
      </c>
    </row>
    <row r="41" spans="1:12" x14ac:dyDescent="0.2">
      <c r="A41" s="17">
        <v>32</v>
      </c>
      <c r="B41" s="9">
        <v>1</v>
      </c>
      <c r="C41" s="9">
        <v>1180</v>
      </c>
      <c r="D41" s="9">
        <v>1129</v>
      </c>
      <c r="E41" s="18">
        <v>0.5</v>
      </c>
      <c r="F41" s="19">
        <f t="shared" si="3"/>
        <v>8.661758336942399E-4</v>
      </c>
      <c r="G41" s="19">
        <f t="shared" si="0"/>
        <v>8.658008658008658E-4</v>
      </c>
      <c r="H41" s="14">
        <f t="shared" si="6"/>
        <v>99367.759945687052</v>
      </c>
      <c r="I41" s="14">
        <f t="shared" si="4"/>
        <v>86.032692593668443</v>
      </c>
      <c r="J41" s="14">
        <f t="shared" si="1"/>
        <v>99324.743599390218</v>
      </c>
      <c r="K41" s="14">
        <f t="shared" si="2"/>
        <v>4912641.9606855307</v>
      </c>
      <c r="L41" s="21">
        <f t="shared" si="5"/>
        <v>49.438992721288152</v>
      </c>
    </row>
    <row r="42" spans="1:12" x14ac:dyDescent="0.2">
      <c r="A42" s="17">
        <v>33</v>
      </c>
      <c r="B42" s="9">
        <v>0</v>
      </c>
      <c r="C42" s="9">
        <v>1263</v>
      </c>
      <c r="D42" s="9">
        <v>1186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99281.727253093384</v>
      </c>
      <c r="I42" s="14">
        <f t="shared" si="4"/>
        <v>0</v>
      </c>
      <c r="J42" s="14">
        <f t="shared" si="1"/>
        <v>99281.727253093384</v>
      </c>
      <c r="K42" s="14">
        <f t="shared" si="2"/>
        <v>4813317.2170861401</v>
      </c>
      <c r="L42" s="21">
        <f t="shared" si="5"/>
        <v>48.481400860561365</v>
      </c>
    </row>
    <row r="43" spans="1:12" x14ac:dyDescent="0.2">
      <c r="A43" s="17">
        <v>34</v>
      </c>
      <c r="B43" s="9">
        <v>0</v>
      </c>
      <c r="C43" s="9">
        <v>1330</v>
      </c>
      <c r="D43" s="9">
        <v>1301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99281.727253093384</v>
      </c>
      <c r="I43" s="14">
        <f t="shared" si="4"/>
        <v>0</v>
      </c>
      <c r="J43" s="14">
        <f t="shared" si="1"/>
        <v>99281.727253093384</v>
      </c>
      <c r="K43" s="14">
        <f t="shared" si="2"/>
        <v>4714035.4898330467</v>
      </c>
      <c r="L43" s="21">
        <f t="shared" si="5"/>
        <v>47.481400860561365</v>
      </c>
    </row>
    <row r="44" spans="1:12" x14ac:dyDescent="0.2">
      <c r="A44" s="17">
        <v>35</v>
      </c>
      <c r="B44" s="9">
        <v>1</v>
      </c>
      <c r="C44" s="9">
        <v>1449</v>
      </c>
      <c r="D44" s="9">
        <v>1352</v>
      </c>
      <c r="E44" s="18">
        <v>0.5</v>
      </c>
      <c r="F44" s="19">
        <f t="shared" si="3"/>
        <v>7.140307033202428E-4</v>
      </c>
      <c r="G44" s="19">
        <f t="shared" si="0"/>
        <v>7.1377587437544611E-4</v>
      </c>
      <c r="H44" s="14">
        <f t="shared" si="6"/>
        <v>99281.727253093384</v>
      </c>
      <c r="I44" s="14">
        <f t="shared" si="4"/>
        <v>70.864901679581294</v>
      </c>
      <c r="J44" s="14">
        <f t="shared" si="1"/>
        <v>99246.294802253586</v>
      </c>
      <c r="K44" s="14">
        <f t="shared" si="2"/>
        <v>4614753.7625799533</v>
      </c>
      <c r="L44" s="21">
        <f t="shared" si="5"/>
        <v>46.481400860561365</v>
      </c>
    </row>
    <row r="45" spans="1:12" x14ac:dyDescent="0.2">
      <c r="A45" s="17">
        <v>36</v>
      </c>
      <c r="B45" s="9">
        <v>0</v>
      </c>
      <c r="C45" s="9">
        <v>1468</v>
      </c>
      <c r="D45" s="9">
        <v>1463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99210.862351413802</v>
      </c>
      <c r="I45" s="14">
        <f t="shared" si="4"/>
        <v>0</v>
      </c>
      <c r="J45" s="14">
        <f t="shared" si="1"/>
        <v>99210.862351413802</v>
      </c>
      <c r="K45" s="14">
        <f t="shared" si="2"/>
        <v>4515507.4677777002</v>
      </c>
      <c r="L45" s="21">
        <f t="shared" si="5"/>
        <v>45.514244718318913</v>
      </c>
    </row>
    <row r="46" spans="1:12" x14ac:dyDescent="0.2">
      <c r="A46" s="17">
        <v>37</v>
      </c>
      <c r="B46" s="9">
        <v>1</v>
      </c>
      <c r="C46" s="9">
        <v>1641</v>
      </c>
      <c r="D46" s="9">
        <v>1474</v>
      </c>
      <c r="E46" s="18">
        <v>0.5</v>
      </c>
      <c r="F46" s="19">
        <f t="shared" si="3"/>
        <v>6.420545746388443E-4</v>
      </c>
      <c r="G46" s="19">
        <f t="shared" si="0"/>
        <v>6.4184852374839533E-4</v>
      </c>
      <c r="H46" s="14">
        <f t="shared" si="6"/>
        <v>99210.862351413802</v>
      </c>
      <c r="I46" s="14">
        <f t="shared" si="4"/>
        <v>63.678345540060199</v>
      </c>
      <c r="J46" s="14">
        <f t="shared" si="1"/>
        <v>99179.02317864378</v>
      </c>
      <c r="K46" s="14">
        <f t="shared" si="2"/>
        <v>4416296.6054262863</v>
      </c>
      <c r="L46" s="21">
        <f t="shared" si="5"/>
        <v>44.514244718318913</v>
      </c>
    </row>
    <row r="47" spans="1:12" x14ac:dyDescent="0.2">
      <c r="A47" s="17">
        <v>38</v>
      </c>
      <c r="B47" s="9">
        <v>2</v>
      </c>
      <c r="C47" s="9">
        <v>1548</v>
      </c>
      <c r="D47" s="9">
        <v>1656</v>
      </c>
      <c r="E47" s="18">
        <v>0.5</v>
      </c>
      <c r="F47" s="19">
        <f t="shared" si="3"/>
        <v>1.2484394506866417E-3</v>
      </c>
      <c r="G47" s="19">
        <f t="shared" si="0"/>
        <v>1.2476606363069247E-3</v>
      </c>
      <c r="H47" s="14">
        <f t="shared" si="6"/>
        <v>99147.184005873743</v>
      </c>
      <c r="I47" s="14">
        <f t="shared" si="4"/>
        <v>123.70203868480819</v>
      </c>
      <c r="J47" s="14">
        <f t="shared" si="1"/>
        <v>99085.332986531343</v>
      </c>
      <c r="K47" s="14">
        <f t="shared" si="2"/>
        <v>4317117.5822476428</v>
      </c>
      <c r="L47" s="21">
        <f t="shared" si="5"/>
        <v>43.542513340488675</v>
      </c>
    </row>
    <row r="48" spans="1:12" x14ac:dyDescent="0.2">
      <c r="A48" s="17">
        <v>39</v>
      </c>
      <c r="B48" s="9">
        <v>0</v>
      </c>
      <c r="C48" s="9">
        <v>1508</v>
      </c>
      <c r="D48" s="9">
        <v>1552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99023.481967188942</v>
      </c>
      <c r="I48" s="14">
        <f t="shared" si="4"/>
        <v>0</v>
      </c>
      <c r="J48" s="14">
        <f t="shared" si="1"/>
        <v>99023.481967188942</v>
      </c>
      <c r="K48" s="14">
        <f t="shared" si="2"/>
        <v>4218032.249261111</v>
      </c>
      <c r="L48" s="21">
        <f t="shared" si="5"/>
        <v>42.596282876204455</v>
      </c>
    </row>
    <row r="49" spans="1:12" x14ac:dyDescent="0.2">
      <c r="A49" s="17">
        <v>40</v>
      </c>
      <c r="B49" s="9">
        <v>0</v>
      </c>
      <c r="C49" s="9">
        <v>1442</v>
      </c>
      <c r="D49" s="9">
        <v>1513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99023.481967188942</v>
      </c>
      <c r="I49" s="14">
        <f t="shared" si="4"/>
        <v>0</v>
      </c>
      <c r="J49" s="14">
        <f t="shared" si="1"/>
        <v>99023.481967188942</v>
      </c>
      <c r="K49" s="14">
        <f t="shared" si="2"/>
        <v>4119008.7672939217</v>
      </c>
      <c r="L49" s="21">
        <f t="shared" si="5"/>
        <v>41.596282876204448</v>
      </c>
    </row>
    <row r="50" spans="1:12" x14ac:dyDescent="0.2">
      <c r="A50" s="17">
        <v>41</v>
      </c>
      <c r="B50" s="9">
        <v>1</v>
      </c>
      <c r="C50" s="9">
        <v>1290</v>
      </c>
      <c r="D50" s="9">
        <v>1452</v>
      </c>
      <c r="E50" s="18">
        <v>0.5</v>
      </c>
      <c r="F50" s="19">
        <f t="shared" si="3"/>
        <v>7.2939460247994166E-4</v>
      </c>
      <c r="G50" s="19">
        <f t="shared" si="0"/>
        <v>7.2912869121399934E-4</v>
      </c>
      <c r="H50" s="14">
        <f t="shared" si="6"/>
        <v>99023.481967188942</v>
      </c>
      <c r="I50" s="14">
        <f t="shared" si="4"/>
        <v>72.200861806189536</v>
      </c>
      <c r="J50" s="14">
        <f t="shared" si="1"/>
        <v>98987.381536285844</v>
      </c>
      <c r="K50" s="14">
        <f t="shared" si="2"/>
        <v>4019985.2853267328</v>
      </c>
      <c r="L50" s="21">
        <f t="shared" si="5"/>
        <v>40.596282876204455</v>
      </c>
    </row>
    <row r="51" spans="1:12" x14ac:dyDescent="0.2">
      <c r="A51" s="17">
        <v>42</v>
      </c>
      <c r="B51" s="9">
        <v>1</v>
      </c>
      <c r="C51" s="9">
        <v>1321</v>
      </c>
      <c r="D51" s="9">
        <v>1282</v>
      </c>
      <c r="E51" s="18">
        <v>0.5</v>
      </c>
      <c r="F51" s="19">
        <f t="shared" si="3"/>
        <v>7.68344218209758E-4</v>
      </c>
      <c r="G51" s="19">
        <f t="shared" si="0"/>
        <v>7.6804915514592934E-4</v>
      </c>
      <c r="H51" s="14">
        <f t="shared" si="6"/>
        <v>98951.281105382746</v>
      </c>
      <c r="I51" s="14">
        <f t="shared" si="4"/>
        <v>75.999447853596578</v>
      </c>
      <c r="J51" s="14">
        <f t="shared" si="1"/>
        <v>98913.281381455949</v>
      </c>
      <c r="K51" s="14">
        <f t="shared" si="2"/>
        <v>3920997.9037904469</v>
      </c>
      <c r="L51" s="21">
        <f t="shared" si="5"/>
        <v>39.625539558346887</v>
      </c>
    </row>
    <row r="52" spans="1:12" x14ac:dyDescent="0.2">
      <c r="A52" s="17">
        <v>43</v>
      </c>
      <c r="B52" s="9">
        <v>1</v>
      </c>
      <c r="C52" s="9">
        <v>1245</v>
      </c>
      <c r="D52" s="9">
        <v>1332</v>
      </c>
      <c r="E52" s="18">
        <v>0.5</v>
      </c>
      <c r="F52" s="19">
        <f t="shared" si="3"/>
        <v>7.7609623593325567E-4</v>
      </c>
      <c r="G52" s="19">
        <f t="shared" si="0"/>
        <v>7.7579519006982156E-4</v>
      </c>
      <c r="H52" s="14">
        <f t="shared" si="6"/>
        <v>98875.281657529151</v>
      </c>
      <c r="I52" s="14">
        <f t="shared" si="4"/>
        <v>76.706967926709964</v>
      </c>
      <c r="J52" s="14">
        <f t="shared" si="1"/>
        <v>98836.928173565786</v>
      </c>
      <c r="K52" s="14">
        <f t="shared" si="2"/>
        <v>3822084.6224089912</v>
      </c>
      <c r="L52" s="21">
        <f t="shared" si="5"/>
        <v>38.655612993826018</v>
      </c>
    </row>
    <row r="53" spans="1:12" x14ac:dyDescent="0.2">
      <c r="A53" s="17">
        <v>44</v>
      </c>
      <c r="B53" s="9">
        <v>1</v>
      </c>
      <c r="C53" s="9">
        <v>1226</v>
      </c>
      <c r="D53" s="9">
        <v>1249</v>
      </c>
      <c r="E53" s="18">
        <v>0.5</v>
      </c>
      <c r="F53" s="19">
        <f t="shared" si="3"/>
        <v>8.0808080808080808E-4</v>
      </c>
      <c r="G53" s="19">
        <f t="shared" si="0"/>
        <v>8.0775444264943462E-4</v>
      </c>
      <c r="H53" s="14">
        <f t="shared" si="6"/>
        <v>98798.574689602436</v>
      </c>
      <c r="I53" s="14">
        <f t="shared" si="4"/>
        <v>79.804987632958358</v>
      </c>
      <c r="J53" s="14">
        <f t="shared" si="1"/>
        <v>98758.672195785955</v>
      </c>
      <c r="K53" s="14">
        <f t="shared" si="2"/>
        <v>3723247.6942354254</v>
      </c>
      <c r="L53" s="21">
        <f t="shared" si="5"/>
        <v>37.685236916957876</v>
      </c>
    </row>
    <row r="54" spans="1:12" x14ac:dyDescent="0.2">
      <c r="A54" s="17">
        <v>45</v>
      </c>
      <c r="B54" s="9">
        <v>2</v>
      </c>
      <c r="C54" s="9">
        <v>1105</v>
      </c>
      <c r="D54" s="9">
        <v>1235</v>
      </c>
      <c r="E54" s="18">
        <v>0.5</v>
      </c>
      <c r="F54" s="19">
        <f t="shared" si="3"/>
        <v>1.7094017094017094E-3</v>
      </c>
      <c r="G54" s="19">
        <f t="shared" si="0"/>
        <v>1.7079419299743809E-3</v>
      </c>
      <c r="H54" s="14">
        <f t="shared" si="6"/>
        <v>98718.769701969475</v>
      </c>
      <c r="I54" s="14">
        <f t="shared" si="4"/>
        <v>168.60592604947817</v>
      </c>
      <c r="J54" s="14">
        <f t="shared" si="1"/>
        <v>98634.466738944728</v>
      </c>
      <c r="K54" s="14">
        <f t="shared" si="2"/>
        <v>3624489.0220396393</v>
      </c>
      <c r="L54" s="21">
        <f t="shared" si="5"/>
        <v>36.715297739041105</v>
      </c>
    </row>
    <row r="55" spans="1:12" x14ac:dyDescent="0.2">
      <c r="A55" s="17">
        <v>46</v>
      </c>
      <c r="B55" s="9">
        <v>0</v>
      </c>
      <c r="C55" s="9">
        <v>1058</v>
      </c>
      <c r="D55" s="9">
        <v>1106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98550.163775919995</v>
      </c>
      <c r="I55" s="14">
        <f t="shared" si="4"/>
        <v>0</v>
      </c>
      <c r="J55" s="14">
        <f t="shared" si="1"/>
        <v>98550.163775919995</v>
      </c>
      <c r="K55" s="14">
        <f t="shared" si="2"/>
        <v>3525854.5553006944</v>
      </c>
      <c r="L55" s="21">
        <f t="shared" si="5"/>
        <v>35.777257187696435</v>
      </c>
    </row>
    <row r="56" spans="1:12" x14ac:dyDescent="0.2">
      <c r="A56" s="17">
        <v>47</v>
      </c>
      <c r="B56" s="9">
        <v>1</v>
      </c>
      <c r="C56" s="9">
        <v>1086</v>
      </c>
      <c r="D56" s="9">
        <v>1057</v>
      </c>
      <c r="E56" s="18">
        <v>0.5</v>
      </c>
      <c r="F56" s="19">
        <f t="shared" si="3"/>
        <v>9.3327111525898275E-4</v>
      </c>
      <c r="G56" s="19">
        <f t="shared" si="0"/>
        <v>9.3283582089552237E-4</v>
      </c>
      <c r="H56" s="14">
        <f t="shared" si="6"/>
        <v>98550.163775919995</v>
      </c>
      <c r="I56" s="14">
        <f t="shared" si="4"/>
        <v>91.931122925298496</v>
      </c>
      <c r="J56" s="14">
        <f t="shared" si="1"/>
        <v>98504.198214457356</v>
      </c>
      <c r="K56" s="14">
        <f t="shared" si="2"/>
        <v>3427304.3915247745</v>
      </c>
      <c r="L56" s="21">
        <f t="shared" si="5"/>
        <v>34.777257187696435</v>
      </c>
    </row>
    <row r="57" spans="1:12" x14ac:dyDescent="0.2">
      <c r="A57" s="17">
        <v>48</v>
      </c>
      <c r="B57" s="9">
        <v>2</v>
      </c>
      <c r="C57" s="9">
        <v>1022</v>
      </c>
      <c r="D57" s="9">
        <v>1078</v>
      </c>
      <c r="E57" s="18">
        <v>0.5</v>
      </c>
      <c r="F57" s="19">
        <f t="shared" si="3"/>
        <v>1.9047619047619048E-3</v>
      </c>
      <c r="G57" s="19">
        <f t="shared" si="0"/>
        <v>1.9029495718363462E-3</v>
      </c>
      <c r="H57" s="14">
        <f t="shared" si="6"/>
        <v>98458.232652994702</v>
      </c>
      <c r="I57" s="14">
        <f t="shared" si="4"/>
        <v>187.36105167077963</v>
      </c>
      <c r="J57" s="14">
        <f t="shared" si="1"/>
        <v>98364.552127159302</v>
      </c>
      <c r="K57" s="14">
        <f t="shared" si="2"/>
        <v>3328800.1933103171</v>
      </c>
      <c r="L57" s="21">
        <f t="shared" si="5"/>
        <v>33.809262096368421</v>
      </c>
    </row>
    <row r="58" spans="1:12" x14ac:dyDescent="0.2">
      <c r="A58" s="17">
        <v>49</v>
      </c>
      <c r="B58" s="9">
        <v>1</v>
      </c>
      <c r="C58" s="9">
        <v>1012</v>
      </c>
      <c r="D58" s="9">
        <v>1008</v>
      </c>
      <c r="E58" s="18">
        <v>0.5</v>
      </c>
      <c r="F58" s="19">
        <f t="shared" si="3"/>
        <v>9.9009900990099011E-4</v>
      </c>
      <c r="G58" s="19">
        <f t="shared" si="0"/>
        <v>9.8960910440376061E-4</v>
      </c>
      <c r="H58" s="14">
        <f t="shared" si="6"/>
        <v>98270.871601323917</v>
      </c>
      <c r="I58" s="14">
        <f t="shared" si="4"/>
        <v>97.249749234363108</v>
      </c>
      <c r="J58" s="14">
        <f t="shared" si="1"/>
        <v>98222.246726706726</v>
      </c>
      <c r="K58" s="14">
        <f t="shared" si="2"/>
        <v>3230435.6411831579</v>
      </c>
      <c r="L58" s="21">
        <f t="shared" si="5"/>
        <v>32.872768792453016</v>
      </c>
    </row>
    <row r="59" spans="1:12" x14ac:dyDescent="0.2">
      <c r="A59" s="17">
        <v>50</v>
      </c>
      <c r="B59" s="9">
        <v>3</v>
      </c>
      <c r="C59" s="9">
        <v>890</v>
      </c>
      <c r="D59" s="9">
        <v>1012</v>
      </c>
      <c r="E59" s="18">
        <v>0.5</v>
      </c>
      <c r="F59" s="19">
        <f t="shared" si="3"/>
        <v>3.1545741324921135E-3</v>
      </c>
      <c r="G59" s="19">
        <f t="shared" si="0"/>
        <v>3.1496062992125984E-3</v>
      </c>
      <c r="H59" s="14">
        <f t="shared" si="6"/>
        <v>98173.621852089549</v>
      </c>
      <c r="I59" s="14">
        <f t="shared" si="4"/>
        <v>309.20825780185686</v>
      </c>
      <c r="J59" s="14">
        <f t="shared" si="1"/>
        <v>98019.017723188619</v>
      </c>
      <c r="K59" s="14">
        <f t="shared" si="2"/>
        <v>3132213.3944564513</v>
      </c>
      <c r="L59" s="21">
        <f t="shared" si="5"/>
        <v>31.90483691408992</v>
      </c>
    </row>
    <row r="60" spans="1:12" x14ac:dyDescent="0.2">
      <c r="A60" s="17">
        <v>51</v>
      </c>
      <c r="B60" s="9">
        <v>2</v>
      </c>
      <c r="C60" s="9">
        <v>836</v>
      </c>
      <c r="D60" s="9">
        <v>877</v>
      </c>
      <c r="E60" s="18">
        <v>0.5</v>
      </c>
      <c r="F60" s="19">
        <f t="shared" si="3"/>
        <v>2.3350846468184472E-3</v>
      </c>
      <c r="G60" s="19">
        <f t="shared" si="0"/>
        <v>2.3323615160349854E-3</v>
      </c>
      <c r="H60" s="14">
        <f t="shared" si="6"/>
        <v>97864.413594287689</v>
      </c>
      <c r="I60" s="14">
        <f t="shared" si="4"/>
        <v>228.25519205664767</v>
      </c>
      <c r="J60" s="14">
        <f t="shared" si="1"/>
        <v>97750.285998259365</v>
      </c>
      <c r="K60" s="14">
        <f t="shared" si="2"/>
        <v>3034194.3767332626</v>
      </c>
      <c r="L60" s="21">
        <f t="shared" si="5"/>
        <v>31.00406230718341</v>
      </c>
    </row>
    <row r="61" spans="1:12" x14ac:dyDescent="0.2">
      <c r="A61" s="17">
        <v>52</v>
      </c>
      <c r="B61" s="9">
        <v>4</v>
      </c>
      <c r="C61" s="9">
        <v>828</v>
      </c>
      <c r="D61" s="9">
        <v>818</v>
      </c>
      <c r="E61" s="18">
        <v>0.5</v>
      </c>
      <c r="F61" s="19">
        <f t="shared" si="3"/>
        <v>4.8602673147023082E-3</v>
      </c>
      <c r="G61" s="19">
        <f t="shared" si="0"/>
        <v>4.8484848484848485E-3</v>
      </c>
      <c r="H61" s="14">
        <f t="shared" si="6"/>
        <v>97636.158402231042</v>
      </c>
      <c r="I61" s="14">
        <f t="shared" si="4"/>
        <v>473.38743467748384</v>
      </c>
      <c r="J61" s="14">
        <f t="shared" si="1"/>
        <v>97399.4646848923</v>
      </c>
      <c r="K61" s="14">
        <f t="shared" si="2"/>
        <v>2936444.0907350034</v>
      </c>
      <c r="L61" s="21">
        <f t="shared" si="5"/>
        <v>30.075375135487754</v>
      </c>
    </row>
    <row r="62" spans="1:12" x14ac:dyDescent="0.2">
      <c r="A62" s="17">
        <v>53</v>
      </c>
      <c r="B62" s="9">
        <v>4</v>
      </c>
      <c r="C62" s="9">
        <v>832</v>
      </c>
      <c r="D62" s="9">
        <v>817</v>
      </c>
      <c r="E62" s="18">
        <v>0.5</v>
      </c>
      <c r="F62" s="19">
        <f t="shared" si="3"/>
        <v>4.8514251061249243E-3</v>
      </c>
      <c r="G62" s="19">
        <f t="shared" si="0"/>
        <v>4.8396854204476713E-3</v>
      </c>
      <c r="H62" s="14">
        <f t="shared" si="6"/>
        <v>97162.770967553559</v>
      </c>
      <c r="I62" s="14">
        <f t="shared" si="4"/>
        <v>470.23724606196521</v>
      </c>
      <c r="J62" s="14">
        <f t="shared" si="1"/>
        <v>96927.652344522576</v>
      </c>
      <c r="K62" s="14">
        <f t="shared" si="2"/>
        <v>2839044.6260501109</v>
      </c>
      <c r="L62" s="21">
        <f t="shared" si="5"/>
        <v>29.219469533224601</v>
      </c>
    </row>
    <row r="63" spans="1:12" x14ac:dyDescent="0.2">
      <c r="A63" s="17">
        <v>54</v>
      </c>
      <c r="B63" s="9">
        <v>5</v>
      </c>
      <c r="C63" s="9">
        <v>748</v>
      </c>
      <c r="D63" s="9">
        <v>816</v>
      </c>
      <c r="E63" s="18">
        <v>0.5</v>
      </c>
      <c r="F63" s="19">
        <f t="shared" si="3"/>
        <v>6.3938618925831201E-3</v>
      </c>
      <c r="G63" s="19">
        <f t="shared" si="0"/>
        <v>6.3734862970044612E-3</v>
      </c>
      <c r="H63" s="14">
        <f t="shared" si="6"/>
        <v>96692.533721491593</v>
      </c>
      <c r="I63" s="14">
        <f t="shared" si="4"/>
        <v>616.2685386965685</v>
      </c>
      <c r="J63" s="14">
        <f t="shared" si="1"/>
        <v>96384.399452143305</v>
      </c>
      <c r="K63" s="14">
        <f t="shared" si="2"/>
        <v>2742116.9737055884</v>
      </c>
      <c r="L63" s="21">
        <f t="shared" si="5"/>
        <v>28.359138685969764</v>
      </c>
    </row>
    <row r="64" spans="1:12" x14ac:dyDescent="0.2">
      <c r="A64" s="17">
        <v>55</v>
      </c>
      <c r="B64" s="9">
        <v>2</v>
      </c>
      <c r="C64" s="9">
        <v>698</v>
      </c>
      <c r="D64" s="9">
        <v>746</v>
      </c>
      <c r="E64" s="18">
        <v>0.5</v>
      </c>
      <c r="F64" s="19">
        <f t="shared" si="3"/>
        <v>2.7700831024930748E-3</v>
      </c>
      <c r="G64" s="19">
        <f t="shared" si="0"/>
        <v>2.7662517289073303E-3</v>
      </c>
      <c r="H64" s="14">
        <f t="shared" si="6"/>
        <v>96076.265182795018</v>
      </c>
      <c r="I64" s="14">
        <f t="shared" si="4"/>
        <v>265.77113466886584</v>
      </c>
      <c r="J64" s="14">
        <f t="shared" si="1"/>
        <v>95943.379615460595</v>
      </c>
      <c r="K64" s="14">
        <f t="shared" si="2"/>
        <v>2645732.574253445</v>
      </c>
      <c r="L64" s="21">
        <f t="shared" si="5"/>
        <v>27.53783745881114</v>
      </c>
    </row>
    <row r="65" spans="1:12" x14ac:dyDescent="0.2">
      <c r="A65" s="17">
        <v>56</v>
      </c>
      <c r="B65" s="9">
        <v>5</v>
      </c>
      <c r="C65" s="9">
        <v>641</v>
      </c>
      <c r="D65" s="9">
        <v>694</v>
      </c>
      <c r="E65" s="18">
        <v>0.5</v>
      </c>
      <c r="F65" s="19">
        <f t="shared" si="3"/>
        <v>7.4906367041198503E-3</v>
      </c>
      <c r="G65" s="19">
        <f t="shared" si="0"/>
        <v>7.462686567164179E-3</v>
      </c>
      <c r="H65" s="14">
        <f t="shared" si="6"/>
        <v>95810.494048126158</v>
      </c>
      <c r="I65" s="14">
        <f t="shared" si="4"/>
        <v>715.00368692631457</v>
      </c>
      <c r="J65" s="14">
        <f t="shared" si="1"/>
        <v>95452.992204663009</v>
      </c>
      <c r="K65" s="14">
        <f t="shared" si="2"/>
        <v>2549789.1946379845</v>
      </c>
      <c r="L65" s="21">
        <f t="shared" si="5"/>
        <v>26.612838394896606</v>
      </c>
    </row>
    <row r="66" spans="1:12" x14ac:dyDescent="0.2">
      <c r="A66" s="17">
        <v>57</v>
      </c>
      <c r="B66" s="9">
        <v>3</v>
      </c>
      <c r="C66" s="9">
        <v>663</v>
      </c>
      <c r="D66" s="9">
        <v>634</v>
      </c>
      <c r="E66" s="18">
        <v>0.5</v>
      </c>
      <c r="F66" s="19">
        <f t="shared" si="3"/>
        <v>4.6260601387818042E-3</v>
      </c>
      <c r="G66" s="19">
        <f t="shared" si="0"/>
        <v>4.6153846153846149E-3</v>
      </c>
      <c r="H66" s="14">
        <f t="shared" si="6"/>
        <v>95095.490361199845</v>
      </c>
      <c r="I66" s="14">
        <f t="shared" si="4"/>
        <v>438.90226320553768</v>
      </c>
      <c r="J66" s="14">
        <f t="shared" si="1"/>
        <v>94876.039229597067</v>
      </c>
      <c r="K66" s="14">
        <f t="shared" si="2"/>
        <v>2454336.2024333216</v>
      </c>
      <c r="L66" s="21">
        <f t="shared" si="5"/>
        <v>25.809175525685301</v>
      </c>
    </row>
    <row r="67" spans="1:12" x14ac:dyDescent="0.2">
      <c r="A67" s="17">
        <v>58</v>
      </c>
      <c r="B67" s="9">
        <v>4</v>
      </c>
      <c r="C67" s="9">
        <v>656</v>
      </c>
      <c r="D67" s="9">
        <v>652</v>
      </c>
      <c r="E67" s="18">
        <v>0.5</v>
      </c>
      <c r="F67" s="19">
        <f t="shared" si="3"/>
        <v>6.1162079510703364E-3</v>
      </c>
      <c r="G67" s="19">
        <f t="shared" si="0"/>
        <v>6.0975609756097563E-3</v>
      </c>
      <c r="H67" s="14">
        <f t="shared" si="6"/>
        <v>94656.588097994303</v>
      </c>
      <c r="I67" s="14">
        <f t="shared" si="4"/>
        <v>577.17431767069695</v>
      </c>
      <c r="J67" s="14">
        <f t="shared" si="1"/>
        <v>94368.000939158956</v>
      </c>
      <c r="K67" s="14">
        <f t="shared" si="2"/>
        <v>2359460.1632037247</v>
      </c>
      <c r="L67" s="21">
        <f t="shared" si="5"/>
        <v>24.92652873523253</v>
      </c>
    </row>
    <row r="68" spans="1:12" x14ac:dyDescent="0.2">
      <c r="A68" s="17">
        <v>59</v>
      </c>
      <c r="B68" s="9">
        <v>2</v>
      </c>
      <c r="C68" s="9">
        <v>559</v>
      </c>
      <c r="D68" s="9">
        <v>648</v>
      </c>
      <c r="E68" s="18">
        <v>0.5</v>
      </c>
      <c r="F68" s="19">
        <f t="shared" si="3"/>
        <v>3.3140016570008283E-3</v>
      </c>
      <c r="G68" s="19">
        <f t="shared" si="0"/>
        <v>3.3085194375516956E-3</v>
      </c>
      <c r="H68" s="14">
        <f t="shared" si="6"/>
        <v>94079.413780323608</v>
      </c>
      <c r="I68" s="14">
        <f t="shared" si="4"/>
        <v>311.26356916566948</v>
      </c>
      <c r="J68" s="14">
        <f t="shared" si="1"/>
        <v>93923.781995740763</v>
      </c>
      <c r="K68" s="14">
        <f t="shared" si="2"/>
        <v>2265092.1622645659</v>
      </c>
      <c r="L68" s="21">
        <f t="shared" si="5"/>
        <v>24.076384739743162</v>
      </c>
    </row>
    <row r="69" spans="1:12" x14ac:dyDescent="0.2">
      <c r="A69" s="17">
        <v>60</v>
      </c>
      <c r="B69" s="9">
        <v>3</v>
      </c>
      <c r="C69" s="9">
        <v>529</v>
      </c>
      <c r="D69" s="9">
        <v>568</v>
      </c>
      <c r="E69" s="18">
        <v>0.5</v>
      </c>
      <c r="F69" s="19">
        <f t="shared" si="3"/>
        <v>5.4694621695533276E-3</v>
      </c>
      <c r="G69" s="19">
        <f t="shared" si="0"/>
        <v>5.4545454545454541E-3</v>
      </c>
      <c r="H69" s="14">
        <f t="shared" si="6"/>
        <v>93768.150211157932</v>
      </c>
      <c r="I69" s="14">
        <f t="shared" si="4"/>
        <v>511.46263751540687</v>
      </c>
      <c r="J69" s="14">
        <f t="shared" si="1"/>
        <v>93512.418892400237</v>
      </c>
      <c r="K69" s="14">
        <f t="shared" si="2"/>
        <v>2171168.3802688252</v>
      </c>
      <c r="L69" s="21">
        <f t="shared" si="5"/>
        <v>23.154646597800404</v>
      </c>
    </row>
    <row r="70" spans="1:12" x14ac:dyDescent="0.2">
      <c r="A70" s="17">
        <v>61</v>
      </c>
      <c r="B70" s="9">
        <v>4</v>
      </c>
      <c r="C70" s="9">
        <v>534</v>
      </c>
      <c r="D70" s="9">
        <v>518</v>
      </c>
      <c r="E70" s="18">
        <v>0.5</v>
      </c>
      <c r="F70" s="19">
        <f t="shared" si="3"/>
        <v>7.6045627376425855E-3</v>
      </c>
      <c r="G70" s="19">
        <f t="shared" si="0"/>
        <v>7.575757575757576E-3</v>
      </c>
      <c r="H70" s="14">
        <f t="shared" si="6"/>
        <v>93256.687573642528</v>
      </c>
      <c r="I70" s="14">
        <f t="shared" si="4"/>
        <v>706.49005737607979</v>
      </c>
      <c r="J70" s="14">
        <f t="shared" si="1"/>
        <v>92903.44254495448</v>
      </c>
      <c r="K70" s="14">
        <f t="shared" si="2"/>
        <v>2077655.9613764249</v>
      </c>
      <c r="L70" s="21">
        <f t="shared" si="5"/>
        <v>22.278895116618319</v>
      </c>
    </row>
    <row r="71" spans="1:12" x14ac:dyDescent="0.2">
      <c r="A71" s="17">
        <v>62</v>
      </c>
      <c r="B71" s="9">
        <v>3</v>
      </c>
      <c r="C71" s="9">
        <v>475</v>
      </c>
      <c r="D71" s="9">
        <v>534</v>
      </c>
      <c r="E71" s="18">
        <v>0.5</v>
      </c>
      <c r="F71" s="19">
        <f t="shared" si="3"/>
        <v>5.9464816650148661E-3</v>
      </c>
      <c r="G71" s="19">
        <f t="shared" si="0"/>
        <v>5.9288537549407119E-3</v>
      </c>
      <c r="H71" s="14">
        <f t="shared" si="6"/>
        <v>92550.197516266446</v>
      </c>
      <c r="I71" s="14">
        <f t="shared" si="4"/>
        <v>548.71658606482083</v>
      </c>
      <c r="J71" s="14">
        <f t="shared" si="1"/>
        <v>92275.839223234027</v>
      </c>
      <c r="K71" s="14">
        <f t="shared" si="2"/>
        <v>1984752.5188314705</v>
      </c>
      <c r="L71" s="21">
        <f t="shared" si="5"/>
        <v>21.445146224378767</v>
      </c>
    </row>
    <row r="72" spans="1:12" x14ac:dyDescent="0.2">
      <c r="A72" s="17">
        <v>63</v>
      </c>
      <c r="B72" s="9">
        <v>3</v>
      </c>
      <c r="C72" s="9">
        <v>430</v>
      </c>
      <c r="D72" s="9">
        <v>487</v>
      </c>
      <c r="E72" s="18">
        <v>0.5</v>
      </c>
      <c r="F72" s="19">
        <f t="shared" si="3"/>
        <v>6.5430752453653216E-3</v>
      </c>
      <c r="G72" s="19">
        <f t="shared" si="0"/>
        <v>6.5217391304347831E-3</v>
      </c>
      <c r="H72" s="14">
        <f t="shared" si="6"/>
        <v>92001.480930201622</v>
      </c>
      <c r="I72" s="14">
        <f t="shared" si="4"/>
        <v>600.00965824044545</v>
      </c>
      <c r="J72" s="14">
        <f t="shared" si="1"/>
        <v>91701.476101081396</v>
      </c>
      <c r="K72" s="14">
        <f t="shared" si="2"/>
        <v>1892476.6796082365</v>
      </c>
      <c r="L72" s="21">
        <f t="shared" si="5"/>
        <v>20.570067573629537</v>
      </c>
    </row>
    <row r="73" spans="1:12" x14ac:dyDescent="0.2">
      <c r="A73" s="17">
        <v>64</v>
      </c>
      <c r="B73" s="9">
        <v>3</v>
      </c>
      <c r="C73" s="9">
        <v>493</v>
      </c>
      <c r="D73" s="9">
        <v>425</v>
      </c>
      <c r="E73" s="18">
        <v>0.5</v>
      </c>
      <c r="F73" s="19">
        <f t="shared" si="3"/>
        <v>6.5359477124183009E-3</v>
      </c>
      <c r="G73" s="19">
        <f t="shared" ref="G73:G103" si="7">F73/((1+(1-E73)*F73))</f>
        <v>6.5146579804560263E-3</v>
      </c>
      <c r="H73" s="14">
        <f t="shared" si="6"/>
        <v>91401.471271961171</v>
      </c>
      <c r="I73" s="14">
        <f t="shared" si="4"/>
        <v>595.44932424730405</v>
      </c>
      <c r="J73" s="14">
        <f t="shared" ref="J73:J103" si="8">H74+I73*E73</f>
        <v>91103.746609837515</v>
      </c>
      <c r="K73" s="14">
        <f t="shared" ref="K73:K97" si="9">K74+J73</f>
        <v>1800775.2035071552</v>
      </c>
      <c r="L73" s="21">
        <f t="shared" si="5"/>
        <v>19.701818564266055</v>
      </c>
    </row>
    <row r="74" spans="1:12" x14ac:dyDescent="0.2">
      <c r="A74" s="17">
        <v>65</v>
      </c>
      <c r="B74" s="9">
        <v>7</v>
      </c>
      <c r="C74" s="9">
        <v>414</v>
      </c>
      <c r="D74" s="9">
        <v>496</v>
      </c>
      <c r="E74" s="18">
        <v>0.5</v>
      </c>
      <c r="F74" s="19">
        <f t="shared" ref="F74:F104" si="10">B74/((C74+D74)/2)</f>
        <v>1.5384615384615385E-2</v>
      </c>
      <c r="G74" s="19">
        <f t="shared" si="7"/>
        <v>1.5267175572519085E-2</v>
      </c>
      <c r="H74" s="14">
        <f t="shared" si="6"/>
        <v>90806.02194771386</v>
      </c>
      <c r="I74" s="14">
        <f t="shared" ref="I74:I104" si="11">H74*G74</f>
        <v>1386.3514801177689</v>
      </c>
      <c r="J74" s="14">
        <f t="shared" si="8"/>
        <v>90112.846207654977</v>
      </c>
      <c r="K74" s="14">
        <f t="shared" si="9"/>
        <v>1709671.4568973177</v>
      </c>
      <c r="L74" s="21">
        <f t="shared" ref="L74:L104" si="12">K74/H74</f>
        <v>18.8277321286219</v>
      </c>
    </row>
    <row r="75" spans="1:12" x14ac:dyDescent="0.2">
      <c r="A75" s="17">
        <v>66</v>
      </c>
      <c r="B75" s="9">
        <v>7</v>
      </c>
      <c r="C75" s="9">
        <v>415</v>
      </c>
      <c r="D75" s="9">
        <v>413</v>
      </c>
      <c r="E75" s="18">
        <v>0.5</v>
      </c>
      <c r="F75" s="19">
        <f t="shared" si="10"/>
        <v>1.6908212560386472E-2</v>
      </c>
      <c r="G75" s="19">
        <f t="shared" si="7"/>
        <v>1.6766467065868262E-2</v>
      </c>
      <c r="H75" s="14">
        <f t="shared" ref="H75:H104" si="13">H74-I74</f>
        <v>89419.670467596094</v>
      </c>
      <c r="I75" s="14">
        <f t="shared" si="11"/>
        <v>1499.2519599357429</v>
      </c>
      <c r="J75" s="14">
        <f t="shared" si="8"/>
        <v>88670.044487628213</v>
      </c>
      <c r="K75" s="14">
        <f t="shared" si="9"/>
        <v>1619558.6106896626</v>
      </c>
      <c r="L75" s="21">
        <f t="shared" si="12"/>
        <v>18.111883014336968</v>
      </c>
    </row>
    <row r="76" spans="1:12" x14ac:dyDescent="0.2">
      <c r="A76" s="17">
        <v>67</v>
      </c>
      <c r="B76" s="9">
        <v>1</v>
      </c>
      <c r="C76" s="9">
        <v>333</v>
      </c>
      <c r="D76" s="9">
        <v>409</v>
      </c>
      <c r="E76" s="18">
        <v>0.5</v>
      </c>
      <c r="F76" s="19">
        <f t="shared" si="10"/>
        <v>2.6954177897574125E-3</v>
      </c>
      <c r="G76" s="19">
        <f t="shared" si="7"/>
        <v>2.6917900403768506E-3</v>
      </c>
      <c r="H76" s="14">
        <f t="shared" si="13"/>
        <v>87920.418507660346</v>
      </c>
      <c r="I76" s="14">
        <f t="shared" si="11"/>
        <v>236.66330688468466</v>
      </c>
      <c r="J76" s="14">
        <f t="shared" si="8"/>
        <v>87802.086854217996</v>
      </c>
      <c r="K76" s="14">
        <f t="shared" si="9"/>
        <v>1530888.5662020345</v>
      </c>
      <c r="L76" s="21">
        <f t="shared" si="12"/>
        <v>17.412207450635041</v>
      </c>
    </row>
    <row r="77" spans="1:12" x14ac:dyDescent="0.2">
      <c r="A77" s="17">
        <v>68</v>
      </c>
      <c r="B77" s="9">
        <v>3</v>
      </c>
      <c r="C77" s="9">
        <v>355</v>
      </c>
      <c r="D77" s="9">
        <v>345</v>
      </c>
      <c r="E77" s="18">
        <v>0.5</v>
      </c>
      <c r="F77" s="19">
        <f t="shared" si="10"/>
        <v>8.5714285714285719E-3</v>
      </c>
      <c r="G77" s="19">
        <f t="shared" si="7"/>
        <v>8.5348506401137988E-3</v>
      </c>
      <c r="H77" s="14">
        <f t="shared" si="13"/>
        <v>87683.75520077566</v>
      </c>
      <c r="I77" s="14">
        <f t="shared" si="11"/>
        <v>748.36775420292179</v>
      </c>
      <c r="J77" s="14">
        <f t="shared" si="8"/>
        <v>87309.571323674201</v>
      </c>
      <c r="K77" s="14">
        <f t="shared" si="9"/>
        <v>1443086.4793478164</v>
      </c>
      <c r="L77" s="21">
        <f t="shared" si="12"/>
        <v>16.457854434307471</v>
      </c>
    </row>
    <row r="78" spans="1:12" x14ac:dyDescent="0.2">
      <c r="A78" s="17">
        <v>69</v>
      </c>
      <c r="B78" s="9">
        <v>2</v>
      </c>
      <c r="C78" s="9">
        <v>380</v>
      </c>
      <c r="D78" s="9">
        <v>356</v>
      </c>
      <c r="E78" s="18">
        <v>0.5</v>
      </c>
      <c r="F78" s="19">
        <f t="shared" si="10"/>
        <v>5.434782608695652E-3</v>
      </c>
      <c r="G78" s="19">
        <f t="shared" si="7"/>
        <v>5.4200542005420045E-3</v>
      </c>
      <c r="H78" s="14">
        <f t="shared" si="13"/>
        <v>86935.387446572742</v>
      </c>
      <c r="I78" s="14">
        <f t="shared" si="11"/>
        <v>471.19451190554327</v>
      </c>
      <c r="J78" s="14">
        <f t="shared" si="8"/>
        <v>86699.79019061997</v>
      </c>
      <c r="K78" s="14">
        <f t="shared" si="9"/>
        <v>1355776.9080241423</v>
      </c>
      <c r="L78" s="21">
        <f t="shared" si="12"/>
        <v>15.595224773770662</v>
      </c>
    </row>
    <row r="79" spans="1:12" x14ac:dyDescent="0.2">
      <c r="A79" s="17">
        <v>70</v>
      </c>
      <c r="B79" s="9">
        <v>9</v>
      </c>
      <c r="C79" s="9">
        <v>323</v>
      </c>
      <c r="D79" s="9">
        <v>377</v>
      </c>
      <c r="E79" s="18">
        <v>0.5</v>
      </c>
      <c r="F79" s="19">
        <f t="shared" si="10"/>
        <v>2.5714285714285714E-2</v>
      </c>
      <c r="G79" s="19">
        <f t="shared" si="7"/>
        <v>2.5387870239774329E-2</v>
      </c>
      <c r="H79" s="14">
        <f t="shared" si="13"/>
        <v>86464.192934667197</v>
      </c>
      <c r="I79" s="14">
        <f t="shared" si="11"/>
        <v>2195.141710612143</v>
      </c>
      <c r="J79" s="14">
        <f t="shared" si="8"/>
        <v>85366.622079361128</v>
      </c>
      <c r="K79" s="14">
        <f t="shared" si="9"/>
        <v>1269077.1178335224</v>
      </c>
      <c r="L79" s="21">
        <f t="shared" si="12"/>
        <v>14.677487579077315</v>
      </c>
    </row>
    <row r="80" spans="1:12" x14ac:dyDescent="0.2">
      <c r="A80" s="17">
        <v>71</v>
      </c>
      <c r="B80" s="9">
        <v>4</v>
      </c>
      <c r="C80" s="9">
        <v>280</v>
      </c>
      <c r="D80" s="9">
        <v>329</v>
      </c>
      <c r="E80" s="18">
        <v>0.5</v>
      </c>
      <c r="F80" s="19">
        <f t="shared" si="10"/>
        <v>1.3136288998357963E-2</v>
      </c>
      <c r="G80" s="19">
        <f t="shared" si="7"/>
        <v>1.3050570962479607E-2</v>
      </c>
      <c r="H80" s="14">
        <f t="shared" si="13"/>
        <v>84269.05122405506</v>
      </c>
      <c r="I80" s="14">
        <f t="shared" si="11"/>
        <v>1099.7592329403597</v>
      </c>
      <c r="J80" s="14">
        <f t="shared" si="8"/>
        <v>83719.171607584882</v>
      </c>
      <c r="K80" s="14">
        <f t="shared" si="9"/>
        <v>1183710.4957541612</v>
      </c>
      <c r="L80" s="21">
        <f t="shared" si="12"/>
        <v>14.046799845970789</v>
      </c>
    </row>
    <row r="81" spans="1:12" x14ac:dyDescent="0.2">
      <c r="A81" s="17">
        <v>72</v>
      </c>
      <c r="B81" s="9">
        <v>6</v>
      </c>
      <c r="C81" s="9">
        <v>223</v>
      </c>
      <c r="D81" s="9">
        <v>277</v>
      </c>
      <c r="E81" s="18">
        <v>0.5</v>
      </c>
      <c r="F81" s="19">
        <f t="shared" si="10"/>
        <v>2.4E-2</v>
      </c>
      <c r="G81" s="19">
        <f t="shared" si="7"/>
        <v>2.3715415019762848E-2</v>
      </c>
      <c r="H81" s="14">
        <f t="shared" si="13"/>
        <v>83169.291991114704</v>
      </c>
      <c r="I81" s="14">
        <f t="shared" si="11"/>
        <v>1972.3942764691235</v>
      </c>
      <c r="J81" s="14">
        <f t="shared" si="8"/>
        <v>82183.094852880153</v>
      </c>
      <c r="K81" s="14">
        <f t="shared" si="9"/>
        <v>1099991.3241465762</v>
      </c>
      <c r="L81" s="21">
        <f t="shared" si="12"/>
        <v>13.225931083603459</v>
      </c>
    </row>
    <row r="82" spans="1:12" x14ac:dyDescent="0.2">
      <c r="A82" s="17">
        <v>73</v>
      </c>
      <c r="B82" s="9">
        <v>2</v>
      </c>
      <c r="C82" s="9">
        <v>283</v>
      </c>
      <c r="D82" s="9">
        <v>217</v>
      </c>
      <c r="E82" s="18">
        <v>0.5</v>
      </c>
      <c r="F82" s="19">
        <f t="shared" si="10"/>
        <v>8.0000000000000002E-3</v>
      </c>
      <c r="G82" s="19">
        <f t="shared" si="7"/>
        <v>7.9681274900398405E-3</v>
      </c>
      <c r="H82" s="14">
        <f t="shared" si="13"/>
        <v>81196.897714645587</v>
      </c>
      <c r="I82" s="14">
        <f t="shared" si="11"/>
        <v>646.98723278602063</v>
      </c>
      <c r="J82" s="14">
        <f t="shared" si="8"/>
        <v>80873.404098252577</v>
      </c>
      <c r="K82" s="14">
        <f t="shared" si="9"/>
        <v>1017808.229293696</v>
      </c>
      <c r="L82" s="21">
        <f t="shared" si="12"/>
        <v>12.535063012759817</v>
      </c>
    </row>
    <row r="83" spans="1:12" x14ac:dyDescent="0.2">
      <c r="A83" s="17">
        <v>74</v>
      </c>
      <c r="B83" s="9">
        <v>6</v>
      </c>
      <c r="C83" s="9">
        <v>175</v>
      </c>
      <c r="D83" s="9">
        <v>289</v>
      </c>
      <c r="E83" s="18">
        <v>0.5</v>
      </c>
      <c r="F83" s="19">
        <f t="shared" si="10"/>
        <v>2.5862068965517241E-2</v>
      </c>
      <c r="G83" s="19">
        <f t="shared" si="7"/>
        <v>2.553191489361702E-2</v>
      </c>
      <c r="H83" s="14">
        <f t="shared" si="13"/>
        <v>80549.910481859566</v>
      </c>
      <c r="I83" s="14">
        <f t="shared" si="11"/>
        <v>2056.5934591113078</v>
      </c>
      <c r="J83" s="14">
        <f t="shared" si="8"/>
        <v>79521.613752303922</v>
      </c>
      <c r="K83" s="14">
        <f t="shared" si="9"/>
        <v>936934.82519544347</v>
      </c>
      <c r="L83" s="21">
        <f t="shared" si="12"/>
        <v>11.631730185553069</v>
      </c>
    </row>
    <row r="84" spans="1:12" x14ac:dyDescent="0.2">
      <c r="A84" s="17">
        <v>75</v>
      </c>
      <c r="B84" s="9">
        <v>10</v>
      </c>
      <c r="C84" s="9">
        <v>208</v>
      </c>
      <c r="D84" s="9">
        <v>173</v>
      </c>
      <c r="E84" s="18">
        <v>0.5</v>
      </c>
      <c r="F84" s="19">
        <f t="shared" si="10"/>
        <v>5.2493438320209973E-2</v>
      </c>
      <c r="G84" s="19">
        <f t="shared" si="7"/>
        <v>5.1150895140664961E-2</v>
      </c>
      <c r="H84" s="14">
        <f t="shared" si="13"/>
        <v>78493.317022748262</v>
      </c>
      <c r="I84" s="14">
        <f t="shared" si="11"/>
        <v>4015.0034282735683</v>
      </c>
      <c r="J84" s="14">
        <f t="shared" si="8"/>
        <v>76485.815308611476</v>
      </c>
      <c r="K84" s="14">
        <f t="shared" si="9"/>
        <v>857413.21144313959</v>
      </c>
      <c r="L84" s="21">
        <f t="shared" si="12"/>
        <v>10.923391238449655</v>
      </c>
    </row>
    <row r="85" spans="1:12" x14ac:dyDescent="0.2">
      <c r="A85" s="17">
        <v>76</v>
      </c>
      <c r="B85" s="9">
        <v>8</v>
      </c>
      <c r="C85" s="9">
        <v>199</v>
      </c>
      <c r="D85" s="9">
        <v>206</v>
      </c>
      <c r="E85" s="18">
        <v>0.5</v>
      </c>
      <c r="F85" s="19">
        <f t="shared" si="10"/>
        <v>3.9506172839506172E-2</v>
      </c>
      <c r="G85" s="19">
        <f t="shared" si="7"/>
        <v>3.8740920096852302E-2</v>
      </c>
      <c r="H85" s="14">
        <f t="shared" si="13"/>
        <v>74478.31359447469</v>
      </c>
      <c r="I85" s="14">
        <f t="shared" si="11"/>
        <v>2885.3583959118523</v>
      </c>
      <c r="J85" s="14">
        <f t="shared" si="8"/>
        <v>73035.634396518755</v>
      </c>
      <c r="K85" s="14">
        <f t="shared" si="9"/>
        <v>780927.3961345281</v>
      </c>
      <c r="L85" s="21">
        <f t="shared" si="12"/>
        <v>10.485299121924031</v>
      </c>
    </row>
    <row r="86" spans="1:12" x14ac:dyDescent="0.2">
      <c r="A86" s="17">
        <v>77</v>
      </c>
      <c r="B86" s="9">
        <v>5</v>
      </c>
      <c r="C86" s="9">
        <v>215</v>
      </c>
      <c r="D86" s="9">
        <v>194</v>
      </c>
      <c r="E86" s="18">
        <v>0.5</v>
      </c>
      <c r="F86" s="19">
        <f t="shared" si="10"/>
        <v>2.4449877750611249E-2</v>
      </c>
      <c r="G86" s="19">
        <f t="shared" si="7"/>
        <v>2.4154589371980676E-2</v>
      </c>
      <c r="H86" s="14">
        <f t="shared" si="13"/>
        <v>71592.955198562835</v>
      </c>
      <c r="I86" s="14">
        <f t="shared" si="11"/>
        <v>1729.2984347478946</v>
      </c>
      <c r="J86" s="14">
        <f t="shared" si="8"/>
        <v>70728.305981188896</v>
      </c>
      <c r="K86" s="14">
        <f t="shared" si="9"/>
        <v>707891.76173800929</v>
      </c>
      <c r="L86" s="21">
        <f t="shared" si="12"/>
        <v>9.8877293132358304</v>
      </c>
    </row>
    <row r="87" spans="1:12" x14ac:dyDescent="0.2">
      <c r="A87" s="17">
        <v>78</v>
      </c>
      <c r="B87" s="9">
        <v>6</v>
      </c>
      <c r="C87" s="9">
        <v>203</v>
      </c>
      <c r="D87" s="9">
        <v>208</v>
      </c>
      <c r="E87" s="18">
        <v>0.5</v>
      </c>
      <c r="F87" s="19">
        <f t="shared" si="10"/>
        <v>2.9197080291970802E-2</v>
      </c>
      <c r="G87" s="19">
        <f t="shared" si="7"/>
        <v>2.8776978417266185E-2</v>
      </c>
      <c r="H87" s="14">
        <f t="shared" si="13"/>
        <v>69863.656763814943</v>
      </c>
      <c r="I87" s="14">
        <f t="shared" si="11"/>
        <v>2010.4649428435953</v>
      </c>
      <c r="J87" s="14">
        <f t="shared" si="8"/>
        <v>68858.424292393145</v>
      </c>
      <c r="K87" s="14">
        <f t="shared" si="9"/>
        <v>637163.45575682039</v>
      </c>
      <c r="L87" s="21">
        <f t="shared" si="12"/>
        <v>9.1200988506921625</v>
      </c>
    </row>
    <row r="88" spans="1:12" x14ac:dyDescent="0.2">
      <c r="A88" s="17">
        <v>79</v>
      </c>
      <c r="B88" s="9">
        <v>15</v>
      </c>
      <c r="C88" s="9">
        <v>199</v>
      </c>
      <c r="D88" s="9">
        <v>200</v>
      </c>
      <c r="E88" s="18">
        <v>0.5</v>
      </c>
      <c r="F88" s="19">
        <f t="shared" si="10"/>
        <v>7.5187969924812026E-2</v>
      </c>
      <c r="G88" s="19">
        <f t="shared" si="7"/>
        <v>7.2463768115942018E-2</v>
      </c>
      <c r="H88" s="14">
        <f t="shared" si="13"/>
        <v>67853.191820971348</v>
      </c>
      <c r="I88" s="14">
        <f t="shared" si="11"/>
        <v>4916.8979580414016</v>
      </c>
      <c r="J88" s="14">
        <f t="shared" si="8"/>
        <v>65394.742841950647</v>
      </c>
      <c r="K88" s="14">
        <f t="shared" si="9"/>
        <v>568305.03146442724</v>
      </c>
      <c r="L88" s="21">
        <f t="shared" si="12"/>
        <v>8.3755091870089675</v>
      </c>
    </row>
    <row r="89" spans="1:12" x14ac:dyDescent="0.2">
      <c r="A89" s="17">
        <v>80</v>
      </c>
      <c r="B89" s="9">
        <v>15</v>
      </c>
      <c r="C89" s="9">
        <v>198</v>
      </c>
      <c r="D89" s="9">
        <v>186</v>
      </c>
      <c r="E89" s="18">
        <v>0.5</v>
      </c>
      <c r="F89" s="19">
        <f t="shared" si="10"/>
        <v>7.8125E-2</v>
      </c>
      <c r="G89" s="19">
        <f t="shared" si="7"/>
        <v>7.5187969924812026E-2</v>
      </c>
      <c r="H89" s="14">
        <f t="shared" si="13"/>
        <v>62936.293862929946</v>
      </c>
      <c r="I89" s="14">
        <f t="shared" si="11"/>
        <v>4732.0521701451089</v>
      </c>
      <c r="J89" s="14">
        <f t="shared" si="8"/>
        <v>60570.267777857393</v>
      </c>
      <c r="K89" s="14">
        <f t="shared" si="9"/>
        <v>502910.28862247657</v>
      </c>
      <c r="L89" s="21">
        <f t="shared" si="12"/>
        <v>7.9907833422440424</v>
      </c>
    </row>
    <row r="90" spans="1:12" x14ac:dyDescent="0.2">
      <c r="A90" s="17">
        <v>81</v>
      </c>
      <c r="B90" s="9">
        <v>10</v>
      </c>
      <c r="C90" s="9">
        <v>166</v>
      </c>
      <c r="D90" s="9">
        <v>197</v>
      </c>
      <c r="E90" s="18">
        <v>0.5</v>
      </c>
      <c r="F90" s="19">
        <f t="shared" si="10"/>
        <v>5.5096418732782371E-2</v>
      </c>
      <c r="G90" s="19">
        <f t="shared" si="7"/>
        <v>5.3619302949061663E-2</v>
      </c>
      <c r="H90" s="14">
        <f t="shared" si="13"/>
        <v>58204.241692784839</v>
      </c>
      <c r="I90" s="14">
        <f t="shared" si="11"/>
        <v>3120.8708682458359</v>
      </c>
      <c r="J90" s="14">
        <f t="shared" si="8"/>
        <v>56643.80625866192</v>
      </c>
      <c r="K90" s="14">
        <f t="shared" si="9"/>
        <v>442340.0208446192</v>
      </c>
      <c r="L90" s="21">
        <f t="shared" si="12"/>
        <v>7.5997901180362408</v>
      </c>
    </row>
    <row r="91" spans="1:12" x14ac:dyDescent="0.2">
      <c r="A91" s="17">
        <v>82</v>
      </c>
      <c r="B91" s="9">
        <v>16</v>
      </c>
      <c r="C91" s="9">
        <v>157</v>
      </c>
      <c r="D91" s="9">
        <v>159</v>
      </c>
      <c r="E91" s="18">
        <v>0.5</v>
      </c>
      <c r="F91" s="19">
        <f t="shared" si="10"/>
        <v>0.10126582278481013</v>
      </c>
      <c r="G91" s="19">
        <f t="shared" si="7"/>
        <v>9.638554216867469E-2</v>
      </c>
      <c r="H91" s="14">
        <f t="shared" si="13"/>
        <v>55083.370824539001</v>
      </c>
      <c r="I91" s="14">
        <f t="shared" si="11"/>
        <v>5309.2405614013487</v>
      </c>
      <c r="J91" s="14">
        <f t="shared" si="8"/>
        <v>52428.75054383833</v>
      </c>
      <c r="K91" s="14">
        <f t="shared" si="9"/>
        <v>385696.21458595729</v>
      </c>
      <c r="L91" s="21">
        <f t="shared" si="12"/>
        <v>7.0020445156586915</v>
      </c>
    </row>
    <row r="92" spans="1:12" x14ac:dyDescent="0.2">
      <c r="A92" s="17">
        <v>83</v>
      </c>
      <c r="B92" s="9">
        <v>8</v>
      </c>
      <c r="C92" s="9">
        <v>142</v>
      </c>
      <c r="D92" s="9">
        <v>152</v>
      </c>
      <c r="E92" s="18">
        <v>0.5</v>
      </c>
      <c r="F92" s="19">
        <f t="shared" si="10"/>
        <v>5.4421768707482991E-2</v>
      </c>
      <c r="G92" s="19">
        <f t="shared" si="7"/>
        <v>5.2980132450331119E-2</v>
      </c>
      <c r="H92" s="14">
        <f t="shared" si="13"/>
        <v>49774.130263137653</v>
      </c>
      <c r="I92" s="14">
        <f t="shared" si="11"/>
        <v>2637.0400139410672</v>
      </c>
      <c r="J92" s="14">
        <f t="shared" si="8"/>
        <v>48455.610256167114</v>
      </c>
      <c r="K92" s="14">
        <f t="shared" si="9"/>
        <v>333267.46404211898</v>
      </c>
      <c r="L92" s="21">
        <f t="shared" si="12"/>
        <v>6.6955959306622859</v>
      </c>
    </row>
    <row r="93" spans="1:12" x14ac:dyDescent="0.2">
      <c r="A93" s="17">
        <v>84</v>
      </c>
      <c r="B93" s="9">
        <v>13</v>
      </c>
      <c r="C93" s="9">
        <v>126</v>
      </c>
      <c r="D93" s="9">
        <v>140</v>
      </c>
      <c r="E93" s="18">
        <v>0.5</v>
      </c>
      <c r="F93" s="19">
        <f t="shared" si="10"/>
        <v>9.7744360902255634E-2</v>
      </c>
      <c r="G93" s="19">
        <f t="shared" si="7"/>
        <v>9.3189964157706084E-2</v>
      </c>
      <c r="H93" s="14">
        <f t="shared" si="13"/>
        <v>47137.090249196583</v>
      </c>
      <c r="I93" s="14">
        <f t="shared" si="11"/>
        <v>4392.7037508211861</v>
      </c>
      <c r="J93" s="14">
        <f t="shared" si="8"/>
        <v>44940.738373785985</v>
      </c>
      <c r="K93" s="14">
        <f t="shared" si="9"/>
        <v>284811.85378595185</v>
      </c>
      <c r="L93" s="21">
        <f t="shared" si="12"/>
        <v>6.042202696014022</v>
      </c>
    </row>
    <row r="94" spans="1:12" x14ac:dyDescent="0.2">
      <c r="A94" s="17">
        <v>85</v>
      </c>
      <c r="B94" s="9">
        <v>9</v>
      </c>
      <c r="C94" s="9">
        <v>111</v>
      </c>
      <c r="D94" s="9">
        <v>123</v>
      </c>
      <c r="E94" s="18">
        <v>0.5</v>
      </c>
      <c r="F94" s="19">
        <f t="shared" si="10"/>
        <v>7.6923076923076927E-2</v>
      </c>
      <c r="G94" s="19">
        <f t="shared" si="7"/>
        <v>7.407407407407407E-2</v>
      </c>
      <c r="H94" s="14">
        <f t="shared" si="13"/>
        <v>42744.386498375396</v>
      </c>
      <c r="I94" s="14">
        <f t="shared" si="11"/>
        <v>3166.2508517315105</v>
      </c>
      <c r="J94" s="14">
        <f t="shared" si="8"/>
        <v>41161.261072509646</v>
      </c>
      <c r="K94" s="14">
        <f t="shared" si="9"/>
        <v>239871.11541216588</v>
      </c>
      <c r="L94" s="21">
        <f t="shared" si="12"/>
        <v>5.6117571232723797</v>
      </c>
    </row>
    <row r="95" spans="1:12" x14ac:dyDescent="0.2">
      <c r="A95" s="17">
        <v>86</v>
      </c>
      <c r="B95" s="9">
        <v>18</v>
      </c>
      <c r="C95" s="9">
        <v>99</v>
      </c>
      <c r="D95" s="9">
        <v>107</v>
      </c>
      <c r="E95" s="18">
        <v>0.5</v>
      </c>
      <c r="F95" s="19">
        <f t="shared" si="10"/>
        <v>0.17475728155339806</v>
      </c>
      <c r="G95" s="19">
        <f t="shared" si="7"/>
        <v>0.16071428571428573</v>
      </c>
      <c r="H95" s="14">
        <f t="shared" si="13"/>
        <v>39578.135646643888</v>
      </c>
      <c r="I95" s="14">
        <f t="shared" si="11"/>
        <v>6360.7718003534828</v>
      </c>
      <c r="J95" s="14">
        <f t="shared" si="8"/>
        <v>36397.749746467147</v>
      </c>
      <c r="K95" s="14">
        <f t="shared" si="9"/>
        <v>198709.85433965625</v>
      </c>
      <c r="L95" s="21">
        <f t="shared" si="12"/>
        <v>5.0206976931341707</v>
      </c>
    </row>
    <row r="96" spans="1:12" x14ac:dyDescent="0.2">
      <c r="A96" s="17">
        <v>87</v>
      </c>
      <c r="B96" s="9">
        <v>13</v>
      </c>
      <c r="C96" s="9">
        <v>81</v>
      </c>
      <c r="D96" s="9">
        <v>80</v>
      </c>
      <c r="E96" s="18">
        <v>0.5</v>
      </c>
      <c r="F96" s="19">
        <f t="shared" si="10"/>
        <v>0.16149068322981366</v>
      </c>
      <c r="G96" s="19">
        <f t="shared" si="7"/>
        <v>0.14942528735632182</v>
      </c>
      <c r="H96" s="14">
        <f t="shared" si="13"/>
        <v>33217.363846290405</v>
      </c>
      <c r="I96" s="14">
        <f t="shared" si="11"/>
        <v>4963.5141379514398</v>
      </c>
      <c r="J96" s="14">
        <f t="shared" si="8"/>
        <v>30735.606777314686</v>
      </c>
      <c r="K96" s="14">
        <f t="shared" si="9"/>
        <v>162312.10459318908</v>
      </c>
      <c r="L96" s="21">
        <f t="shared" si="12"/>
        <v>4.886363208840713</v>
      </c>
    </row>
    <row r="97" spans="1:12" x14ac:dyDescent="0.2">
      <c r="A97" s="17">
        <v>88</v>
      </c>
      <c r="B97" s="9">
        <v>14</v>
      </c>
      <c r="C97" s="9">
        <v>58</v>
      </c>
      <c r="D97" s="9">
        <v>79</v>
      </c>
      <c r="E97" s="18">
        <v>0.5</v>
      </c>
      <c r="F97" s="19">
        <f t="shared" si="10"/>
        <v>0.20437956204379562</v>
      </c>
      <c r="G97" s="19">
        <f t="shared" si="7"/>
        <v>0.18543046357615892</v>
      </c>
      <c r="H97" s="14">
        <f t="shared" si="13"/>
        <v>28253.849708338967</v>
      </c>
      <c r="I97" s="14">
        <f t="shared" si="11"/>
        <v>5239.1244492284168</v>
      </c>
      <c r="J97" s="14">
        <f t="shared" si="8"/>
        <v>25634.287483724758</v>
      </c>
      <c r="K97" s="14">
        <f t="shared" si="9"/>
        <v>131576.49781587441</v>
      </c>
      <c r="L97" s="21">
        <f t="shared" si="12"/>
        <v>4.6569405293127302</v>
      </c>
    </row>
    <row r="98" spans="1:12" x14ac:dyDescent="0.2">
      <c r="A98" s="17">
        <v>89</v>
      </c>
      <c r="B98" s="9">
        <v>22</v>
      </c>
      <c r="C98" s="9">
        <v>94</v>
      </c>
      <c r="D98" s="9">
        <v>55</v>
      </c>
      <c r="E98" s="18">
        <v>0.5</v>
      </c>
      <c r="F98" s="19">
        <f t="shared" si="10"/>
        <v>0.29530201342281881</v>
      </c>
      <c r="G98" s="19">
        <f t="shared" si="7"/>
        <v>0.25730994152046788</v>
      </c>
      <c r="H98" s="14">
        <f t="shared" si="13"/>
        <v>23014.72525911055</v>
      </c>
      <c r="I98" s="14">
        <f t="shared" si="11"/>
        <v>5921.9176105313709</v>
      </c>
      <c r="J98" s="14">
        <f t="shared" si="8"/>
        <v>20053.766453844866</v>
      </c>
      <c r="K98" s="14">
        <f>K99+J98</f>
        <v>105942.21033214964</v>
      </c>
      <c r="L98" s="21">
        <f t="shared" si="12"/>
        <v>4.6032359343595308</v>
      </c>
    </row>
    <row r="99" spans="1:12" x14ac:dyDescent="0.2">
      <c r="A99" s="17">
        <v>90</v>
      </c>
      <c r="B99" s="9">
        <v>11</v>
      </c>
      <c r="C99" s="9">
        <v>50</v>
      </c>
      <c r="D99" s="9">
        <v>79</v>
      </c>
      <c r="E99" s="18">
        <v>0.5</v>
      </c>
      <c r="F99" s="22">
        <f t="shared" si="10"/>
        <v>0.17054263565891473</v>
      </c>
      <c r="G99" s="22">
        <f t="shared" si="7"/>
        <v>0.15714285714285714</v>
      </c>
      <c r="H99" s="23">
        <f t="shared" si="13"/>
        <v>17092.807648579179</v>
      </c>
      <c r="I99" s="23">
        <f t="shared" si="11"/>
        <v>2686.0126304910136</v>
      </c>
      <c r="J99" s="23">
        <f t="shared" si="8"/>
        <v>15749.801333333671</v>
      </c>
      <c r="K99" s="23">
        <f t="shared" ref="K99:K103" si="14">K100+J99</f>
        <v>85888.443878304781</v>
      </c>
      <c r="L99" s="24">
        <f t="shared" si="12"/>
        <v>5.0248294864211012</v>
      </c>
    </row>
    <row r="100" spans="1:12" x14ac:dyDescent="0.2">
      <c r="A100" s="17">
        <v>91</v>
      </c>
      <c r="B100" s="9">
        <v>9</v>
      </c>
      <c r="C100" s="9">
        <v>37</v>
      </c>
      <c r="D100" s="9">
        <v>45</v>
      </c>
      <c r="E100" s="18">
        <v>0.5</v>
      </c>
      <c r="F100" s="22">
        <f t="shared" si="10"/>
        <v>0.21951219512195122</v>
      </c>
      <c r="G100" s="22">
        <f t="shared" si="7"/>
        <v>0.19780219780219779</v>
      </c>
      <c r="H100" s="23">
        <f t="shared" si="13"/>
        <v>14406.795018088165</v>
      </c>
      <c r="I100" s="23">
        <f t="shared" si="11"/>
        <v>2849.695717863593</v>
      </c>
      <c r="J100" s="23">
        <f t="shared" si="8"/>
        <v>12981.947159156369</v>
      </c>
      <c r="K100" s="23">
        <f t="shared" si="14"/>
        <v>70138.64254497111</v>
      </c>
      <c r="L100" s="24">
        <f t="shared" si="12"/>
        <v>4.8684417635504591</v>
      </c>
    </row>
    <row r="101" spans="1:12" x14ac:dyDescent="0.2">
      <c r="A101" s="17">
        <v>92</v>
      </c>
      <c r="B101" s="9">
        <v>4</v>
      </c>
      <c r="C101" s="9">
        <v>27</v>
      </c>
      <c r="D101" s="9">
        <v>29</v>
      </c>
      <c r="E101" s="18">
        <v>0.5</v>
      </c>
      <c r="F101" s="22">
        <f t="shared" si="10"/>
        <v>0.14285714285714285</v>
      </c>
      <c r="G101" s="22">
        <f t="shared" si="7"/>
        <v>0.13333333333333333</v>
      </c>
      <c r="H101" s="23">
        <f t="shared" si="13"/>
        <v>11557.099300224572</v>
      </c>
      <c r="I101" s="23">
        <f t="shared" si="11"/>
        <v>1540.9465733632762</v>
      </c>
      <c r="J101" s="23">
        <f t="shared" si="8"/>
        <v>10786.626013542933</v>
      </c>
      <c r="K101" s="23">
        <f t="shared" si="14"/>
        <v>57156.695385814739</v>
      </c>
      <c r="L101" s="24">
        <f t="shared" si="12"/>
        <v>4.9455917874396125</v>
      </c>
    </row>
    <row r="102" spans="1:12" x14ac:dyDescent="0.2">
      <c r="A102" s="17">
        <v>93</v>
      </c>
      <c r="B102" s="9">
        <v>11</v>
      </c>
      <c r="C102" s="9">
        <v>35</v>
      </c>
      <c r="D102" s="9">
        <v>23</v>
      </c>
      <c r="E102" s="18">
        <v>0.5</v>
      </c>
      <c r="F102" s="22">
        <f t="shared" si="10"/>
        <v>0.37931034482758619</v>
      </c>
      <c r="G102" s="22">
        <f t="shared" si="7"/>
        <v>0.3188405797101449</v>
      </c>
      <c r="H102" s="23">
        <f t="shared" si="13"/>
        <v>10016.152726861295</v>
      </c>
      <c r="I102" s="23">
        <f t="shared" si="11"/>
        <v>3193.5559418978041</v>
      </c>
      <c r="J102" s="23">
        <f t="shared" si="8"/>
        <v>8419.3747559123931</v>
      </c>
      <c r="K102" s="23">
        <f t="shared" si="14"/>
        <v>46370.069372271806</v>
      </c>
      <c r="L102" s="24">
        <f t="shared" si="12"/>
        <v>4.6295289855072461</v>
      </c>
    </row>
    <row r="103" spans="1:12" x14ac:dyDescent="0.2">
      <c r="A103" s="17">
        <v>94</v>
      </c>
      <c r="B103" s="9">
        <v>4</v>
      </c>
      <c r="C103" s="9">
        <v>17</v>
      </c>
      <c r="D103" s="9">
        <v>23</v>
      </c>
      <c r="E103" s="18">
        <v>0.5</v>
      </c>
      <c r="F103" s="22">
        <f t="shared" si="10"/>
        <v>0.2</v>
      </c>
      <c r="G103" s="22">
        <f t="shared" si="7"/>
        <v>0.18181818181818182</v>
      </c>
      <c r="H103" s="23">
        <f t="shared" si="13"/>
        <v>6822.5967849634908</v>
      </c>
      <c r="I103" s="23">
        <f t="shared" si="11"/>
        <v>1240.4721427206348</v>
      </c>
      <c r="J103" s="23">
        <f t="shared" si="8"/>
        <v>6202.3607136031733</v>
      </c>
      <c r="K103" s="23">
        <f t="shared" si="14"/>
        <v>37950.694616359411</v>
      </c>
      <c r="L103" s="24">
        <f t="shared" si="12"/>
        <v>5.5624999999999991</v>
      </c>
    </row>
    <row r="104" spans="1:12" x14ac:dyDescent="0.2">
      <c r="A104" s="17" t="s">
        <v>30</v>
      </c>
      <c r="B104" s="9">
        <v>8</v>
      </c>
      <c r="C104" s="9">
        <v>44</v>
      </c>
      <c r="D104" s="9">
        <v>47</v>
      </c>
      <c r="E104" s="18"/>
      <c r="F104" s="22">
        <f t="shared" si="10"/>
        <v>0.17582417582417584</v>
      </c>
      <c r="G104" s="22">
        <v>1</v>
      </c>
      <c r="H104" s="23">
        <f t="shared" si="13"/>
        <v>5582.1246422428558</v>
      </c>
      <c r="I104" s="23">
        <f t="shared" si="11"/>
        <v>5582.1246422428558</v>
      </c>
      <c r="J104" s="23">
        <f>H104/F104</f>
        <v>31748.33390275624</v>
      </c>
      <c r="K104" s="23">
        <f>J104</f>
        <v>31748.33390275624</v>
      </c>
      <c r="L104" s="24">
        <f t="shared" si="12"/>
        <v>5.6874999999999991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966</v>
      </c>
      <c r="D9" s="9">
        <v>934</v>
      </c>
      <c r="E9" s="18">
        <v>0.5</v>
      </c>
      <c r="F9" s="19">
        <f>B9/((C9+D9)/2)</f>
        <v>2.1052631578947368E-3</v>
      </c>
      <c r="G9" s="19">
        <f t="shared" ref="G9:G72" si="0">F9/((1+(1-E9)*F9))</f>
        <v>2.103049421661409E-3</v>
      </c>
      <c r="H9" s="14">
        <v>100000</v>
      </c>
      <c r="I9" s="14">
        <f>H9*G9</f>
        <v>210.3049421661409</v>
      </c>
      <c r="J9" s="14">
        <f t="shared" ref="J9:J72" si="1">H10+I9*E9</f>
        <v>99894.847528916929</v>
      </c>
      <c r="K9" s="14">
        <f t="shared" ref="K9:K72" si="2">K10+J9</f>
        <v>8122486.2204873282</v>
      </c>
      <c r="L9" s="20">
        <f>K9/H9</f>
        <v>81.224862204873276</v>
      </c>
    </row>
    <row r="10" spans="1:13" x14ac:dyDescent="0.2">
      <c r="A10" s="17">
        <v>1</v>
      </c>
      <c r="B10" s="9">
        <v>0</v>
      </c>
      <c r="C10" s="9">
        <v>1040</v>
      </c>
      <c r="D10" s="9">
        <v>1018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99789.695057833858</v>
      </c>
      <c r="I10" s="14">
        <f t="shared" ref="I10:I73" si="4">H10*G10</f>
        <v>0</v>
      </c>
      <c r="J10" s="14">
        <f t="shared" si="1"/>
        <v>99789.695057833858</v>
      </c>
      <c r="K10" s="14">
        <f t="shared" si="2"/>
        <v>8022591.3729584115</v>
      </c>
      <c r="L10" s="21">
        <f t="shared" ref="L10:L73" si="5">K10/H10</f>
        <v>80.394988363366167</v>
      </c>
    </row>
    <row r="11" spans="1:13" x14ac:dyDescent="0.2">
      <c r="A11" s="17">
        <v>2</v>
      </c>
      <c r="B11" s="9">
        <v>0</v>
      </c>
      <c r="C11" s="9">
        <v>1026</v>
      </c>
      <c r="D11" s="9">
        <v>1050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99789.695057833858</v>
      </c>
      <c r="I11" s="14">
        <f t="shared" si="4"/>
        <v>0</v>
      </c>
      <c r="J11" s="14">
        <f t="shared" si="1"/>
        <v>99789.695057833858</v>
      </c>
      <c r="K11" s="14">
        <f t="shared" si="2"/>
        <v>7922801.6779005779</v>
      </c>
      <c r="L11" s="21">
        <f t="shared" si="5"/>
        <v>79.394988363366167</v>
      </c>
    </row>
    <row r="12" spans="1:13" x14ac:dyDescent="0.2">
      <c r="A12" s="17">
        <v>3</v>
      </c>
      <c r="B12" s="9">
        <v>0</v>
      </c>
      <c r="C12" s="9">
        <v>1045</v>
      </c>
      <c r="D12" s="9">
        <v>1029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99789.695057833858</v>
      </c>
      <c r="I12" s="14">
        <f t="shared" si="4"/>
        <v>0</v>
      </c>
      <c r="J12" s="14">
        <f t="shared" si="1"/>
        <v>99789.695057833858</v>
      </c>
      <c r="K12" s="14">
        <f t="shared" si="2"/>
        <v>7823011.9828427443</v>
      </c>
      <c r="L12" s="21">
        <f t="shared" si="5"/>
        <v>78.394988363366167</v>
      </c>
    </row>
    <row r="13" spans="1:13" x14ac:dyDescent="0.2">
      <c r="A13" s="17">
        <v>4</v>
      </c>
      <c r="B13" s="9">
        <v>0</v>
      </c>
      <c r="C13" s="9">
        <v>1059</v>
      </c>
      <c r="D13" s="9">
        <v>1063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99789.695057833858</v>
      </c>
      <c r="I13" s="14">
        <f t="shared" si="4"/>
        <v>0</v>
      </c>
      <c r="J13" s="14">
        <f t="shared" si="1"/>
        <v>99789.695057833858</v>
      </c>
      <c r="K13" s="14">
        <f t="shared" si="2"/>
        <v>7723222.2877849108</v>
      </c>
      <c r="L13" s="21">
        <f t="shared" si="5"/>
        <v>77.394988363366181</v>
      </c>
    </row>
    <row r="14" spans="1:13" x14ac:dyDescent="0.2">
      <c r="A14" s="17">
        <v>5</v>
      </c>
      <c r="B14" s="9">
        <v>0</v>
      </c>
      <c r="C14" s="9">
        <v>983</v>
      </c>
      <c r="D14" s="9">
        <v>1062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99789.695057833858</v>
      </c>
      <c r="I14" s="14">
        <f t="shared" si="4"/>
        <v>0</v>
      </c>
      <c r="J14" s="14">
        <f t="shared" si="1"/>
        <v>99789.695057833858</v>
      </c>
      <c r="K14" s="14">
        <f t="shared" si="2"/>
        <v>7623432.5927270772</v>
      </c>
      <c r="L14" s="21">
        <f t="shared" si="5"/>
        <v>76.394988363366181</v>
      </c>
    </row>
    <row r="15" spans="1:13" x14ac:dyDescent="0.2">
      <c r="A15" s="17">
        <v>6</v>
      </c>
      <c r="B15" s="9">
        <v>0</v>
      </c>
      <c r="C15" s="9">
        <v>1027</v>
      </c>
      <c r="D15" s="9">
        <v>987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99789.695057833858</v>
      </c>
      <c r="I15" s="14">
        <f t="shared" si="4"/>
        <v>0</v>
      </c>
      <c r="J15" s="14">
        <f t="shared" si="1"/>
        <v>99789.695057833858</v>
      </c>
      <c r="K15" s="14">
        <f t="shared" si="2"/>
        <v>7523642.8976692436</v>
      </c>
      <c r="L15" s="21">
        <f t="shared" si="5"/>
        <v>75.394988363366181</v>
      </c>
    </row>
    <row r="16" spans="1:13" x14ac:dyDescent="0.2">
      <c r="A16" s="17">
        <v>7</v>
      </c>
      <c r="B16" s="9">
        <v>0</v>
      </c>
      <c r="C16" s="9">
        <v>930</v>
      </c>
      <c r="D16" s="9">
        <v>1013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99789.695057833858</v>
      </c>
      <c r="I16" s="14">
        <f t="shared" si="4"/>
        <v>0</v>
      </c>
      <c r="J16" s="14">
        <f t="shared" si="1"/>
        <v>99789.695057833858</v>
      </c>
      <c r="K16" s="14">
        <f t="shared" si="2"/>
        <v>7423853.2026114101</v>
      </c>
      <c r="L16" s="21">
        <f t="shared" si="5"/>
        <v>74.394988363366181</v>
      </c>
    </row>
    <row r="17" spans="1:12" x14ac:dyDescent="0.2">
      <c r="A17" s="17">
        <v>8</v>
      </c>
      <c r="B17" s="9">
        <v>2</v>
      </c>
      <c r="C17" s="9">
        <v>930</v>
      </c>
      <c r="D17" s="9">
        <v>935</v>
      </c>
      <c r="E17" s="18">
        <v>0.5</v>
      </c>
      <c r="F17" s="19">
        <f t="shared" si="3"/>
        <v>2.1447721179624667E-3</v>
      </c>
      <c r="G17" s="19">
        <f t="shared" si="0"/>
        <v>2.1424745581146228E-3</v>
      </c>
      <c r="H17" s="14">
        <f t="shared" si="6"/>
        <v>99789.695057833858</v>
      </c>
      <c r="I17" s="14">
        <f t="shared" si="4"/>
        <v>213.79688282342556</v>
      </c>
      <c r="J17" s="14">
        <f t="shared" si="1"/>
        <v>99682.796616422143</v>
      </c>
      <c r="K17" s="14">
        <f t="shared" si="2"/>
        <v>7324063.5075535765</v>
      </c>
      <c r="L17" s="21">
        <f t="shared" si="5"/>
        <v>73.394988363366195</v>
      </c>
    </row>
    <row r="18" spans="1:12" x14ac:dyDescent="0.2">
      <c r="A18" s="17">
        <v>9</v>
      </c>
      <c r="B18" s="9">
        <v>0</v>
      </c>
      <c r="C18" s="9">
        <v>941</v>
      </c>
      <c r="D18" s="9">
        <v>922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99575.898175010429</v>
      </c>
      <c r="I18" s="14">
        <f t="shared" si="4"/>
        <v>0</v>
      </c>
      <c r="J18" s="14">
        <f t="shared" si="1"/>
        <v>99575.898175010429</v>
      </c>
      <c r="K18" s="14">
        <f t="shared" si="2"/>
        <v>7224380.7109371545</v>
      </c>
      <c r="L18" s="21">
        <f t="shared" si="5"/>
        <v>72.551499342138854</v>
      </c>
    </row>
    <row r="19" spans="1:12" x14ac:dyDescent="0.2">
      <c r="A19" s="17">
        <v>10</v>
      </c>
      <c r="B19" s="9">
        <v>0</v>
      </c>
      <c r="C19" s="9">
        <v>833</v>
      </c>
      <c r="D19" s="9">
        <v>947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99575.898175010429</v>
      </c>
      <c r="I19" s="14">
        <f t="shared" si="4"/>
        <v>0</v>
      </c>
      <c r="J19" s="14">
        <f t="shared" si="1"/>
        <v>99575.898175010429</v>
      </c>
      <c r="K19" s="14">
        <f t="shared" si="2"/>
        <v>7124804.812762144</v>
      </c>
      <c r="L19" s="21">
        <f t="shared" si="5"/>
        <v>71.551499342138854</v>
      </c>
    </row>
    <row r="20" spans="1:12" x14ac:dyDescent="0.2">
      <c r="A20" s="17">
        <v>11</v>
      </c>
      <c r="B20" s="9">
        <v>0</v>
      </c>
      <c r="C20" s="9">
        <v>754</v>
      </c>
      <c r="D20" s="9">
        <v>837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99575.898175010429</v>
      </c>
      <c r="I20" s="14">
        <f t="shared" si="4"/>
        <v>0</v>
      </c>
      <c r="J20" s="14">
        <f t="shared" si="1"/>
        <v>99575.898175010429</v>
      </c>
      <c r="K20" s="14">
        <f t="shared" si="2"/>
        <v>7025228.9145871336</v>
      </c>
      <c r="L20" s="21">
        <f t="shared" si="5"/>
        <v>70.551499342138854</v>
      </c>
    </row>
    <row r="21" spans="1:12" x14ac:dyDescent="0.2">
      <c r="A21" s="17">
        <v>12</v>
      </c>
      <c r="B21" s="9">
        <v>0</v>
      </c>
      <c r="C21" s="9">
        <v>733</v>
      </c>
      <c r="D21" s="9">
        <v>758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99575.898175010429</v>
      </c>
      <c r="I21" s="14">
        <f t="shared" si="4"/>
        <v>0</v>
      </c>
      <c r="J21" s="14">
        <f t="shared" si="1"/>
        <v>99575.898175010429</v>
      </c>
      <c r="K21" s="14">
        <f t="shared" si="2"/>
        <v>6925653.0164121231</v>
      </c>
      <c r="L21" s="21">
        <f t="shared" si="5"/>
        <v>69.551499342138854</v>
      </c>
    </row>
    <row r="22" spans="1:12" x14ac:dyDescent="0.2">
      <c r="A22" s="17">
        <v>13</v>
      </c>
      <c r="B22" s="9">
        <v>0</v>
      </c>
      <c r="C22" s="9">
        <v>698</v>
      </c>
      <c r="D22" s="9">
        <v>721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99575.898175010429</v>
      </c>
      <c r="I22" s="14">
        <f t="shared" si="4"/>
        <v>0</v>
      </c>
      <c r="J22" s="14">
        <f t="shared" si="1"/>
        <v>99575.898175010429</v>
      </c>
      <c r="K22" s="14">
        <f t="shared" si="2"/>
        <v>6826077.1182371126</v>
      </c>
      <c r="L22" s="21">
        <f t="shared" si="5"/>
        <v>68.551499342138854</v>
      </c>
    </row>
    <row r="23" spans="1:12" x14ac:dyDescent="0.2">
      <c r="A23" s="17">
        <v>14</v>
      </c>
      <c r="B23" s="9">
        <v>0</v>
      </c>
      <c r="C23" s="9">
        <v>667</v>
      </c>
      <c r="D23" s="9">
        <v>686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99575.898175010429</v>
      </c>
      <c r="I23" s="14">
        <f t="shared" si="4"/>
        <v>0</v>
      </c>
      <c r="J23" s="14">
        <f t="shared" si="1"/>
        <v>99575.898175010429</v>
      </c>
      <c r="K23" s="14">
        <f t="shared" si="2"/>
        <v>6726501.2200621022</v>
      </c>
      <c r="L23" s="21">
        <f t="shared" si="5"/>
        <v>67.551499342138854</v>
      </c>
    </row>
    <row r="24" spans="1:12" x14ac:dyDescent="0.2">
      <c r="A24" s="17">
        <v>15</v>
      </c>
      <c r="B24" s="9">
        <v>1</v>
      </c>
      <c r="C24" s="9">
        <v>660</v>
      </c>
      <c r="D24" s="9">
        <v>668</v>
      </c>
      <c r="E24" s="18">
        <v>0.5</v>
      </c>
      <c r="F24" s="19">
        <f t="shared" si="3"/>
        <v>1.5060240963855422E-3</v>
      </c>
      <c r="G24" s="19">
        <f t="shared" si="0"/>
        <v>1.5048908954100829E-3</v>
      </c>
      <c r="H24" s="14">
        <f t="shared" si="6"/>
        <v>99575.898175010429</v>
      </c>
      <c r="I24" s="14">
        <f t="shared" si="4"/>
        <v>149.8508625658547</v>
      </c>
      <c r="J24" s="14">
        <f t="shared" si="1"/>
        <v>99500.9727437275</v>
      </c>
      <c r="K24" s="14">
        <f t="shared" si="2"/>
        <v>6626925.3218870917</v>
      </c>
      <c r="L24" s="21">
        <f t="shared" si="5"/>
        <v>66.551499342138854</v>
      </c>
    </row>
    <row r="25" spans="1:12" x14ac:dyDescent="0.2">
      <c r="A25" s="17">
        <v>16</v>
      </c>
      <c r="B25" s="9">
        <v>1</v>
      </c>
      <c r="C25" s="9">
        <v>672</v>
      </c>
      <c r="D25" s="9">
        <v>658</v>
      </c>
      <c r="E25" s="18">
        <v>0.5</v>
      </c>
      <c r="F25" s="19">
        <f t="shared" si="3"/>
        <v>1.5037593984962407E-3</v>
      </c>
      <c r="G25" s="19">
        <f t="shared" si="0"/>
        <v>1.5026296018031556E-3</v>
      </c>
      <c r="H25" s="14">
        <f t="shared" si="6"/>
        <v>99426.047312444571</v>
      </c>
      <c r="I25" s="14">
        <f t="shared" si="4"/>
        <v>149.40052188196029</v>
      </c>
      <c r="J25" s="14">
        <f t="shared" si="1"/>
        <v>99351.347051503588</v>
      </c>
      <c r="K25" s="14">
        <f t="shared" si="2"/>
        <v>6527424.3491433645</v>
      </c>
      <c r="L25" s="21">
        <f t="shared" si="5"/>
        <v>65.651049454184275</v>
      </c>
    </row>
    <row r="26" spans="1:12" x14ac:dyDescent="0.2">
      <c r="A26" s="17">
        <v>17</v>
      </c>
      <c r="B26" s="9">
        <v>0</v>
      </c>
      <c r="C26" s="9">
        <v>617</v>
      </c>
      <c r="D26" s="9">
        <v>662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99276.646790562605</v>
      </c>
      <c r="I26" s="14">
        <f t="shared" si="4"/>
        <v>0</v>
      </c>
      <c r="J26" s="14">
        <f t="shared" si="1"/>
        <v>99276.646790562605</v>
      </c>
      <c r="K26" s="14">
        <f t="shared" si="2"/>
        <v>6428073.0020918613</v>
      </c>
      <c r="L26" s="21">
        <f t="shared" si="5"/>
        <v>64.749094675334305</v>
      </c>
    </row>
    <row r="27" spans="1:12" x14ac:dyDescent="0.2">
      <c r="A27" s="17">
        <v>18</v>
      </c>
      <c r="B27" s="9">
        <v>0</v>
      </c>
      <c r="C27" s="9">
        <v>559</v>
      </c>
      <c r="D27" s="9">
        <v>612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99276.646790562605</v>
      </c>
      <c r="I27" s="14">
        <f t="shared" si="4"/>
        <v>0</v>
      </c>
      <c r="J27" s="14">
        <f t="shared" si="1"/>
        <v>99276.646790562605</v>
      </c>
      <c r="K27" s="14">
        <f t="shared" si="2"/>
        <v>6328796.3553012991</v>
      </c>
      <c r="L27" s="21">
        <f t="shared" si="5"/>
        <v>63.749094675334305</v>
      </c>
    </row>
    <row r="28" spans="1:12" x14ac:dyDescent="0.2">
      <c r="A28" s="17">
        <v>19</v>
      </c>
      <c r="B28" s="9">
        <v>0</v>
      </c>
      <c r="C28" s="9">
        <v>636</v>
      </c>
      <c r="D28" s="9">
        <v>574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99276.646790562605</v>
      </c>
      <c r="I28" s="14">
        <f t="shared" si="4"/>
        <v>0</v>
      </c>
      <c r="J28" s="14">
        <f t="shared" si="1"/>
        <v>99276.646790562605</v>
      </c>
      <c r="K28" s="14">
        <f t="shared" si="2"/>
        <v>6229519.7085107369</v>
      </c>
      <c r="L28" s="21">
        <f t="shared" si="5"/>
        <v>62.749094675334312</v>
      </c>
    </row>
    <row r="29" spans="1:12" x14ac:dyDescent="0.2">
      <c r="A29" s="17">
        <v>20</v>
      </c>
      <c r="B29" s="9">
        <v>0</v>
      </c>
      <c r="C29" s="9">
        <v>634</v>
      </c>
      <c r="D29" s="9">
        <v>636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99276.646790562605</v>
      </c>
      <c r="I29" s="14">
        <f t="shared" si="4"/>
        <v>0</v>
      </c>
      <c r="J29" s="14">
        <f t="shared" si="1"/>
        <v>99276.646790562605</v>
      </c>
      <c r="K29" s="14">
        <f t="shared" si="2"/>
        <v>6130243.0617201747</v>
      </c>
      <c r="L29" s="21">
        <f t="shared" si="5"/>
        <v>61.749094675334312</v>
      </c>
    </row>
    <row r="30" spans="1:12" x14ac:dyDescent="0.2">
      <c r="A30" s="17">
        <v>21</v>
      </c>
      <c r="B30" s="9">
        <v>0</v>
      </c>
      <c r="C30" s="9">
        <v>582</v>
      </c>
      <c r="D30" s="9">
        <v>624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99276.646790562605</v>
      </c>
      <c r="I30" s="14">
        <f t="shared" si="4"/>
        <v>0</v>
      </c>
      <c r="J30" s="14">
        <f t="shared" si="1"/>
        <v>99276.646790562605</v>
      </c>
      <c r="K30" s="14">
        <f t="shared" si="2"/>
        <v>6030966.4149296125</v>
      </c>
      <c r="L30" s="21">
        <f t="shared" si="5"/>
        <v>60.74909467533432</v>
      </c>
    </row>
    <row r="31" spans="1:12" x14ac:dyDescent="0.2">
      <c r="A31" s="17">
        <v>22</v>
      </c>
      <c r="B31" s="9">
        <v>0</v>
      </c>
      <c r="C31" s="9">
        <v>579</v>
      </c>
      <c r="D31" s="9">
        <v>573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99276.646790562605</v>
      </c>
      <c r="I31" s="14">
        <f t="shared" si="4"/>
        <v>0</v>
      </c>
      <c r="J31" s="14">
        <f t="shared" si="1"/>
        <v>99276.646790562605</v>
      </c>
      <c r="K31" s="14">
        <f t="shared" si="2"/>
        <v>5931689.7681390503</v>
      </c>
      <c r="L31" s="21">
        <f t="shared" si="5"/>
        <v>59.74909467533432</v>
      </c>
    </row>
    <row r="32" spans="1:12" x14ac:dyDescent="0.2">
      <c r="A32" s="17">
        <v>23</v>
      </c>
      <c r="B32" s="9">
        <v>0</v>
      </c>
      <c r="C32" s="9">
        <v>624</v>
      </c>
      <c r="D32" s="9">
        <v>570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99276.646790562605</v>
      </c>
      <c r="I32" s="14">
        <f t="shared" si="4"/>
        <v>0</v>
      </c>
      <c r="J32" s="14">
        <f t="shared" si="1"/>
        <v>99276.646790562605</v>
      </c>
      <c r="K32" s="14">
        <f t="shared" si="2"/>
        <v>5832413.1213484881</v>
      </c>
      <c r="L32" s="21">
        <f t="shared" si="5"/>
        <v>58.749094675334327</v>
      </c>
    </row>
    <row r="33" spans="1:12" x14ac:dyDescent="0.2">
      <c r="A33" s="17">
        <v>24</v>
      </c>
      <c r="B33" s="9">
        <v>0</v>
      </c>
      <c r="C33" s="9">
        <v>639</v>
      </c>
      <c r="D33" s="9">
        <v>614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99276.646790562605</v>
      </c>
      <c r="I33" s="14">
        <f t="shared" si="4"/>
        <v>0</v>
      </c>
      <c r="J33" s="14">
        <f t="shared" si="1"/>
        <v>99276.646790562605</v>
      </c>
      <c r="K33" s="14">
        <f t="shared" si="2"/>
        <v>5733136.4745579259</v>
      </c>
      <c r="L33" s="21">
        <f t="shared" si="5"/>
        <v>57.749094675334327</v>
      </c>
    </row>
    <row r="34" spans="1:12" x14ac:dyDescent="0.2">
      <c r="A34" s="17">
        <v>25</v>
      </c>
      <c r="B34" s="9">
        <v>0</v>
      </c>
      <c r="C34" s="9">
        <v>692</v>
      </c>
      <c r="D34" s="9">
        <v>636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99276.646790562605</v>
      </c>
      <c r="I34" s="14">
        <f t="shared" si="4"/>
        <v>0</v>
      </c>
      <c r="J34" s="14">
        <f t="shared" si="1"/>
        <v>99276.646790562605</v>
      </c>
      <c r="K34" s="14">
        <f t="shared" si="2"/>
        <v>5633859.8277673637</v>
      </c>
      <c r="L34" s="21">
        <f t="shared" si="5"/>
        <v>56.749094675334334</v>
      </c>
    </row>
    <row r="35" spans="1:12" x14ac:dyDescent="0.2">
      <c r="A35" s="17">
        <v>26</v>
      </c>
      <c r="B35" s="9">
        <v>1</v>
      </c>
      <c r="C35" s="9">
        <v>735</v>
      </c>
      <c r="D35" s="9">
        <v>706</v>
      </c>
      <c r="E35" s="18">
        <v>0.5</v>
      </c>
      <c r="F35" s="19">
        <f t="shared" si="3"/>
        <v>1.3879250520471894E-3</v>
      </c>
      <c r="G35" s="19">
        <f t="shared" si="0"/>
        <v>1.3869625520110957E-3</v>
      </c>
      <c r="H35" s="14">
        <f t="shared" si="6"/>
        <v>99276.646790562605</v>
      </c>
      <c r="I35" s="14">
        <f t="shared" si="4"/>
        <v>137.69299138774286</v>
      </c>
      <c r="J35" s="14">
        <f t="shared" si="1"/>
        <v>99207.800294868735</v>
      </c>
      <c r="K35" s="14">
        <f t="shared" si="2"/>
        <v>5534583.1809768016</v>
      </c>
      <c r="L35" s="21">
        <f t="shared" si="5"/>
        <v>55.749094675334341</v>
      </c>
    </row>
    <row r="36" spans="1:12" x14ac:dyDescent="0.2">
      <c r="A36" s="17">
        <v>27</v>
      </c>
      <c r="B36" s="9">
        <v>0</v>
      </c>
      <c r="C36" s="9">
        <v>774</v>
      </c>
      <c r="D36" s="9">
        <v>739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99138.953799174866</v>
      </c>
      <c r="I36" s="14">
        <f t="shared" si="4"/>
        <v>0</v>
      </c>
      <c r="J36" s="14">
        <f t="shared" si="1"/>
        <v>99138.953799174866</v>
      </c>
      <c r="K36" s="14">
        <f t="shared" si="2"/>
        <v>5435375.3806819329</v>
      </c>
      <c r="L36" s="21">
        <f t="shared" si="5"/>
        <v>54.825829529050083</v>
      </c>
    </row>
    <row r="37" spans="1:12" x14ac:dyDescent="0.2">
      <c r="A37" s="17">
        <v>28</v>
      </c>
      <c r="B37" s="9">
        <v>1</v>
      </c>
      <c r="C37" s="9">
        <v>842</v>
      </c>
      <c r="D37" s="9">
        <v>782</v>
      </c>
      <c r="E37" s="18">
        <v>0.5</v>
      </c>
      <c r="F37" s="19">
        <f t="shared" si="3"/>
        <v>1.2315270935960591E-3</v>
      </c>
      <c r="G37" s="19">
        <f t="shared" si="0"/>
        <v>1.2307692307692308E-3</v>
      </c>
      <c r="H37" s="14">
        <f t="shared" si="6"/>
        <v>99138.953799174866</v>
      </c>
      <c r="I37" s="14">
        <f t="shared" si="4"/>
        <v>122.01717390667676</v>
      </c>
      <c r="J37" s="14">
        <f t="shared" si="1"/>
        <v>99077.94521222153</v>
      </c>
      <c r="K37" s="14">
        <f t="shared" si="2"/>
        <v>5336236.4268827578</v>
      </c>
      <c r="L37" s="21">
        <f t="shared" si="5"/>
        <v>53.825829529050075</v>
      </c>
    </row>
    <row r="38" spans="1:12" x14ac:dyDescent="0.2">
      <c r="A38" s="17">
        <v>29</v>
      </c>
      <c r="B38" s="9">
        <v>0</v>
      </c>
      <c r="C38" s="9">
        <v>952</v>
      </c>
      <c r="D38" s="9">
        <v>854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99016.936625268194</v>
      </c>
      <c r="I38" s="14">
        <f t="shared" si="4"/>
        <v>0</v>
      </c>
      <c r="J38" s="14">
        <f t="shared" si="1"/>
        <v>99016.936625268194</v>
      </c>
      <c r="K38" s="14">
        <f t="shared" si="2"/>
        <v>5237158.4816705361</v>
      </c>
      <c r="L38" s="21">
        <f t="shared" si="5"/>
        <v>52.891542196368682</v>
      </c>
    </row>
    <row r="39" spans="1:12" x14ac:dyDescent="0.2">
      <c r="A39" s="17">
        <v>30</v>
      </c>
      <c r="B39" s="9">
        <v>0</v>
      </c>
      <c r="C39" s="9">
        <v>1076</v>
      </c>
      <c r="D39" s="9">
        <v>968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99016.936625268194</v>
      </c>
      <c r="I39" s="14">
        <f t="shared" si="4"/>
        <v>0</v>
      </c>
      <c r="J39" s="14">
        <f t="shared" si="1"/>
        <v>99016.936625268194</v>
      </c>
      <c r="K39" s="14">
        <f t="shared" si="2"/>
        <v>5138141.5450452678</v>
      </c>
      <c r="L39" s="21">
        <f t="shared" si="5"/>
        <v>51.891542196368682</v>
      </c>
    </row>
    <row r="40" spans="1:12" x14ac:dyDescent="0.2">
      <c r="A40" s="17">
        <v>31</v>
      </c>
      <c r="B40" s="9">
        <v>0</v>
      </c>
      <c r="C40" s="9">
        <v>1143</v>
      </c>
      <c r="D40" s="9">
        <v>1106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99016.936625268194</v>
      </c>
      <c r="I40" s="14">
        <f t="shared" si="4"/>
        <v>0</v>
      </c>
      <c r="J40" s="14">
        <f t="shared" si="1"/>
        <v>99016.936625268194</v>
      </c>
      <c r="K40" s="14">
        <f t="shared" si="2"/>
        <v>5039124.6084199995</v>
      </c>
      <c r="L40" s="21">
        <f t="shared" si="5"/>
        <v>50.891542196368675</v>
      </c>
    </row>
    <row r="41" spans="1:12" x14ac:dyDescent="0.2">
      <c r="A41" s="17">
        <v>32</v>
      </c>
      <c r="B41" s="9">
        <v>2</v>
      </c>
      <c r="C41" s="9">
        <v>1222</v>
      </c>
      <c r="D41" s="9">
        <v>1180</v>
      </c>
      <c r="E41" s="18">
        <v>0.5</v>
      </c>
      <c r="F41" s="19">
        <f t="shared" si="3"/>
        <v>1.6652789342214821E-3</v>
      </c>
      <c r="G41" s="19">
        <f t="shared" si="0"/>
        <v>1.6638935108153079E-3</v>
      </c>
      <c r="H41" s="14">
        <f t="shared" si="6"/>
        <v>99016.936625268194</v>
      </c>
      <c r="I41" s="14">
        <f t="shared" si="4"/>
        <v>164.75363831159433</v>
      </c>
      <c r="J41" s="14">
        <f t="shared" si="1"/>
        <v>98934.559806112389</v>
      </c>
      <c r="K41" s="14">
        <f t="shared" si="2"/>
        <v>4940107.6717947312</v>
      </c>
      <c r="L41" s="21">
        <f t="shared" si="5"/>
        <v>49.891542196368675</v>
      </c>
    </row>
    <row r="42" spans="1:12" x14ac:dyDescent="0.2">
      <c r="A42" s="17">
        <v>33</v>
      </c>
      <c r="B42" s="9">
        <v>1</v>
      </c>
      <c r="C42" s="9">
        <v>1298</v>
      </c>
      <c r="D42" s="9">
        <v>1263</v>
      </c>
      <c r="E42" s="18">
        <v>0.5</v>
      </c>
      <c r="F42" s="19">
        <f t="shared" si="3"/>
        <v>7.8094494338149163E-4</v>
      </c>
      <c r="G42" s="19">
        <f t="shared" si="0"/>
        <v>7.8064012490241998E-4</v>
      </c>
      <c r="H42" s="14">
        <f t="shared" si="6"/>
        <v>98852.182986956599</v>
      </c>
      <c r="I42" s="14">
        <f t="shared" si="4"/>
        <v>77.16798047381468</v>
      </c>
      <c r="J42" s="14">
        <f t="shared" si="1"/>
        <v>98813.598996719695</v>
      </c>
      <c r="K42" s="14">
        <f t="shared" si="2"/>
        <v>4841173.111988619</v>
      </c>
      <c r="L42" s="21">
        <f t="shared" si="5"/>
        <v>48.973861433362629</v>
      </c>
    </row>
    <row r="43" spans="1:12" x14ac:dyDescent="0.2">
      <c r="A43" s="17">
        <v>34</v>
      </c>
      <c r="B43" s="9">
        <v>0</v>
      </c>
      <c r="C43" s="9">
        <v>1433</v>
      </c>
      <c r="D43" s="9">
        <v>1330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98775.01500648279</v>
      </c>
      <c r="I43" s="14">
        <f t="shared" si="4"/>
        <v>0</v>
      </c>
      <c r="J43" s="14">
        <f t="shared" si="1"/>
        <v>98775.01500648279</v>
      </c>
      <c r="K43" s="14">
        <f t="shared" si="2"/>
        <v>4742359.5129918996</v>
      </c>
      <c r="L43" s="21">
        <f t="shared" si="5"/>
        <v>48.01173163760744</v>
      </c>
    </row>
    <row r="44" spans="1:12" x14ac:dyDescent="0.2">
      <c r="A44" s="17">
        <v>35</v>
      </c>
      <c r="B44" s="9">
        <v>0</v>
      </c>
      <c r="C44" s="9">
        <v>1480</v>
      </c>
      <c r="D44" s="9">
        <v>1449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98775.01500648279</v>
      </c>
      <c r="I44" s="14">
        <f t="shared" si="4"/>
        <v>0</v>
      </c>
      <c r="J44" s="14">
        <f t="shared" si="1"/>
        <v>98775.01500648279</v>
      </c>
      <c r="K44" s="14">
        <f t="shared" si="2"/>
        <v>4643584.497985417</v>
      </c>
      <c r="L44" s="21">
        <f t="shared" si="5"/>
        <v>47.011731637607447</v>
      </c>
    </row>
    <row r="45" spans="1:12" x14ac:dyDescent="0.2">
      <c r="A45" s="17">
        <v>36</v>
      </c>
      <c r="B45" s="9">
        <v>0</v>
      </c>
      <c r="C45" s="9">
        <v>1629</v>
      </c>
      <c r="D45" s="9">
        <v>1468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98775.01500648279</v>
      </c>
      <c r="I45" s="14">
        <f t="shared" si="4"/>
        <v>0</v>
      </c>
      <c r="J45" s="14">
        <f t="shared" si="1"/>
        <v>98775.01500648279</v>
      </c>
      <c r="K45" s="14">
        <f t="shared" si="2"/>
        <v>4544809.4829789344</v>
      </c>
      <c r="L45" s="21">
        <f t="shared" si="5"/>
        <v>46.011731637607447</v>
      </c>
    </row>
    <row r="46" spans="1:12" x14ac:dyDescent="0.2">
      <c r="A46" s="17">
        <v>37</v>
      </c>
      <c r="B46" s="9">
        <v>0</v>
      </c>
      <c r="C46" s="9">
        <v>1540</v>
      </c>
      <c r="D46" s="9">
        <v>1641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98775.01500648279</v>
      </c>
      <c r="I46" s="14">
        <f t="shared" si="4"/>
        <v>0</v>
      </c>
      <c r="J46" s="14">
        <f t="shared" si="1"/>
        <v>98775.01500648279</v>
      </c>
      <c r="K46" s="14">
        <f t="shared" si="2"/>
        <v>4446034.4679724518</v>
      </c>
      <c r="L46" s="21">
        <f t="shared" si="5"/>
        <v>45.011731637607447</v>
      </c>
    </row>
    <row r="47" spans="1:12" x14ac:dyDescent="0.2">
      <c r="A47" s="17">
        <v>38</v>
      </c>
      <c r="B47" s="9">
        <v>1</v>
      </c>
      <c r="C47" s="9">
        <v>1531</v>
      </c>
      <c r="D47" s="9">
        <v>1548</v>
      </c>
      <c r="E47" s="18">
        <v>0.5</v>
      </c>
      <c r="F47" s="19">
        <f t="shared" si="3"/>
        <v>6.4956154595647935E-4</v>
      </c>
      <c r="G47" s="19">
        <f t="shared" si="0"/>
        <v>6.4935064935064935E-4</v>
      </c>
      <c r="H47" s="14">
        <f t="shared" si="6"/>
        <v>98775.01500648279</v>
      </c>
      <c r="I47" s="14">
        <f t="shared" si="4"/>
        <v>64.139620134079735</v>
      </c>
      <c r="J47" s="14">
        <f t="shared" si="1"/>
        <v>98742.945196415749</v>
      </c>
      <c r="K47" s="14">
        <f t="shared" si="2"/>
        <v>4347259.4529659692</v>
      </c>
      <c r="L47" s="21">
        <f t="shared" si="5"/>
        <v>44.011731637607447</v>
      </c>
    </row>
    <row r="48" spans="1:12" x14ac:dyDescent="0.2">
      <c r="A48" s="17">
        <v>39</v>
      </c>
      <c r="B48" s="9">
        <v>1</v>
      </c>
      <c r="C48" s="9">
        <v>1434</v>
      </c>
      <c r="D48" s="9">
        <v>1508</v>
      </c>
      <c r="E48" s="18">
        <v>0.5</v>
      </c>
      <c r="F48" s="19">
        <f t="shared" si="3"/>
        <v>6.7980965329707678E-4</v>
      </c>
      <c r="G48" s="19">
        <f t="shared" si="0"/>
        <v>6.7957866123003732E-4</v>
      </c>
      <c r="H48" s="14">
        <f t="shared" si="6"/>
        <v>98710.875386348707</v>
      </c>
      <c r="I48" s="14">
        <f t="shared" si="4"/>
        <v>67.081804543899892</v>
      </c>
      <c r="J48" s="14">
        <f t="shared" si="1"/>
        <v>98677.334484076768</v>
      </c>
      <c r="K48" s="14">
        <f t="shared" si="2"/>
        <v>4248516.5077695539</v>
      </c>
      <c r="L48" s="21">
        <f t="shared" si="5"/>
        <v>43.040004367716364</v>
      </c>
    </row>
    <row r="49" spans="1:12" x14ac:dyDescent="0.2">
      <c r="A49" s="17">
        <v>40</v>
      </c>
      <c r="B49" s="9">
        <v>2</v>
      </c>
      <c r="C49" s="9">
        <v>1304</v>
      </c>
      <c r="D49" s="9">
        <v>1442</v>
      </c>
      <c r="E49" s="18">
        <v>0.5</v>
      </c>
      <c r="F49" s="19">
        <f t="shared" si="3"/>
        <v>1.4566642388929353E-3</v>
      </c>
      <c r="G49" s="19">
        <f t="shared" si="0"/>
        <v>1.455604075691412E-3</v>
      </c>
      <c r="H49" s="14">
        <f t="shared" si="6"/>
        <v>98643.793581804814</v>
      </c>
      <c r="I49" s="14">
        <f t="shared" si="4"/>
        <v>143.58630797933745</v>
      </c>
      <c r="J49" s="14">
        <f t="shared" si="1"/>
        <v>98572.000427815146</v>
      </c>
      <c r="K49" s="14">
        <f t="shared" si="2"/>
        <v>4149839.1732854773</v>
      </c>
      <c r="L49" s="21">
        <f t="shared" si="5"/>
        <v>42.068933306422728</v>
      </c>
    </row>
    <row r="50" spans="1:12" x14ac:dyDescent="0.2">
      <c r="A50" s="17">
        <v>41</v>
      </c>
      <c r="B50" s="9">
        <v>0</v>
      </c>
      <c r="C50" s="9">
        <v>1318</v>
      </c>
      <c r="D50" s="9">
        <v>1290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98500.207273825479</v>
      </c>
      <c r="I50" s="14">
        <f t="shared" si="4"/>
        <v>0</v>
      </c>
      <c r="J50" s="14">
        <f t="shared" si="1"/>
        <v>98500.207273825479</v>
      </c>
      <c r="K50" s="14">
        <f t="shared" si="2"/>
        <v>4051267.1728576622</v>
      </c>
      <c r="L50" s="21">
        <f t="shared" si="5"/>
        <v>41.129529419114306</v>
      </c>
    </row>
    <row r="51" spans="1:12" x14ac:dyDescent="0.2">
      <c r="A51" s="17">
        <v>42</v>
      </c>
      <c r="B51" s="9">
        <v>3</v>
      </c>
      <c r="C51" s="9">
        <v>1253</v>
      </c>
      <c r="D51" s="9">
        <v>1321</v>
      </c>
      <c r="E51" s="18">
        <v>0.5</v>
      </c>
      <c r="F51" s="19">
        <f t="shared" si="3"/>
        <v>2.331002331002331E-3</v>
      </c>
      <c r="G51" s="19">
        <f t="shared" si="0"/>
        <v>2.3282887077997671E-3</v>
      </c>
      <c r="H51" s="14">
        <f t="shared" si="6"/>
        <v>98500.207273825479</v>
      </c>
      <c r="I51" s="14">
        <f t="shared" si="4"/>
        <v>229.33692031158435</v>
      </c>
      <c r="J51" s="14">
        <f t="shared" si="1"/>
        <v>98385.538813669686</v>
      </c>
      <c r="K51" s="14">
        <f t="shared" si="2"/>
        <v>3952766.9655838367</v>
      </c>
      <c r="L51" s="21">
        <f t="shared" si="5"/>
        <v>40.129529419114306</v>
      </c>
    </row>
    <row r="52" spans="1:12" x14ac:dyDescent="0.2">
      <c r="A52" s="17">
        <v>43</v>
      </c>
      <c r="B52" s="9">
        <v>0</v>
      </c>
      <c r="C52" s="9">
        <v>1236</v>
      </c>
      <c r="D52" s="9">
        <v>1245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98270.870353513892</v>
      </c>
      <c r="I52" s="14">
        <f t="shared" si="4"/>
        <v>0</v>
      </c>
      <c r="J52" s="14">
        <f t="shared" si="1"/>
        <v>98270.870353513892</v>
      </c>
      <c r="K52" s="14">
        <f t="shared" si="2"/>
        <v>3854381.426770167</v>
      </c>
      <c r="L52" s="21">
        <f t="shared" si="5"/>
        <v>39.222013735144913</v>
      </c>
    </row>
    <row r="53" spans="1:12" x14ac:dyDescent="0.2">
      <c r="A53" s="17">
        <v>44</v>
      </c>
      <c r="B53" s="9">
        <v>2</v>
      </c>
      <c r="C53" s="9">
        <v>1106</v>
      </c>
      <c r="D53" s="9">
        <v>1226</v>
      </c>
      <c r="E53" s="18">
        <v>0.5</v>
      </c>
      <c r="F53" s="19">
        <f t="shared" si="3"/>
        <v>1.7152658662092624E-3</v>
      </c>
      <c r="G53" s="19">
        <f t="shared" si="0"/>
        <v>1.7137960582690659E-3</v>
      </c>
      <c r="H53" s="14">
        <f t="shared" si="6"/>
        <v>98270.870353513892</v>
      </c>
      <c r="I53" s="14">
        <f t="shared" si="4"/>
        <v>168.4162302545225</v>
      </c>
      <c r="J53" s="14">
        <f t="shared" si="1"/>
        <v>98186.662238386634</v>
      </c>
      <c r="K53" s="14">
        <f t="shared" si="2"/>
        <v>3756110.5564166531</v>
      </c>
      <c r="L53" s="21">
        <f t="shared" si="5"/>
        <v>38.222013735144913</v>
      </c>
    </row>
    <row r="54" spans="1:12" x14ac:dyDescent="0.2">
      <c r="A54" s="17">
        <v>45</v>
      </c>
      <c r="B54" s="9">
        <v>0</v>
      </c>
      <c r="C54" s="9">
        <v>1078</v>
      </c>
      <c r="D54" s="9">
        <v>1105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98102.454123259377</v>
      </c>
      <c r="I54" s="14">
        <f t="shared" si="4"/>
        <v>0</v>
      </c>
      <c r="J54" s="14">
        <f t="shared" si="1"/>
        <v>98102.454123259377</v>
      </c>
      <c r="K54" s="14">
        <f t="shared" si="2"/>
        <v>3657923.8941782666</v>
      </c>
      <c r="L54" s="21">
        <f t="shared" si="5"/>
        <v>37.286772557007822</v>
      </c>
    </row>
    <row r="55" spans="1:12" x14ac:dyDescent="0.2">
      <c r="A55" s="17">
        <v>46</v>
      </c>
      <c r="B55" s="9">
        <v>1</v>
      </c>
      <c r="C55" s="9">
        <v>1081</v>
      </c>
      <c r="D55" s="9">
        <v>1058</v>
      </c>
      <c r="E55" s="18">
        <v>0.5</v>
      </c>
      <c r="F55" s="19">
        <f t="shared" si="3"/>
        <v>9.3501636278634881E-4</v>
      </c>
      <c r="G55" s="19">
        <f t="shared" si="0"/>
        <v>9.3457943925233649E-4</v>
      </c>
      <c r="H55" s="14">
        <f t="shared" si="6"/>
        <v>98102.454123259377</v>
      </c>
      <c r="I55" s="14">
        <f t="shared" si="4"/>
        <v>91.684536563793813</v>
      </c>
      <c r="J55" s="14">
        <f t="shared" si="1"/>
        <v>98056.611854977469</v>
      </c>
      <c r="K55" s="14">
        <f t="shared" si="2"/>
        <v>3559821.4400550071</v>
      </c>
      <c r="L55" s="21">
        <f t="shared" si="5"/>
        <v>36.286772557007822</v>
      </c>
    </row>
    <row r="56" spans="1:12" x14ac:dyDescent="0.2">
      <c r="A56" s="17">
        <v>47</v>
      </c>
      <c r="B56" s="9">
        <v>0</v>
      </c>
      <c r="C56" s="9">
        <v>1040</v>
      </c>
      <c r="D56" s="9">
        <v>1086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98010.769586695576</v>
      </c>
      <c r="I56" s="14">
        <f t="shared" si="4"/>
        <v>0</v>
      </c>
      <c r="J56" s="14">
        <f t="shared" si="1"/>
        <v>98010.769586695576</v>
      </c>
      <c r="K56" s="14">
        <f t="shared" si="2"/>
        <v>3461764.8282000297</v>
      </c>
      <c r="L56" s="21">
        <f t="shared" si="5"/>
        <v>35.32024942562991</v>
      </c>
    </row>
    <row r="57" spans="1:12" x14ac:dyDescent="0.2">
      <c r="A57" s="17">
        <v>48</v>
      </c>
      <c r="B57" s="9">
        <v>2</v>
      </c>
      <c r="C57" s="9">
        <v>1002</v>
      </c>
      <c r="D57" s="9">
        <v>1022</v>
      </c>
      <c r="E57" s="18">
        <v>0.5</v>
      </c>
      <c r="F57" s="19">
        <f t="shared" si="3"/>
        <v>1.976284584980237E-3</v>
      </c>
      <c r="G57" s="19">
        <f t="shared" si="0"/>
        <v>1.9743336623889436E-3</v>
      </c>
      <c r="H57" s="14">
        <f t="shared" si="6"/>
        <v>98010.769586695576</v>
      </c>
      <c r="I57" s="14">
        <f t="shared" si="4"/>
        <v>193.50596167165958</v>
      </c>
      <c r="J57" s="14">
        <f t="shared" si="1"/>
        <v>97914.016605859739</v>
      </c>
      <c r="K57" s="14">
        <f t="shared" si="2"/>
        <v>3363754.0586133343</v>
      </c>
      <c r="L57" s="21">
        <f t="shared" si="5"/>
        <v>34.32024942562991</v>
      </c>
    </row>
    <row r="58" spans="1:12" x14ac:dyDescent="0.2">
      <c r="A58" s="17">
        <v>49</v>
      </c>
      <c r="B58" s="9">
        <v>0</v>
      </c>
      <c r="C58" s="9">
        <v>897</v>
      </c>
      <c r="D58" s="9">
        <v>1012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97817.263625023916</v>
      </c>
      <c r="I58" s="14">
        <f t="shared" si="4"/>
        <v>0</v>
      </c>
      <c r="J58" s="14">
        <f t="shared" si="1"/>
        <v>97817.263625023916</v>
      </c>
      <c r="K58" s="14">
        <f t="shared" si="2"/>
        <v>3265840.0420074747</v>
      </c>
      <c r="L58" s="21">
        <f t="shared" si="5"/>
        <v>33.387153974444217</v>
      </c>
    </row>
    <row r="59" spans="1:12" x14ac:dyDescent="0.2">
      <c r="A59" s="17">
        <v>50</v>
      </c>
      <c r="B59" s="9">
        <v>1</v>
      </c>
      <c r="C59" s="9">
        <v>839</v>
      </c>
      <c r="D59" s="9">
        <v>890</v>
      </c>
      <c r="E59" s="18">
        <v>0.5</v>
      </c>
      <c r="F59" s="19">
        <f t="shared" si="3"/>
        <v>1.1567379988432619E-3</v>
      </c>
      <c r="G59" s="19">
        <f t="shared" si="0"/>
        <v>1.1560693641618496E-3</v>
      </c>
      <c r="H59" s="14">
        <f t="shared" si="6"/>
        <v>97817.263625023916</v>
      </c>
      <c r="I59" s="14">
        <f t="shared" si="4"/>
        <v>113.08354176303341</v>
      </c>
      <c r="J59" s="14">
        <f t="shared" si="1"/>
        <v>97760.721854142408</v>
      </c>
      <c r="K59" s="14">
        <f t="shared" si="2"/>
        <v>3168022.7783824508</v>
      </c>
      <c r="L59" s="21">
        <f t="shared" si="5"/>
        <v>32.387153974444217</v>
      </c>
    </row>
    <row r="60" spans="1:12" x14ac:dyDescent="0.2">
      <c r="A60" s="17">
        <v>51</v>
      </c>
      <c r="B60" s="9">
        <v>1</v>
      </c>
      <c r="C60" s="9">
        <v>835</v>
      </c>
      <c r="D60" s="9">
        <v>836</v>
      </c>
      <c r="E60" s="18">
        <v>0.5</v>
      </c>
      <c r="F60" s="19">
        <f t="shared" si="3"/>
        <v>1.1968880909634949E-3</v>
      </c>
      <c r="G60" s="19">
        <f t="shared" si="0"/>
        <v>1.1961722488038277E-3</v>
      </c>
      <c r="H60" s="14">
        <f t="shared" si="6"/>
        <v>97704.180083260886</v>
      </c>
      <c r="I60" s="14">
        <f t="shared" si="4"/>
        <v>116.87102880772832</v>
      </c>
      <c r="J60" s="14">
        <f t="shared" si="1"/>
        <v>97645.74456885703</v>
      </c>
      <c r="K60" s="14">
        <f t="shared" si="2"/>
        <v>3070262.0565283084</v>
      </c>
      <c r="L60" s="21">
        <f t="shared" si="5"/>
        <v>31.424060402655375</v>
      </c>
    </row>
    <row r="61" spans="1:12" x14ac:dyDescent="0.2">
      <c r="A61" s="17">
        <v>52</v>
      </c>
      <c r="B61" s="9">
        <v>1</v>
      </c>
      <c r="C61" s="9">
        <v>835</v>
      </c>
      <c r="D61" s="9">
        <v>828</v>
      </c>
      <c r="E61" s="18">
        <v>0.5</v>
      </c>
      <c r="F61" s="19">
        <f t="shared" si="3"/>
        <v>1.2026458208057728E-3</v>
      </c>
      <c r="G61" s="19">
        <f t="shared" si="0"/>
        <v>1.201923076923077E-3</v>
      </c>
      <c r="H61" s="14">
        <f t="shared" si="6"/>
        <v>97587.309054453159</v>
      </c>
      <c r="I61" s="14">
        <f t="shared" si="4"/>
        <v>117.29243876737159</v>
      </c>
      <c r="J61" s="14">
        <f t="shared" si="1"/>
        <v>97528.662835069481</v>
      </c>
      <c r="K61" s="14">
        <f t="shared" si="2"/>
        <v>2972616.3119594515</v>
      </c>
      <c r="L61" s="21">
        <f t="shared" si="5"/>
        <v>30.461095205532807</v>
      </c>
    </row>
    <row r="62" spans="1:12" x14ac:dyDescent="0.2">
      <c r="A62" s="17">
        <v>53</v>
      </c>
      <c r="B62" s="9">
        <v>1</v>
      </c>
      <c r="C62" s="9">
        <v>745</v>
      </c>
      <c r="D62" s="9">
        <v>832</v>
      </c>
      <c r="E62" s="18">
        <v>0.5</v>
      </c>
      <c r="F62" s="19">
        <f t="shared" si="3"/>
        <v>1.2682308180088776E-3</v>
      </c>
      <c r="G62" s="19">
        <f t="shared" si="0"/>
        <v>1.2674271229404311E-3</v>
      </c>
      <c r="H62" s="14">
        <f t="shared" si="6"/>
        <v>97470.016615685789</v>
      </c>
      <c r="I62" s="14">
        <f t="shared" si="4"/>
        <v>123.53614273217465</v>
      </c>
      <c r="J62" s="14">
        <f t="shared" si="1"/>
        <v>97408.248544319693</v>
      </c>
      <c r="K62" s="14">
        <f t="shared" si="2"/>
        <v>2875087.6491243821</v>
      </c>
      <c r="L62" s="21">
        <f t="shared" si="5"/>
        <v>29.497149471724786</v>
      </c>
    </row>
    <row r="63" spans="1:12" x14ac:dyDescent="0.2">
      <c r="A63" s="17">
        <v>54</v>
      </c>
      <c r="B63" s="9">
        <v>0</v>
      </c>
      <c r="C63" s="9">
        <v>708</v>
      </c>
      <c r="D63" s="9">
        <v>748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97346.480472953612</v>
      </c>
      <c r="I63" s="14">
        <f t="shared" si="4"/>
        <v>0</v>
      </c>
      <c r="J63" s="14">
        <f t="shared" si="1"/>
        <v>97346.480472953612</v>
      </c>
      <c r="K63" s="14">
        <f t="shared" si="2"/>
        <v>2777679.4005800625</v>
      </c>
      <c r="L63" s="21">
        <f t="shared" si="5"/>
        <v>28.533947884759971</v>
      </c>
    </row>
    <row r="64" spans="1:12" x14ac:dyDescent="0.2">
      <c r="A64" s="17">
        <v>55</v>
      </c>
      <c r="B64" s="9">
        <v>0</v>
      </c>
      <c r="C64" s="9">
        <v>645</v>
      </c>
      <c r="D64" s="9">
        <v>698</v>
      </c>
      <c r="E64" s="18">
        <v>0.5</v>
      </c>
      <c r="F64" s="19">
        <f t="shared" si="3"/>
        <v>0</v>
      </c>
      <c r="G64" s="19">
        <f t="shared" si="0"/>
        <v>0</v>
      </c>
      <c r="H64" s="14">
        <f t="shared" si="6"/>
        <v>97346.480472953612</v>
      </c>
      <c r="I64" s="14">
        <f t="shared" si="4"/>
        <v>0</v>
      </c>
      <c r="J64" s="14">
        <f t="shared" si="1"/>
        <v>97346.480472953612</v>
      </c>
      <c r="K64" s="14">
        <f t="shared" si="2"/>
        <v>2680332.920107109</v>
      </c>
      <c r="L64" s="21">
        <f t="shared" si="5"/>
        <v>27.533947884759971</v>
      </c>
    </row>
    <row r="65" spans="1:12" x14ac:dyDescent="0.2">
      <c r="A65" s="17">
        <v>56</v>
      </c>
      <c r="B65" s="9">
        <v>2</v>
      </c>
      <c r="C65" s="9">
        <v>671</v>
      </c>
      <c r="D65" s="9">
        <v>641</v>
      </c>
      <c r="E65" s="18">
        <v>0.5</v>
      </c>
      <c r="F65" s="19">
        <f t="shared" si="3"/>
        <v>3.0487804878048782E-3</v>
      </c>
      <c r="G65" s="19">
        <f t="shared" si="0"/>
        <v>3.0441400304414006E-3</v>
      </c>
      <c r="H65" s="14">
        <f t="shared" si="6"/>
        <v>97346.480472953612</v>
      </c>
      <c r="I65" s="14">
        <f t="shared" si="4"/>
        <v>296.33631803030022</v>
      </c>
      <c r="J65" s="14">
        <f t="shared" si="1"/>
        <v>97198.31231393847</v>
      </c>
      <c r="K65" s="14">
        <f t="shared" si="2"/>
        <v>2582986.4396341555</v>
      </c>
      <c r="L65" s="21">
        <f t="shared" si="5"/>
        <v>26.533947884759971</v>
      </c>
    </row>
    <row r="66" spans="1:12" x14ac:dyDescent="0.2">
      <c r="A66" s="17">
        <v>57</v>
      </c>
      <c r="B66" s="9">
        <v>2</v>
      </c>
      <c r="C66" s="9">
        <v>657</v>
      </c>
      <c r="D66" s="9">
        <v>663</v>
      </c>
      <c r="E66" s="18">
        <v>0.5</v>
      </c>
      <c r="F66" s="19">
        <f t="shared" si="3"/>
        <v>3.0303030303030303E-3</v>
      </c>
      <c r="G66" s="19">
        <f t="shared" si="0"/>
        <v>3.0257186081694403E-3</v>
      </c>
      <c r="H66" s="14">
        <f t="shared" si="6"/>
        <v>97050.144154923313</v>
      </c>
      <c r="I66" s="14">
        <f t="shared" si="4"/>
        <v>293.64642709507814</v>
      </c>
      <c r="J66" s="14">
        <f t="shared" si="1"/>
        <v>96903.320941375772</v>
      </c>
      <c r="K66" s="14">
        <f t="shared" si="2"/>
        <v>2485788.127320217</v>
      </c>
      <c r="L66" s="21">
        <f t="shared" si="5"/>
        <v>25.613440855400459</v>
      </c>
    </row>
    <row r="67" spans="1:12" x14ac:dyDescent="0.2">
      <c r="A67" s="17">
        <v>58</v>
      </c>
      <c r="B67" s="9">
        <v>3</v>
      </c>
      <c r="C67" s="9">
        <v>565</v>
      </c>
      <c r="D67" s="9">
        <v>656</v>
      </c>
      <c r="E67" s="18">
        <v>0.5</v>
      </c>
      <c r="F67" s="19">
        <f t="shared" si="3"/>
        <v>4.9140049140049139E-3</v>
      </c>
      <c r="G67" s="19">
        <f t="shared" si="0"/>
        <v>4.9019607843137254E-3</v>
      </c>
      <c r="H67" s="14">
        <f t="shared" si="6"/>
        <v>96756.497727828231</v>
      </c>
      <c r="I67" s="14">
        <f t="shared" si="4"/>
        <v>474.29655748935409</v>
      </c>
      <c r="J67" s="14">
        <f t="shared" si="1"/>
        <v>96519.349449083544</v>
      </c>
      <c r="K67" s="14">
        <f t="shared" si="2"/>
        <v>2388884.8063788414</v>
      </c>
      <c r="L67" s="21">
        <f t="shared" si="5"/>
        <v>24.689657671350087</v>
      </c>
    </row>
    <row r="68" spans="1:12" x14ac:dyDescent="0.2">
      <c r="A68" s="17">
        <v>59</v>
      </c>
      <c r="B68" s="9">
        <v>3</v>
      </c>
      <c r="C68" s="9">
        <v>535</v>
      </c>
      <c r="D68" s="9">
        <v>559</v>
      </c>
      <c r="E68" s="18">
        <v>0.5</v>
      </c>
      <c r="F68" s="19">
        <f t="shared" si="3"/>
        <v>5.4844606946983544E-3</v>
      </c>
      <c r="G68" s="19">
        <f t="shared" si="0"/>
        <v>5.4694621695533267E-3</v>
      </c>
      <c r="H68" s="14">
        <f t="shared" si="6"/>
        <v>96282.201170338871</v>
      </c>
      <c r="I68" s="14">
        <f t="shared" si="4"/>
        <v>526.61185690249147</v>
      </c>
      <c r="J68" s="14">
        <f t="shared" si="1"/>
        <v>96018.895241887614</v>
      </c>
      <c r="K68" s="14">
        <f t="shared" si="2"/>
        <v>2292365.4569297577</v>
      </c>
      <c r="L68" s="21">
        <f t="shared" si="5"/>
        <v>23.808818546578411</v>
      </c>
    </row>
    <row r="69" spans="1:12" x14ac:dyDescent="0.2">
      <c r="A69" s="17">
        <v>60</v>
      </c>
      <c r="B69" s="9">
        <v>3</v>
      </c>
      <c r="C69" s="9">
        <v>532</v>
      </c>
      <c r="D69" s="9">
        <v>529</v>
      </c>
      <c r="E69" s="18">
        <v>0.5</v>
      </c>
      <c r="F69" s="19">
        <f t="shared" si="3"/>
        <v>5.6550424128180964E-3</v>
      </c>
      <c r="G69" s="19">
        <f t="shared" si="0"/>
        <v>5.6390977443609028E-3</v>
      </c>
      <c r="H69" s="14">
        <f t="shared" si="6"/>
        <v>95755.589313436372</v>
      </c>
      <c r="I69" s="14">
        <f t="shared" si="4"/>
        <v>539.97512770734807</v>
      </c>
      <c r="J69" s="14">
        <f t="shared" si="1"/>
        <v>95485.601749582696</v>
      </c>
      <c r="K69" s="14">
        <f t="shared" si="2"/>
        <v>2196346.56168787</v>
      </c>
      <c r="L69" s="21">
        <f t="shared" si="5"/>
        <v>22.937006366266285</v>
      </c>
    </row>
    <row r="70" spans="1:12" x14ac:dyDescent="0.2">
      <c r="A70" s="17">
        <v>61</v>
      </c>
      <c r="B70" s="9">
        <v>4</v>
      </c>
      <c r="C70" s="9">
        <v>477</v>
      </c>
      <c r="D70" s="9">
        <v>534</v>
      </c>
      <c r="E70" s="18">
        <v>0.5</v>
      </c>
      <c r="F70" s="19">
        <f t="shared" si="3"/>
        <v>7.91295746785361E-3</v>
      </c>
      <c r="G70" s="19">
        <f t="shared" si="0"/>
        <v>7.8817733990147777E-3</v>
      </c>
      <c r="H70" s="14">
        <f t="shared" si="6"/>
        <v>95215.61418572902</v>
      </c>
      <c r="I70" s="14">
        <f t="shared" si="4"/>
        <v>750.46789505993308</v>
      </c>
      <c r="J70" s="14">
        <f t="shared" si="1"/>
        <v>94840.380238199054</v>
      </c>
      <c r="K70" s="14">
        <f t="shared" si="2"/>
        <v>2100860.9599382873</v>
      </c>
      <c r="L70" s="21">
        <f t="shared" si="5"/>
        <v>22.06424836834341</v>
      </c>
    </row>
    <row r="71" spans="1:12" x14ac:dyDescent="0.2">
      <c r="A71" s="17">
        <v>62</v>
      </c>
      <c r="B71" s="9">
        <v>6</v>
      </c>
      <c r="C71" s="9">
        <v>440</v>
      </c>
      <c r="D71" s="9">
        <v>475</v>
      </c>
      <c r="E71" s="18">
        <v>0.5</v>
      </c>
      <c r="F71" s="19">
        <f t="shared" si="3"/>
        <v>1.3114754098360656E-2</v>
      </c>
      <c r="G71" s="19">
        <f t="shared" si="0"/>
        <v>1.3029315960912053E-2</v>
      </c>
      <c r="H71" s="14">
        <f t="shared" si="6"/>
        <v>94465.146290669087</v>
      </c>
      <c r="I71" s="14">
        <f t="shared" si="4"/>
        <v>1230.8162383149067</v>
      </c>
      <c r="J71" s="14">
        <f t="shared" si="1"/>
        <v>93849.738171511635</v>
      </c>
      <c r="K71" s="14">
        <f t="shared" si="2"/>
        <v>2006020.5797000884</v>
      </c>
      <c r="L71" s="21">
        <f t="shared" si="5"/>
        <v>21.235563151805923</v>
      </c>
    </row>
    <row r="72" spans="1:12" x14ac:dyDescent="0.2">
      <c r="A72" s="17">
        <v>63</v>
      </c>
      <c r="B72" s="9">
        <v>4</v>
      </c>
      <c r="C72" s="9">
        <v>488</v>
      </c>
      <c r="D72" s="9">
        <v>430</v>
      </c>
      <c r="E72" s="18">
        <v>0.5</v>
      </c>
      <c r="F72" s="19">
        <f t="shared" si="3"/>
        <v>8.7145969498910684E-3</v>
      </c>
      <c r="G72" s="19">
        <f t="shared" si="0"/>
        <v>8.6767895878524948E-3</v>
      </c>
      <c r="H72" s="14">
        <f t="shared" si="6"/>
        <v>93234.330052354184</v>
      </c>
      <c r="I72" s="14">
        <f t="shared" si="4"/>
        <v>808.97466422866978</v>
      </c>
      <c r="J72" s="14">
        <f t="shared" si="1"/>
        <v>92829.84272023986</v>
      </c>
      <c r="K72" s="14">
        <f t="shared" si="2"/>
        <v>1912170.8415285768</v>
      </c>
      <c r="L72" s="21">
        <f t="shared" si="5"/>
        <v>20.509299959090487</v>
      </c>
    </row>
    <row r="73" spans="1:12" x14ac:dyDescent="0.2">
      <c r="A73" s="17">
        <v>64</v>
      </c>
      <c r="B73" s="9">
        <v>0</v>
      </c>
      <c r="C73" s="9">
        <v>420</v>
      </c>
      <c r="D73" s="9">
        <v>493</v>
      </c>
      <c r="E73" s="18">
        <v>0.5</v>
      </c>
      <c r="F73" s="19">
        <f t="shared" si="3"/>
        <v>0</v>
      </c>
      <c r="G73" s="19">
        <f t="shared" ref="G73:G103" si="7">F73/((1+(1-E73)*F73))</f>
        <v>0</v>
      </c>
      <c r="H73" s="14">
        <f t="shared" si="6"/>
        <v>92425.355388125521</v>
      </c>
      <c r="I73" s="14">
        <f t="shared" si="4"/>
        <v>0</v>
      </c>
      <c r="J73" s="14">
        <f t="shared" ref="J73:J103" si="8">H74+I73*E73</f>
        <v>92425.355388125521</v>
      </c>
      <c r="K73" s="14">
        <f t="shared" ref="K73:K97" si="9">K74+J73</f>
        <v>1819340.9988083369</v>
      </c>
      <c r="L73" s="21">
        <f t="shared" si="5"/>
        <v>19.68443606376524</v>
      </c>
    </row>
    <row r="74" spans="1:12" x14ac:dyDescent="0.2">
      <c r="A74" s="17">
        <v>65</v>
      </c>
      <c r="B74" s="9">
        <v>5</v>
      </c>
      <c r="C74" s="9">
        <v>411</v>
      </c>
      <c r="D74" s="9">
        <v>414</v>
      </c>
      <c r="E74" s="18">
        <v>0.5</v>
      </c>
      <c r="F74" s="19">
        <f t="shared" ref="F74:F104" si="10">B74/((C74+D74)/2)</f>
        <v>1.2121212121212121E-2</v>
      </c>
      <c r="G74" s="19">
        <f t="shared" si="7"/>
        <v>1.2048192771084336E-2</v>
      </c>
      <c r="H74" s="14">
        <f t="shared" si="6"/>
        <v>92425.355388125521</v>
      </c>
      <c r="I74" s="14">
        <f t="shared" ref="I74:I104" si="11">H74*G74</f>
        <v>1113.5584986521146</v>
      </c>
      <c r="J74" s="14">
        <f t="shared" si="8"/>
        <v>91868.576138799472</v>
      </c>
      <c r="K74" s="14">
        <f t="shared" si="9"/>
        <v>1726915.6434202115</v>
      </c>
      <c r="L74" s="21">
        <f t="shared" ref="L74:L104" si="12">K74/H74</f>
        <v>18.68443606376524</v>
      </c>
    </row>
    <row r="75" spans="1:12" x14ac:dyDescent="0.2">
      <c r="A75" s="17">
        <v>66</v>
      </c>
      <c r="B75" s="9">
        <v>4</v>
      </c>
      <c r="C75" s="9">
        <v>337</v>
      </c>
      <c r="D75" s="9">
        <v>415</v>
      </c>
      <c r="E75" s="18">
        <v>0.5</v>
      </c>
      <c r="F75" s="19">
        <f t="shared" si="10"/>
        <v>1.0638297872340425E-2</v>
      </c>
      <c r="G75" s="19">
        <f t="shared" si="7"/>
        <v>1.0582010582010583E-2</v>
      </c>
      <c r="H75" s="14">
        <f t="shared" ref="H75:H104" si="13">H74-I74</f>
        <v>91311.796889473408</v>
      </c>
      <c r="I75" s="14">
        <f t="shared" si="11"/>
        <v>966.26240094680861</v>
      </c>
      <c r="J75" s="14">
        <f t="shared" si="8"/>
        <v>90828.665689000001</v>
      </c>
      <c r="K75" s="14">
        <f t="shared" si="9"/>
        <v>1635047.067281412</v>
      </c>
      <c r="L75" s="21">
        <f t="shared" si="12"/>
        <v>17.90619747917701</v>
      </c>
    </row>
    <row r="76" spans="1:12" x14ac:dyDescent="0.2">
      <c r="A76" s="17">
        <v>67</v>
      </c>
      <c r="B76" s="9">
        <v>4</v>
      </c>
      <c r="C76" s="9">
        <v>364</v>
      </c>
      <c r="D76" s="9">
        <v>333</v>
      </c>
      <c r="E76" s="18">
        <v>0.5</v>
      </c>
      <c r="F76" s="19">
        <f t="shared" si="10"/>
        <v>1.1477761836441894E-2</v>
      </c>
      <c r="G76" s="19">
        <f t="shared" si="7"/>
        <v>1.1412268188302424E-2</v>
      </c>
      <c r="H76" s="14">
        <f t="shared" si="13"/>
        <v>90345.534488526595</v>
      </c>
      <c r="I76" s="14">
        <f t="shared" si="11"/>
        <v>1031.0474691985914</v>
      </c>
      <c r="J76" s="14">
        <f t="shared" si="8"/>
        <v>89830.010753927301</v>
      </c>
      <c r="K76" s="14">
        <f t="shared" si="9"/>
        <v>1544218.401592412</v>
      </c>
      <c r="L76" s="21">
        <f t="shared" si="12"/>
        <v>17.09236001906126</v>
      </c>
    </row>
    <row r="77" spans="1:12" x14ac:dyDescent="0.2">
      <c r="A77" s="17">
        <v>68</v>
      </c>
      <c r="B77" s="9">
        <v>10</v>
      </c>
      <c r="C77" s="9">
        <v>380</v>
      </c>
      <c r="D77" s="9">
        <v>355</v>
      </c>
      <c r="E77" s="18">
        <v>0.5</v>
      </c>
      <c r="F77" s="19">
        <f t="shared" si="10"/>
        <v>2.7210884353741496E-2</v>
      </c>
      <c r="G77" s="19">
        <f t="shared" si="7"/>
        <v>2.6845637583892617E-2</v>
      </c>
      <c r="H77" s="14">
        <f t="shared" si="13"/>
        <v>89314.487019328008</v>
      </c>
      <c r="I77" s="14">
        <f t="shared" si="11"/>
        <v>2397.7043495121611</v>
      </c>
      <c r="J77" s="14">
        <f t="shared" si="8"/>
        <v>88115.63484457192</v>
      </c>
      <c r="K77" s="14">
        <f t="shared" si="9"/>
        <v>1454388.3908384847</v>
      </c>
      <c r="L77" s="21">
        <f t="shared" si="12"/>
        <v>16.283902414663697</v>
      </c>
    </row>
    <row r="78" spans="1:12" x14ac:dyDescent="0.2">
      <c r="A78" s="17">
        <v>69</v>
      </c>
      <c r="B78" s="9">
        <v>5</v>
      </c>
      <c r="C78" s="9">
        <v>330</v>
      </c>
      <c r="D78" s="9">
        <v>380</v>
      </c>
      <c r="E78" s="18">
        <v>0.5</v>
      </c>
      <c r="F78" s="19">
        <f t="shared" si="10"/>
        <v>1.4084507042253521E-2</v>
      </c>
      <c r="G78" s="19">
        <f t="shared" si="7"/>
        <v>1.3986013986013986E-2</v>
      </c>
      <c r="H78" s="14">
        <f t="shared" si="13"/>
        <v>86916.782669815846</v>
      </c>
      <c r="I78" s="14">
        <f t="shared" si="11"/>
        <v>1215.6193380393825</v>
      </c>
      <c r="J78" s="14">
        <f t="shared" si="8"/>
        <v>86308.973000796163</v>
      </c>
      <c r="K78" s="14">
        <f t="shared" si="9"/>
        <v>1366272.7559939129</v>
      </c>
      <c r="L78" s="21">
        <f t="shared" si="12"/>
        <v>15.719320412309592</v>
      </c>
    </row>
    <row r="79" spans="1:12" x14ac:dyDescent="0.2">
      <c r="A79" s="17">
        <v>70</v>
      </c>
      <c r="B79" s="9">
        <v>9</v>
      </c>
      <c r="C79" s="9">
        <v>279</v>
      </c>
      <c r="D79" s="9">
        <v>323</v>
      </c>
      <c r="E79" s="18">
        <v>0.5</v>
      </c>
      <c r="F79" s="19">
        <f t="shared" si="10"/>
        <v>2.9900332225913623E-2</v>
      </c>
      <c r="G79" s="19">
        <f t="shared" si="7"/>
        <v>2.9459901800327336E-2</v>
      </c>
      <c r="H79" s="14">
        <f t="shared" si="13"/>
        <v>85701.163331776464</v>
      </c>
      <c r="I79" s="14">
        <f t="shared" si="11"/>
        <v>2524.7478559279484</v>
      </c>
      <c r="J79" s="14">
        <f t="shared" si="8"/>
        <v>84438.78940381248</v>
      </c>
      <c r="K79" s="14">
        <f t="shared" si="9"/>
        <v>1279963.7829931169</v>
      </c>
      <c r="L79" s="21">
        <f t="shared" si="12"/>
        <v>14.935197297590582</v>
      </c>
    </row>
    <row r="80" spans="1:12" x14ac:dyDescent="0.2">
      <c r="A80" s="17">
        <v>71</v>
      </c>
      <c r="B80" s="9">
        <v>3</v>
      </c>
      <c r="C80" s="9">
        <v>231</v>
      </c>
      <c r="D80" s="9">
        <v>280</v>
      </c>
      <c r="E80" s="18">
        <v>0.5</v>
      </c>
      <c r="F80" s="19">
        <f t="shared" si="10"/>
        <v>1.1741682974559686E-2</v>
      </c>
      <c r="G80" s="19">
        <f t="shared" si="7"/>
        <v>1.1673151750972761E-2</v>
      </c>
      <c r="H80" s="14">
        <f t="shared" si="13"/>
        <v>83176.415475848509</v>
      </c>
      <c r="I80" s="14">
        <f t="shared" si="11"/>
        <v>970.93091995153884</v>
      </c>
      <c r="J80" s="14">
        <f t="shared" si="8"/>
        <v>82690.950015872731</v>
      </c>
      <c r="K80" s="14">
        <f t="shared" si="9"/>
        <v>1195524.9935893044</v>
      </c>
      <c r="L80" s="21">
        <f t="shared" si="12"/>
        <v>14.373365175089116</v>
      </c>
    </row>
    <row r="81" spans="1:12" x14ac:dyDescent="0.2">
      <c r="A81" s="17">
        <v>72</v>
      </c>
      <c r="B81" s="9">
        <v>8</v>
      </c>
      <c r="C81" s="9">
        <v>297</v>
      </c>
      <c r="D81" s="9">
        <v>223</v>
      </c>
      <c r="E81" s="18">
        <v>0.5</v>
      </c>
      <c r="F81" s="19">
        <f t="shared" si="10"/>
        <v>3.0769230769230771E-2</v>
      </c>
      <c r="G81" s="19">
        <f t="shared" si="7"/>
        <v>3.0303030303030307E-2</v>
      </c>
      <c r="H81" s="14">
        <f t="shared" si="13"/>
        <v>82205.484555896968</v>
      </c>
      <c r="I81" s="14">
        <f t="shared" si="11"/>
        <v>2491.0752895726359</v>
      </c>
      <c r="J81" s="14">
        <f t="shared" si="8"/>
        <v>80959.946911110659</v>
      </c>
      <c r="K81" s="14">
        <f t="shared" si="9"/>
        <v>1112834.0435734317</v>
      </c>
      <c r="L81" s="21">
        <f t="shared" si="12"/>
        <v>13.537223818889382</v>
      </c>
    </row>
    <row r="82" spans="1:12" x14ac:dyDescent="0.2">
      <c r="A82" s="17">
        <v>73</v>
      </c>
      <c r="B82" s="9">
        <v>4</v>
      </c>
      <c r="C82" s="9">
        <v>177</v>
      </c>
      <c r="D82" s="9">
        <v>283</v>
      </c>
      <c r="E82" s="18">
        <v>0.5</v>
      </c>
      <c r="F82" s="19">
        <f t="shared" si="10"/>
        <v>1.7391304347826087E-2</v>
      </c>
      <c r="G82" s="19">
        <f t="shared" si="7"/>
        <v>1.7241379310344827E-2</v>
      </c>
      <c r="H82" s="14">
        <f t="shared" si="13"/>
        <v>79714.409266324335</v>
      </c>
      <c r="I82" s="14">
        <f t="shared" si="11"/>
        <v>1374.3863666607645</v>
      </c>
      <c r="J82" s="14">
        <f t="shared" si="8"/>
        <v>79027.216082993953</v>
      </c>
      <c r="K82" s="14">
        <f t="shared" si="9"/>
        <v>1031874.0966623209</v>
      </c>
      <c r="L82" s="21">
        <f t="shared" si="12"/>
        <v>12.944637063229672</v>
      </c>
    </row>
    <row r="83" spans="1:12" x14ac:dyDescent="0.2">
      <c r="A83" s="17">
        <v>74</v>
      </c>
      <c r="B83" s="9">
        <v>4</v>
      </c>
      <c r="C83" s="9">
        <v>210</v>
      </c>
      <c r="D83" s="9">
        <v>175</v>
      </c>
      <c r="E83" s="18">
        <v>0.5</v>
      </c>
      <c r="F83" s="19">
        <f t="shared" si="10"/>
        <v>2.0779220779220779E-2</v>
      </c>
      <c r="G83" s="19">
        <f t="shared" si="7"/>
        <v>2.056555269922879E-2</v>
      </c>
      <c r="H83" s="14">
        <f t="shared" si="13"/>
        <v>78340.022899663571</v>
      </c>
      <c r="I83" s="14">
        <f t="shared" si="11"/>
        <v>1611.1058694018213</v>
      </c>
      <c r="J83" s="14">
        <f t="shared" si="8"/>
        <v>77534.469964962656</v>
      </c>
      <c r="K83" s="14">
        <f t="shared" si="9"/>
        <v>952846.88057932688</v>
      </c>
      <c r="L83" s="21">
        <f t="shared" si="12"/>
        <v>12.162964029251246</v>
      </c>
    </row>
    <row r="84" spans="1:12" x14ac:dyDescent="0.2">
      <c r="A84" s="17">
        <v>75</v>
      </c>
      <c r="B84" s="9">
        <v>9</v>
      </c>
      <c r="C84" s="9">
        <v>196</v>
      </c>
      <c r="D84" s="9">
        <v>208</v>
      </c>
      <c r="E84" s="18">
        <v>0.5</v>
      </c>
      <c r="F84" s="19">
        <f t="shared" si="10"/>
        <v>4.4554455445544552E-2</v>
      </c>
      <c r="G84" s="19">
        <f t="shared" si="7"/>
        <v>4.3583535108958835E-2</v>
      </c>
      <c r="H84" s="14">
        <f t="shared" si="13"/>
        <v>76728.917030261742</v>
      </c>
      <c r="I84" s="14">
        <f t="shared" si="11"/>
        <v>3344.117449260802</v>
      </c>
      <c r="J84" s="14">
        <f t="shared" si="8"/>
        <v>75056.858305631351</v>
      </c>
      <c r="K84" s="14">
        <f t="shared" si="9"/>
        <v>875312.4106143642</v>
      </c>
      <c r="L84" s="21">
        <f t="shared" si="12"/>
        <v>11.407855662411377</v>
      </c>
    </row>
    <row r="85" spans="1:12" x14ac:dyDescent="0.2">
      <c r="A85" s="17">
        <v>76</v>
      </c>
      <c r="B85" s="9">
        <v>6</v>
      </c>
      <c r="C85" s="9">
        <v>222</v>
      </c>
      <c r="D85" s="9">
        <v>199</v>
      </c>
      <c r="E85" s="18">
        <v>0.5</v>
      </c>
      <c r="F85" s="19">
        <f t="shared" si="10"/>
        <v>2.8503562945368172E-2</v>
      </c>
      <c r="G85" s="19">
        <f t="shared" si="7"/>
        <v>2.8103044496487119E-2</v>
      </c>
      <c r="H85" s="14">
        <f t="shared" si="13"/>
        <v>73384.799581000945</v>
      </c>
      <c r="I85" s="14">
        <f t="shared" si="11"/>
        <v>2062.336287990659</v>
      </c>
      <c r="J85" s="14">
        <f t="shared" si="8"/>
        <v>72353.631437005606</v>
      </c>
      <c r="K85" s="14">
        <f t="shared" si="9"/>
        <v>800255.55230873288</v>
      </c>
      <c r="L85" s="21">
        <f t="shared" si="12"/>
        <v>10.904922502723794</v>
      </c>
    </row>
    <row r="86" spans="1:12" x14ac:dyDescent="0.2">
      <c r="A86" s="17">
        <v>77</v>
      </c>
      <c r="B86" s="9">
        <v>10</v>
      </c>
      <c r="C86" s="9">
        <v>206</v>
      </c>
      <c r="D86" s="9">
        <v>215</v>
      </c>
      <c r="E86" s="18">
        <v>0.5</v>
      </c>
      <c r="F86" s="19">
        <f t="shared" si="10"/>
        <v>4.7505938242280284E-2</v>
      </c>
      <c r="G86" s="19">
        <f t="shared" si="7"/>
        <v>4.6403712296983757E-2</v>
      </c>
      <c r="H86" s="14">
        <f t="shared" si="13"/>
        <v>71322.463293010282</v>
      </c>
      <c r="I86" s="14">
        <f t="shared" si="11"/>
        <v>3309.627066961034</v>
      </c>
      <c r="J86" s="14">
        <f t="shared" si="8"/>
        <v>69667.649759529755</v>
      </c>
      <c r="K86" s="14">
        <f t="shared" si="9"/>
        <v>727901.92087172728</v>
      </c>
      <c r="L86" s="21">
        <f t="shared" si="12"/>
        <v>10.205787731718218</v>
      </c>
    </row>
    <row r="87" spans="1:12" x14ac:dyDescent="0.2">
      <c r="A87" s="17">
        <v>78</v>
      </c>
      <c r="B87" s="9">
        <v>8</v>
      </c>
      <c r="C87" s="9">
        <v>218</v>
      </c>
      <c r="D87" s="9">
        <v>203</v>
      </c>
      <c r="E87" s="18">
        <v>0.5</v>
      </c>
      <c r="F87" s="19">
        <f t="shared" si="10"/>
        <v>3.800475059382423E-2</v>
      </c>
      <c r="G87" s="19">
        <f t="shared" si="7"/>
        <v>3.7296037296037296E-2</v>
      </c>
      <c r="H87" s="14">
        <f t="shared" si="13"/>
        <v>68012.836226049243</v>
      </c>
      <c r="I87" s="14">
        <f t="shared" si="11"/>
        <v>2536.609276496009</v>
      </c>
      <c r="J87" s="14">
        <f t="shared" si="8"/>
        <v>66744.531587801233</v>
      </c>
      <c r="K87" s="14">
        <f t="shared" si="9"/>
        <v>658234.27111219754</v>
      </c>
      <c r="L87" s="21">
        <f t="shared" si="12"/>
        <v>9.6780888378845553</v>
      </c>
    </row>
    <row r="88" spans="1:12" x14ac:dyDescent="0.2">
      <c r="A88" s="17">
        <v>79</v>
      </c>
      <c r="B88" s="9">
        <v>10</v>
      </c>
      <c r="C88" s="9">
        <v>199</v>
      </c>
      <c r="D88" s="9">
        <v>199</v>
      </c>
      <c r="E88" s="18">
        <v>0.5</v>
      </c>
      <c r="F88" s="19">
        <f t="shared" si="10"/>
        <v>5.0251256281407038E-2</v>
      </c>
      <c r="G88" s="19">
        <f t="shared" si="7"/>
        <v>4.9019607843137254E-2</v>
      </c>
      <c r="H88" s="14">
        <f t="shared" si="13"/>
        <v>65476.226949553231</v>
      </c>
      <c r="I88" s="14">
        <f t="shared" si="11"/>
        <v>3209.6189681153546</v>
      </c>
      <c r="J88" s="14">
        <f t="shared" si="8"/>
        <v>63871.41746549555</v>
      </c>
      <c r="K88" s="14">
        <f t="shared" si="9"/>
        <v>591489.73952439625</v>
      </c>
      <c r="L88" s="21">
        <f t="shared" si="12"/>
        <v>9.0336564441948539</v>
      </c>
    </row>
    <row r="89" spans="1:12" x14ac:dyDescent="0.2">
      <c r="A89" s="17">
        <v>80</v>
      </c>
      <c r="B89" s="9">
        <v>7</v>
      </c>
      <c r="C89" s="9">
        <v>174</v>
      </c>
      <c r="D89" s="9">
        <v>198</v>
      </c>
      <c r="E89" s="18">
        <v>0.5</v>
      </c>
      <c r="F89" s="19">
        <f t="shared" si="10"/>
        <v>3.7634408602150539E-2</v>
      </c>
      <c r="G89" s="19">
        <f t="shared" si="7"/>
        <v>3.6939313984168866E-2</v>
      </c>
      <c r="H89" s="14">
        <f t="shared" si="13"/>
        <v>62266.607981437875</v>
      </c>
      <c r="I89" s="14">
        <f t="shared" si="11"/>
        <v>2300.0857829554889</v>
      </c>
      <c r="J89" s="14">
        <f t="shared" si="8"/>
        <v>61116.565089960131</v>
      </c>
      <c r="K89" s="14">
        <f t="shared" si="9"/>
        <v>527618.32205890073</v>
      </c>
      <c r="L89" s="21">
        <f t="shared" si="12"/>
        <v>8.4735356423492281</v>
      </c>
    </row>
    <row r="90" spans="1:12" x14ac:dyDescent="0.2">
      <c r="A90" s="17">
        <v>81</v>
      </c>
      <c r="B90" s="9">
        <v>12</v>
      </c>
      <c r="C90" s="9">
        <v>157</v>
      </c>
      <c r="D90" s="9">
        <v>166</v>
      </c>
      <c r="E90" s="18">
        <v>0.5</v>
      </c>
      <c r="F90" s="19">
        <f t="shared" si="10"/>
        <v>7.4303405572755415E-2</v>
      </c>
      <c r="G90" s="19">
        <f t="shared" si="7"/>
        <v>7.1641791044776124E-2</v>
      </c>
      <c r="H90" s="14">
        <f t="shared" si="13"/>
        <v>59966.522198482387</v>
      </c>
      <c r="I90" s="14">
        <f t="shared" si="11"/>
        <v>4296.1090530256042</v>
      </c>
      <c r="J90" s="14">
        <f t="shared" si="8"/>
        <v>57818.467671969585</v>
      </c>
      <c r="K90" s="14">
        <f t="shared" si="9"/>
        <v>466501.75696894061</v>
      </c>
      <c r="L90" s="21">
        <f t="shared" si="12"/>
        <v>7.7793698861653624</v>
      </c>
    </row>
    <row r="91" spans="1:12" x14ac:dyDescent="0.2">
      <c r="A91" s="17">
        <v>82</v>
      </c>
      <c r="B91" s="9">
        <v>13</v>
      </c>
      <c r="C91" s="9">
        <v>143</v>
      </c>
      <c r="D91" s="9">
        <v>157</v>
      </c>
      <c r="E91" s="18">
        <v>0.5</v>
      </c>
      <c r="F91" s="19">
        <f t="shared" si="10"/>
        <v>8.666666666666667E-2</v>
      </c>
      <c r="G91" s="19">
        <f t="shared" si="7"/>
        <v>8.3067092651757185E-2</v>
      </c>
      <c r="H91" s="14">
        <f t="shared" si="13"/>
        <v>55670.413145456783</v>
      </c>
      <c r="I91" s="14">
        <f t="shared" si="11"/>
        <v>4624.3793667152595</v>
      </c>
      <c r="J91" s="14">
        <f t="shared" si="8"/>
        <v>53358.223462099158</v>
      </c>
      <c r="K91" s="14">
        <f t="shared" si="9"/>
        <v>408683.28929697099</v>
      </c>
      <c r="L91" s="21">
        <f t="shared" si="12"/>
        <v>7.3411219031041677</v>
      </c>
    </row>
    <row r="92" spans="1:12" x14ac:dyDescent="0.2">
      <c r="A92" s="17">
        <v>83</v>
      </c>
      <c r="B92" s="9">
        <v>12</v>
      </c>
      <c r="C92" s="9">
        <v>133</v>
      </c>
      <c r="D92" s="9">
        <v>142</v>
      </c>
      <c r="E92" s="18">
        <v>0.5</v>
      </c>
      <c r="F92" s="19">
        <f t="shared" si="10"/>
        <v>8.727272727272728E-2</v>
      </c>
      <c r="G92" s="19">
        <f t="shared" si="7"/>
        <v>8.3623693379790948E-2</v>
      </c>
      <c r="H92" s="14">
        <f t="shared" si="13"/>
        <v>51046.033778741526</v>
      </c>
      <c r="I92" s="14">
        <f t="shared" si="11"/>
        <v>4268.6578769679327</v>
      </c>
      <c r="J92" s="14">
        <f t="shared" si="8"/>
        <v>48911.70484025756</v>
      </c>
      <c r="K92" s="14">
        <f t="shared" si="9"/>
        <v>355325.06583487184</v>
      </c>
      <c r="L92" s="21">
        <f t="shared" si="12"/>
        <v>6.9608751068697021</v>
      </c>
    </row>
    <row r="93" spans="1:12" x14ac:dyDescent="0.2">
      <c r="A93" s="17">
        <v>84</v>
      </c>
      <c r="B93" s="9">
        <v>14</v>
      </c>
      <c r="C93" s="9">
        <v>117</v>
      </c>
      <c r="D93" s="9">
        <v>126</v>
      </c>
      <c r="E93" s="18">
        <v>0.5</v>
      </c>
      <c r="F93" s="19">
        <f t="shared" si="10"/>
        <v>0.11522633744855967</v>
      </c>
      <c r="G93" s="19">
        <f t="shared" si="7"/>
        <v>0.10894941634241245</v>
      </c>
      <c r="H93" s="14">
        <f t="shared" si="13"/>
        <v>46777.375901773594</v>
      </c>
      <c r="I93" s="14">
        <f t="shared" si="11"/>
        <v>5096.3678025278623</v>
      </c>
      <c r="J93" s="14">
        <f t="shared" si="8"/>
        <v>44229.192000509662</v>
      </c>
      <c r="K93" s="14">
        <f t="shared" si="9"/>
        <v>306413.36099461425</v>
      </c>
      <c r="L93" s="21">
        <f t="shared" si="12"/>
        <v>6.5504606679528683</v>
      </c>
    </row>
    <row r="94" spans="1:12" x14ac:dyDescent="0.2">
      <c r="A94" s="17">
        <v>85</v>
      </c>
      <c r="B94" s="9">
        <v>10</v>
      </c>
      <c r="C94" s="9">
        <v>106</v>
      </c>
      <c r="D94" s="9">
        <v>111</v>
      </c>
      <c r="E94" s="18">
        <v>0.5</v>
      </c>
      <c r="F94" s="19">
        <f t="shared" si="10"/>
        <v>9.2165898617511524E-2</v>
      </c>
      <c r="G94" s="19">
        <f t="shared" si="7"/>
        <v>8.8105726872246701E-2</v>
      </c>
      <c r="H94" s="14">
        <f t="shared" si="13"/>
        <v>41681.00809924573</v>
      </c>
      <c r="I94" s="14">
        <f t="shared" si="11"/>
        <v>3672.335515352047</v>
      </c>
      <c r="J94" s="14">
        <f t="shared" si="8"/>
        <v>39844.84034156971</v>
      </c>
      <c r="K94" s="14">
        <f t="shared" si="9"/>
        <v>262184.16899410461</v>
      </c>
      <c r="L94" s="21">
        <f t="shared" si="12"/>
        <v>6.2902549854318224</v>
      </c>
    </row>
    <row r="95" spans="1:12" x14ac:dyDescent="0.2">
      <c r="A95" s="17">
        <v>86</v>
      </c>
      <c r="B95" s="9">
        <v>9</v>
      </c>
      <c r="C95" s="9">
        <v>92</v>
      </c>
      <c r="D95" s="9">
        <v>99</v>
      </c>
      <c r="E95" s="18">
        <v>0.5</v>
      </c>
      <c r="F95" s="19">
        <f t="shared" si="10"/>
        <v>9.4240837696335081E-2</v>
      </c>
      <c r="G95" s="19">
        <f t="shared" si="7"/>
        <v>0.09</v>
      </c>
      <c r="H95" s="14">
        <f t="shared" si="13"/>
        <v>38008.672583893684</v>
      </c>
      <c r="I95" s="14">
        <f t="shared" si="11"/>
        <v>3420.7805325504314</v>
      </c>
      <c r="J95" s="14">
        <f t="shared" si="8"/>
        <v>36298.282317618468</v>
      </c>
      <c r="K95" s="14">
        <f t="shared" si="9"/>
        <v>222339.32865253487</v>
      </c>
      <c r="L95" s="21">
        <f t="shared" si="12"/>
        <v>5.8496999115604993</v>
      </c>
    </row>
    <row r="96" spans="1:12" x14ac:dyDescent="0.2">
      <c r="A96" s="17">
        <v>87</v>
      </c>
      <c r="B96" s="9">
        <v>14</v>
      </c>
      <c r="C96" s="9">
        <v>65</v>
      </c>
      <c r="D96" s="9">
        <v>81</v>
      </c>
      <c r="E96" s="18">
        <v>0.5</v>
      </c>
      <c r="F96" s="19">
        <f t="shared" si="10"/>
        <v>0.19178082191780821</v>
      </c>
      <c r="G96" s="19">
        <f t="shared" si="7"/>
        <v>0.17499999999999999</v>
      </c>
      <c r="H96" s="14">
        <f t="shared" si="13"/>
        <v>34587.892051343253</v>
      </c>
      <c r="I96" s="14">
        <f t="shared" si="11"/>
        <v>6052.8811089850687</v>
      </c>
      <c r="J96" s="14">
        <f t="shared" si="8"/>
        <v>31561.451496850721</v>
      </c>
      <c r="K96" s="14">
        <f t="shared" si="9"/>
        <v>186041.04633491641</v>
      </c>
      <c r="L96" s="21">
        <f t="shared" si="12"/>
        <v>5.3787911116049445</v>
      </c>
    </row>
    <row r="97" spans="1:12" x14ac:dyDescent="0.2">
      <c r="A97" s="17">
        <v>88</v>
      </c>
      <c r="B97" s="9">
        <v>6</v>
      </c>
      <c r="C97" s="9">
        <v>98</v>
      </c>
      <c r="D97" s="9">
        <v>58</v>
      </c>
      <c r="E97" s="18">
        <v>0.5</v>
      </c>
      <c r="F97" s="19">
        <f t="shared" si="10"/>
        <v>7.6923076923076927E-2</v>
      </c>
      <c r="G97" s="19">
        <f t="shared" si="7"/>
        <v>7.407407407407407E-2</v>
      </c>
      <c r="H97" s="14">
        <f t="shared" si="13"/>
        <v>28535.010942358185</v>
      </c>
      <c r="I97" s="14">
        <f t="shared" si="11"/>
        <v>2113.7045142487545</v>
      </c>
      <c r="J97" s="14">
        <f t="shared" si="8"/>
        <v>27478.158685233808</v>
      </c>
      <c r="K97" s="14">
        <f t="shared" si="9"/>
        <v>154479.59483806568</v>
      </c>
      <c r="L97" s="21">
        <f t="shared" si="12"/>
        <v>5.4136861958847806</v>
      </c>
    </row>
    <row r="98" spans="1:12" x14ac:dyDescent="0.2">
      <c r="A98" s="17">
        <v>89</v>
      </c>
      <c r="B98" s="9">
        <v>12</v>
      </c>
      <c r="C98" s="9">
        <v>60</v>
      </c>
      <c r="D98" s="9">
        <v>94</v>
      </c>
      <c r="E98" s="18">
        <v>0.5</v>
      </c>
      <c r="F98" s="19">
        <f t="shared" si="10"/>
        <v>0.15584415584415584</v>
      </c>
      <c r="G98" s="19">
        <f t="shared" si="7"/>
        <v>0.14457831325301204</v>
      </c>
      <c r="H98" s="14">
        <f t="shared" si="13"/>
        <v>26421.30642810943</v>
      </c>
      <c r="I98" s="14">
        <f t="shared" si="11"/>
        <v>3819.9479173170257</v>
      </c>
      <c r="J98" s="14">
        <f t="shared" si="8"/>
        <v>24511.332469450917</v>
      </c>
      <c r="K98" s="14">
        <f>K99+J98</f>
        <v>127001.43615283187</v>
      </c>
      <c r="L98" s="21">
        <f t="shared" si="12"/>
        <v>4.8067810915555631</v>
      </c>
    </row>
    <row r="99" spans="1:12" x14ac:dyDescent="0.2">
      <c r="A99" s="17">
        <v>90</v>
      </c>
      <c r="B99" s="9">
        <v>9</v>
      </c>
      <c r="C99" s="9">
        <v>46</v>
      </c>
      <c r="D99" s="9">
        <v>50</v>
      </c>
      <c r="E99" s="18">
        <v>0.5</v>
      </c>
      <c r="F99" s="22">
        <f t="shared" si="10"/>
        <v>0.1875</v>
      </c>
      <c r="G99" s="22">
        <f t="shared" si="7"/>
        <v>0.17142857142857143</v>
      </c>
      <c r="H99" s="23">
        <f t="shared" si="13"/>
        <v>22601.358510792405</v>
      </c>
      <c r="I99" s="23">
        <f t="shared" si="11"/>
        <v>3874.5186018501267</v>
      </c>
      <c r="J99" s="23">
        <f t="shared" si="8"/>
        <v>20664.099209867341</v>
      </c>
      <c r="K99" s="23">
        <f t="shared" ref="K99:K103" si="14">K100+J99</f>
        <v>102490.10368338095</v>
      </c>
      <c r="L99" s="24">
        <f t="shared" si="12"/>
        <v>4.5346877549170665</v>
      </c>
    </row>
    <row r="100" spans="1:12" x14ac:dyDescent="0.2">
      <c r="A100" s="17">
        <v>91</v>
      </c>
      <c r="B100" s="9">
        <v>7</v>
      </c>
      <c r="C100" s="9">
        <v>33</v>
      </c>
      <c r="D100" s="9">
        <v>37</v>
      </c>
      <c r="E100" s="18">
        <v>0.5</v>
      </c>
      <c r="F100" s="22">
        <f t="shared" si="10"/>
        <v>0.2</v>
      </c>
      <c r="G100" s="22">
        <f t="shared" si="7"/>
        <v>0.18181818181818182</v>
      </c>
      <c r="H100" s="23">
        <f t="shared" si="13"/>
        <v>18726.839908942278</v>
      </c>
      <c r="I100" s="23">
        <f t="shared" si="11"/>
        <v>3404.8799834440506</v>
      </c>
      <c r="J100" s="23">
        <f t="shared" si="8"/>
        <v>17024.399917220253</v>
      </c>
      <c r="K100" s="23">
        <f t="shared" si="14"/>
        <v>81826.004473513603</v>
      </c>
      <c r="L100" s="24">
        <f t="shared" si="12"/>
        <v>4.3694507386930113</v>
      </c>
    </row>
    <row r="101" spans="1:12" x14ac:dyDescent="0.2">
      <c r="A101" s="17">
        <v>92</v>
      </c>
      <c r="B101" s="9">
        <v>5</v>
      </c>
      <c r="C101" s="9">
        <v>36</v>
      </c>
      <c r="D101" s="9">
        <v>27</v>
      </c>
      <c r="E101" s="18">
        <v>0.5</v>
      </c>
      <c r="F101" s="22">
        <f t="shared" si="10"/>
        <v>0.15873015873015872</v>
      </c>
      <c r="G101" s="22">
        <f t="shared" si="7"/>
        <v>0.14705882352941177</v>
      </c>
      <c r="H101" s="23">
        <f t="shared" si="13"/>
        <v>15321.959925498228</v>
      </c>
      <c r="I101" s="23">
        <f t="shared" si="11"/>
        <v>2253.2294008085628</v>
      </c>
      <c r="J101" s="23">
        <f t="shared" si="8"/>
        <v>14195.345225093946</v>
      </c>
      <c r="K101" s="23">
        <f t="shared" si="14"/>
        <v>64801.604556293358</v>
      </c>
      <c r="L101" s="24">
        <f t="shared" si="12"/>
        <v>4.2293286806247918</v>
      </c>
    </row>
    <row r="102" spans="1:12" x14ac:dyDescent="0.2">
      <c r="A102" s="17">
        <v>93</v>
      </c>
      <c r="B102" s="9">
        <v>6</v>
      </c>
      <c r="C102" s="9">
        <v>18</v>
      </c>
      <c r="D102" s="9">
        <v>35</v>
      </c>
      <c r="E102" s="18">
        <v>0.5</v>
      </c>
      <c r="F102" s="22">
        <f t="shared" si="10"/>
        <v>0.22641509433962265</v>
      </c>
      <c r="G102" s="22">
        <f t="shared" si="7"/>
        <v>0.20338983050847459</v>
      </c>
      <c r="H102" s="23">
        <f t="shared" si="13"/>
        <v>13068.730524689665</v>
      </c>
      <c r="I102" s="23">
        <f t="shared" si="11"/>
        <v>2658.0468863775591</v>
      </c>
      <c r="J102" s="23">
        <f t="shared" si="8"/>
        <v>11739.707081500886</v>
      </c>
      <c r="K102" s="23">
        <f t="shared" si="14"/>
        <v>50606.259331199413</v>
      </c>
      <c r="L102" s="24">
        <f t="shared" si="12"/>
        <v>3.8723163841807908</v>
      </c>
    </row>
    <row r="103" spans="1:12" x14ac:dyDescent="0.2">
      <c r="A103" s="17">
        <v>94</v>
      </c>
      <c r="B103" s="9">
        <v>0</v>
      </c>
      <c r="C103" s="9">
        <v>21</v>
      </c>
      <c r="D103" s="9">
        <v>17</v>
      </c>
      <c r="E103" s="18">
        <v>0.5</v>
      </c>
      <c r="F103" s="22">
        <f t="shared" si="10"/>
        <v>0</v>
      </c>
      <c r="G103" s="22">
        <f t="shared" si="7"/>
        <v>0</v>
      </c>
      <c r="H103" s="23">
        <f t="shared" si="13"/>
        <v>10410.683638312106</v>
      </c>
      <c r="I103" s="23">
        <f t="shared" si="11"/>
        <v>0</v>
      </c>
      <c r="J103" s="23">
        <f t="shared" si="8"/>
        <v>10410.683638312106</v>
      </c>
      <c r="K103" s="23">
        <f t="shared" si="14"/>
        <v>38866.552249698529</v>
      </c>
      <c r="L103" s="24">
        <f t="shared" si="12"/>
        <v>3.7333333333333334</v>
      </c>
    </row>
    <row r="104" spans="1:12" x14ac:dyDescent="0.2">
      <c r="A104" s="17" t="s">
        <v>30</v>
      </c>
      <c r="B104" s="9">
        <v>15</v>
      </c>
      <c r="C104" s="9">
        <v>38</v>
      </c>
      <c r="D104" s="9">
        <v>44</v>
      </c>
      <c r="E104" s="18"/>
      <c r="F104" s="22">
        <f t="shared" si="10"/>
        <v>0.36585365853658536</v>
      </c>
      <c r="G104" s="22">
        <v>1</v>
      </c>
      <c r="H104" s="23">
        <f t="shared" si="13"/>
        <v>10410.683638312106</v>
      </c>
      <c r="I104" s="23">
        <f t="shared" si="11"/>
        <v>10410.683638312106</v>
      </c>
      <c r="J104" s="23">
        <f>H104/F104</f>
        <v>28455.868611386424</v>
      </c>
      <c r="K104" s="23">
        <f>J104</f>
        <v>28455.868611386424</v>
      </c>
      <c r="L104" s="24">
        <f t="shared" si="12"/>
        <v>2.7333333333333334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9">
        <v>981</v>
      </c>
      <c r="D9" s="9">
        <v>966</v>
      </c>
      <c r="E9" s="18">
        <v>0.5</v>
      </c>
      <c r="F9" s="19">
        <f t="shared" ref="F9:F40" si="0">B9/((C9+D9)/2)</f>
        <v>3.0816640986132513E-3</v>
      </c>
      <c r="G9" s="19">
        <f t="shared" ref="G9:G72" si="1">F9/((1+(1-E9)*F9))</f>
        <v>3.0769230769230769E-3</v>
      </c>
      <c r="H9" s="14">
        <v>100000</v>
      </c>
      <c r="I9" s="14">
        <f>H9*G9</f>
        <v>307.69230769230768</v>
      </c>
      <c r="J9" s="14">
        <f t="shared" ref="J9:J72" si="2">H10+I9*E9</f>
        <v>99846.153846153844</v>
      </c>
      <c r="K9" s="14">
        <f t="shared" ref="K9:K72" si="3">K10+J9</f>
        <v>8051411.1719655357</v>
      </c>
      <c r="L9" s="20">
        <f>K9/H9</f>
        <v>80.514111719655361</v>
      </c>
    </row>
    <row r="10" spans="1:13" x14ac:dyDescent="0.2">
      <c r="A10" s="17">
        <v>1</v>
      </c>
      <c r="B10" s="9">
        <v>0</v>
      </c>
      <c r="C10" s="9">
        <v>1007</v>
      </c>
      <c r="D10" s="9">
        <v>1040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99692.307692307688</v>
      </c>
      <c r="I10" s="14">
        <f t="shared" ref="I10:I73" si="4">H10*G10</f>
        <v>0</v>
      </c>
      <c r="J10" s="14">
        <f t="shared" si="2"/>
        <v>99692.307692307688</v>
      </c>
      <c r="K10" s="14">
        <f t="shared" si="3"/>
        <v>7951565.0181193817</v>
      </c>
      <c r="L10" s="21">
        <f t="shared" ref="L10:L73" si="5">K10/H10</f>
        <v>79.761068854592565</v>
      </c>
    </row>
    <row r="11" spans="1:13" x14ac:dyDescent="0.2">
      <c r="A11" s="17">
        <v>2</v>
      </c>
      <c r="B11" s="9">
        <v>0</v>
      </c>
      <c r="C11" s="9">
        <v>1034</v>
      </c>
      <c r="D11" s="9">
        <v>1026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99692.307692307688</v>
      </c>
      <c r="I11" s="14">
        <f t="shared" si="4"/>
        <v>0</v>
      </c>
      <c r="J11" s="14">
        <f t="shared" si="2"/>
        <v>99692.307692307688</v>
      </c>
      <c r="K11" s="14">
        <f t="shared" si="3"/>
        <v>7851872.7104270738</v>
      </c>
      <c r="L11" s="21">
        <f t="shared" si="5"/>
        <v>78.761068854592565</v>
      </c>
    </row>
    <row r="12" spans="1:13" x14ac:dyDescent="0.2">
      <c r="A12" s="17">
        <v>3</v>
      </c>
      <c r="B12" s="9">
        <v>0</v>
      </c>
      <c r="C12" s="9">
        <v>1026</v>
      </c>
      <c r="D12" s="9">
        <v>1045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99692.307692307688</v>
      </c>
      <c r="I12" s="14">
        <f t="shared" si="4"/>
        <v>0</v>
      </c>
      <c r="J12" s="14">
        <f t="shared" si="2"/>
        <v>99692.307692307688</v>
      </c>
      <c r="K12" s="14">
        <f t="shared" si="3"/>
        <v>7752180.4027347658</v>
      </c>
      <c r="L12" s="21">
        <f t="shared" si="5"/>
        <v>77.761068854592565</v>
      </c>
    </row>
    <row r="13" spans="1:13" x14ac:dyDescent="0.2">
      <c r="A13" s="17">
        <v>4</v>
      </c>
      <c r="B13" s="9">
        <v>0</v>
      </c>
      <c r="C13" s="9">
        <v>973</v>
      </c>
      <c r="D13" s="9">
        <v>1059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99692.307692307688</v>
      </c>
      <c r="I13" s="14">
        <f t="shared" si="4"/>
        <v>0</v>
      </c>
      <c r="J13" s="14">
        <f t="shared" si="2"/>
        <v>99692.307692307688</v>
      </c>
      <c r="K13" s="14">
        <f t="shared" si="3"/>
        <v>7652488.0950424578</v>
      </c>
      <c r="L13" s="21">
        <f t="shared" si="5"/>
        <v>76.761068854592565</v>
      </c>
    </row>
    <row r="14" spans="1:13" x14ac:dyDescent="0.2">
      <c r="A14" s="17">
        <v>5</v>
      </c>
      <c r="B14" s="9">
        <v>0</v>
      </c>
      <c r="C14" s="9">
        <v>1003</v>
      </c>
      <c r="D14" s="9">
        <v>983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99692.307692307688</v>
      </c>
      <c r="I14" s="14">
        <f t="shared" si="4"/>
        <v>0</v>
      </c>
      <c r="J14" s="14">
        <f t="shared" si="2"/>
        <v>99692.307692307688</v>
      </c>
      <c r="K14" s="14">
        <f t="shared" si="3"/>
        <v>7552795.7873501498</v>
      </c>
      <c r="L14" s="21">
        <f t="shared" si="5"/>
        <v>75.761068854592551</v>
      </c>
    </row>
    <row r="15" spans="1:13" x14ac:dyDescent="0.2">
      <c r="A15" s="17">
        <v>6</v>
      </c>
      <c r="B15" s="9">
        <v>0</v>
      </c>
      <c r="C15" s="9">
        <v>922</v>
      </c>
      <c r="D15" s="9">
        <v>1027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99692.307692307688</v>
      </c>
      <c r="I15" s="14">
        <f t="shared" si="4"/>
        <v>0</v>
      </c>
      <c r="J15" s="14">
        <f t="shared" si="2"/>
        <v>99692.307692307688</v>
      </c>
      <c r="K15" s="14">
        <f t="shared" si="3"/>
        <v>7453103.4796578418</v>
      </c>
      <c r="L15" s="21">
        <f t="shared" si="5"/>
        <v>74.761068854592551</v>
      </c>
    </row>
    <row r="16" spans="1:13" x14ac:dyDescent="0.2">
      <c r="A16" s="17">
        <v>7</v>
      </c>
      <c r="B16" s="9">
        <v>0</v>
      </c>
      <c r="C16" s="9">
        <v>920</v>
      </c>
      <c r="D16" s="9">
        <v>930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99692.307692307688</v>
      </c>
      <c r="I16" s="14">
        <f t="shared" si="4"/>
        <v>0</v>
      </c>
      <c r="J16" s="14">
        <f t="shared" si="2"/>
        <v>99692.307692307688</v>
      </c>
      <c r="K16" s="14">
        <f t="shared" si="3"/>
        <v>7353411.1719655339</v>
      </c>
      <c r="L16" s="21">
        <f t="shared" si="5"/>
        <v>73.761068854592551</v>
      </c>
    </row>
    <row r="17" spans="1:12" x14ac:dyDescent="0.2">
      <c r="A17" s="17">
        <v>8</v>
      </c>
      <c r="B17" s="9">
        <v>0</v>
      </c>
      <c r="C17" s="9">
        <v>925</v>
      </c>
      <c r="D17" s="9">
        <v>930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99692.307692307688</v>
      </c>
      <c r="I17" s="14">
        <f t="shared" si="4"/>
        <v>0</v>
      </c>
      <c r="J17" s="14">
        <f t="shared" si="2"/>
        <v>99692.307692307688</v>
      </c>
      <c r="K17" s="14">
        <f t="shared" si="3"/>
        <v>7253718.8642732259</v>
      </c>
      <c r="L17" s="21">
        <f t="shared" si="5"/>
        <v>72.761068854592551</v>
      </c>
    </row>
    <row r="18" spans="1:12" x14ac:dyDescent="0.2">
      <c r="A18" s="17">
        <v>9</v>
      </c>
      <c r="B18" s="9">
        <v>1</v>
      </c>
      <c r="C18" s="9">
        <v>818</v>
      </c>
      <c r="D18" s="9">
        <v>941</v>
      </c>
      <c r="E18" s="18">
        <v>0.5</v>
      </c>
      <c r="F18" s="19">
        <f t="shared" si="0"/>
        <v>1.1370096645821489E-3</v>
      </c>
      <c r="G18" s="19">
        <f t="shared" si="1"/>
        <v>1.1363636363636363E-3</v>
      </c>
      <c r="H18" s="14">
        <f t="shared" si="6"/>
        <v>99692.307692307688</v>
      </c>
      <c r="I18" s="14">
        <f t="shared" si="4"/>
        <v>113.28671328671328</v>
      </c>
      <c r="J18" s="14">
        <f t="shared" si="2"/>
        <v>99635.664335664333</v>
      </c>
      <c r="K18" s="14">
        <f t="shared" si="3"/>
        <v>7154026.5565809179</v>
      </c>
      <c r="L18" s="21">
        <f t="shared" si="5"/>
        <v>71.761068854592537</v>
      </c>
    </row>
    <row r="19" spans="1:12" x14ac:dyDescent="0.2">
      <c r="A19" s="17">
        <v>10</v>
      </c>
      <c r="B19" s="9">
        <v>0</v>
      </c>
      <c r="C19" s="9">
        <v>755</v>
      </c>
      <c r="D19" s="9">
        <v>833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99579.020979020977</v>
      </c>
      <c r="I19" s="14">
        <f t="shared" si="4"/>
        <v>0</v>
      </c>
      <c r="J19" s="14">
        <f t="shared" si="2"/>
        <v>99579.020979020977</v>
      </c>
      <c r="K19" s="14">
        <f t="shared" si="3"/>
        <v>7054390.8922452535</v>
      </c>
      <c r="L19" s="21">
        <f t="shared" si="5"/>
        <v>70.842139467623937</v>
      </c>
    </row>
    <row r="20" spans="1:12" x14ac:dyDescent="0.2">
      <c r="A20" s="17">
        <v>11</v>
      </c>
      <c r="B20" s="9">
        <v>0</v>
      </c>
      <c r="C20" s="9">
        <v>716</v>
      </c>
      <c r="D20" s="9">
        <v>754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99579.020979020977</v>
      </c>
      <c r="I20" s="14">
        <f t="shared" si="4"/>
        <v>0</v>
      </c>
      <c r="J20" s="14">
        <f t="shared" si="2"/>
        <v>99579.020979020977</v>
      </c>
      <c r="K20" s="14">
        <f t="shared" si="3"/>
        <v>6954811.8712662328</v>
      </c>
      <c r="L20" s="21">
        <f t="shared" si="5"/>
        <v>69.842139467623937</v>
      </c>
    </row>
    <row r="21" spans="1:12" x14ac:dyDescent="0.2">
      <c r="A21" s="17">
        <v>12</v>
      </c>
      <c r="B21" s="9">
        <v>0</v>
      </c>
      <c r="C21" s="9">
        <v>704</v>
      </c>
      <c r="D21" s="9">
        <v>733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99579.020979020977</v>
      </c>
      <c r="I21" s="14">
        <f t="shared" si="4"/>
        <v>0</v>
      </c>
      <c r="J21" s="14">
        <f t="shared" si="2"/>
        <v>99579.020979020977</v>
      </c>
      <c r="K21" s="14">
        <f t="shared" si="3"/>
        <v>6855232.8502872121</v>
      </c>
      <c r="L21" s="21">
        <f t="shared" si="5"/>
        <v>68.842139467623937</v>
      </c>
    </row>
    <row r="22" spans="1:12" x14ac:dyDescent="0.2">
      <c r="A22" s="17">
        <v>13</v>
      </c>
      <c r="B22" s="9">
        <v>0</v>
      </c>
      <c r="C22" s="9">
        <v>659</v>
      </c>
      <c r="D22" s="9">
        <v>698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99579.020979020977</v>
      </c>
      <c r="I22" s="14">
        <f t="shared" si="4"/>
        <v>0</v>
      </c>
      <c r="J22" s="14">
        <f t="shared" si="2"/>
        <v>99579.020979020977</v>
      </c>
      <c r="K22" s="14">
        <f t="shared" si="3"/>
        <v>6755653.8293081913</v>
      </c>
      <c r="L22" s="21">
        <f t="shared" si="5"/>
        <v>67.842139467623937</v>
      </c>
    </row>
    <row r="23" spans="1:12" x14ac:dyDescent="0.2">
      <c r="A23" s="17">
        <v>14</v>
      </c>
      <c r="B23" s="9">
        <v>0</v>
      </c>
      <c r="C23" s="9">
        <v>658</v>
      </c>
      <c r="D23" s="9">
        <v>667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99579.020979020977</v>
      </c>
      <c r="I23" s="14">
        <f t="shared" si="4"/>
        <v>0</v>
      </c>
      <c r="J23" s="14">
        <f t="shared" si="2"/>
        <v>99579.020979020977</v>
      </c>
      <c r="K23" s="14">
        <f t="shared" si="3"/>
        <v>6656074.8083291706</v>
      </c>
      <c r="L23" s="21">
        <f t="shared" si="5"/>
        <v>66.842139467623937</v>
      </c>
    </row>
    <row r="24" spans="1:12" x14ac:dyDescent="0.2">
      <c r="A24" s="17">
        <v>15</v>
      </c>
      <c r="B24" s="9">
        <v>0</v>
      </c>
      <c r="C24" s="9">
        <v>670</v>
      </c>
      <c r="D24" s="9">
        <v>660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99579.020979020977</v>
      </c>
      <c r="I24" s="14">
        <f t="shared" si="4"/>
        <v>0</v>
      </c>
      <c r="J24" s="14">
        <f t="shared" si="2"/>
        <v>99579.020979020977</v>
      </c>
      <c r="K24" s="14">
        <f t="shared" si="3"/>
        <v>6556495.7873501498</v>
      </c>
      <c r="L24" s="21">
        <f t="shared" si="5"/>
        <v>65.842139467623937</v>
      </c>
    </row>
    <row r="25" spans="1:12" x14ac:dyDescent="0.2">
      <c r="A25" s="17">
        <v>16</v>
      </c>
      <c r="B25" s="9">
        <v>0</v>
      </c>
      <c r="C25" s="9">
        <v>618</v>
      </c>
      <c r="D25" s="9">
        <v>672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99579.020979020977</v>
      </c>
      <c r="I25" s="14">
        <f t="shared" si="4"/>
        <v>0</v>
      </c>
      <c r="J25" s="14">
        <f t="shared" si="2"/>
        <v>99579.020979020977</v>
      </c>
      <c r="K25" s="14">
        <f t="shared" si="3"/>
        <v>6456916.7663711291</v>
      </c>
      <c r="L25" s="21">
        <f t="shared" si="5"/>
        <v>64.842139467623952</v>
      </c>
    </row>
    <row r="26" spans="1:12" x14ac:dyDescent="0.2">
      <c r="A26" s="17">
        <v>17</v>
      </c>
      <c r="B26" s="9">
        <v>0</v>
      </c>
      <c r="C26" s="9">
        <v>549</v>
      </c>
      <c r="D26" s="9">
        <v>617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99579.020979020977</v>
      </c>
      <c r="I26" s="14">
        <f t="shared" si="4"/>
        <v>0</v>
      </c>
      <c r="J26" s="14">
        <f t="shared" si="2"/>
        <v>99579.020979020977</v>
      </c>
      <c r="K26" s="14">
        <f t="shared" si="3"/>
        <v>6357337.7453921083</v>
      </c>
      <c r="L26" s="21">
        <f t="shared" si="5"/>
        <v>63.842139467623952</v>
      </c>
    </row>
    <row r="27" spans="1:12" x14ac:dyDescent="0.2">
      <c r="A27" s="17">
        <v>18</v>
      </c>
      <c r="B27" s="9">
        <v>0</v>
      </c>
      <c r="C27" s="9">
        <v>633</v>
      </c>
      <c r="D27" s="9">
        <v>559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99579.020979020977</v>
      </c>
      <c r="I27" s="14">
        <f t="shared" si="4"/>
        <v>0</v>
      </c>
      <c r="J27" s="14">
        <f t="shared" si="2"/>
        <v>99579.020979020977</v>
      </c>
      <c r="K27" s="14">
        <f t="shared" si="3"/>
        <v>6257758.7244130876</v>
      </c>
      <c r="L27" s="21">
        <f t="shared" si="5"/>
        <v>62.842139467623952</v>
      </c>
    </row>
    <row r="28" spans="1:12" x14ac:dyDescent="0.2">
      <c r="A28" s="17">
        <v>19</v>
      </c>
      <c r="B28" s="9">
        <v>0</v>
      </c>
      <c r="C28" s="9">
        <v>630</v>
      </c>
      <c r="D28" s="9">
        <v>636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99579.020979020977</v>
      </c>
      <c r="I28" s="14">
        <f t="shared" si="4"/>
        <v>0</v>
      </c>
      <c r="J28" s="14">
        <f t="shared" si="2"/>
        <v>99579.020979020977</v>
      </c>
      <c r="K28" s="14">
        <f t="shared" si="3"/>
        <v>6158179.7034340668</v>
      </c>
      <c r="L28" s="21">
        <f t="shared" si="5"/>
        <v>61.842139467623952</v>
      </c>
    </row>
    <row r="29" spans="1:12" x14ac:dyDescent="0.2">
      <c r="A29" s="17">
        <v>20</v>
      </c>
      <c r="B29" s="9">
        <v>1</v>
      </c>
      <c r="C29" s="9">
        <v>577</v>
      </c>
      <c r="D29" s="9">
        <v>634</v>
      </c>
      <c r="E29" s="18">
        <v>0.5</v>
      </c>
      <c r="F29" s="19">
        <f t="shared" si="0"/>
        <v>1.6515276630883566E-3</v>
      </c>
      <c r="G29" s="19">
        <f t="shared" si="1"/>
        <v>1.6501650165016502E-3</v>
      </c>
      <c r="H29" s="14">
        <f t="shared" si="6"/>
        <v>99579.020979020977</v>
      </c>
      <c r="I29" s="14">
        <f t="shared" si="4"/>
        <v>164.32181679706432</v>
      </c>
      <c r="J29" s="14">
        <f t="shared" si="2"/>
        <v>99496.860070622453</v>
      </c>
      <c r="K29" s="14">
        <f t="shared" si="3"/>
        <v>6058600.6824550461</v>
      </c>
      <c r="L29" s="21">
        <f t="shared" si="5"/>
        <v>60.842139467623959</v>
      </c>
    </row>
    <row r="30" spans="1:12" x14ac:dyDescent="0.2">
      <c r="A30" s="17">
        <v>21</v>
      </c>
      <c r="B30" s="9">
        <v>0</v>
      </c>
      <c r="C30" s="9">
        <v>568</v>
      </c>
      <c r="D30" s="9">
        <v>582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99414.699162223915</v>
      </c>
      <c r="I30" s="14">
        <f t="shared" si="4"/>
        <v>0</v>
      </c>
      <c r="J30" s="14">
        <f t="shared" si="2"/>
        <v>99414.699162223915</v>
      </c>
      <c r="K30" s="14">
        <f t="shared" si="3"/>
        <v>5959103.8223844236</v>
      </c>
      <c r="L30" s="21">
        <f t="shared" si="5"/>
        <v>59.941878541124161</v>
      </c>
    </row>
    <row r="31" spans="1:12" x14ac:dyDescent="0.2">
      <c r="A31" s="17">
        <v>22</v>
      </c>
      <c r="B31" s="9">
        <v>0</v>
      </c>
      <c r="C31" s="9">
        <v>623</v>
      </c>
      <c r="D31" s="9">
        <v>579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99414.699162223915</v>
      </c>
      <c r="I31" s="14">
        <f t="shared" si="4"/>
        <v>0</v>
      </c>
      <c r="J31" s="14">
        <f t="shared" si="2"/>
        <v>99414.699162223915</v>
      </c>
      <c r="K31" s="14">
        <f t="shared" si="3"/>
        <v>5859689.1232221993</v>
      </c>
      <c r="L31" s="21">
        <f t="shared" si="5"/>
        <v>58.941878541124154</v>
      </c>
    </row>
    <row r="32" spans="1:12" x14ac:dyDescent="0.2">
      <c r="A32" s="17">
        <v>23</v>
      </c>
      <c r="B32" s="9">
        <v>0</v>
      </c>
      <c r="C32" s="9">
        <v>651</v>
      </c>
      <c r="D32" s="9">
        <v>624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99414.699162223915</v>
      </c>
      <c r="I32" s="14">
        <f t="shared" si="4"/>
        <v>0</v>
      </c>
      <c r="J32" s="14">
        <f t="shared" si="2"/>
        <v>99414.699162223915</v>
      </c>
      <c r="K32" s="14">
        <f t="shared" si="3"/>
        <v>5760274.424059975</v>
      </c>
      <c r="L32" s="21">
        <f t="shared" si="5"/>
        <v>57.941878541124154</v>
      </c>
    </row>
    <row r="33" spans="1:12" x14ac:dyDescent="0.2">
      <c r="A33" s="17">
        <v>24</v>
      </c>
      <c r="B33" s="9">
        <v>1</v>
      </c>
      <c r="C33" s="9">
        <v>683</v>
      </c>
      <c r="D33" s="9">
        <v>639</v>
      </c>
      <c r="E33" s="18">
        <v>0.5</v>
      </c>
      <c r="F33" s="19">
        <f t="shared" si="0"/>
        <v>1.5128593040847202E-3</v>
      </c>
      <c r="G33" s="19">
        <f t="shared" si="1"/>
        <v>1.5117157974300832E-3</v>
      </c>
      <c r="H33" s="14">
        <f t="shared" si="6"/>
        <v>99414.699162223915</v>
      </c>
      <c r="I33" s="14">
        <f t="shared" si="4"/>
        <v>150.28677122029316</v>
      </c>
      <c r="J33" s="14">
        <f t="shared" si="2"/>
        <v>99339.555776613779</v>
      </c>
      <c r="K33" s="14">
        <f t="shared" si="3"/>
        <v>5660859.7248977507</v>
      </c>
      <c r="L33" s="21">
        <f t="shared" si="5"/>
        <v>56.941878541124147</v>
      </c>
    </row>
    <row r="34" spans="1:12" x14ac:dyDescent="0.2">
      <c r="A34" s="17">
        <v>25</v>
      </c>
      <c r="B34" s="9">
        <v>0</v>
      </c>
      <c r="C34" s="9">
        <v>722</v>
      </c>
      <c r="D34" s="9">
        <v>692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99264.412391003629</v>
      </c>
      <c r="I34" s="14">
        <f t="shared" si="4"/>
        <v>0</v>
      </c>
      <c r="J34" s="14">
        <f t="shared" si="2"/>
        <v>99264.412391003629</v>
      </c>
      <c r="K34" s="14">
        <f t="shared" si="3"/>
        <v>5561520.1691211369</v>
      </c>
      <c r="L34" s="21">
        <f t="shared" si="5"/>
        <v>56.027331801595189</v>
      </c>
    </row>
    <row r="35" spans="1:12" x14ac:dyDescent="0.2">
      <c r="A35" s="17">
        <v>26</v>
      </c>
      <c r="B35" s="9">
        <v>0</v>
      </c>
      <c r="C35" s="9">
        <v>723</v>
      </c>
      <c r="D35" s="9">
        <v>735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99264.412391003629</v>
      </c>
      <c r="I35" s="14">
        <f t="shared" si="4"/>
        <v>0</v>
      </c>
      <c r="J35" s="14">
        <f t="shared" si="2"/>
        <v>99264.412391003629</v>
      </c>
      <c r="K35" s="14">
        <f t="shared" si="3"/>
        <v>5462255.7567301337</v>
      </c>
      <c r="L35" s="21">
        <f t="shared" si="5"/>
        <v>55.027331801595189</v>
      </c>
    </row>
    <row r="36" spans="1:12" x14ac:dyDescent="0.2">
      <c r="A36" s="17">
        <v>27</v>
      </c>
      <c r="B36" s="9">
        <v>0</v>
      </c>
      <c r="C36" s="9">
        <v>801</v>
      </c>
      <c r="D36" s="9">
        <v>774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99264.412391003629</v>
      </c>
      <c r="I36" s="14">
        <f t="shared" si="4"/>
        <v>0</v>
      </c>
      <c r="J36" s="14">
        <f t="shared" si="2"/>
        <v>99264.412391003629</v>
      </c>
      <c r="K36" s="14">
        <f t="shared" si="3"/>
        <v>5362991.3443391304</v>
      </c>
      <c r="L36" s="21">
        <f t="shared" si="5"/>
        <v>54.027331801595196</v>
      </c>
    </row>
    <row r="37" spans="1:12" x14ac:dyDescent="0.2">
      <c r="A37" s="17">
        <v>28</v>
      </c>
      <c r="B37" s="9">
        <v>0</v>
      </c>
      <c r="C37" s="9">
        <v>904</v>
      </c>
      <c r="D37" s="9">
        <v>842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99264.412391003629</v>
      </c>
      <c r="I37" s="14">
        <f t="shared" si="4"/>
        <v>0</v>
      </c>
      <c r="J37" s="14">
        <f t="shared" si="2"/>
        <v>99264.412391003629</v>
      </c>
      <c r="K37" s="14">
        <f t="shared" si="3"/>
        <v>5263726.9319481272</v>
      </c>
      <c r="L37" s="21">
        <f t="shared" si="5"/>
        <v>53.027331801595196</v>
      </c>
    </row>
    <row r="38" spans="1:12" x14ac:dyDescent="0.2">
      <c r="A38" s="17">
        <v>29</v>
      </c>
      <c r="B38" s="9">
        <v>0</v>
      </c>
      <c r="C38" s="9">
        <v>1025</v>
      </c>
      <c r="D38" s="9">
        <v>952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99264.412391003629</v>
      </c>
      <c r="I38" s="14">
        <f t="shared" si="4"/>
        <v>0</v>
      </c>
      <c r="J38" s="14">
        <f t="shared" si="2"/>
        <v>99264.412391003629</v>
      </c>
      <c r="K38" s="14">
        <f t="shared" si="3"/>
        <v>5164462.519557124</v>
      </c>
      <c r="L38" s="21">
        <f t="shared" si="5"/>
        <v>52.027331801595203</v>
      </c>
    </row>
    <row r="39" spans="1:12" x14ac:dyDescent="0.2">
      <c r="A39" s="17">
        <v>30</v>
      </c>
      <c r="B39" s="9">
        <v>0</v>
      </c>
      <c r="C39" s="9">
        <v>1135</v>
      </c>
      <c r="D39" s="9">
        <v>1076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99264.412391003629</v>
      </c>
      <c r="I39" s="14">
        <f t="shared" si="4"/>
        <v>0</v>
      </c>
      <c r="J39" s="14">
        <f t="shared" si="2"/>
        <v>99264.412391003629</v>
      </c>
      <c r="K39" s="14">
        <f t="shared" si="3"/>
        <v>5065198.1071661208</v>
      </c>
      <c r="L39" s="21">
        <f t="shared" si="5"/>
        <v>51.02733180159521</v>
      </c>
    </row>
    <row r="40" spans="1:12" x14ac:dyDescent="0.2">
      <c r="A40" s="17">
        <v>31</v>
      </c>
      <c r="B40" s="9">
        <v>1</v>
      </c>
      <c r="C40" s="9">
        <v>1188</v>
      </c>
      <c r="D40" s="9">
        <v>1143</v>
      </c>
      <c r="E40" s="18">
        <v>0.5</v>
      </c>
      <c r="F40" s="19">
        <f t="shared" si="0"/>
        <v>8.5800085800085801E-4</v>
      </c>
      <c r="G40" s="19">
        <f t="shared" si="1"/>
        <v>8.576329331046312E-4</v>
      </c>
      <c r="H40" s="14">
        <f t="shared" si="6"/>
        <v>99264.412391003629</v>
      </c>
      <c r="I40" s="14">
        <f t="shared" si="4"/>
        <v>85.132429151804146</v>
      </c>
      <c r="J40" s="14">
        <f t="shared" si="2"/>
        <v>99221.846176427716</v>
      </c>
      <c r="K40" s="14">
        <f t="shared" si="3"/>
        <v>4965933.6947751176</v>
      </c>
      <c r="L40" s="21">
        <f t="shared" si="5"/>
        <v>50.02733180159521</v>
      </c>
    </row>
    <row r="41" spans="1:12" x14ac:dyDescent="0.2">
      <c r="A41" s="17">
        <v>32</v>
      </c>
      <c r="B41" s="9">
        <v>0</v>
      </c>
      <c r="C41" s="9">
        <v>1274</v>
      </c>
      <c r="D41" s="9">
        <v>1222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99179.279961851818</v>
      </c>
      <c r="I41" s="14">
        <f t="shared" si="4"/>
        <v>0</v>
      </c>
      <c r="J41" s="14">
        <f t="shared" si="2"/>
        <v>99179.279961851818</v>
      </c>
      <c r="K41" s="14">
        <f t="shared" si="3"/>
        <v>4866711.8485986898</v>
      </c>
      <c r="L41" s="21">
        <f t="shared" si="5"/>
        <v>49.069844532755383</v>
      </c>
    </row>
    <row r="42" spans="1:12" x14ac:dyDescent="0.2">
      <c r="A42" s="17">
        <v>33</v>
      </c>
      <c r="B42" s="9">
        <v>0</v>
      </c>
      <c r="C42" s="9">
        <v>1403</v>
      </c>
      <c r="D42" s="9">
        <v>1298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99179.279961851818</v>
      </c>
      <c r="I42" s="14">
        <f t="shared" si="4"/>
        <v>0</v>
      </c>
      <c r="J42" s="14">
        <f t="shared" si="2"/>
        <v>99179.279961851818</v>
      </c>
      <c r="K42" s="14">
        <f t="shared" si="3"/>
        <v>4767532.5686368383</v>
      </c>
      <c r="L42" s="21">
        <f t="shared" si="5"/>
        <v>48.069844532755383</v>
      </c>
    </row>
    <row r="43" spans="1:12" x14ac:dyDescent="0.2">
      <c r="A43" s="17">
        <v>34</v>
      </c>
      <c r="B43" s="9">
        <v>0</v>
      </c>
      <c r="C43" s="9">
        <v>1429</v>
      </c>
      <c r="D43" s="9">
        <v>1433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99179.279961851818</v>
      </c>
      <c r="I43" s="14">
        <f t="shared" si="4"/>
        <v>0</v>
      </c>
      <c r="J43" s="14">
        <f t="shared" si="2"/>
        <v>99179.279961851818</v>
      </c>
      <c r="K43" s="14">
        <f t="shared" si="3"/>
        <v>4668353.2886749869</v>
      </c>
      <c r="L43" s="21">
        <f t="shared" si="5"/>
        <v>47.06984453275539</v>
      </c>
    </row>
    <row r="44" spans="1:12" x14ac:dyDescent="0.2">
      <c r="A44" s="17">
        <v>35</v>
      </c>
      <c r="B44" s="9">
        <v>1</v>
      </c>
      <c r="C44" s="9">
        <v>1604</v>
      </c>
      <c r="D44" s="9">
        <v>1480</v>
      </c>
      <c r="E44" s="18">
        <v>0.5</v>
      </c>
      <c r="F44" s="19">
        <f t="shared" si="7"/>
        <v>6.485084306095979E-4</v>
      </c>
      <c r="G44" s="19">
        <f t="shared" si="1"/>
        <v>6.482982171799027E-4</v>
      </c>
      <c r="H44" s="14">
        <f t="shared" si="6"/>
        <v>99179.279961851818</v>
      </c>
      <c r="I44" s="14">
        <f t="shared" si="4"/>
        <v>64.297750380454985</v>
      </c>
      <c r="J44" s="14">
        <f t="shared" si="2"/>
        <v>99147.131086661582</v>
      </c>
      <c r="K44" s="14">
        <f t="shared" si="3"/>
        <v>4569174.0087131355</v>
      </c>
      <c r="L44" s="21">
        <f t="shared" si="5"/>
        <v>46.06984453275539</v>
      </c>
    </row>
    <row r="45" spans="1:12" x14ac:dyDescent="0.2">
      <c r="A45" s="17">
        <v>36</v>
      </c>
      <c r="B45" s="9">
        <v>1</v>
      </c>
      <c r="C45" s="9">
        <v>1523</v>
      </c>
      <c r="D45" s="9">
        <v>1629</v>
      </c>
      <c r="E45" s="18">
        <v>0.5</v>
      </c>
      <c r="F45" s="19">
        <f t="shared" si="7"/>
        <v>6.3451776649746188E-4</v>
      </c>
      <c r="G45" s="19">
        <f t="shared" si="1"/>
        <v>6.3431652394544877E-4</v>
      </c>
      <c r="H45" s="14">
        <f t="shared" si="6"/>
        <v>99114.982211471361</v>
      </c>
      <c r="I45" s="14">
        <f t="shared" si="4"/>
        <v>62.870270987295505</v>
      </c>
      <c r="J45" s="14">
        <f t="shared" si="2"/>
        <v>99083.547075977724</v>
      </c>
      <c r="K45" s="14">
        <f t="shared" si="3"/>
        <v>4470026.877626474</v>
      </c>
      <c r="L45" s="21">
        <f t="shared" si="5"/>
        <v>45.099406546724097</v>
      </c>
    </row>
    <row r="46" spans="1:12" x14ac:dyDescent="0.2">
      <c r="A46" s="17">
        <v>37</v>
      </c>
      <c r="B46" s="9">
        <v>0</v>
      </c>
      <c r="C46" s="9">
        <v>1473</v>
      </c>
      <c r="D46" s="9">
        <v>1540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99052.111940484072</v>
      </c>
      <c r="I46" s="14">
        <f t="shared" si="4"/>
        <v>0</v>
      </c>
      <c r="J46" s="14">
        <f t="shared" si="2"/>
        <v>99052.111940484072</v>
      </c>
      <c r="K46" s="14">
        <f t="shared" si="3"/>
        <v>4370943.3305504965</v>
      </c>
      <c r="L46" s="21">
        <f t="shared" si="5"/>
        <v>44.127714643548423</v>
      </c>
    </row>
    <row r="47" spans="1:12" x14ac:dyDescent="0.2">
      <c r="A47" s="17">
        <v>38</v>
      </c>
      <c r="B47" s="9">
        <v>0</v>
      </c>
      <c r="C47" s="9">
        <v>1401</v>
      </c>
      <c r="D47" s="9">
        <v>1531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99052.111940484072</v>
      </c>
      <c r="I47" s="14">
        <f t="shared" si="4"/>
        <v>0</v>
      </c>
      <c r="J47" s="14">
        <f t="shared" si="2"/>
        <v>99052.111940484072</v>
      </c>
      <c r="K47" s="14">
        <f t="shared" si="3"/>
        <v>4271891.218610012</v>
      </c>
      <c r="L47" s="21">
        <f t="shared" si="5"/>
        <v>43.127714643548416</v>
      </c>
    </row>
    <row r="48" spans="1:12" x14ac:dyDescent="0.2">
      <c r="A48" s="17">
        <v>39</v>
      </c>
      <c r="B48" s="9">
        <v>0</v>
      </c>
      <c r="C48" s="9">
        <v>1285</v>
      </c>
      <c r="D48" s="9">
        <v>1434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99052.111940484072</v>
      </c>
      <c r="I48" s="14">
        <f t="shared" si="4"/>
        <v>0</v>
      </c>
      <c r="J48" s="14">
        <f t="shared" si="2"/>
        <v>99052.111940484072</v>
      </c>
      <c r="K48" s="14">
        <f t="shared" si="3"/>
        <v>4172839.1066695275</v>
      </c>
      <c r="L48" s="21">
        <f t="shared" si="5"/>
        <v>42.127714643548416</v>
      </c>
    </row>
    <row r="49" spans="1:12" x14ac:dyDescent="0.2">
      <c r="A49" s="17">
        <v>40</v>
      </c>
      <c r="B49" s="9">
        <v>0</v>
      </c>
      <c r="C49" s="9">
        <v>1287</v>
      </c>
      <c r="D49" s="9">
        <v>1304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99052.111940484072</v>
      </c>
      <c r="I49" s="14">
        <f t="shared" si="4"/>
        <v>0</v>
      </c>
      <c r="J49" s="14">
        <f t="shared" si="2"/>
        <v>99052.111940484072</v>
      </c>
      <c r="K49" s="14">
        <f t="shared" si="3"/>
        <v>4073786.9947290435</v>
      </c>
      <c r="L49" s="21">
        <f t="shared" si="5"/>
        <v>41.127714643548416</v>
      </c>
    </row>
    <row r="50" spans="1:12" x14ac:dyDescent="0.2">
      <c r="A50" s="17">
        <v>41</v>
      </c>
      <c r="B50" s="9">
        <v>1</v>
      </c>
      <c r="C50" s="9">
        <v>1246</v>
      </c>
      <c r="D50" s="9">
        <v>1318</v>
      </c>
      <c r="E50" s="18">
        <v>0.5</v>
      </c>
      <c r="F50" s="19">
        <f t="shared" si="7"/>
        <v>7.8003120124804995E-4</v>
      </c>
      <c r="G50" s="19">
        <f t="shared" si="1"/>
        <v>7.7972709551656929E-4</v>
      </c>
      <c r="H50" s="14">
        <f t="shared" si="6"/>
        <v>99052.111940484072</v>
      </c>
      <c r="I50" s="14">
        <f t="shared" si="4"/>
        <v>77.233615548135731</v>
      </c>
      <c r="J50" s="14">
        <f t="shared" si="2"/>
        <v>99013.495132710013</v>
      </c>
      <c r="K50" s="14">
        <f t="shared" si="3"/>
        <v>3974734.8827885594</v>
      </c>
      <c r="L50" s="21">
        <f t="shared" si="5"/>
        <v>40.127714643548416</v>
      </c>
    </row>
    <row r="51" spans="1:12" x14ac:dyDescent="0.2">
      <c r="A51" s="17">
        <v>42</v>
      </c>
      <c r="B51" s="9">
        <v>0</v>
      </c>
      <c r="C51" s="9">
        <v>1224</v>
      </c>
      <c r="D51" s="9">
        <v>1253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98974.87832493594</v>
      </c>
      <c r="I51" s="14">
        <f t="shared" si="4"/>
        <v>0</v>
      </c>
      <c r="J51" s="14">
        <f t="shared" si="2"/>
        <v>98974.87832493594</v>
      </c>
      <c r="K51" s="14">
        <f t="shared" si="3"/>
        <v>3875721.3876558496</v>
      </c>
      <c r="L51" s="21">
        <f t="shared" si="5"/>
        <v>39.158637557823518</v>
      </c>
    </row>
    <row r="52" spans="1:12" x14ac:dyDescent="0.2">
      <c r="A52" s="17">
        <v>43</v>
      </c>
      <c r="B52" s="9">
        <v>1</v>
      </c>
      <c r="C52" s="9">
        <v>1102</v>
      </c>
      <c r="D52" s="9">
        <v>1236</v>
      </c>
      <c r="E52" s="18">
        <v>0.5</v>
      </c>
      <c r="F52" s="19">
        <f t="shared" si="7"/>
        <v>8.5543199315654401E-4</v>
      </c>
      <c r="G52" s="19">
        <f t="shared" si="1"/>
        <v>8.5506626763574183E-4</v>
      </c>
      <c r="H52" s="14">
        <f t="shared" si="6"/>
        <v>98974.87832493594</v>
      </c>
      <c r="I52" s="14">
        <f t="shared" si="4"/>
        <v>84.630079799004662</v>
      </c>
      <c r="J52" s="14">
        <f t="shared" si="2"/>
        <v>98932.563285036435</v>
      </c>
      <c r="K52" s="14">
        <f t="shared" si="3"/>
        <v>3776746.5093309134</v>
      </c>
      <c r="L52" s="21">
        <f t="shared" si="5"/>
        <v>38.158637557823518</v>
      </c>
    </row>
    <row r="53" spans="1:12" x14ac:dyDescent="0.2">
      <c r="A53" s="17">
        <v>44</v>
      </c>
      <c r="B53" s="9">
        <v>2</v>
      </c>
      <c r="C53" s="9">
        <v>1081</v>
      </c>
      <c r="D53" s="9">
        <v>1106</v>
      </c>
      <c r="E53" s="18">
        <v>0.5</v>
      </c>
      <c r="F53" s="19">
        <f t="shared" si="7"/>
        <v>1.8289894833104709E-3</v>
      </c>
      <c r="G53" s="19">
        <f t="shared" si="1"/>
        <v>1.8273184102329829E-3</v>
      </c>
      <c r="H53" s="14">
        <f t="shared" si="6"/>
        <v>98890.248245136929</v>
      </c>
      <c r="I53" s="14">
        <f t="shared" si="4"/>
        <v>180.70397121084864</v>
      </c>
      <c r="J53" s="14">
        <f t="shared" si="2"/>
        <v>98799.896259531495</v>
      </c>
      <c r="K53" s="14">
        <f t="shared" si="3"/>
        <v>3677813.9460458769</v>
      </c>
      <c r="L53" s="21">
        <f t="shared" si="5"/>
        <v>37.190865745720671</v>
      </c>
    </row>
    <row r="54" spans="1:12" x14ac:dyDescent="0.2">
      <c r="A54" s="17">
        <v>45</v>
      </c>
      <c r="B54" s="9">
        <v>2</v>
      </c>
      <c r="C54" s="9">
        <v>1071</v>
      </c>
      <c r="D54" s="9">
        <v>1078</v>
      </c>
      <c r="E54" s="18">
        <v>0.5</v>
      </c>
      <c r="F54" s="19">
        <f t="shared" si="7"/>
        <v>1.8613308515588647E-3</v>
      </c>
      <c r="G54" s="19">
        <f t="shared" si="1"/>
        <v>1.8596001859600185E-3</v>
      </c>
      <c r="H54" s="14">
        <f t="shared" si="6"/>
        <v>98709.544273926076</v>
      </c>
      <c r="I54" s="14">
        <f t="shared" si="4"/>
        <v>183.5602868878216</v>
      </c>
      <c r="J54" s="14">
        <f t="shared" si="2"/>
        <v>98617.764130482174</v>
      </c>
      <c r="K54" s="14">
        <f t="shared" si="3"/>
        <v>3579014.0497863456</v>
      </c>
      <c r="L54" s="21">
        <f t="shared" si="5"/>
        <v>36.258034378664789</v>
      </c>
    </row>
    <row r="55" spans="1:12" x14ac:dyDescent="0.2">
      <c r="A55" s="17">
        <v>46</v>
      </c>
      <c r="B55" s="9">
        <v>1</v>
      </c>
      <c r="C55" s="9">
        <v>1048</v>
      </c>
      <c r="D55" s="9">
        <v>1081</v>
      </c>
      <c r="E55" s="18">
        <v>0.5</v>
      </c>
      <c r="F55" s="19">
        <f t="shared" si="7"/>
        <v>9.3940817285110385E-4</v>
      </c>
      <c r="G55" s="19">
        <f t="shared" si="1"/>
        <v>9.3896713615023472E-4</v>
      </c>
      <c r="H55" s="14">
        <f t="shared" si="6"/>
        <v>98525.983987038257</v>
      </c>
      <c r="I55" s="14">
        <f t="shared" si="4"/>
        <v>92.512661020693201</v>
      </c>
      <c r="J55" s="14">
        <f t="shared" si="2"/>
        <v>98479.727656527903</v>
      </c>
      <c r="K55" s="14">
        <f t="shared" si="3"/>
        <v>3480396.2856558636</v>
      </c>
      <c r="L55" s="21">
        <f t="shared" si="5"/>
        <v>35.324653911741017</v>
      </c>
    </row>
    <row r="56" spans="1:12" x14ac:dyDescent="0.2">
      <c r="A56" s="17">
        <v>47</v>
      </c>
      <c r="B56" s="9">
        <v>3</v>
      </c>
      <c r="C56" s="9">
        <v>1003</v>
      </c>
      <c r="D56" s="9">
        <v>1040</v>
      </c>
      <c r="E56" s="18">
        <v>0.5</v>
      </c>
      <c r="F56" s="19">
        <f t="shared" si="7"/>
        <v>2.936857562408223E-3</v>
      </c>
      <c r="G56" s="19">
        <f t="shared" si="1"/>
        <v>2.9325513196480938E-3</v>
      </c>
      <c r="H56" s="14">
        <f t="shared" si="6"/>
        <v>98433.471326017563</v>
      </c>
      <c r="I56" s="14">
        <f t="shared" si="4"/>
        <v>288.66120623465559</v>
      </c>
      <c r="J56" s="14">
        <f t="shared" si="2"/>
        <v>98289.140722900236</v>
      </c>
      <c r="K56" s="14">
        <f t="shared" si="3"/>
        <v>3381916.5579993357</v>
      </c>
      <c r="L56" s="21">
        <f t="shared" si="5"/>
        <v>34.357383849627993</v>
      </c>
    </row>
    <row r="57" spans="1:12" x14ac:dyDescent="0.2">
      <c r="A57" s="17">
        <v>48</v>
      </c>
      <c r="B57" s="9">
        <v>4</v>
      </c>
      <c r="C57" s="9">
        <v>886</v>
      </c>
      <c r="D57" s="9">
        <v>1002</v>
      </c>
      <c r="E57" s="18">
        <v>0.5</v>
      </c>
      <c r="F57" s="19">
        <f t="shared" si="7"/>
        <v>4.2372881355932203E-3</v>
      </c>
      <c r="G57" s="19">
        <f t="shared" si="1"/>
        <v>4.2283298097251579E-3</v>
      </c>
      <c r="H57" s="14">
        <f t="shared" si="6"/>
        <v>98144.810119782909</v>
      </c>
      <c r="I57" s="14">
        <f t="shared" si="4"/>
        <v>414.9886262992934</v>
      </c>
      <c r="J57" s="14">
        <f t="shared" si="2"/>
        <v>97937.315806633254</v>
      </c>
      <c r="K57" s="14">
        <f t="shared" si="3"/>
        <v>3283627.4172764355</v>
      </c>
      <c r="L57" s="21">
        <f t="shared" si="5"/>
        <v>33.456964390362188</v>
      </c>
    </row>
    <row r="58" spans="1:12" x14ac:dyDescent="0.2">
      <c r="A58" s="17">
        <v>49</v>
      </c>
      <c r="B58" s="9">
        <v>0</v>
      </c>
      <c r="C58" s="9">
        <v>834</v>
      </c>
      <c r="D58" s="9">
        <v>897</v>
      </c>
      <c r="E58" s="18">
        <v>0.5</v>
      </c>
      <c r="F58" s="19">
        <f t="shared" si="7"/>
        <v>0</v>
      </c>
      <c r="G58" s="19">
        <f t="shared" si="1"/>
        <v>0</v>
      </c>
      <c r="H58" s="14">
        <f t="shared" si="6"/>
        <v>97729.821493483614</v>
      </c>
      <c r="I58" s="14">
        <f t="shared" si="4"/>
        <v>0</v>
      </c>
      <c r="J58" s="14">
        <f t="shared" si="2"/>
        <v>97729.821493483614</v>
      </c>
      <c r="K58" s="14">
        <f t="shared" si="3"/>
        <v>3185690.1014698022</v>
      </c>
      <c r="L58" s="21">
        <f t="shared" si="5"/>
        <v>32.596909037455021</v>
      </c>
    </row>
    <row r="59" spans="1:12" x14ac:dyDescent="0.2">
      <c r="A59" s="17">
        <v>50</v>
      </c>
      <c r="B59" s="9">
        <v>2</v>
      </c>
      <c r="C59" s="9">
        <v>833</v>
      </c>
      <c r="D59" s="9">
        <v>839</v>
      </c>
      <c r="E59" s="18">
        <v>0.5</v>
      </c>
      <c r="F59" s="19">
        <f t="shared" si="7"/>
        <v>2.3923444976076554E-3</v>
      </c>
      <c r="G59" s="19">
        <f t="shared" si="1"/>
        <v>2.3894862604540022E-3</v>
      </c>
      <c r="H59" s="14">
        <f t="shared" si="6"/>
        <v>97729.821493483614</v>
      </c>
      <c r="I59" s="14">
        <f t="shared" si="4"/>
        <v>233.52406569530135</v>
      </c>
      <c r="J59" s="14">
        <f t="shared" si="2"/>
        <v>97613.059460635966</v>
      </c>
      <c r="K59" s="14">
        <f t="shared" si="3"/>
        <v>3087960.2799763186</v>
      </c>
      <c r="L59" s="21">
        <f t="shared" si="5"/>
        <v>31.596909037455024</v>
      </c>
    </row>
    <row r="60" spans="1:12" x14ac:dyDescent="0.2">
      <c r="A60" s="17">
        <v>51</v>
      </c>
      <c r="B60" s="9">
        <v>2</v>
      </c>
      <c r="C60" s="9">
        <v>830</v>
      </c>
      <c r="D60" s="9">
        <v>835</v>
      </c>
      <c r="E60" s="18">
        <v>0.5</v>
      </c>
      <c r="F60" s="19">
        <f t="shared" si="7"/>
        <v>2.4024024024024023E-3</v>
      </c>
      <c r="G60" s="19">
        <f t="shared" si="1"/>
        <v>2.3995200959808036E-3</v>
      </c>
      <c r="H60" s="14">
        <f t="shared" si="6"/>
        <v>97496.297427788319</v>
      </c>
      <c r="I60" s="14">
        <f t="shared" si="4"/>
        <v>233.94432496169961</v>
      </c>
      <c r="J60" s="14">
        <f t="shared" si="2"/>
        <v>97379.32526530746</v>
      </c>
      <c r="K60" s="14">
        <f t="shared" si="3"/>
        <v>2990347.2205156828</v>
      </c>
      <c r="L60" s="21">
        <f t="shared" si="5"/>
        <v>30.671392651915994</v>
      </c>
    </row>
    <row r="61" spans="1:12" x14ac:dyDescent="0.2">
      <c r="A61" s="17">
        <v>52</v>
      </c>
      <c r="B61" s="9">
        <v>2</v>
      </c>
      <c r="C61" s="9">
        <v>745</v>
      </c>
      <c r="D61" s="9">
        <v>835</v>
      </c>
      <c r="E61" s="18">
        <v>0.5</v>
      </c>
      <c r="F61" s="19">
        <f t="shared" si="7"/>
        <v>2.5316455696202532E-3</v>
      </c>
      <c r="G61" s="19">
        <f t="shared" si="1"/>
        <v>2.5284450063211127E-3</v>
      </c>
      <c r="H61" s="14">
        <f t="shared" si="6"/>
        <v>97262.353102826615</v>
      </c>
      <c r="I61" s="14">
        <f t="shared" si="4"/>
        <v>245.92251100588274</v>
      </c>
      <c r="J61" s="14">
        <f t="shared" si="2"/>
        <v>97139.391847323684</v>
      </c>
      <c r="K61" s="14">
        <f t="shared" si="3"/>
        <v>2892967.8952503754</v>
      </c>
      <c r="L61" s="21">
        <f t="shared" si="5"/>
        <v>29.743963650477429</v>
      </c>
    </row>
    <row r="62" spans="1:12" x14ac:dyDescent="0.2">
      <c r="A62" s="17">
        <v>53</v>
      </c>
      <c r="B62" s="9">
        <v>3</v>
      </c>
      <c r="C62" s="9">
        <v>705</v>
      </c>
      <c r="D62" s="9">
        <v>745</v>
      </c>
      <c r="E62" s="18">
        <v>0.5</v>
      </c>
      <c r="F62" s="19">
        <f t="shared" si="7"/>
        <v>4.1379310344827587E-3</v>
      </c>
      <c r="G62" s="19">
        <f t="shared" si="1"/>
        <v>4.1293874741913277E-3</v>
      </c>
      <c r="H62" s="14">
        <f t="shared" si="6"/>
        <v>97016.430591820739</v>
      </c>
      <c r="I62" s="14">
        <f t="shared" si="4"/>
        <v>400.61843327661688</v>
      </c>
      <c r="J62" s="14">
        <f t="shared" si="2"/>
        <v>96816.12137518244</v>
      </c>
      <c r="K62" s="14">
        <f t="shared" si="3"/>
        <v>2795828.5034030518</v>
      </c>
      <c r="L62" s="21">
        <f t="shared" si="5"/>
        <v>28.818092835903226</v>
      </c>
    </row>
    <row r="63" spans="1:12" x14ac:dyDescent="0.2">
      <c r="A63" s="17">
        <v>54</v>
      </c>
      <c r="B63" s="9">
        <v>2</v>
      </c>
      <c r="C63" s="9">
        <v>648</v>
      </c>
      <c r="D63" s="9">
        <v>708</v>
      </c>
      <c r="E63" s="18">
        <v>0.5</v>
      </c>
      <c r="F63" s="19">
        <f t="shared" si="7"/>
        <v>2.9498525073746312E-3</v>
      </c>
      <c r="G63" s="19">
        <f t="shared" si="1"/>
        <v>2.9455081001472753E-3</v>
      </c>
      <c r="H63" s="14">
        <f t="shared" si="6"/>
        <v>96615.812158544126</v>
      </c>
      <c r="I63" s="14">
        <f t="shared" si="4"/>
        <v>284.58265731529934</v>
      </c>
      <c r="J63" s="14">
        <f t="shared" si="2"/>
        <v>96473.520829886475</v>
      </c>
      <c r="K63" s="14">
        <f t="shared" si="3"/>
        <v>2699012.3820278691</v>
      </c>
      <c r="L63" s="21">
        <f t="shared" si="5"/>
        <v>27.935514091615328</v>
      </c>
    </row>
    <row r="64" spans="1:12" x14ac:dyDescent="0.2">
      <c r="A64" s="17">
        <v>55</v>
      </c>
      <c r="B64" s="9">
        <v>3</v>
      </c>
      <c r="C64" s="9">
        <v>662</v>
      </c>
      <c r="D64" s="9">
        <v>645</v>
      </c>
      <c r="E64" s="18">
        <v>0.5</v>
      </c>
      <c r="F64" s="19">
        <f t="shared" si="7"/>
        <v>4.5906656465187455E-3</v>
      </c>
      <c r="G64" s="19">
        <f t="shared" si="1"/>
        <v>4.5801526717557254E-3</v>
      </c>
      <c r="H64" s="14">
        <f t="shared" si="6"/>
        <v>96331.229501228823</v>
      </c>
      <c r="I64" s="14">
        <f t="shared" si="4"/>
        <v>441.21173817356714</v>
      </c>
      <c r="J64" s="14">
        <f t="shared" si="2"/>
        <v>96110.623632142029</v>
      </c>
      <c r="K64" s="14">
        <f t="shared" si="3"/>
        <v>2602538.8611979824</v>
      </c>
      <c r="L64" s="21">
        <f t="shared" si="5"/>
        <v>27.016564354810647</v>
      </c>
    </row>
    <row r="65" spans="1:12" x14ac:dyDescent="0.2">
      <c r="A65" s="17">
        <v>56</v>
      </c>
      <c r="B65" s="9">
        <v>0</v>
      </c>
      <c r="C65" s="9">
        <v>650</v>
      </c>
      <c r="D65" s="9">
        <v>671</v>
      </c>
      <c r="E65" s="18">
        <v>0.5</v>
      </c>
      <c r="F65" s="19">
        <f t="shared" si="7"/>
        <v>0</v>
      </c>
      <c r="G65" s="19">
        <f t="shared" si="1"/>
        <v>0</v>
      </c>
      <c r="H65" s="14">
        <f t="shared" si="6"/>
        <v>95890.01776305525</v>
      </c>
      <c r="I65" s="14">
        <f t="shared" si="4"/>
        <v>0</v>
      </c>
      <c r="J65" s="14">
        <f t="shared" si="2"/>
        <v>95890.01776305525</v>
      </c>
      <c r="K65" s="14">
        <f t="shared" si="3"/>
        <v>2506428.2375658406</v>
      </c>
      <c r="L65" s="21">
        <f t="shared" si="5"/>
        <v>26.138573086504564</v>
      </c>
    </row>
    <row r="66" spans="1:12" x14ac:dyDescent="0.2">
      <c r="A66" s="17">
        <v>57</v>
      </c>
      <c r="B66" s="9">
        <v>4</v>
      </c>
      <c r="C66" s="9">
        <v>563</v>
      </c>
      <c r="D66" s="9">
        <v>657</v>
      </c>
      <c r="E66" s="18">
        <v>0.5</v>
      </c>
      <c r="F66" s="19">
        <f t="shared" si="7"/>
        <v>6.5573770491803279E-3</v>
      </c>
      <c r="G66" s="19">
        <f t="shared" si="1"/>
        <v>6.5359477124183009E-3</v>
      </c>
      <c r="H66" s="14">
        <f t="shared" si="6"/>
        <v>95890.01776305525</v>
      </c>
      <c r="I66" s="14">
        <f t="shared" si="4"/>
        <v>626.73214224219123</v>
      </c>
      <c r="J66" s="14">
        <f t="shared" si="2"/>
        <v>95576.651691934152</v>
      </c>
      <c r="K66" s="14">
        <f t="shared" si="3"/>
        <v>2410538.2198027852</v>
      </c>
      <c r="L66" s="21">
        <f t="shared" si="5"/>
        <v>25.138573086504564</v>
      </c>
    </row>
    <row r="67" spans="1:12" x14ac:dyDescent="0.2">
      <c r="A67" s="17">
        <v>58</v>
      </c>
      <c r="B67" s="9">
        <v>2</v>
      </c>
      <c r="C67" s="9">
        <v>536</v>
      </c>
      <c r="D67" s="9">
        <v>565</v>
      </c>
      <c r="E67" s="18">
        <v>0.5</v>
      </c>
      <c r="F67" s="19">
        <f t="shared" si="7"/>
        <v>3.6330608537693005E-3</v>
      </c>
      <c r="G67" s="19">
        <f t="shared" si="1"/>
        <v>3.6264732547597461E-3</v>
      </c>
      <c r="H67" s="14">
        <f t="shared" si="6"/>
        <v>95263.285620813054</v>
      </c>
      <c r="I67" s="14">
        <f t="shared" si="4"/>
        <v>345.46975746441723</v>
      </c>
      <c r="J67" s="14">
        <f t="shared" si="2"/>
        <v>95090.550742080843</v>
      </c>
      <c r="K67" s="14">
        <f t="shared" si="3"/>
        <v>2314961.5681108511</v>
      </c>
      <c r="L67" s="21">
        <f t="shared" si="5"/>
        <v>24.300668962073672</v>
      </c>
    </row>
    <row r="68" spans="1:12" x14ac:dyDescent="0.2">
      <c r="A68" s="17">
        <v>59</v>
      </c>
      <c r="B68" s="9">
        <v>3</v>
      </c>
      <c r="C68" s="9">
        <v>525</v>
      </c>
      <c r="D68" s="9">
        <v>535</v>
      </c>
      <c r="E68" s="18">
        <v>0.5</v>
      </c>
      <c r="F68" s="19">
        <f t="shared" si="7"/>
        <v>5.6603773584905656E-3</v>
      </c>
      <c r="G68" s="19">
        <f t="shared" si="1"/>
        <v>5.6444026340545621E-3</v>
      </c>
      <c r="H68" s="14">
        <f t="shared" si="6"/>
        <v>94917.815863348631</v>
      </c>
      <c r="I68" s="14">
        <f t="shared" si="4"/>
        <v>535.75436987779096</v>
      </c>
      <c r="J68" s="14">
        <f t="shared" si="2"/>
        <v>94649.938678409744</v>
      </c>
      <c r="K68" s="14">
        <f t="shared" si="3"/>
        <v>2219871.0173687702</v>
      </c>
      <c r="L68" s="21">
        <f t="shared" si="5"/>
        <v>23.387295600698145</v>
      </c>
    </row>
    <row r="69" spans="1:12" x14ac:dyDescent="0.2">
      <c r="A69" s="17">
        <v>60</v>
      </c>
      <c r="B69" s="9">
        <v>5</v>
      </c>
      <c r="C69" s="9">
        <v>477</v>
      </c>
      <c r="D69" s="9">
        <v>532</v>
      </c>
      <c r="E69" s="18">
        <v>0.5</v>
      </c>
      <c r="F69" s="19">
        <f t="shared" si="7"/>
        <v>9.9108027750247768E-3</v>
      </c>
      <c r="G69" s="19">
        <f t="shared" si="1"/>
        <v>9.8619329388560158E-3</v>
      </c>
      <c r="H69" s="14">
        <f t="shared" si="6"/>
        <v>94382.061493470843</v>
      </c>
      <c r="I69" s="14">
        <f t="shared" si="4"/>
        <v>930.78956107959414</v>
      </c>
      <c r="J69" s="14">
        <f t="shared" si="2"/>
        <v>93916.666712931037</v>
      </c>
      <c r="K69" s="14">
        <f t="shared" si="3"/>
        <v>2125221.0786903603</v>
      </c>
      <c r="L69" s="21">
        <f t="shared" si="5"/>
        <v>22.517214024164737</v>
      </c>
    </row>
    <row r="70" spans="1:12" x14ac:dyDescent="0.2">
      <c r="A70" s="17">
        <v>61</v>
      </c>
      <c r="B70" s="9">
        <v>2</v>
      </c>
      <c r="C70" s="9">
        <v>436</v>
      </c>
      <c r="D70" s="9">
        <v>477</v>
      </c>
      <c r="E70" s="18">
        <v>0.5</v>
      </c>
      <c r="F70" s="19">
        <f t="shared" si="7"/>
        <v>4.3811610076670317E-3</v>
      </c>
      <c r="G70" s="19">
        <f t="shared" si="1"/>
        <v>4.3715846994535519E-3</v>
      </c>
      <c r="H70" s="14">
        <f t="shared" si="6"/>
        <v>93451.271932391246</v>
      </c>
      <c r="I70" s="14">
        <f t="shared" si="4"/>
        <v>408.53015052411473</v>
      </c>
      <c r="J70" s="14">
        <f t="shared" si="2"/>
        <v>93247.006857129192</v>
      </c>
      <c r="K70" s="14">
        <f t="shared" si="3"/>
        <v>2031304.4119774292</v>
      </c>
      <c r="L70" s="21">
        <f t="shared" si="5"/>
        <v>21.736508984564786</v>
      </c>
    </row>
    <row r="71" spans="1:12" x14ac:dyDescent="0.2">
      <c r="A71" s="17">
        <v>62</v>
      </c>
      <c r="B71" s="9">
        <v>7</v>
      </c>
      <c r="C71" s="9">
        <v>489</v>
      </c>
      <c r="D71" s="9">
        <v>440</v>
      </c>
      <c r="E71" s="18">
        <v>0.5</v>
      </c>
      <c r="F71" s="19">
        <f t="shared" si="7"/>
        <v>1.5069967707212056E-2</v>
      </c>
      <c r="G71" s="19">
        <f t="shared" si="1"/>
        <v>1.4957264957264956E-2</v>
      </c>
      <c r="H71" s="14">
        <f t="shared" si="6"/>
        <v>93042.741781867138</v>
      </c>
      <c r="I71" s="14">
        <f t="shared" si="4"/>
        <v>1391.6649411817734</v>
      </c>
      <c r="J71" s="14">
        <f t="shared" si="2"/>
        <v>92346.909311276249</v>
      </c>
      <c r="K71" s="14">
        <f t="shared" si="3"/>
        <v>1938057.4051202999</v>
      </c>
      <c r="L71" s="21">
        <f t="shared" si="5"/>
        <v>20.829753809963531</v>
      </c>
    </row>
    <row r="72" spans="1:12" x14ac:dyDescent="0.2">
      <c r="A72" s="17">
        <v>63</v>
      </c>
      <c r="B72" s="9">
        <v>4</v>
      </c>
      <c r="C72" s="9">
        <v>425</v>
      </c>
      <c r="D72" s="9">
        <v>488</v>
      </c>
      <c r="E72" s="18">
        <v>0.5</v>
      </c>
      <c r="F72" s="19">
        <f t="shared" si="7"/>
        <v>8.7623220153340634E-3</v>
      </c>
      <c r="G72" s="19">
        <f t="shared" si="1"/>
        <v>8.7241003271537627E-3</v>
      </c>
      <c r="H72" s="14">
        <f t="shared" si="6"/>
        <v>91651.07684068536</v>
      </c>
      <c r="I72" s="14">
        <f t="shared" si="4"/>
        <v>799.57318944981785</v>
      </c>
      <c r="J72" s="14">
        <f t="shared" si="2"/>
        <v>91251.290245960452</v>
      </c>
      <c r="K72" s="14">
        <f t="shared" si="3"/>
        <v>1845710.4958090237</v>
      </c>
      <c r="L72" s="21">
        <f t="shared" si="5"/>
        <v>20.138448553281851</v>
      </c>
    </row>
    <row r="73" spans="1:12" x14ac:dyDescent="0.2">
      <c r="A73" s="17">
        <v>64</v>
      </c>
      <c r="B73" s="9">
        <v>5</v>
      </c>
      <c r="C73" s="9">
        <v>412</v>
      </c>
      <c r="D73" s="9">
        <v>420</v>
      </c>
      <c r="E73" s="18">
        <v>0.5</v>
      </c>
      <c r="F73" s="19">
        <f t="shared" ref="F73:F104" si="8">B73/((C73+D73)/2)</f>
        <v>1.201923076923077E-2</v>
      </c>
      <c r="G73" s="19">
        <f t="shared" ref="G73:G103" si="9">F73/((1+(1-E73)*F73))</f>
        <v>1.1947431302270013E-2</v>
      </c>
      <c r="H73" s="14">
        <f t="shared" si="6"/>
        <v>90851.503651235544</v>
      </c>
      <c r="I73" s="14">
        <f t="shared" si="4"/>
        <v>1085.4420985810698</v>
      </c>
      <c r="J73" s="14">
        <f t="shared" ref="J73:J103" si="10">H74+I73*E73</f>
        <v>90308.782601945</v>
      </c>
      <c r="K73" s="14">
        <f t="shared" ref="K73:K97" si="11">K74+J73</f>
        <v>1754459.2055630633</v>
      </c>
      <c r="L73" s="21">
        <f t="shared" si="5"/>
        <v>19.311284184113813</v>
      </c>
    </row>
    <row r="74" spans="1:12" x14ac:dyDescent="0.2">
      <c r="A74" s="17">
        <v>65</v>
      </c>
      <c r="B74" s="9">
        <v>4</v>
      </c>
      <c r="C74" s="9">
        <v>347</v>
      </c>
      <c r="D74" s="9">
        <v>411</v>
      </c>
      <c r="E74" s="18">
        <v>0.5</v>
      </c>
      <c r="F74" s="19">
        <f t="shared" si="8"/>
        <v>1.0554089709762533E-2</v>
      </c>
      <c r="G74" s="19">
        <f t="shared" si="9"/>
        <v>1.0498687664041993E-2</v>
      </c>
      <c r="H74" s="14">
        <f t="shared" si="6"/>
        <v>89766.061552654472</v>
      </c>
      <c r="I74" s="14">
        <f t="shared" ref="I74:I104" si="12">H74*G74</f>
        <v>942.42584307248774</v>
      </c>
      <c r="J74" s="14">
        <f t="shared" si="10"/>
        <v>89294.848631118235</v>
      </c>
      <c r="K74" s="14">
        <f t="shared" si="11"/>
        <v>1664150.4229611182</v>
      </c>
      <c r="L74" s="21">
        <f t="shared" ref="L74:L104" si="13">K74/H74</f>
        <v>18.538748321769361</v>
      </c>
    </row>
    <row r="75" spans="1:12" x14ac:dyDescent="0.2">
      <c r="A75" s="17">
        <v>66</v>
      </c>
      <c r="B75" s="9">
        <v>9</v>
      </c>
      <c r="C75" s="9">
        <v>371</v>
      </c>
      <c r="D75" s="9">
        <v>337</v>
      </c>
      <c r="E75" s="18">
        <v>0.5</v>
      </c>
      <c r="F75" s="19">
        <f t="shared" si="8"/>
        <v>2.5423728813559324E-2</v>
      </c>
      <c r="G75" s="19">
        <f t="shared" si="9"/>
        <v>2.5104602510460254E-2</v>
      </c>
      <c r="H75" s="14">
        <f t="shared" ref="H75:H104" si="14">H74-I74</f>
        <v>88823.635709581984</v>
      </c>
      <c r="I75" s="14">
        <f t="shared" si="12"/>
        <v>2229.8820680229787</v>
      </c>
      <c r="J75" s="14">
        <f t="shared" si="10"/>
        <v>87708.694675570485</v>
      </c>
      <c r="K75" s="14">
        <f t="shared" si="11"/>
        <v>1574855.57433</v>
      </c>
      <c r="L75" s="21">
        <f t="shared" si="13"/>
        <v>17.730140876907498</v>
      </c>
    </row>
    <row r="76" spans="1:12" x14ac:dyDescent="0.2">
      <c r="A76" s="17">
        <v>67</v>
      </c>
      <c r="B76" s="9">
        <v>6</v>
      </c>
      <c r="C76" s="9">
        <v>384</v>
      </c>
      <c r="D76" s="9">
        <v>364</v>
      </c>
      <c r="E76" s="18">
        <v>0.5</v>
      </c>
      <c r="F76" s="19">
        <f t="shared" si="8"/>
        <v>1.6042780748663103E-2</v>
      </c>
      <c r="G76" s="19">
        <f t="shared" si="9"/>
        <v>1.5915119363395226E-2</v>
      </c>
      <c r="H76" s="14">
        <f t="shared" si="14"/>
        <v>86593.753641559</v>
      </c>
      <c r="I76" s="14">
        <f t="shared" si="12"/>
        <v>1378.1499253298514</v>
      </c>
      <c r="J76" s="14">
        <f t="shared" si="10"/>
        <v>85904.678678894066</v>
      </c>
      <c r="K76" s="14">
        <f t="shared" si="11"/>
        <v>1487146.8796544294</v>
      </c>
      <c r="L76" s="21">
        <f t="shared" si="13"/>
        <v>17.173835491763484</v>
      </c>
    </row>
    <row r="77" spans="1:12" x14ac:dyDescent="0.2">
      <c r="A77" s="17">
        <v>68</v>
      </c>
      <c r="B77" s="9">
        <v>4</v>
      </c>
      <c r="C77" s="9">
        <v>331</v>
      </c>
      <c r="D77" s="9">
        <v>380</v>
      </c>
      <c r="E77" s="18">
        <v>0.5</v>
      </c>
      <c r="F77" s="19">
        <f t="shared" si="8"/>
        <v>1.1251758087201125E-2</v>
      </c>
      <c r="G77" s="19">
        <f t="shared" si="9"/>
        <v>1.1188811188811189E-2</v>
      </c>
      <c r="H77" s="14">
        <f t="shared" si="14"/>
        <v>85215.603716229147</v>
      </c>
      <c r="I77" s="14">
        <f t="shared" si="12"/>
        <v>953.46130032144504</v>
      </c>
      <c r="J77" s="14">
        <f t="shared" si="10"/>
        <v>84738.873066068423</v>
      </c>
      <c r="K77" s="14">
        <f t="shared" si="11"/>
        <v>1401242.2009755354</v>
      </c>
      <c r="L77" s="21">
        <f t="shared" si="13"/>
        <v>16.443493208611411</v>
      </c>
    </row>
    <row r="78" spans="1:12" x14ac:dyDescent="0.2">
      <c r="A78" s="17">
        <v>69</v>
      </c>
      <c r="B78" s="9">
        <v>4</v>
      </c>
      <c r="C78" s="9">
        <v>276</v>
      </c>
      <c r="D78" s="9">
        <v>330</v>
      </c>
      <c r="E78" s="18">
        <v>0.5</v>
      </c>
      <c r="F78" s="19">
        <f t="shared" si="8"/>
        <v>1.3201320132013201E-2</v>
      </c>
      <c r="G78" s="19">
        <f t="shared" si="9"/>
        <v>1.3114754098360654E-2</v>
      </c>
      <c r="H78" s="14">
        <f t="shared" si="14"/>
        <v>84262.1424159077</v>
      </c>
      <c r="I78" s="14">
        <f t="shared" si="12"/>
        <v>1105.0772775856747</v>
      </c>
      <c r="J78" s="14">
        <f t="shared" si="10"/>
        <v>83709.603777114855</v>
      </c>
      <c r="K78" s="14">
        <f t="shared" si="11"/>
        <v>1316503.327909467</v>
      </c>
      <c r="L78" s="21">
        <f t="shared" si="13"/>
        <v>15.623900486785235</v>
      </c>
    </row>
    <row r="79" spans="1:12" x14ac:dyDescent="0.2">
      <c r="A79" s="17">
        <v>70</v>
      </c>
      <c r="B79" s="9">
        <v>4</v>
      </c>
      <c r="C79" s="9">
        <v>227</v>
      </c>
      <c r="D79" s="9">
        <v>279</v>
      </c>
      <c r="E79" s="18">
        <v>0.5</v>
      </c>
      <c r="F79" s="19">
        <f t="shared" si="8"/>
        <v>1.5810276679841896E-2</v>
      </c>
      <c r="G79" s="19">
        <f t="shared" si="9"/>
        <v>1.5686274509803921E-2</v>
      </c>
      <c r="H79" s="14">
        <f t="shared" si="14"/>
        <v>83157.065138322025</v>
      </c>
      <c r="I79" s="14">
        <f t="shared" si="12"/>
        <v>1304.424551189365</v>
      </c>
      <c r="J79" s="14">
        <f t="shared" si="10"/>
        <v>82504.852862727334</v>
      </c>
      <c r="K79" s="14">
        <f t="shared" si="11"/>
        <v>1232793.7241323523</v>
      </c>
      <c r="L79" s="21">
        <f t="shared" si="13"/>
        <v>14.824882553054806</v>
      </c>
    </row>
    <row r="80" spans="1:12" x14ac:dyDescent="0.2">
      <c r="A80" s="17">
        <v>71</v>
      </c>
      <c r="B80" s="9">
        <v>4</v>
      </c>
      <c r="C80" s="9">
        <v>295</v>
      </c>
      <c r="D80" s="9">
        <v>231</v>
      </c>
      <c r="E80" s="18">
        <v>0.5</v>
      </c>
      <c r="F80" s="19">
        <f t="shared" si="8"/>
        <v>1.5209125475285171E-2</v>
      </c>
      <c r="G80" s="19">
        <f t="shared" si="9"/>
        <v>1.5094339622641508E-2</v>
      </c>
      <c r="H80" s="14">
        <f t="shared" si="14"/>
        <v>81852.640587132657</v>
      </c>
      <c r="I80" s="14">
        <f t="shared" si="12"/>
        <v>1235.5115560321908</v>
      </c>
      <c r="J80" s="14">
        <f t="shared" si="10"/>
        <v>81234.884809116571</v>
      </c>
      <c r="K80" s="14">
        <f t="shared" si="11"/>
        <v>1150288.8712696249</v>
      </c>
      <c r="L80" s="21">
        <f t="shared" si="13"/>
        <v>14.053167533979982</v>
      </c>
    </row>
    <row r="81" spans="1:12" x14ac:dyDescent="0.2">
      <c r="A81" s="17">
        <v>72</v>
      </c>
      <c r="B81" s="9">
        <v>8</v>
      </c>
      <c r="C81" s="9">
        <v>180</v>
      </c>
      <c r="D81" s="9">
        <v>297</v>
      </c>
      <c r="E81" s="18">
        <v>0.5</v>
      </c>
      <c r="F81" s="19">
        <f t="shared" si="8"/>
        <v>3.3542976939203356E-2</v>
      </c>
      <c r="G81" s="19">
        <f t="shared" si="9"/>
        <v>3.2989690721649485E-2</v>
      </c>
      <c r="H81" s="14">
        <f t="shared" si="14"/>
        <v>80617.12903110047</v>
      </c>
      <c r="I81" s="14">
        <f t="shared" si="12"/>
        <v>2659.5341536033147</v>
      </c>
      <c r="J81" s="14">
        <f t="shared" si="10"/>
        <v>79287.361954298816</v>
      </c>
      <c r="K81" s="14">
        <f t="shared" si="11"/>
        <v>1069053.9864605083</v>
      </c>
      <c r="L81" s="21">
        <f t="shared" si="13"/>
        <v>13.260878913811093</v>
      </c>
    </row>
    <row r="82" spans="1:12" x14ac:dyDescent="0.2">
      <c r="A82" s="17">
        <v>73</v>
      </c>
      <c r="B82" s="9">
        <v>6</v>
      </c>
      <c r="C82" s="9">
        <v>216</v>
      </c>
      <c r="D82" s="9">
        <v>177</v>
      </c>
      <c r="E82" s="18">
        <v>0.5</v>
      </c>
      <c r="F82" s="19">
        <f t="shared" si="8"/>
        <v>3.0534351145038167E-2</v>
      </c>
      <c r="G82" s="19">
        <f t="shared" si="9"/>
        <v>3.007518796992481E-2</v>
      </c>
      <c r="H82" s="14">
        <f t="shared" si="14"/>
        <v>77957.594877497162</v>
      </c>
      <c r="I82" s="14">
        <f t="shared" si="12"/>
        <v>2344.5893196239745</v>
      </c>
      <c r="J82" s="14">
        <f t="shared" si="10"/>
        <v>76785.300217685173</v>
      </c>
      <c r="K82" s="14">
        <f t="shared" si="11"/>
        <v>989766.62450620939</v>
      </c>
      <c r="L82" s="21">
        <f t="shared" si="13"/>
        <v>12.696218066521064</v>
      </c>
    </row>
    <row r="83" spans="1:12" x14ac:dyDescent="0.2">
      <c r="A83" s="17">
        <v>74</v>
      </c>
      <c r="B83" s="9">
        <v>8</v>
      </c>
      <c r="C83" s="9">
        <v>203</v>
      </c>
      <c r="D83" s="9">
        <v>210</v>
      </c>
      <c r="E83" s="18">
        <v>0.5</v>
      </c>
      <c r="F83" s="19">
        <f t="shared" si="8"/>
        <v>3.8740920096852302E-2</v>
      </c>
      <c r="G83" s="19">
        <f t="shared" si="9"/>
        <v>3.800475059382423E-2</v>
      </c>
      <c r="H83" s="14">
        <f t="shared" si="14"/>
        <v>75613.005557873184</v>
      </c>
      <c r="I83" s="14">
        <f t="shared" si="12"/>
        <v>2873.6534178764159</v>
      </c>
      <c r="J83" s="14">
        <f t="shared" si="10"/>
        <v>74176.178848934986</v>
      </c>
      <c r="K83" s="14">
        <f t="shared" si="11"/>
        <v>912981.32428852422</v>
      </c>
      <c r="L83" s="21">
        <f t="shared" si="13"/>
        <v>12.074395370909315</v>
      </c>
    </row>
    <row r="84" spans="1:12" x14ac:dyDescent="0.2">
      <c r="A84" s="17">
        <v>75</v>
      </c>
      <c r="B84" s="9">
        <v>7</v>
      </c>
      <c r="C84" s="9">
        <v>229</v>
      </c>
      <c r="D84" s="9">
        <v>196</v>
      </c>
      <c r="E84" s="18">
        <v>0.5</v>
      </c>
      <c r="F84" s="19">
        <f t="shared" si="8"/>
        <v>3.2941176470588238E-2</v>
      </c>
      <c r="G84" s="19">
        <f t="shared" si="9"/>
        <v>3.2407407407407413E-2</v>
      </c>
      <c r="H84" s="14">
        <f t="shared" si="14"/>
        <v>72739.352139996772</v>
      </c>
      <c r="I84" s="14">
        <f t="shared" si="12"/>
        <v>2357.2938193517475</v>
      </c>
      <c r="J84" s="14">
        <f t="shared" si="10"/>
        <v>71560.705230320891</v>
      </c>
      <c r="K84" s="14">
        <f t="shared" si="11"/>
        <v>838805.14543958928</v>
      </c>
      <c r="L84" s="21">
        <f t="shared" si="13"/>
        <v>11.531655434945238</v>
      </c>
    </row>
    <row r="85" spans="1:12" x14ac:dyDescent="0.2">
      <c r="A85" s="17">
        <v>76</v>
      </c>
      <c r="B85" s="9">
        <v>8</v>
      </c>
      <c r="C85" s="9">
        <v>209</v>
      </c>
      <c r="D85" s="9">
        <v>222</v>
      </c>
      <c r="E85" s="18">
        <v>0.5</v>
      </c>
      <c r="F85" s="19">
        <f t="shared" si="8"/>
        <v>3.7122969837587005E-2</v>
      </c>
      <c r="G85" s="19">
        <f t="shared" si="9"/>
        <v>3.6446469248291563E-2</v>
      </c>
      <c r="H85" s="14">
        <f t="shared" si="14"/>
        <v>70382.058320645025</v>
      </c>
      <c r="I85" s="14">
        <f t="shared" si="12"/>
        <v>2565.1775242148524</v>
      </c>
      <c r="J85" s="14">
        <f t="shared" si="10"/>
        <v>69099.469558537588</v>
      </c>
      <c r="K85" s="14">
        <f t="shared" si="11"/>
        <v>767244.44020926836</v>
      </c>
      <c r="L85" s="21">
        <f t="shared" si="13"/>
        <v>10.901136717455365</v>
      </c>
    </row>
    <row r="86" spans="1:12" x14ac:dyDescent="0.2">
      <c r="A86" s="17">
        <v>77</v>
      </c>
      <c r="B86" s="9">
        <v>10</v>
      </c>
      <c r="C86" s="9">
        <v>223</v>
      </c>
      <c r="D86" s="9">
        <v>206</v>
      </c>
      <c r="E86" s="18">
        <v>0.5</v>
      </c>
      <c r="F86" s="19">
        <f t="shared" si="8"/>
        <v>4.6620046620046623E-2</v>
      </c>
      <c r="G86" s="19">
        <f t="shared" si="9"/>
        <v>4.5558086560364461E-2</v>
      </c>
      <c r="H86" s="14">
        <f t="shared" si="14"/>
        <v>67816.880796430167</v>
      </c>
      <c r="I86" s="14">
        <f t="shared" si="12"/>
        <v>3089.6073255776837</v>
      </c>
      <c r="J86" s="14">
        <f t="shared" si="10"/>
        <v>66272.077133641316</v>
      </c>
      <c r="K86" s="14">
        <f t="shared" si="11"/>
        <v>698144.97065073077</v>
      </c>
      <c r="L86" s="21">
        <f t="shared" si="13"/>
        <v>10.294560328517507</v>
      </c>
    </row>
    <row r="87" spans="1:12" x14ac:dyDescent="0.2">
      <c r="A87" s="17">
        <v>78</v>
      </c>
      <c r="B87" s="9">
        <v>6</v>
      </c>
      <c r="C87" s="9">
        <v>208</v>
      </c>
      <c r="D87" s="9">
        <v>218</v>
      </c>
      <c r="E87" s="18">
        <v>0.5</v>
      </c>
      <c r="F87" s="19">
        <f t="shared" si="8"/>
        <v>2.8169014084507043E-2</v>
      </c>
      <c r="G87" s="19">
        <f t="shared" si="9"/>
        <v>2.777777777777778E-2</v>
      </c>
      <c r="H87" s="14">
        <f t="shared" si="14"/>
        <v>64727.27347085248</v>
      </c>
      <c r="I87" s="14">
        <f t="shared" si="12"/>
        <v>1797.9798186347912</v>
      </c>
      <c r="J87" s="14">
        <f t="shared" si="10"/>
        <v>63828.283561535085</v>
      </c>
      <c r="K87" s="14">
        <f t="shared" si="11"/>
        <v>631872.89351708943</v>
      </c>
      <c r="L87" s="21">
        <f t="shared" si="13"/>
        <v>9.7620811079216843</v>
      </c>
    </row>
    <row r="88" spans="1:12" x14ac:dyDescent="0.2">
      <c r="A88" s="17">
        <v>79</v>
      </c>
      <c r="B88" s="9">
        <v>9</v>
      </c>
      <c r="C88" s="9">
        <v>172</v>
      </c>
      <c r="D88" s="9">
        <v>199</v>
      </c>
      <c r="E88" s="18">
        <v>0.5</v>
      </c>
      <c r="F88" s="19">
        <f t="shared" si="8"/>
        <v>4.8517520215633422E-2</v>
      </c>
      <c r="G88" s="19">
        <f t="shared" si="9"/>
        <v>4.7368421052631574E-2</v>
      </c>
      <c r="H88" s="14">
        <f t="shared" si="14"/>
        <v>62929.29365221769</v>
      </c>
      <c r="I88" s="14">
        <f t="shared" si="12"/>
        <v>2980.861278262943</v>
      </c>
      <c r="J88" s="14">
        <f t="shared" si="10"/>
        <v>61438.863013086222</v>
      </c>
      <c r="K88" s="14">
        <f t="shared" si="11"/>
        <v>568044.60995555436</v>
      </c>
      <c r="L88" s="21">
        <f t="shared" si="13"/>
        <v>9.0267119967194471</v>
      </c>
    </row>
    <row r="89" spans="1:12" x14ac:dyDescent="0.2">
      <c r="A89" s="17">
        <v>80</v>
      </c>
      <c r="B89" s="9">
        <v>12</v>
      </c>
      <c r="C89" s="9">
        <v>159</v>
      </c>
      <c r="D89" s="9">
        <v>174</v>
      </c>
      <c r="E89" s="18">
        <v>0.5</v>
      </c>
      <c r="F89" s="19">
        <f t="shared" si="8"/>
        <v>7.2072072072072071E-2</v>
      </c>
      <c r="G89" s="19">
        <f t="shared" si="9"/>
        <v>6.9565217391304349E-2</v>
      </c>
      <c r="H89" s="14">
        <f t="shared" si="14"/>
        <v>59948.432373954747</v>
      </c>
      <c r="I89" s="14">
        <f t="shared" si="12"/>
        <v>4170.3257303620694</v>
      </c>
      <c r="J89" s="14">
        <f t="shared" si="10"/>
        <v>57863.269508773708</v>
      </c>
      <c r="K89" s="14">
        <f t="shared" si="11"/>
        <v>506605.74694246816</v>
      </c>
      <c r="L89" s="21">
        <f t="shared" si="13"/>
        <v>8.4506921512524578</v>
      </c>
    </row>
    <row r="90" spans="1:12" x14ac:dyDescent="0.2">
      <c r="A90" s="17">
        <v>81</v>
      </c>
      <c r="B90" s="9">
        <v>12</v>
      </c>
      <c r="C90" s="9">
        <v>152</v>
      </c>
      <c r="D90" s="9">
        <v>157</v>
      </c>
      <c r="E90" s="18">
        <v>0.5</v>
      </c>
      <c r="F90" s="19">
        <f t="shared" si="8"/>
        <v>7.7669902912621352E-2</v>
      </c>
      <c r="G90" s="19">
        <f t="shared" si="9"/>
        <v>7.476635514018691E-2</v>
      </c>
      <c r="H90" s="14">
        <f t="shared" si="14"/>
        <v>55778.106643592677</v>
      </c>
      <c r="I90" s="14">
        <f t="shared" si="12"/>
        <v>4170.3257303620694</v>
      </c>
      <c r="J90" s="14">
        <f t="shared" si="10"/>
        <v>53692.943778411638</v>
      </c>
      <c r="K90" s="14">
        <f t="shared" si="11"/>
        <v>448742.47743369447</v>
      </c>
      <c r="L90" s="21">
        <f t="shared" si="13"/>
        <v>8.0451364242432977</v>
      </c>
    </row>
    <row r="91" spans="1:12" x14ac:dyDescent="0.2">
      <c r="A91" s="17">
        <v>82</v>
      </c>
      <c r="B91" s="9">
        <v>8</v>
      </c>
      <c r="C91" s="9">
        <v>135</v>
      </c>
      <c r="D91" s="9">
        <v>143</v>
      </c>
      <c r="E91" s="18">
        <v>0.5</v>
      </c>
      <c r="F91" s="19">
        <f t="shared" si="8"/>
        <v>5.7553956834532377E-2</v>
      </c>
      <c r="G91" s="19">
        <f t="shared" si="9"/>
        <v>5.5944055944055944E-2</v>
      </c>
      <c r="H91" s="14">
        <f t="shared" si="14"/>
        <v>51607.780913230607</v>
      </c>
      <c r="I91" s="14">
        <f t="shared" si="12"/>
        <v>2887.1485825583554</v>
      </c>
      <c r="J91" s="14">
        <f t="shared" si="10"/>
        <v>50164.206621951424</v>
      </c>
      <c r="K91" s="14">
        <f t="shared" si="11"/>
        <v>395049.53365528281</v>
      </c>
      <c r="L91" s="21">
        <f t="shared" si="13"/>
        <v>7.6548444181215425</v>
      </c>
    </row>
    <row r="92" spans="1:12" x14ac:dyDescent="0.2">
      <c r="A92" s="17">
        <v>83</v>
      </c>
      <c r="B92" s="9">
        <v>11</v>
      </c>
      <c r="C92" s="9">
        <v>127</v>
      </c>
      <c r="D92" s="9">
        <v>133</v>
      </c>
      <c r="E92" s="18">
        <v>0.5</v>
      </c>
      <c r="F92" s="19">
        <f t="shared" si="8"/>
        <v>8.461538461538462E-2</v>
      </c>
      <c r="G92" s="19">
        <f t="shared" si="9"/>
        <v>8.1180811808118078E-2</v>
      </c>
      <c r="H92" s="14">
        <f t="shared" si="14"/>
        <v>48720.632330672248</v>
      </c>
      <c r="I92" s="14">
        <f t="shared" si="12"/>
        <v>3955.1804844088169</v>
      </c>
      <c r="J92" s="14">
        <f t="shared" si="10"/>
        <v>46743.042088467839</v>
      </c>
      <c r="K92" s="14">
        <f t="shared" si="11"/>
        <v>344885.32703333138</v>
      </c>
      <c r="L92" s="21">
        <f t="shared" si="13"/>
        <v>7.078835198454672</v>
      </c>
    </row>
    <row r="93" spans="1:12" x14ac:dyDescent="0.2">
      <c r="A93" s="17">
        <v>84</v>
      </c>
      <c r="B93" s="9">
        <v>8</v>
      </c>
      <c r="C93" s="9">
        <v>111</v>
      </c>
      <c r="D93" s="9">
        <v>117</v>
      </c>
      <c r="E93" s="18">
        <v>0.5</v>
      </c>
      <c r="F93" s="19">
        <f t="shared" si="8"/>
        <v>7.0175438596491224E-2</v>
      </c>
      <c r="G93" s="19">
        <f t="shared" si="9"/>
        <v>6.7796610169491511E-2</v>
      </c>
      <c r="H93" s="14">
        <f t="shared" si="14"/>
        <v>44765.45184626343</v>
      </c>
      <c r="I93" s="14">
        <f t="shared" si="12"/>
        <v>3034.9458878822657</v>
      </c>
      <c r="J93" s="14">
        <f t="shared" si="10"/>
        <v>43247.978902322298</v>
      </c>
      <c r="K93" s="14">
        <f t="shared" si="11"/>
        <v>298142.28494486352</v>
      </c>
      <c r="L93" s="21">
        <f t="shared" si="13"/>
        <v>6.6600977461093009</v>
      </c>
    </row>
    <row r="94" spans="1:12" x14ac:dyDescent="0.2">
      <c r="A94" s="17">
        <v>85</v>
      </c>
      <c r="B94" s="9">
        <v>10</v>
      </c>
      <c r="C94" s="9">
        <v>107</v>
      </c>
      <c r="D94" s="9">
        <v>106</v>
      </c>
      <c r="E94" s="18">
        <v>0.5</v>
      </c>
      <c r="F94" s="19">
        <f t="shared" si="8"/>
        <v>9.3896713615023469E-2</v>
      </c>
      <c r="G94" s="19">
        <f t="shared" si="9"/>
        <v>8.9686098654708515E-2</v>
      </c>
      <c r="H94" s="14">
        <f t="shared" si="14"/>
        <v>41730.505958381167</v>
      </c>
      <c r="I94" s="14">
        <f t="shared" si="12"/>
        <v>3742.6462742942749</v>
      </c>
      <c r="J94" s="14">
        <f t="shared" si="10"/>
        <v>39859.182821234033</v>
      </c>
      <c r="K94" s="14">
        <f t="shared" si="11"/>
        <v>254894.30604254123</v>
      </c>
      <c r="L94" s="21">
        <f t="shared" si="13"/>
        <v>6.1081048549172499</v>
      </c>
    </row>
    <row r="95" spans="1:12" x14ac:dyDescent="0.2">
      <c r="A95" s="17">
        <v>86</v>
      </c>
      <c r="B95" s="9">
        <v>15</v>
      </c>
      <c r="C95" s="9">
        <v>89</v>
      </c>
      <c r="D95" s="9">
        <v>92</v>
      </c>
      <c r="E95" s="18">
        <v>0.5</v>
      </c>
      <c r="F95" s="19">
        <f t="shared" si="8"/>
        <v>0.16574585635359115</v>
      </c>
      <c r="G95" s="19">
        <f t="shared" si="9"/>
        <v>0.15306122448979592</v>
      </c>
      <c r="H95" s="14">
        <f t="shared" si="14"/>
        <v>37987.859684086892</v>
      </c>
      <c r="I95" s="14">
        <f t="shared" si="12"/>
        <v>5814.4683189928919</v>
      </c>
      <c r="J95" s="14">
        <f t="shared" si="10"/>
        <v>35080.625524590447</v>
      </c>
      <c r="K95" s="14">
        <f t="shared" si="11"/>
        <v>215035.12322130718</v>
      </c>
      <c r="L95" s="21">
        <f t="shared" si="13"/>
        <v>5.6606275007219047</v>
      </c>
    </row>
    <row r="96" spans="1:12" x14ac:dyDescent="0.2">
      <c r="A96" s="17">
        <v>87</v>
      </c>
      <c r="B96" s="9">
        <v>13</v>
      </c>
      <c r="C96" s="9">
        <v>104</v>
      </c>
      <c r="D96" s="9">
        <v>65</v>
      </c>
      <c r="E96" s="18">
        <v>0.5</v>
      </c>
      <c r="F96" s="19">
        <f t="shared" si="8"/>
        <v>0.15384615384615385</v>
      </c>
      <c r="G96" s="19">
        <f t="shared" si="9"/>
        <v>0.14285714285714288</v>
      </c>
      <c r="H96" s="14">
        <f t="shared" si="14"/>
        <v>32173.391365094001</v>
      </c>
      <c r="I96" s="14">
        <f t="shared" si="12"/>
        <v>4596.1987664420012</v>
      </c>
      <c r="J96" s="14">
        <f t="shared" si="10"/>
        <v>29875.291981873001</v>
      </c>
      <c r="K96" s="14">
        <f t="shared" si="11"/>
        <v>179954.49769671675</v>
      </c>
      <c r="L96" s="21">
        <f t="shared" si="13"/>
        <v>5.5932710249487547</v>
      </c>
    </row>
    <row r="97" spans="1:12" x14ac:dyDescent="0.2">
      <c r="A97" s="17">
        <v>88</v>
      </c>
      <c r="B97" s="9">
        <v>7</v>
      </c>
      <c r="C97" s="9">
        <v>63</v>
      </c>
      <c r="D97" s="9">
        <v>98</v>
      </c>
      <c r="E97" s="18">
        <v>0.5</v>
      </c>
      <c r="F97" s="19">
        <f t="shared" si="8"/>
        <v>8.6956521739130432E-2</v>
      </c>
      <c r="G97" s="19">
        <f t="shared" si="9"/>
        <v>8.3333333333333329E-2</v>
      </c>
      <c r="H97" s="14">
        <f t="shared" si="14"/>
        <v>27577.192598652</v>
      </c>
      <c r="I97" s="14">
        <f t="shared" si="12"/>
        <v>2298.0993832209997</v>
      </c>
      <c r="J97" s="14">
        <f t="shared" si="10"/>
        <v>26428.1429070415</v>
      </c>
      <c r="K97" s="14">
        <f t="shared" si="11"/>
        <v>150079.20571484373</v>
      </c>
      <c r="L97" s="21">
        <f t="shared" si="13"/>
        <v>5.4421495291068807</v>
      </c>
    </row>
    <row r="98" spans="1:12" x14ac:dyDescent="0.2">
      <c r="A98" s="17">
        <v>89</v>
      </c>
      <c r="B98" s="9">
        <v>13</v>
      </c>
      <c r="C98" s="9">
        <v>58</v>
      </c>
      <c r="D98" s="9">
        <v>60</v>
      </c>
      <c r="E98" s="18">
        <v>0.5</v>
      </c>
      <c r="F98" s="19">
        <f t="shared" si="8"/>
        <v>0.22033898305084745</v>
      </c>
      <c r="G98" s="19">
        <f t="shared" si="9"/>
        <v>0.19847328244274809</v>
      </c>
      <c r="H98" s="14">
        <f t="shared" si="14"/>
        <v>25279.093215430999</v>
      </c>
      <c r="I98" s="14">
        <f t="shared" si="12"/>
        <v>5017.2246076427937</v>
      </c>
      <c r="J98" s="14">
        <f t="shared" si="10"/>
        <v>22770.4809116096</v>
      </c>
      <c r="K98" s="14">
        <f>K99+J98</f>
        <v>123651.06280780223</v>
      </c>
      <c r="L98" s="21">
        <f t="shared" si="13"/>
        <v>4.891435849934779</v>
      </c>
    </row>
    <row r="99" spans="1:12" x14ac:dyDescent="0.2">
      <c r="A99" s="17">
        <v>90</v>
      </c>
      <c r="B99" s="9">
        <v>3</v>
      </c>
      <c r="C99" s="9">
        <v>42</v>
      </c>
      <c r="D99" s="9">
        <v>46</v>
      </c>
      <c r="E99" s="18">
        <v>0.5</v>
      </c>
      <c r="F99" s="22">
        <f t="shared" si="8"/>
        <v>6.8181818181818177E-2</v>
      </c>
      <c r="G99" s="22">
        <f t="shared" si="9"/>
        <v>6.5934065934065922E-2</v>
      </c>
      <c r="H99" s="23">
        <f t="shared" si="14"/>
        <v>20261.868607788205</v>
      </c>
      <c r="I99" s="23">
        <f t="shared" si="12"/>
        <v>1335.9473807332879</v>
      </c>
      <c r="J99" s="23">
        <f t="shared" si="10"/>
        <v>19593.894917421563</v>
      </c>
      <c r="K99" s="23">
        <f t="shared" ref="K99:K103" si="15">K100+J99</f>
        <v>100880.58189619263</v>
      </c>
      <c r="L99" s="24">
        <f t="shared" si="13"/>
        <v>4.9788390127757713</v>
      </c>
    </row>
    <row r="100" spans="1:12" x14ac:dyDescent="0.2">
      <c r="A100" s="17">
        <v>91</v>
      </c>
      <c r="B100" s="9">
        <v>7</v>
      </c>
      <c r="C100" s="9">
        <v>36</v>
      </c>
      <c r="D100" s="9">
        <v>33</v>
      </c>
      <c r="E100" s="18">
        <v>0.5</v>
      </c>
      <c r="F100" s="22">
        <f t="shared" si="8"/>
        <v>0.20289855072463769</v>
      </c>
      <c r="G100" s="22">
        <f t="shared" si="9"/>
        <v>0.18421052631578949</v>
      </c>
      <c r="H100" s="23">
        <f t="shared" si="14"/>
        <v>18925.921227054918</v>
      </c>
      <c r="I100" s="23">
        <f t="shared" si="12"/>
        <v>3486.353910246959</v>
      </c>
      <c r="J100" s="23">
        <f t="shared" si="10"/>
        <v>17182.744271931439</v>
      </c>
      <c r="K100" s="23">
        <f t="shared" si="15"/>
        <v>81286.68697877106</v>
      </c>
      <c r="L100" s="24">
        <f t="shared" si="13"/>
        <v>4.2949923548540614</v>
      </c>
    </row>
    <row r="101" spans="1:12" x14ac:dyDescent="0.2">
      <c r="A101" s="17">
        <v>92</v>
      </c>
      <c r="B101" s="9">
        <v>3</v>
      </c>
      <c r="C101" s="9">
        <v>26</v>
      </c>
      <c r="D101" s="9">
        <v>36</v>
      </c>
      <c r="E101" s="18">
        <v>0.5</v>
      </c>
      <c r="F101" s="22">
        <f t="shared" si="8"/>
        <v>9.6774193548387094E-2</v>
      </c>
      <c r="G101" s="22">
        <f t="shared" si="9"/>
        <v>9.2307692307692313E-2</v>
      </c>
      <c r="H101" s="23">
        <f t="shared" si="14"/>
        <v>15439.567316807959</v>
      </c>
      <c r="I101" s="23">
        <f t="shared" si="12"/>
        <v>1425.1908292438118</v>
      </c>
      <c r="J101" s="23">
        <f t="shared" si="10"/>
        <v>14726.971902186055</v>
      </c>
      <c r="K101" s="23">
        <f t="shared" si="15"/>
        <v>64103.942706839618</v>
      </c>
      <c r="L101" s="24">
        <f t="shared" si="13"/>
        <v>4.1519261124017515</v>
      </c>
    </row>
    <row r="102" spans="1:12" x14ac:dyDescent="0.2">
      <c r="A102" s="17">
        <v>93</v>
      </c>
      <c r="B102" s="9">
        <v>3</v>
      </c>
      <c r="C102" s="9">
        <v>22</v>
      </c>
      <c r="D102" s="9">
        <v>18</v>
      </c>
      <c r="E102" s="18">
        <v>0.5</v>
      </c>
      <c r="F102" s="22">
        <f t="shared" si="8"/>
        <v>0.15</v>
      </c>
      <c r="G102" s="22">
        <f t="shared" si="9"/>
        <v>0.13953488372093023</v>
      </c>
      <c r="H102" s="23">
        <f t="shared" si="14"/>
        <v>14014.376487564148</v>
      </c>
      <c r="I102" s="23">
        <f t="shared" si="12"/>
        <v>1955.4943936136021</v>
      </c>
      <c r="J102" s="23">
        <f t="shared" si="10"/>
        <v>13036.629290757346</v>
      </c>
      <c r="K102" s="23">
        <f t="shared" si="15"/>
        <v>49376.97080465356</v>
      </c>
      <c r="L102" s="24">
        <f t="shared" si="13"/>
        <v>3.5233084289171837</v>
      </c>
    </row>
    <row r="103" spans="1:12" x14ac:dyDescent="0.2">
      <c r="A103" s="17">
        <v>94</v>
      </c>
      <c r="B103" s="9">
        <v>3</v>
      </c>
      <c r="C103" s="9">
        <v>15</v>
      </c>
      <c r="D103" s="9">
        <v>21</v>
      </c>
      <c r="E103" s="18">
        <v>0.5</v>
      </c>
      <c r="F103" s="22">
        <f t="shared" si="8"/>
        <v>0.16666666666666666</v>
      </c>
      <c r="G103" s="22">
        <f t="shared" si="9"/>
        <v>0.15384615384615385</v>
      </c>
      <c r="H103" s="23">
        <f t="shared" si="14"/>
        <v>12058.882093950546</v>
      </c>
      <c r="I103" s="23">
        <f t="shared" si="12"/>
        <v>1855.2126298385456</v>
      </c>
      <c r="J103" s="23">
        <f t="shared" si="10"/>
        <v>11131.275779031273</v>
      </c>
      <c r="K103" s="23">
        <f t="shared" si="15"/>
        <v>36340.341513896215</v>
      </c>
      <c r="L103" s="24">
        <f t="shared" si="13"/>
        <v>3.0135746606334841</v>
      </c>
    </row>
    <row r="104" spans="1:12" x14ac:dyDescent="0.2">
      <c r="A104" s="17" t="s">
        <v>30</v>
      </c>
      <c r="B104" s="9">
        <v>17</v>
      </c>
      <c r="C104" s="9">
        <v>46</v>
      </c>
      <c r="D104" s="9">
        <v>38</v>
      </c>
      <c r="E104" s="18"/>
      <c r="F104" s="22">
        <f t="shared" si="8"/>
        <v>0.40476190476190477</v>
      </c>
      <c r="G104" s="22">
        <v>1</v>
      </c>
      <c r="H104" s="23">
        <f t="shared" si="14"/>
        <v>10203.669464112001</v>
      </c>
      <c r="I104" s="23">
        <f t="shared" si="12"/>
        <v>10203.669464112001</v>
      </c>
      <c r="J104" s="23">
        <f>H104/F104</f>
        <v>25209.065734864944</v>
      </c>
      <c r="K104" s="23">
        <f>J104</f>
        <v>25209.065734864944</v>
      </c>
      <c r="L104" s="24">
        <f t="shared" si="13"/>
        <v>2.4705882352941178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2" t="s">
        <v>21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3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4" t="s">
        <v>10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4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4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4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4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17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3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3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3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937</v>
      </c>
      <c r="D9" s="5">
        <v>981</v>
      </c>
      <c r="E9" s="18">
        <v>0.5</v>
      </c>
      <c r="F9" s="19">
        <f t="shared" ref="F9:F40" si="0">B9/((C9+D9)/2)</f>
        <v>1.0427528675703858E-3</v>
      </c>
      <c r="G9" s="19">
        <f t="shared" ref="G9:G72" si="1">F9/((1+(1-E9)*F9))</f>
        <v>1.0422094841063053E-3</v>
      </c>
      <c r="H9" s="14">
        <v>100000</v>
      </c>
      <c r="I9" s="14">
        <f>H9*G9</f>
        <v>104.22094841063053</v>
      </c>
      <c r="J9" s="14">
        <f t="shared" ref="J9:J72" si="2">H10+I9*E9</f>
        <v>99947.889525794686</v>
      </c>
      <c r="K9" s="14">
        <f t="shared" ref="K9:K72" si="3">K10+J9</f>
        <v>8123027.9905416705</v>
      </c>
      <c r="L9" s="20">
        <f>K9/H9</f>
        <v>81.230279905416708</v>
      </c>
    </row>
    <row r="10" spans="1:13" x14ac:dyDescent="0.2">
      <c r="A10" s="17">
        <v>1</v>
      </c>
      <c r="B10" s="9">
        <v>0</v>
      </c>
      <c r="C10" s="5">
        <v>1013</v>
      </c>
      <c r="D10" s="5">
        <v>1007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99895.779051589372</v>
      </c>
      <c r="I10" s="14">
        <f t="shared" ref="I10:I73" si="4">H10*G10</f>
        <v>0</v>
      </c>
      <c r="J10" s="14">
        <f t="shared" si="2"/>
        <v>99895.779051589372</v>
      </c>
      <c r="K10" s="14">
        <f t="shared" si="3"/>
        <v>8023080.101015876</v>
      </c>
      <c r="L10" s="21">
        <f t="shared" ref="L10:L73" si="5">K10/H10</f>
        <v>80.314505549553814</v>
      </c>
    </row>
    <row r="11" spans="1:13" x14ac:dyDescent="0.2">
      <c r="A11" s="17">
        <v>2</v>
      </c>
      <c r="B11" s="9">
        <v>0</v>
      </c>
      <c r="C11" s="5">
        <v>975</v>
      </c>
      <c r="D11" s="5">
        <v>1034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99895.779051589372</v>
      </c>
      <c r="I11" s="14">
        <f t="shared" si="4"/>
        <v>0</v>
      </c>
      <c r="J11" s="14">
        <f t="shared" si="2"/>
        <v>99895.779051589372</v>
      </c>
      <c r="K11" s="14">
        <f t="shared" si="3"/>
        <v>7923184.3219642863</v>
      </c>
      <c r="L11" s="21">
        <f t="shared" si="5"/>
        <v>79.314505549553814</v>
      </c>
    </row>
    <row r="12" spans="1:13" x14ac:dyDescent="0.2">
      <c r="A12" s="17">
        <v>3</v>
      </c>
      <c r="B12" s="9">
        <v>0</v>
      </c>
      <c r="C12" s="5">
        <v>931</v>
      </c>
      <c r="D12" s="5">
        <v>1026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99895.779051589372</v>
      </c>
      <c r="I12" s="14">
        <f t="shared" si="4"/>
        <v>0</v>
      </c>
      <c r="J12" s="14">
        <f t="shared" si="2"/>
        <v>99895.779051589372</v>
      </c>
      <c r="K12" s="14">
        <f t="shared" si="3"/>
        <v>7823288.5429126965</v>
      </c>
      <c r="L12" s="21">
        <f t="shared" si="5"/>
        <v>78.3145055495538</v>
      </c>
    </row>
    <row r="13" spans="1:13" x14ac:dyDescent="0.2">
      <c r="A13" s="17">
        <v>4</v>
      </c>
      <c r="B13" s="9">
        <v>0</v>
      </c>
      <c r="C13" s="5">
        <v>970</v>
      </c>
      <c r="D13" s="5">
        <v>973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99895.779051589372</v>
      </c>
      <c r="I13" s="14">
        <f t="shared" si="4"/>
        <v>0</v>
      </c>
      <c r="J13" s="14">
        <f t="shared" si="2"/>
        <v>99895.779051589372</v>
      </c>
      <c r="K13" s="14">
        <f t="shared" si="3"/>
        <v>7723392.7638611067</v>
      </c>
      <c r="L13" s="21">
        <f t="shared" si="5"/>
        <v>77.3145055495538</v>
      </c>
    </row>
    <row r="14" spans="1:13" x14ac:dyDescent="0.2">
      <c r="A14" s="17">
        <v>5</v>
      </c>
      <c r="B14" s="9">
        <v>0</v>
      </c>
      <c r="C14" s="5">
        <v>895</v>
      </c>
      <c r="D14" s="5">
        <v>1003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99895.779051589372</v>
      </c>
      <c r="I14" s="14">
        <f t="shared" si="4"/>
        <v>0</v>
      </c>
      <c r="J14" s="14">
        <f t="shared" si="2"/>
        <v>99895.779051589372</v>
      </c>
      <c r="K14" s="14">
        <f t="shared" si="3"/>
        <v>7623496.9848095169</v>
      </c>
      <c r="L14" s="21">
        <f t="shared" si="5"/>
        <v>76.3145055495538</v>
      </c>
    </row>
    <row r="15" spans="1:13" x14ac:dyDescent="0.2">
      <c r="A15" s="17">
        <v>6</v>
      </c>
      <c r="B15" s="9">
        <v>0</v>
      </c>
      <c r="C15" s="5">
        <v>910</v>
      </c>
      <c r="D15" s="5">
        <v>922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99895.779051589372</v>
      </c>
      <c r="I15" s="14">
        <f t="shared" si="4"/>
        <v>0</v>
      </c>
      <c r="J15" s="14">
        <f t="shared" si="2"/>
        <v>99895.779051589372</v>
      </c>
      <c r="K15" s="14">
        <f t="shared" si="3"/>
        <v>7523601.2057579271</v>
      </c>
      <c r="L15" s="21">
        <f t="shared" si="5"/>
        <v>75.314505549553786</v>
      </c>
    </row>
    <row r="16" spans="1:13" x14ac:dyDescent="0.2">
      <c r="A16" s="17">
        <v>7</v>
      </c>
      <c r="B16" s="9">
        <v>0</v>
      </c>
      <c r="C16" s="5">
        <v>905</v>
      </c>
      <c r="D16" s="5">
        <v>920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99895.779051589372</v>
      </c>
      <c r="I16" s="14">
        <f t="shared" si="4"/>
        <v>0</v>
      </c>
      <c r="J16" s="14">
        <f t="shared" si="2"/>
        <v>99895.779051589372</v>
      </c>
      <c r="K16" s="14">
        <f t="shared" si="3"/>
        <v>7423705.4267063374</v>
      </c>
      <c r="L16" s="21">
        <f t="shared" si="5"/>
        <v>74.314505549553786</v>
      </c>
    </row>
    <row r="17" spans="1:12" x14ac:dyDescent="0.2">
      <c r="A17" s="17">
        <v>8</v>
      </c>
      <c r="B17" s="9">
        <v>0</v>
      </c>
      <c r="C17" s="5">
        <v>792</v>
      </c>
      <c r="D17" s="5">
        <v>925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99895.779051589372</v>
      </c>
      <c r="I17" s="14">
        <f t="shared" si="4"/>
        <v>0</v>
      </c>
      <c r="J17" s="14">
        <f t="shared" si="2"/>
        <v>99895.779051589372</v>
      </c>
      <c r="K17" s="14">
        <f t="shared" si="3"/>
        <v>7323809.6476547476</v>
      </c>
      <c r="L17" s="21">
        <f t="shared" si="5"/>
        <v>73.314505549553786</v>
      </c>
    </row>
    <row r="18" spans="1:12" x14ac:dyDescent="0.2">
      <c r="A18" s="17">
        <v>9</v>
      </c>
      <c r="B18" s="9">
        <v>0</v>
      </c>
      <c r="C18" s="5">
        <v>724</v>
      </c>
      <c r="D18" s="5">
        <v>818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99895.779051589372</v>
      </c>
      <c r="I18" s="14">
        <f t="shared" si="4"/>
        <v>0</v>
      </c>
      <c r="J18" s="14">
        <f t="shared" si="2"/>
        <v>99895.779051589372</v>
      </c>
      <c r="K18" s="14">
        <f t="shared" si="3"/>
        <v>7223913.8686031578</v>
      </c>
      <c r="L18" s="21">
        <f t="shared" si="5"/>
        <v>72.314505549553786</v>
      </c>
    </row>
    <row r="19" spans="1:12" x14ac:dyDescent="0.2">
      <c r="A19" s="17">
        <v>10</v>
      </c>
      <c r="B19" s="9">
        <v>1</v>
      </c>
      <c r="C19" s="5">
        <v>703</v>
      </c>
      <c r="D19" s="5">
        <v>755</v>
      </c>
      <c r="E19" s="18">
        <v>0.5</v>
      </c>
      <c r="F19" s="19">
        <f t="shared" si="0"/>
        <v>1.3717421124828531E-3</v>
      </c>
      <c r="G19" s="19">
        <f t="shared" si="1"/>
        <v>1.3708019191226866E-3</v>
      </c>
      <c r="H19" s="14">
        <f t="shared" si="6"/>
        <v>99895.779051589372</v>
      </c>
      <c r="I19" s="14">
        <f t="shared" si="4"/>
        <v>136.93732563617459</v>
      </c>
      <c r="J19" s="14">
        <f t="shared" si="2"/>
        <v>99827.310388771293</v>
      </c>
      <c r="K19" s="14">
        <f t="shared" si="3"/>
        <v>7124018.089551568</v>
      </c>
      <c r="L19" s="21">
        <f t="shared" si="5"/>
        <v>71.314505549553772</v>
      </c>
    </row>
    <row r="20" spans="1:12" x14ac:dyDescent="0.2">
      <c r="A20" s="17">
        <v>11</v>
      </c>
      <c r="B20" s="9">
        <v>0</v>
      </c>
      <c r="C20" s="5">
        <v>689</v>
      </c>
      <c r="D20" s="5">
        <v>716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99758.8417259532</v>
      </c>
      <c r="I20" s="14">
        <f t="shared" si="4"/>
        <v>0</v>
      </c>
      <c r="J20" s="14">
        <f t="shared" si="2"/>
        <v>99758.8417259532</v>
      </c>
      <c r="K20" s="14">
        <f t="shared" si="3"/>
        <v>7024190.7791627971</v>
      </c>
      <c r="L20" s="21">
        <f t="shared" si="5"/>
        <v>70.411711459711029</v>
      </c>
    </row>
    <row r="21" spans="1:12" x14ac:dyDescent="0.2">
      <c r="A21" s="17">
        <v>12</v>
      </c>
      <c r="B21" s="9">
        <v>0</v>
      </c>
      <c r="C21" s="5">
        <v>638</v>
      </c>
      <c r="D21" s="5">
        <v>704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99758.8417259532</v>
      </c>
      <c r="I21" s="14">
        <f t="shared" si="4"/>
        <v>0</v>
      </c>
      <c r="J21" s="14">
        <f t="shared" si="2"/>
        <v>99758.8417259532</v>
      </c>
      <c r="K21" s="14">
        <f t="shared" si="3"/>
        <v>6924431.9374368442</v>
      </c>
      <c r="L21" s="21">
        <f t="shared" si="5"/>
        <v>69.411711459711029</v>
      </c>
    </row>
    <row r="22" spans="1:12" x14ac:dyDescent="0.2">
      <c r="A22" s="17">
        <v>13</v>
      </c>
      <c r="B22" s="9">
        <v>0</v>
      </c>
      <c r="C22" s="5">
        <v>655</v>
      </c>
      <c r="D22" s="5">
        <v>659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99758.8417259532</v>
      </c>
      <c r="I22" s="14">
        <f t="shared" si="4"/>
        <v>0</v>
      </c>
      <c r="J22" s="14">
        <f t="shared" si="2"/>
        <v>99758.8417259532</v>
      </c>
      <c r="K22" s="14">
        <f t="shared" si="3"/>
        <v>6824673.0957108913</v>
      </c>
      <c r="L22" s="21">
        <f t="shared" si="5"/>
        <v>68.411711459711029</v>
      </c>
    </row>
    <row r="23" spans="1:12" x14ac:dyDescent="0.2">
      <c r="A23" s="17">
        <v>14</v>
      </c>
      <c r="B23" s="9">
        <v>0</v>
      </c>
      <c r="C23" s="5">
        <v>651</v>
      </c>
      <c r="D23" s="5">
        <v>658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99758.8417259532</v>
      </c>
      <c r="I23" s="14">
        <f t="shared" si="4"/>
        <v>0</v>
      </c>
      <c r="J23" s="14">
        <f t="shared" si="2"/>
        <v>99758.8417259532</v>
      </c>
      <c r="K23" s="14">
        <f t="shared" si="3"/>
        <v>6724914.2539849384</v>
      </c>
      <c r="L23" s="21">
        <f t="shared" si="5"/>
        <v>67.411711459711029</v>
      </c>
    </row>
    <row r="24" spans="1:12" x14ac:dyDescent="0.2">
      <c r="A24" s="17">
        <v>15</v>
      </c>
      <c r="B24" s="9">
        <v>0</v>
      </c>
      <c r="C24" s="5">
        <v>602</v>
      </c>
      <c r="D24" s="5">
        <v>670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99758.8417259532</v>
      </c>
      <c r="I24" s="14">
        <f t="shared" si="4"/>
        <v>0</v>
      </c>
      <c r="J24" s="14">
        <f t="shared" si="2"/>
        <v>99758.8417259532</v>
      </c>
      <c r="K24" s="14">
        <f t="shared" si="3"/>
        <v>6625155.4122589855</v>
      </c>
      <c r="L24" s="21">
        <f t="shared" si="5"/>
        <v>66.411711459711029</v>
      </c>
    </row>
    <row r="25" spans="1:12" x14ac:dyDescent="0.2">
      <c r="A25" s="17">
        <v>16</v>
      </c>
      <c r="B25" s="9">
        <v>0</v>
      </c>
      <c r="C25" s="5">
        <v>536</v>
      </c>
      <c r="D25" s="5">
        <v>618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99758.8417259532</v>
      </c>
      <c r="I25" s="14">
        <f t="shared" si="4"/>
        <v>0</v>
      </c>
      <c r="J25" s="14">
        <f t="shared" si="2"/>
        <v>99758.8417259532</v>
      </c>
      <c r="K25" s="14">
        <f t="shared" si="3"/>
        <v>6525396.5705330325</v>
      </c>
      <c r="L25" s="21">
        <f t="shared" si="5"/>
        <v>65.411711459711043</v>
      </c>
    </row>
    <row r="26" spans="1:12" x14ac:dyDescent="0.2">
      <c r="A26" s="17">
        <v>17</v>
      </c>
      <c r="B26" s="9">
        <v>0</v>
      </c>
      <c r="C26" s="5">
        <v>607</v>
      </c>
      <c r="D26" s="5">
        <v>549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99758.8417259532</v>
      </c>
      <c r="I26" s="14">
        <f t="shared" si="4"/>
        <v>0</v>
      </c>
      <c r="J26" s="14">
        <f t="shared" si="2"/>
        <v>99758.8417259532</v>
      </c>
      <c r="K26" s="14">
        <f t="shared" si="3"/>
        <v>6425637.7288070796</v>
      </c>
      <c r="L26" s="21">
        <f t="shared" si="5"/>
        <v>64.411711459711043</v>
      </c>
    </row>
    <row r="27" spans="1:12" x14ac:dyDescent="0.2">
      <c r="A27" s="17">
        <v>18</v>
      </c>
      <c r="B27" s="9">
        <v>0</v>
      </c>
      <c r="C27" s="5">
        <v>623</v>
      </c>
      <c r="D27" s="5">
        <v>633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99758.8417259532</v>
      </c>
      <c r="I27" s="14">
        <f t="shared" si="4"/>
        <v>0</v>
      </c>
      <c r="J27" s="14">
        <f t="shared" si="2"/>
        <v>99758.8417259532</v>
      </c>
      <c r="K27" s="14">
        <f t="shared" si="3"/>
        <v>6325878.8870811267</v>
      </c>
      <c r="L27" s="21">
        <f t="shared" si="5"/>
        <v>63.411711459711043</v>
      </c>
    </row>
    <row r="28" spans="1:12" x14ac:dyDescent="0.2">
      <c r="A28" s="17">
        <v>19</v>
      </c>
      <c r="B28" s="9">
        <v>1</v>
      </c>
      <c r="C28" s="5">
        <v>560</v>
      </c>
      <c r="D28" s="5">
        <v>630</v>
      </c>
      <c r="E28" s="18">
        <v>0.5</v>
      </c>
      <c r="F28" s="19">
        <f t="shared" si="0"/>
        <v>1.6806722689075631E-3</v>
      </c>
      <c r="G28" s="19">
        <f t="shared" si="1"/>
        <v>1.679261125104954E-3</v>
      </c>
      <c r="H28" s="14">
        <f t="shared" si="6"/>
        <v>99758.8417259532</v>
      </c>
      <c r="I28" s="14">
        <f t="shared" si="4"/>
        <v>167.52114479589119</v>
      </c>
      <c r="J28" s="14">
        <f t="shared" si="2"/>
        <v>99675.081153555264</v>
      </c>
      <c r="K28" s="14">
        <f t="shared" si="3"/>
        <v>6226120.0453551738</v>
      </c>
      <c r="L28" s="21">
        <f t="shared" si="5"/>
        <v>62.411711459711043</v>
      </c>
    </row>
    <row r="29" spans="1:12" x14ac:dyDescent="0.2">
      <c r="A29" s="17">
        <v>20</v>
      </c>
      <c r="B29" s="9">
        <v>0</v>
      </c>
      <c r="C29" s="5">
        <v>533</v>
      </c>
      <c r="D29" s="5">
        <v>577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99591.320581157313</v>
      </c>
      <c r="I29" s="14">
        <f t="shared" si="4"/>
        <v>0</v>
      </c>
      <c r="J29" s="14">
        <f t="shared" si="2"/>
        <v>99591.320581157313</v>
      </c>
      <c r="K29" s="14">
        <f t="shared" si="3"/>
        <v>6126444.9642016189</v>
      </c>
      <c r="L29" s="21">
        <f t="shared" si="5"/>
        <v>61.515852269567581</v>
      </c>
    </row>
    <row r="30" spans="1:12" x14ac:dyDescent="0.2">
      <c r="A30" s="17">
        <v>21</v>
      </c>
      <c r="B30" s="9">
        <v>0</v>
      </c>
      <c r="C30" s="5">
        <v>614</v>
      </c>
      <c r="D30" s="5">
        <v>568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99591.320581157313</v>
      </c>
      <c r="I30" s="14">
        <f t="shared" si="4"/>
        <v>0</v>
      </c>
      <c r="J30" s="14">
        <f t="shared" si="2"/>
        <v>99591.320581157313</v>
      </c>
      <c r="K30" s="14">
        <f t="shared" si="3"/>
        <v>6026853.6436204612</v>
      </c>
      <c r="L30" s="21">
        <f t="shared" si="5"/>
        <v>60.515852269567581</v>
      </c>
    </row>
    <row r="31" spans="1:12" x14ac:dyDescent="0.2">
      <c r="A31" s="17">
        <v>22</v>
      </c>
      <c r="B31" s="9">
        <v>1</v>
      </c>
      <c r="C31" s="5">
        <v>621</v>
      </c>
      <c r="D31" s="5">
        <v>623</v>
      </c>
      <c r="E31" s="18">
        <v>0.5</v>
      </c>
      <c r="F31" s="19">
        <f t="shared" si="0"/>
        <v>1.6077170418006431E-3</v>
      </c>
      <c r="G31" s="19">
        <f t="shared" si="1"/>
        <v>1.606425702811245E-3</v>
      </c>
      <c r="H31" s="14">
        <f t="shared" si="6"/>
        <v>99591.320581157313</v>
      </c>
      <c r="I31" s="14">
        <f t="shared" si="4"/>
        <v>159.98605715848566</v>
      </c>
      <c r="J31" s="14">
        <f t="shared" si="2"/>
        <v>99511.327552578063</v>
      </c>
      <c r="K31" s="14">
        <f t="shared" si="3"/>
        <v>5927262.3230393035</v>
      </c>
      <c r="L31" s="21">
        <f t="shared" si="5"/>
        <v>59.515852269567574</v>
      </c>
    </row>
    <row r="32" spans="1:12" x14ac:dyDescent="0.2">
      <c r="A32" s="17">
        <v>23</v>
      </c>
      <c r="B32" s="9">
        <v>0</v>
      </c>
      <c r="C32" s="5">
        <v>660</v>
      </c>
      <c r="D32" s="5">
        <v>651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99431.334523998827</v>
      </c>
      <c r="I32" s="14">
        <f t="shared" si="4"/>
        <v>0</v>
      </c>
      <c r="J32" s="14">
        <f t="shared" si="2"/>
        <v>99431.334523998827</v>
      </c>
      <c r="K32" s="14">
        <f t="shared" si="3"/>
        <v>5827750.9954867251</v>
      </c>
      <c r="L32" s="21">
        <f t="shared" si="5"/>
        <v>58.610809393090612</v>
      </c>
    </row>
    <row r="33" spans="1:12" x14ac:dyDescent="0.2">
      <c r="A33" s="17">
        <v>24</v>
      </c>
      <c r="B33" s="9">
        <v>0</v>
      </c>
      <c r="C33" s="5">
        <v>666</v>
      </c>
      <c r="D33" s="5">
        <v>683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99431.334523998827</v>
      </c>
      <c r="I33" s="14">
        <f t="shared" si="4"/>
        <v>0</v>
      </c>
      <c r="J33" s="14">
        <f t="shared" si="2"/>
        <v>99431.334523998827</v>
      </c>
      <c r="K33" s="14">
        <f t="shared" si="3"/>
        <v>5728319.660962726</v>
      </c>
      <c r="L33" s="21">
        <f t="shared" si="5"/>
        <v>57.610809393090605</v>
      </c>
    </row>
    <row r="34" spans="1:12" x14ac:dyDescent="0.2">
      <c r="A34" s="17">
        <v>25</v>
      </c>
      <c r="B34" s="9">
        <v>1</v>
      </c>
      <c r="C34" s="5">
        <v>688</v>
      </c>
      <c r="D34" s="5">
        <v>722</v>
      </c>
      <c r="E34" s="18">
        <v>0.5</v>
      </c>
      <c r="F34" s="19">
        <f t="shared" si="0"/>
        <v>1.4184397163120568E-3</v>
      </c>
      <c r="G34" s="19">
        <f t="shared" si="1"/>
        <v>1.4174344436569811E-3</v>
      </c>
      <c r="H34" s="14">
        <f t="shared" si="6"/>
        <v>99431.334523998827</v>
      </c>
      <c r="I34" s="14">
        <f t="shared" si="4"/>
        <v>140.93739833309544</v>
      </c>
      <c r="J34" s="14">
        <f t="shared" si="2"/>
        <v>99360.865824832275</v>
      </c>
      <c r="K34" s="14">
        <f t="shared" si="3"/>
        <v>5628888.3264387269</v>
      </c>
      <c r="L34" s="21">
        <f t="shared" si="5"/>
        <v>56.610809393090605</v>
      </c>
    </row>
    <row r="35" spans="1:12" x14ac:dyDescent="0.2">
      <c r="A35" s="17">
        <v>26</v>
      </c>
      <c r="B35" s="9">
        <v>0</v>
      </c>
      <c r="C35" s="5">
        <v>720</v>
      </c>
      <c r="D35" s="5">
        <v>723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99290.397125665724</v>
      </c>
      <c r="I35" s="14">
        <f t="shared" si="4"/>
        <v>0</v>
      </c>
      <c r="J35" s="14">
        <f t="shared" si="2"/>
        <v>99290.397125665724</v>
      </c>
      <c r="K35" s="14">
        <f t="shared" si="3"/>
        <v>5529527.4606138943</v>
      </c>
      <c r="L35" s="21">
        <f t="shared" si="5"/>
        <v>55.690455680376751</v>
      </c>
    </row>
    <row r="36" spans="1:12" x14ac:dyDescent="0.2">
      <c r="A36" s="17">
        <v>27</v>
      </c>
      <c r="B36" s="9">
        <v>0</v>
      </c>
      <c r="C36" s="5">
        <v>838</v>
      </c>
      <c r="D36" s="5">
        <v>801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99290.397125665724</v>
      </c>
      <c r="I36" s="14">
        <f t="shared" si="4"/>
        <v>0</v>
      </c>
      <c r="J36" s="14">
        <f t="shared" si="2"/>
        <v>99290.397125665724</v>
      </c>
      <c r="K36" s="14">
        <f t="shared" si="3"/>
        <v>5430237.0634882282</v>
      </c>
      <c r="L36" s="21">
        <f t="shared" si="5"/>
        <v>54.690455680376751</v>
      </c>
    </row>
    <row r="37" spans="1:12" x14ac:dyDescent="0.2">
      <c r="A37" s="17">
        <v>28</v>
      </c>
      <c r="B37" s="9">
        <v>1</v>
      </c>
      <c r="C37" s="5">
        <v>958</v>
      </c>
      <c r="D37" s="5">
        <v>904</v>
      </c>
      <c r="E37" s="18">
        <v>0.5</v>
      </c>
      <c r="F37" s="19">
        <f t="shared" si="0"/>
        <v>1.0741138560687433E-3</v>
      </c>
      <c r="G37" s="19">
        <f t="shared" si="1"/>
        <v>1.0735373054213634E-3</v>
      </c>
      <c r="H37" s="14">
        <f t="shared" si="6"/>
        <v>99290.397125665724</v>
      </c>
      <c r="I37" s="14">
        <f t="shared" si="4"/>
        <v>106.59194538450427</v>
      </c>
      <c r="J37" s="14">
        <f t="shared" si="2"/>
        <v>99237.101152973482</v>
      </c>
      <c r="K37" s="14">
        <f t="shared" si="3"/>
        <v>5330946.6663625622</v>
      </c>
      <c r="L37" s="21">
        <f t="shared" si="5"/>
        <v>53.690455680376743</v>
      </c>
    </row>
    <row r="38" spans="1:12" x14ac:dyDescent="0.2">
      <c r="A38" s="17">
        <v>29</v>
      </c>
      <c r="B38" s="9">
        <v>0</v>
      </c>
      <c r="C38" s="5">
        <v>1061</v>
      </c>
      <c r="D38" s="5">
        <v>1025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99183.805180281226</v>
      </c>
      <c r="I38" s="14">
        <f t="shared" si="4"/>
        <v>0</v>
      </c>
      <c r="J38" s="14">
        <f t="shared" si="2"/>
        <v>99183.805180281226</v>
      </c>
      <c r="K38" s="14">
        <f t="shared" si="3"/>
        <v>5231709.565209589</v>
      </c>
      <c r="L38" s="21">
        <f t="shared" si="5"/>
        <v>52.747618985782843</v>
      </c>
    </row>
    <row r="39" spans="1:12" x14ac:dyDescent="0.2">
      <c r="A39" s="17">
        <v>30</v>
      </c>
      <c r="B39" s="9">
        <v>1</v>
      </c>
      <c r="C39" s="5">
        <v>1098</v>
      </c>
      <c r="D39" s="5">
        <v>1135</v>
      </c>
      <c r="E39" s="18">
        <v>0.5</v>
      </c>
      <c r="F39" s="19">
        <f t="shared" si="0"/>
        <v>8.9565606806986115E-4</v>
      </c>
      <c r="G39" s="19">
        <f t="shared" si="1"/>
        <v>8.9525514771709926E-4</v>
      </c>
      <c r="H39" s="14">
        <f t="shared" si="6"/>
        <v>99183.805180281226</v>
      </c>
      <c r="I39" s="14">
        <f t="shared" si="4"/>
        <v>88.794812157816665</v>
      </c>
      <c r="J39" s="14">
        <f t="shared" si="2"/>
        <v>99139.407774202307</v>
      </c>
      <c r="K39" s="14">
        <f t="shared" si="3"/>
        <v>5132525.7600293076</v>
      </c>
      <c r="L39" s="21">
        <f t="shared" si="5"/>
        <v>51.747618985782843</v>
      </c>
    </row>
    <row r="40" spans="1:12" x14ac:dyDescent="0.2">
      <c r="A40" s="17">
        <v>31</v>
      </c>
      <c r="B40" s="9">
        <v>1</v>
      </c>
      <c r="C40" s="5">
        <v>1187</v>
      </c>
      <c r="D40" s="5">
        <v>1188</v>
      </c>
      <c r="E40" s="18">
        <v>0.5</v>
      </c>
      <c r="F40" s="19">
        <f t="shared" si="0"/>
        <v>8.4210526315789478E-4</v>
      </c>
      <c r="G40" s="19">
        <f t="shared" si="1"/>
        <v>8.4175084175084182E-4</v>
      </c>
      <c r="H40" s="14">
        <f t="shared" si="6"/>
        <v>99095.010368123403</v>
      </c>
      <c r="I40" s="14">
        <f t="shared" si="4"/>
        <v>83.413308390676278</v>
      </c>
      <c r="J40" s="14">
        <f t="shared" si="2"/>
        <v>99053.303713928064</v>
      </c>
      <c r="K40" s="14">
        <f t="shared" si="3"/>
        <v>5033386.352255105</v>
      </c>
      <c r="L40" s="21">
        <f t="shared" si="5"/>
        <v>50.793539791325664</v>
      </c>
    </row>
    <row r="41" spans="1:12" x14ac:dyDescent="0.2">
      <c r="A41" s="17">
        <v>32</v>
      </c>
      <c r="B41" s="9">
        <v>1</v>
      </c>
      <c r="C41" s="5">
        <v>1322</v>
      </c>
      <c r="D41" s="5">
        <v>1274</v>
      </c>
      <c r="E41" s="18">
        <v>0.5</v>
      </c>
      <c r="F41" s="19">
        <f t="shared" ref="F41:F72" si="7">B41/((C41+D41)/2)</f>
        <v>7.7041602465331282E-4</v>
      </c>
      <c r="G41" s="19">
        <f t="shared" si="1"/>
        <v>7.7011936850211792E-4</v>
      </c>
      <c r="H41" s="14">
        <f t="shared" si="6"/>
        <v>99011.597059732725</v>
      </c>
      <c r="I41" s="14">
        <f t="shared" si="4"/>
        <v>76.250748602027528</v>
      </c>
      <c r="J41" s="14">
        <f t="shared" si="2"/>
        <v>98973.471685431708</v>
      </c>
      <c r="K41" s="14">
        <f t="shared" si="3"/>
        <v>4934333.0485411771</v>
      </c>
      <c r="L41" s="21">
        <f t="shared" si="5"/>
        <v>49.835910086010855</v>
      </c>
    </row>
    <row r="42" spans="1:12" x14ac:dyDescent="0.2">
      <c r="A42" s="17">
        <v>33</v>
      </c>
      <c r="B42" s="9">
        <v>0</v>
      </c>
      <c r="C42" s="5">
        <v>1363</v>
      </c>
      <c r="D42" s="5">
        <v>1403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98935.346311130692</v>
      </c>
      <c r="I42" s="14">
        <f t="shared" si="4"/>
        <v>0</v>
      </c>
      <c r="J42" s="14">
        <f t="shared" si="2"/>
        <v>98935.346311130692</v>
      </c>
      <c r="K42" s="14">
        <f t="shared" si="3"/>
        <v>4835359.5768557452</v>
      </c>
      <c r="L42" s="21">
        <f t="shared" si="5"/>
        <v>48.873933908813179</v>
      </c>
    </row>
    <row r="43" spans="1:12" x14ac:dyDescent="0.2">
      <c r="A43" s="17">
        <v>34</v>
      </c>
      <c r="B43" s="9">
        <v>0</v>
      </c>
      <c r="C43" s="5">
        <v>1541</v>
      </c>
      <c r="D43" s="5">
        <v>1429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98935.346311130692</v>
      </c>
      <c r="I43" s="14">
        <f t="shared" si="4"/>
        <v>0</v>
      </c>
      <c r="J43" s="14">
        <f t="shared" si="2"/>
        <v>98935.346311130692</v>
      </c>
      <c r="K43" s="14">
        <f t="shared" si="3"/>
        <v>4736424.2305446146</v>
      </c>
      <c r="L43" s="21">
        <f t="shared" si="5"/>
        <v>47.873933908813179</v>
      </c>
    </row>
    <row r="44" spans="1:12" x14ac:dyDescent="0.2">
      <c r="A44" s="17">
        <v>35</v>
      </c>
      <c r="B44" s="9">
        <v>0</v>
      </c>
      <c r="C44" s="5">
        <v>1444</v>
      </c>
      <c r="D44" s="5">
        <v>1604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98935.346311130692</v>
      </c>
      <c r="I44" s="14">
        <f t="shared" si="4"/>
        <v>0</v>
      </c>
      <c r="J44" s="14">
        <f t="shared" si="2"/>
        <v>98935.346311130692</v>
      </c>
      <c r="K44" s="14">
        <f t="shared" si="3"/>
        <v>4637488.884233484</v>
      </c>
      <c r="L44" s="21">
        <f t="shared" si="5"/>
        <v>46.873933908813179</v>
      </c>
    </row>
    <row r="45" spans="1:12" x14ac:dyDescent="0.2">
      <c r="A45" s="17">
        <v>36</v>
      </c>
      <c r="B45" s="9">
        <v>1</v>
      </c>
      <c r="C45" s="5">
        <v>1405</v>
      </c>
      <c r="D45" s="5">
        <v>1523</v>
      </c>
      <c r="E45" s="18">
        <v>0.5</v>
      </c>
      <c r="F45" s="19">
        <f t="shared" si="7"/>
        <v>6.8306010928961749E-4</v>
      </c>
      <c r="G45" s="19">
        <f t="shared" si="1"/>
        <v>6.8282690337999319E-4</v>
      </c>
      <c r="H45" s="14">
        <f t="shared" si="6"/>
        <v>98935.346311130692</v>
      </c>
      <c r="I45" s="14">
        <f t="shared" si="4"/>
        <v>67.555716156456597</v>
      </c>
      <c r="J45" s="14">
        <f t="shared" si="2"/>
        <v>98901.568453052474</v>
      </c>
      <c r="K45" s="14">
        <f t="shared" si="3"/>
        <v>4538553.5379223535</v>
      </c>
      <c r="L45" s="21">
        <f t="shared" si="5"/>
        <v>45.873933908813186</v>
      </c>
    </row>
    <row r="46" spans="1:12" x14ac:dyDescent="0.2">
      <c r="A46" s="17">
        <v>37</v>
      </c>
      <c r="B46" s="9">
        <v>0</v>
      </c>
      <c r="C46" s="5">
        <v>1375</v>
      </c>
      <c r="D46" s="5">
        <v>1473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98867.790594974242</v>
      </c>
      <c r="I46" s="14">
        <f t="shared" si="4"/>
        <v>0</v>
      </c>
      <c r="J46" s="14">
        <f t="shared" si="2"/>
        <v>98867.790594974242</v>
      </c>
      <c r="K46" s="14">
        <f t="shared" si="3"/>
        <v>4439651.9694693014</v>
      </c>
      <c r="L46" s="21">
        <f t="shared" si="5"/>
        <v>44.904937621767615</v>
      </c>
    </row>
    <row r="47" spans="1:12" x14ac:dyDescent="0.2">
      <c r="A47" s="17">
        <v>38</v>
      </c>
      <c r="B47" s="9">
        <v>2</v>
      </c>
      <c r="C47" s="5">
        <v>1245</v>
      </c>
      <c r="D47" s="5">
        <v>1401</v>
      </c>
      <c r="E47" s="18">
        <v>0.5</v>
      </c>
      <c r="F47" s="19">
        <f t="shared" si="7"/>
        <v>1.5117157974300832E-3</v>
      </c>
      <c r="G47" s="19">
        <f t="shared" si="1"/>
        <v>1.5105740181268882E-3</v>
      </c>
      <c r="H47" s="14">
        <f t="shared" si="6"/>
        <v>98867.790594974242</v>
      </c>
      <c r="I47" s="14">
        <f t="shared" si="4"/>
        <v>149.34711570237801</v>
      </c>
      <c r="J47" s="14">
        <f t="shared" si="2"/>
        <v>98793.117037123055</v>
      </c>
      <c r="K47" s="14">
        <f t="shared" si="3"/>
        <v>4340784.1788743269</v>
      </c>
      <c r="L47" s="21">
        <f t="shared" si="5"/>
        <v>43.904937621767615</v>
      </c>
    </row>
    <row r="48" spans="1:12" x14ac:dyDescent="0.2">
      <c r="A48" s="17">
        <v>39</v>
      </c>
      <c r="B48" s="9">
        <v>1</v>
      </c>
      <c r="C48" s="5">
        <v>1249</v>
      </c>
      <c r="D48" s="5">
        <v>1285</v>
      </c>
      <c r="E48" s="18">
        <v>0.5</v>
      </c>
      <c r="F48" s="19">
        <f t="shared" si="7"/>
        <v>7.8926598263614838E-4</v>
      </c>
      <c r="G48" s="19">
        <f t="shared" si="1"/>
        <v>7.8895463510848135E-4</v>
      </c>
      <c r="H48" s="14">
        <f t="shared" si="6"/>
        <v>98718.443479271868</v>
      </c>
      <c r="I48" s="14">
        <f t="shared" si="4"/>
        <v>77.88437355366618</v>
      </c>
      <c r="J48" s="14">
        <f t="shared" si="2"/>
        <v>98679.501292495042</v>
      </c>
      <c r="K48" s="14">
        <f t="shared" si="3"/>
        <v>4241991.0618372038</v>
      </c>
      <c r="L48" s="21">
        <f t="shared" si="5"/>
        <v>42.970603185491917</v>
      </c>
    </row>
    <row r="49" spans="1:12" x14ac:dyDescent="0.2">
      <c r="A49" s="17">
        <v>40</v>
      </c>
      <c r="B49" s="9">
        <v>1</v>
      </c>
      <c r="C49" s="5">
        <v>1213</v>
      </c>
      <c r="D49" s="5">
        <v>1287</v>
      </c>
      <c r="E49" s="18">
        <v>0.5</v>
      </c>
      <c r="F49" s="19">
        <f t="shared" si="7"/>
        <v>8.0000000000000004E-4</v>
      </c>
      <c r="G49" s="19">
        <f t="shared" si="1"/>
        <v>7.9968012794882058E-4</v>
      </c>
      <c r="H49" s="14">
        <f t="shared" si="6"/>
        <v>98640.559105718203</v>
      </c>
      <c r="I49" s="14">
        <f t="shared" si="4"/>
        <v>78.880894926603929</v>
      </c>
      <c r="J49" s="14">
        <f t="shared" si="2"/>
        <v>98601.118658254898</v>
      </c>
      <c r="K49" s="14">
        <f t="shared" si="3"/>
        <v>4143311.5605447092</v>
      </c>
      <c r="L49" s="21">
        <f t="shared" si="5"/>
        <v>42.004137021406251</v>
      </c>
    </row>
    <row r="50" spans="1:12" x14ac:dyDescent="0.2">
      <c r="A50" s="17">
        <v>41</v>
      </c>
      <c r="B50" s="9">
        <v>3</v>
      </c>
      <c r="C50" s="5">
        <v>1196</v>
      </c>
      <c r="D50" s="5">
        <v>1246</v>
      </c>
      <c r="E50" s="18">
        <v>0.5</v>
      </c>
      <c r="F50" s="19">
        <f t="shared" si="7"/>
        <v>2.4570024570024569E-3</v>
      </c>
      <c r="G50" s="19">
        <f t="shared" si="1"/>
        <v>2.4539877300613498E-3</v>
      </c>
      <c r="H50" s="14">
        <f t="shared" si="6"/>
        <v>98561.678210791593</v>
      </c>
      <c r="I50" s="14">
        <f t="shared" si="4"/>
        <v>241.86914898353766</v>
      </c>
      <c r="J50" s="14">
        <f t="shared" si="2"/>
        <v>98440.743636299827</v>
      </c>
      <c r="K50" s="14">
        <f t="shared" si="3"/>
        <v>4044710.4418864544</v>
      </c>
      <c r="L50" s="21">
        <f t="shared" si="5"/>
        <v>41.037353617661879</v>
      </c>
    </row>
    <row r="51" spans="1:12" x14ac:dyDescent="0.2">
      <c r="A51" s="17">
        <v>42</v>
      </c>
      <c r="B51" s="9">
        <v>0</v>
      </c>
      <c r="C51" s="5">
        <v>1088</v>
      </c>
      <c r="D51" s="5">
        <v>1224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98319.809061808061</v>
      </c>
      <c r="I51" s="14">
        <f t="shared" si="4"/>
        <v>0</v>
      </c>
      <c r="J51" s="14">
        <f t="shared" si="2"/>
        <v>98319.809061808061</v>
      </c>
      <c r="K51" s="14">
        <f t="shared" si="3"/>
        <v>3946269.6982501545</v>
      </c>
      <c r="L51" s="21">
        <f t="shared" si="5"/>
        <v>40.137076504790194</v>
      </c>
    </row>
    <row r="52" spans="1:12" x14ac:dyDescent="0.2">
      <c r="A52" s="17">
        <v>43</v>
      </c>
      <c r="B52" s="9">
        <v>2</v>
      </c>
      <c r="C52" s="5">
        <v>1060</v>
      </c>
      <c r="D52" s="5">
        <v>1102</v>
      </c>
      <c r="E52" s="18">
        <v>0.5</v>
      </c>
      <c r="F52" s="19">
        <f t="shared" si="7"/>
        <v>1.8501387604070306E-3</v>
      </c>
      <c r="G52" s="19">
        <f t="shared" si="1"/>
        <v>1.8484288354898338E-3</v>
      </c>
      <c r="H52" s="14">
        <f t="shared" si="6"/>
        <v>98319.809061808061</v>
      </c>
      <c r="I52" s="14">
        <f t="shared" si="4"/>
        <v>181.73717016970068</v>
      </c>
      <c r="J52" s="14">
        <f t="shared" si="2"/>
        <v>98228.940476723219</v>
      </c>
      <c r="K52" s="14">
        <f t="shared" si="3"/>
        <v>3847949.8891883465</v>
      </c>
      <c r="L52" s="21">
        <f t="shared" si="5"/>
        <v>39.137076504790194</v>
      </c>
    </row>
    <row r="53" spans="1:12" x14ac:dyDescent="0.2">
      <c r="A53" s="17">
        <v>44</v>
      </c>
      <c r="B53" s="9">
        <v>0</v>
      </c>
      <c r="C53" s="5">
        <v>1049</v>
      </c>
      <c r="D53" s="5">
        <v>1081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98138.071891638363</v>
      </c>
      <c r="I53" s="14">
        <f t="shared" si="4"/>
        <v>0</v>
      </c>
      <c r="J53" s="14">
        <f t="shared" si="2"/>
        <v>98138.071891638363</v>
      </c>
      <c r="K53" s="14">
        <f t="shared" si="3"/>
        <v>3749720.9487116234</v>
      </c>
      <c r="L53" s="21">
        <f t="shared" si="5"/>
        <v>38.208626646465731</v>
      </c>
    </row>
    <row r="54" spans="1:12" x14ac:dyDescent="0.2">
      <c r="A54" s="17">
        <v>45</v>
      </c>
      <c r="B54" s="9">
        <v>1</v>
      </c>
      <c r="C54" s="5">
        <v>1031</v>
      </c>
      <c r="D54" s="5">
        <v>1071</v>
      </c>
      <c r="E54" s="18">
        <v>0.5</v>
      </c>
      <c r="F54" s="19">
        <f t="shared" si="7"/>
        <v>9.5147478591817321E-4</v>
      </c>
      <c r="G54" s="19">
        <f t="shared" si="1"/>
        <v>9.5102234902520212E-4</v>
      </c>
      <c r="H54" s="14">
        <f t="shared" si="6"/>
        <v>98138.071891638363</v>
      </c>
      <c r="I54" s="14">
        <f t="shared" si="4"/>
        <v>93.331499659190072</v>
      </c>
      <c r="J54" s="14">
        <f t="shared" si="2"/>
        <v>98091.406141808766</v>
      </c>
      <c r="K54" s="14">
        <f t="shared" si="3"/>
        <v>3651582.876819985</v>
      </c>
      <c r="L54" s="21">
        <f t="shared" si="5"/>
        <v>37.208626646465731</v>
      </c>
    </row>
    <row r="55" spans="1:12" x14ac:dyDescent="0.2">
      <c r="A55" s="17">
        <v>46</v>
      </c>
      <c r="B55" s="9">
        <v>3</v>
      </c>
      <c r="C55" s="5">
        <v>973</v>
      </c>
      <c r="D55" s="5">
        <v>1048</v>
      </c>
      <c r="E55" s="18">
        <v>0.5</v>
      </c>
      <c r="F55" s="19">
        <f t="shared" si="7"/>
        <v>2.9688273132112814E-3</v>
      </c>
      <c r="G55" s="19">
        <f t="shared" si="1"/>
        <v>2.9644268774703555E-3</v>
      </c>
      <c r="H55" s="14">
        <f t="shared" si="6"/>
        <v>98044.740391979169</v>
      </c>
      <c r="I55" s="14">
        <f t="shared" si="4"/>
        <v>290.64646361258644</v>
      </c>
      <c r="J55" s="14">
        <f t="shared" si="2"/>
        <v>97899.417160172874</v>
      </c>
      <c r="K55" s="14">
        <f t="shared" si="3"/>
        <v>3553491.4706781763</v>
      </c>
      <c r="L55" s="21">
        <f t="shared" si="5"/>
        <v>36.243570603292454</v>
      </c>
    </row>
    <row r="56" spans="1:12" x14ac:dyDescent="0.2">
      <c r="A56" s="17">
        <v>47</v>
      </c>
      <c r="B56" s="9">
        <v>2</v>
      </c>
      <c r="C56" s="5">
        <v>874</v>
      </c>
      <c r="D56" s="5">
        <v>1003</v>
      </c>
      <c r="E56" s="18">
        <v>0.5</v>
      </c>
      <c r="F56" s="19">
        <f t="shared" si="7"/>
        <v>2.1310602024507191E-3</v>
      </c>
      <c r="G56" s="19">
        <f t="shared" si="1"/>
        <v>2.1287919105907396E-3</v>
      </c>
      <c r="H56" s="14">
        <f t="shared" si="6"/>
        <v>97754.093928366579</v>
      </c>
      <c r="I56" s="14">
        <f t="shared" si="4"/>
        <v>208.09812438183411</v>
      </c>
      <c r="J56" s="14">
        <f t="shared" si="2"/>
        <v>97650.044866175653</v>
      </c>
      <c r="K56" s="14">
        <f t="shared" si="3"/>
        <v>3455592.0535180033</v>
      </c>
      <c r="L56" s="21">
        <f t="shared" si="5"/>
        <v>35.349844846909775</v>
      </c>
    </row>
    <row r="57" spans="1:12" x14ac:dyDescent="0.2">
      <c r="A57" s="17">
        <v>48</v>
      </c>
      <c r="B57" s="9">
        <v>0</v>
      </c>
      <c r="C57" s="5">
        <v>812</v>
      </c>
      <c r="D57" s="5">
        <v>886</v>
      </c>
      <c r="E57" s="18">
        <v>0.5</v>
      </c>
      <c r="F57" s="19">
        <f t="shared" si="7"/>
        <v>0</v>
      </c>
      <c r="G57" s="19">
        <f t="shared" si="1"/>
        <v>0</v>
      </c>
      <c r="H57" s="14">
        <f t="shared" si="6"/>
        <v>97545.995803984741</v>
      </c>
      <c r="I57" s="14">
        <f t="shared" si="4"/>
        <v>0</v>
      </c>
      <c r="J57" s="14">
        <f t="shared" si="2"/>
        <v>97545.995803984741</v>
      </c>
      <c r="K57" s="14">
        <f t="shared" si="3"/>
        <v>3357942.0086518275</v>
      </c>
      <c r="L57" s="21">
        <f t="shared" si="5"/>
        <v>34.424191182583179</v>
      </c>
    </row>
    <row r="58" spans="1:12" x14ac:dyDescent="0.2">
      <c r="A58" s="17">
        <v>49</v>
      </c>
      <c r="B58" s="9">
        <v>2</v>
      </c>
      <c r="C58" s="5">
        <v>822</v>
      </c>
      <c r="D58" s="5">
        <v>834</v>
      </c>
      <c r="E58" s="18">
        <v>0.5</v>
      </c>
      <c r="F58" s="19">
        <f t="shared" si="7"/>
        <v>2.4154589371980675E-3</v>
      </c>
      <c r="G58" s="19">
        <f t="shared" si="1"/>
        <v>2.4125452352231603E-3</v>
      </c>
      <c r="H58" s="14">
        <f t="shared" si="6"/>
        <v>97545.995803984741</v>
      </c>
      <c r="I58" s="14">
        <f t="shared" si="4"/>
        <v>235.33412739200176</v>
      </c>
      <c r="J58" s="14">
        <f t="shared" si="2"/>
        <v>97428.328740288736</v>
      </c>
      <c r="K58" s="14">
        <f t="shared" si="3"/>
        <v>3260396.0128478426</v>
      </c>
      <c r="L58" s="21">
        <f t="shared" si="5"/>
        <v>33.424191182583179</v>
      </c>
    </row>
    <row r="59" spans="1:12" x14ac:dyDescent="0.2">
      <c r="A59" s="17">
        <v>50</v>
      </c>
      <c r="B59" s="9">
        <v>1</v>
      </c>
      <c r="C59" s="5">
        <v>813</v>
      </c>
      <c r="D59" s="5">
        <v>833</v>
      </c>
      <c r="E59" s="18">
        <v>0.5</v>
      </c>
      <c r="F59" s="19">
        <f t="shared" si="7"/>
        <v>1.215066828675577E-3</v>
      </c>
      <c r="G59" s="19">
        <f t="shared" si="1"/>
        <v>1.2143290831815421E-3</v>
      </c>
      <c r="H59" s="14">
        <f t="shared" si="6"/>
        <v>97310.661676592732</v>
      </c>
      <c r="I59" s="14">
        <f t="shared" si="4"/>
        <v>118.16716657752607</v>
      </c>
      <c r="J59" s="14">
        <f t="shared" si="2"/>
        <v>97251.578093303979</v>
      </c>
      <c r="K59" s="14">
        <f t="shared" si="3"/>
        <v>3162967.6841075537</v>
      </c>
      <c r="L59" s="21">
        <f t="shared" si="5"/>
        <v>32.503814377704302</v>
      </c>
    </row>
    <row r="60" spans="1:12" x14ac:dyDescent="0.2">
      <c r="A60" s="17">
        <v>51</v>
      </c>
      <c r="B60" s="9">
        <v>0</v>
      </c>
      <c r="C60" s="5">
        <v>739</v>
      </c>
      <c r="D60" s="5">
        <v>830</v>
      </c>
      <c r="E60" s="18">
        <v>0.5</v>
      </c>
      <c r="F60" s="19">
        <f t="shared" si="7"/>
        <v>0</v>
      </c>
      <c r="G60" s="19">
        <f t="shared" si="1"/>
        <v>0</v>
      </c>
      <c r="H60" s="14">
        <f t="shared" si="6"/>
        <v>97192.494510015211</v>
      </c>
      <c r="I60" s="14">
        <f t="shared" si="4"/>
        <v>0</v>
      </c>
      <c r="J60" s="14">
        <f t="shared" si="2"/>
        <v>97192.494510015211</v>
      </c>
      <c r="K60" s="14">
        <f t="shared" si="3"/>
        <v>3065716.1060142498</v>
      </c>
      <c r="L60" s="21">
        <f t="shared" si="5"/>
        <v>31.542724790321568</v>
      </c>
    </row>
    <row r="61" spans="1:12" x14ac:dyDescent="0.2">
      <c r="A61" s="17">
        <v>52</v>
      </c>
      <c r="B61" s="9">
        <v>3</v>
      </c>
      <c r="C61" s="5">
        <v>707</v>
      </c>
      <c r="D61" s="5">
        <v>745</v>
      </c>
      <c r="E61" s="18">
        <v>0.5</v>
      </c>
      <c r="F61" s="19">
        <f t="shared" si="7"/>
        <v>4.1322314049586778E-3</v>
      </c>
      <c r="G61" s="19">
        <f t="shared" si="1"/>
        <v>4.1237113402061857E-3</v>
      </c>
      <c r="H61" s="14">
        <f t="shared" si="6"/>
        <v>97192.494510015211</v>
      </c>
      <c r="I61" s="14">
        <f t="shared" si="4"/>
        <v>400.79379179387718</v>
      </c>
      <c r="J61" s="14">
        <f t="shared" si="2"/>
        <v>96992.097614118262</v>
      </c>
      <c r="K61" s="14">
        <f t="shared" si="3"/>
        <v>2968523.6115042348</v>
      </c>
      <c r="L61" s="21">
        <f t="shared" si="5"/>
        <v>30.542724790321572</v>
      </c>
    </row>
    <row r="62" spans="1:12" x14ac:dyDescent="0.2">
      <c r="A62" s="17">
        <v>53</v>
      </c>
      <c r="B62" s="9">
        <v>1</v>
      </c>
      <c r="C62" s="5">
        <v>631</v>
      </c>
      <c r="D62" s="5">
        <v>705</v>
      </c>
      <c r="E62" s="18">
        <v>0.5</v>
      </c>
      <c r="F62" s="19">
        <f t="shared" si="7"/>
        <v>1.4970059880239522E-3</v>
      </c>
      <c r="G62" s="19">
        <f t="shared" si="1"/>
        <v>1.4958863126402395E-3</v>
      </c>
      <c r="H62" s="14">
        <f t="shared" si="6"/>
        <v>96791.700718221327</v>
      </c>
      <c r="I62" s="14">
        <f t="shared" si="4"/>
        <v>144.78938028155773</v>
      </c>
      <c r="J62" s="14">
        <f t="shared" si="2"/>
        <v>96719.306028080551</v>
      </c>
      <c r="K62" s="14">
        <f t="shared" si="3"/>
        <v>2871531.5138901165</v>
      </c>
      <c r="L62" s="21">
        <f t="shared" si="5"/>
        <v>29.667125307051684</v>
      </c>
    </row>
    <row r="63" spans="1:12" x14ac:dyDescent="0.2">
      <c r="A63" s="17">
        <v>54</v>
      </c>
      <c r="B63" s="9">
        <v>3</v>
      </c>
      <c r="C63" s="5">
        <v>642</v>
      </c>
      <c r="D63" s="5">
        <v>648</v>
      </c>
      <c r="E63" s="18">
        <v>0.5</v>
      </c>
      <c r="F63" s="19">
        <f t="shared" si="7"/>
        <v>4.6511627906976744E-3</v>
      </c>
      <c r="G63" s="19">
        <f t="shared" si="1"/>
        <v>4.6403712296983757E-3</v>
      </c>
      <c r="H63" s="14">
        <f t="shared" si="6"/>
        <v>96646.911337939775</v>
      </c>
      <c r="I63" s="14">
        <f t="shared" si="4"/>
        <v>448.47754681178549</v>
      </c>
      <c r="J63" s="14">
        <f t="shared" si="2"/>
        <v>96422.672564533874</v>
      </c>
      <c r="K63" s="14">
        <f t="shared" si="3"/>
        <v>2774812.2078620358</v>
      </c>
      <c r="L63" s="21">
        <f t="shared" si="5"/>
        <v>28.710821374927413</v>
      </c>
    </row>
    <row r="64" spans="1:12" x14ac:dyDescent="0.2">
      <c r="A64" s="17">
        <v>55</v>
      </c>
      <c r="B64" s="9">
        <v>2</v>
      </c>
      <c r="C64" s="5">
        <v>644</v>
      </c>
      <c r="D64" s="5">
        <v>662</v>
      </c>
      <c r="E64" s="18">
        <v>0.5</v>
      </c>
      <c r="F64" s="19">
        <f t="shared" si="7"/>
        <v>3.0627871362940277E-3</v>
      </c>
      <c r="G64" s="19">
        <f t="shared" si="1"/>
        <v>3.0581039755351687E-3</v>
      </c>
      <c r="H64" s="14">
        <f t="shared" si="6"/>
        <v>96198.433791127987</v>
      </c>
      <c r="I64" s="14">
        <f t="shared" si="4"/>
        <v>294.18481281690521</v>
      </c>
      <c r="J64" s="14">
        <f t="shared" si="2"/>
        <v>96051.341384719533</v>
      </c>
      <c r="K64" s="14">
        <f t="shared" si="3"/>
        <v>2678389.5352975018</v>
      </c>
      <c r="L64" s="21">
        <f t="shared" si="5"/>
        <v>27.842340355696304</v>
      </c>
    </row>
    <row r="65" spans="1:12" x14ac:dyDescent="0.2">
      <c r="A65" s="17">
        <v>56</v>
      </c>
      <c r="B65" s="9">
        <v>1</v>
      </c>
      <c r="C65" s="5">
        <v>553</v>
      </c>
      <c r="D65" s="5">
        <v>650</v>
      </c>
      <c r="E65" s="18">
        <v>0.5</v>
      </c>
      <c r="F65" s="19">
        <f t="shared" si="7"/>
        <v>1.6625103906899418E-3</v>
      </c>
      <c r="G65" s="19">
        <f t="shared" si="1"/>
        <v>1.6611295681063125E-3</v>
      </c>
      <c r="H65" s="14">
        <f t="shared" si="6"/>
        <v>95904.24897831108</v>
      </c>
      <c r="I65" s="14">
        <f t="shared" si="4"/>
        <v>159.30938368490214</v>
      </c>
      <c r="J65" s="14">
        <f t="shared" si="2"/>
        <v>95824.594286468637</v>
      </c>
      <c r="K65" s="14">
        <f t="shared" si="3"/>
        <v>2582338.1939127822</v>
      </c>
      <c r="L65" s="21">
        <f t="shared" si="5"/>
        <v>26.926212565376353</v>
      </c>
    </row>
    <row r="66" spans="1:12" x14ac:dyDescent="0.2">
      <c r="A66" s="17">
        <v>57</v>
      </c>
      <c r="B66" s="9">
        <v>3</v>
      </c>
      <c r="C66" s="5">
        <v>532</v>
      </c>
      <c r="D66" s="5">
        <v>563</v>
      </c>
      <c r="E66" s="18">
        <v>0.5</v>
      </c>
      <c r="F66" s="19">
        <f t="shared" si="7"/>
        <v>5.4794520547945206E-3</v>
      </c>
      <c r="G66" s="19">
        <f t="shared" si="1"/>
        <v>5.464480874316939E-3</v>
      </c>
      <c r="H66" s="14">
        <f t="shared" si="6"/>
        <v>95744.939594626179</v>
      </c>
      <c r="I66" s="14">
        <f t="shared" si="4"/>
        <v>523.19639122746537</v>
      </c>
      <c r="J66" s="14">
        <f t="shared" si="2"/>
        <v>95483.341399012439</v>
      </c>
      <c r="K66" s="14">
        <f t="shared" si="3"/>
        <v>2486513.5996263134</v>
      </c>
      <c r="L66" s="21">
        <f t="shared" si="5"/>
        <v>25.970182968979309</v>
      </c>
    </row>
    <row r="67" spans="1:12" x14ac:dyDescent="0.2">
      <c r="A67" s="17">
        <v>58</v>
      </c>
      <c r="B67" s="9">
        <v>3</v>
      </c>
      <c r="C67" s="5">
        <v>517</v>
      </c>
      <c r="D67" s="5">
        <v>536</v>
      </c>
      <c r="E67" s="18">
        <v>0.5</v>
      </c>
      <c r="F67" s="19">
        <f t="shared" si="7"/>
        <v>5.6980056980056983E-3</v>
      </c>
      <c r="G67" s="19">
        <f t="shared" si="1"/>
        <v>5.681818181818182E-3</v>
      </c>
      <c r="H67" s="14">
        <f t="shared" si="6"/>
        <v>95221.743203398713</v>
      </c>
      <c r="I67" s="14">
        <f t="shared" si="4"/>
        <v>541.03263183749266</v>
      </c>
      <c r="J67" s="14">
        <f t="shared" si="2"/>
        <v>94951.226887479977</v>
      </c>
      <c r="K67" s="14">
        <f t="shared" si="3"/>
        <v>2391030.2582273008</v>
      </c>
      <c r="L67" s="21">
        <f t="shared" si="5"/>
        <v>25.110129029248423</v>
      </c>
    </row>
    <row r="68" spans="1:12" x14ac:dyDescent="0.2">
      <c r="A68" s="17">
        <v>59</v>
      </c>
      <c r="B68" s="9">
        <v>3</v>
      </c>
      <c r="C68" s="5">
        <v>476</v>
      </c>
      <c r="D68" s="5">
        <v>525</v>
      </c>
      <c r="E68" s="18">
        <v>0.5</v>
      </c>
      <c r="F68" s="19">
        <f t="shared" si="7"/>
        <v>5.994005994005994E-3</v>
      </c>
      <c r="G68" s="19">
        <f t="shared" si="1"/>
        <v>5.9760956175298804E-3</v>
      </c>
      <c r="H68" s="14">
        <f t="shared" si="6"/>
        <v>94680.710571561227</v>
      </c>
      <c r="I68" s="14">
        <f t="shared" si="4"/>
        <v>565.82097951132209</v>
      </c>
      <c r="J68" s="14">
        <f t="shared" si="2"/>
        <v>94397.800081805573</v>
      </c>
      <c r="K68" s="14">
        <f t="shared" si="3"/>
        <v>2296079.0313398209</v>
      </c>
      <c r="L68" s="21">
        <f t="shared" si="5"/>
        <v>24.250758337986987</v>
      </c>
    </row>
    <row r="69" spans="1:12" x14ac:dyDescent="0.2">
      <c r="A69" s="17">
        <v>60</v>
      </c>
      <c r="B69" s="9">
        <v>5</v>
      </c>
      <c r="C69" s="5">
        <v>432</v>
      </c>
      <c r="D69" s="5">
        <v>477</v>
      </c>
      <c r="E69" s="18">
        <v>0.5</v>
      </c>
      <c r="F69" s="19">
        <f t="shared" si="7"/>
        <v>1.1001100110011002E-2</v>
      </c>
      <c r="G69" s="19">
        <f t="shared" si="1"/>
        <v>1.0940919037199124E-2</v>
      </c>
      <c r="H69" s="14">
        <f t="shared" si="6"/>
        <v>94114.889592049905</v>
      </c>
      <c r="I69" s="14">
        <f t="shared" si="4"/>
        <v>1029.7033872215525</v>
      </c>
      <c r="J69" s="14">
        <f t="shared" si="2"/>
        <v>93600.037898439128</v>
      </c>
      <c r="K69" s="14">
        <f t="shared" si="3"/>
        <v>2201681.2312580151</v>
      </c>
      <c r="L69" s="21">
        <f t="shared" si="5"/>
        <v>23.393548468275483</v>
      </c>
    </row>
    <row r="70" spans="1:12" x14ac:dyDescent="0.2">
      <c r="A70" s="17">
        <v>61</v>
      </c>
      <c r="B70" s="9">
        <v>5</v>
      </c>
      <c r="C70" s="5">
        <v>479</v>
      </c>
      <c r="D70" s="5">
        <v>436</v>
      </c>
      <c r="E70" s="18">
        <v>0.5</v>
      </c>
      <c r="F70" s="19">
        <f t="shared" si="7"/>
        <v>1.092896174863388E-2</v>
      </c>
      <c r="G70" s="19">
        <f t="shared" si="1"/>
        <v>1.0869565217391304E-2</v>
      </c>
      <c r="H70" s="14">
        <f t="shared" si="6"/>
        <v>93085.186204828351</v>
      </c>
      <c r="I70" s="14">
        <f t="shared" si="4"/>
        <v>1011.7955022263951</v>
      </c>
      <c r="J70" s="14">
        <f t="shared" si="2"/>
        <v>92579.288453715155</v>
      </c>
      <c r="K70" s="14">
        <f t="shared" si="3"/>
        <v>2108081.1933595762</v>
      </c>
      <c r="L70" s="21">
        <f t="shared" si="5"/>
        <v>22.646795685844904</v>
      </c>
    </row>
    <row r="71" spans="1:12" x14ac:dyDescent="0.2">
      <c r="A71" s="17">
        <v>62</v>
      </c>
      <c r="B71" s="9">
        <v>0</v>
      </c>
      <c r="C71" s="5">
        <v>431</v>
      </c>
      <c r="D71" s="5">
        <v>489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92073.390702601959</v>
      </c>
      <c r="I71" s="14">
        <f t="shared" si="4"/>
        <v>0</v>
      </c>
      <c r="J71" s="14">
        <f t="shared" si="2"/>
        <v>92073.390702601959</v>
      </c>
      <c r="K71" s="14">
        <f t="shared" si="3"/>
        <v>2015501.9049058612</v>
      </c>
      <c r="L71" s="21">
        <f t="shared" si="5"/>
        <v>21.890167067008036</v>
      </c>
    </row>
    <row r="72" spans="1:12" x14ac:dyDescent="0.2">
      <c r="A72" s="17">
        <v>63</v>
      </c>
      <c r="B72" s="9">
        <v>1</v>
      </c>
      <c r="C72" s="5">
        <v>413</v>
      </c>
      <c r="D72" s="5">
        <v>425</v>
      </c>
      <c r="E72" s="18">
        <v>0.5</v>
      </c>
      <c r="F72" s="19">
        <f t="shared" si="7"/>
        <v>2.3866348448687352E-3</v>
      </c>
      <c r="G72" s="19">
        <f t="shared" si="1"/>
        <v>2.3837902264600718E-3</v>
      </c>
      <c r="H72" s="14">
        <f t="shared" si="6"/>
        <v>92073.390702601959</v>
      </c>
      <c r="I72" s="14">
        <f t="shared" si="4"/>
        <v>219.48364887390218</v>
      </c>
      <c r="J72" s="14">
        <f t="shared" si="2"/>
        <v>91963.648878164997</v>
      </c>
      <c r="K72" s="14">
        <f t="shared" si="3"/>
        <v>1923428.5142032593</v>
      </c>
      <c r="L72" s="21">
        <f t="shared" si="5"/>
        <v>20.890167067008036</v>
      </c>
    </row>
    <row r="73" spans="1:12" x14ac:dyDescent="0.2">
      <c r="A73" s="17">
        <v>64</v>
      </c>
      <c r="B73" s="9">
        <v>10</v>
      </c>
      <c r="C73" s="5">
        <v>343</v>
      </c>
      <c r="D73" s="5">
        <v>412</v>
      </c>
      <c r="E73" s="18">
        <v>0.5</v>
      </c>
      <c r="F73" s="19">
        <f t="shared" ref="F73:F104" si="8">B73/((C73+D73)/2)</f>
        <v>2.6490066225165563E-2</v>
      </c>
      <c r="G73" s="19">
        <f t="shared" ref="G73:G103" si="9">F73/((1+(1-E73)*F73))</f>
        <v>2.61437908496732E-2</v>
      </c>
      <c r="H73" s="14">
        <f t="shared" si="6"/>
        <v>91853.90705372805</v>
      </c>
      <c r="I73" s="14">
        <f t="shared" si="4"/>
        <v>2401.409334737988</v>
      </c>
      <c r="J73" s="14">
        <f t="shared" ref="J73:J103" si="10">H74+I73*E73</f>
        <v>90653.202386359058</v>
      </c>
      <c r="K73" s="14">
        <f t="shared" ref="K73:K97" si="11">K74+J73</f>
        <v>1831464.8653250942</v>
      </c>
      <c r="L73" s="21">
        <f t="shared" si="5"/>
        <v>19.938889091063015</v>
      </c>
    </row>
    <row r="74" spans="1:12" x14ac:dyDescent="0.2">
      <c r="A74" s="17">
        <v>65</v>
      </c>
      <c r="B74" s="9">
        <v>4</v>
      </c>
      <c r="C74" s="5">
        <v>364</v>
      </c>
      <c r="D74" s="5">
        <v>347</v>
      </c>
      <c r="E74" s="18">
        <v>0.5</v>
      </c>
      <c r="F74" s="19">
        <f t="shared" si="8"/>
        <v>1.1251758087201125E-2</v>
      </c>
      <c r="G74" s="19">
        <f t="shared" si="9"/>
        <v>1.1188811188811189E-2</v>
      </c>
      <c r="H74" s="14">
        <f t="shared" si="6"/>
        <v>89452.497718990067</v>
      </c>
      <c r="I74" s="14">
        <f t="shared" ref="I74:I104" si="12">H74*G74</f>
        <v>1000.8671073453434</v>
      </c>
      <c r="J74" s="14">
        <f t="shared" si="10"/>
        <v>88952.064165317395</v>
      </c>
      <c r="K74" s="14">
        <f t="shared" si="11"/>
        <v>1740811.6629387352</v>
      </c>
      <c r="L74" s="21">
        <f t="shared" ref="L74:L104" si="13">K74/H74</f>
        <v>19.460738462635174</v>
      </c>
    </row>
    <row r="75" spans="1:12" x14ac:dyDescent="0.2">
      <c r="A75" s="17">
        <v>66</v>
      </c>
      <c r="B75" s="9">
        <v>2</v>
      </c>
      <c r="C75" s="5">
        <v>382</v>
      </c>
      <c r="D75" s="5">
        <v>371</v>
      </c>
      <c r="E75" s="18">
        <v>0.5</v>
      </c>
      <c r="F75" s="19">
        <f t="shared" si="8"/>
        <v>5.3120849933598934E-3</v>
      </c>
      <c r="G75" s="19">
        <f t="shared" si="9"/>
        <v>5.2980132450331126E-3</v>
      </c>
      <c r="H75" s="14">
        <f t="shared" ref="H75:H104" si="14">H74-I74</f>
        <v>88451.630611644723</v>
      </c>
      <c r="I75" s="14">
        <f t="shared" si="12"/>
        <v>468.61791052527008</v>
      </c>
      <c r="J75" s="14">
        <f t="shared" si="10"/>
        <v>88217.32165638209</v>
      </c>
      <c r="K75" s="14">
        <f t="shared" si="11"/>
        <v>1651859.5987734178</v>
      </c>
      <c r="L75" s="21">
        <f t="shared" si="13"/>
        <v>18.675287129821992</v>
      </c>
    </row>
    <row r="76" spans="1:12" x14ac:dyDescent="0.2">
      <c r="A76" s="17">
        <v>67</v>
      </c>
      <c r="B76" s="9">
        <v>4</v>
      </c>
      <c r="C76" s="5">
        <v>325</v>
      </c>
      <c r="D76" s="5">
        <v>384</v>
      </c>
      <c r="E76" s="18">
        <v>0.5</v>
      </c>
      <c r="F76" s="19">
        <f t="shared" si="8"/>
        <v>1.1283497884344146E-2</v>
      </c>
      <c r="G76" s="19">
        <f t="shared" si="9"/>
        <v>1.1220196353436185E-2</v>
      </c>
      <c r="H76" s="14">
        <f t="shared" si="14"/>
        <v>87983.012701119456</v>
      </c>
      <c r="I76" s="14">
        <f t="shared" si="12"/>
        <v>987.18667827343006</v>
      </c>
      <c r="J76" s="14">
        <f t="shared" si="10"/>
        <v>87489.419361982742</v>
      </c>
      <c r="K76" s="14">
        <f t="shared" si="11"/>
        <v>1563642.2771170356</v>
      </c>
      <c r="L76" s="21">
        <f t="shared" si="13"/>
        <v>17.772092920127303</v>
      </c>
    </row>
    <row r="77" spans="1:12" x14ac:dyDescent="0.2">
      <c r="A77" s="17">
        <v>68</v>
      </c>
      <c r="B77" s="9">
        <v>2</v>
      </c>
      <c r="C77" s="5">
        <v>282</v>
      </c>
      <c r="D77" s="5">
        <v>331</v>
      </c>
      <c r="E77" s="18">
        <v>0.5</v>
      </c>
      <c r="F77" s="19">
        <f t="shared" si="8"/>
        <v>6.5252854812398045E-3</v>
      </c>
      <c r="G77" s="19">
        <f t="shared" si="9"/>
        <v>6.5040650406504065E-3</v>
      </c>
      <c r="H77" s="14">
        <f t="shared" si="14"/>
        <v>86995.826022846028</v>
      </c>
      <c r="I77" s="14">
        <f t="shared" si="12"/>
        <v>565.82651071769772</v>
      </c>
      <c r="J77" s="14">
        <f t="shared" si="10"/>
        <v>86712.912767487171</v>
      </c>
      <c r="K77" s="14">
        <f t="shared" si="11"/>
        <v>1476152.8577550529</v>
      </c>
      <c r="L77" s="21">
        <f t="shared" si="13"/>
        <v>16.968088300781229</v>
      </c>
    </row>
    <row r="78" spans="1:12" x14ac:dyDescent="0.2">
      <c r="A78" s="17">
        <v>69</v>
      </c>
      <c r="B78" s="9">
        <v>3</v>
      </c>
      <c r="C78" s="5">
        <v>227</v>
      </c>
      <c r="D78" s="5">
        <v>276</v>
      </c>
      <c r="E78" s="18">
        <v>0.5</v>
      </c>
      <c r="F78" s="19">
        <f t="shared" si="8"/>
        <v>1.1928429423459244E-2</v>
      </c>
      <c r="G78" s="19">
        <f t="shared" si="9"/>
        <v>1.1857707509881422E-2</v>
      </c>
      <c r="H78" s="14">
        <f t="shared" si="14"/>
        <v>86429.999512128328</v>
      </c>
      <c r="I78" s="14">
        <f t="shared" si="12"/>
        <v>1024.8616542940117</v>
      </c>
      <c r="J78" s="14">
        <f t="shared" si="10"/>
        <v>85917.568684981321</v>
      </c>
      <c r="K78" s="14">
        <f t="shared" si="11"/>
        <v>1389439.9449875657</v>
      </c>
      <c r="L78" s="21">
        <f t="shared" si="13"/>
        <v>16.075899026154595</v>
      </c>
    </row>
    <row r="79" spans="1:12" x14ac:dyDescent="0.2">
      <c r="A79" s="17">
        <v>70</v>
      </c>
      <c r="B79" s="9">
        <v>3</v>
      </c>
      <c r="C79" s="5">
        <v>288</v>
      </c>
      <c r="D79" s="5">
        <v>227</v>
      </c>
      <c r="E79" s="18">
        <v>0.5</v>
      </c>
      <c r="F79" s="19">
        <f t="shared" si="8"/>
        <v>1.1650485436893204E-2</v>
      </c>
      <c r="G79" s="19">
        <f t="shared" si="9"/>
        <v>1.1583011583011582E-2</v>
      </c>
      <c r="H79" s="14">
        <f t="shared" si="14"/>
        <v>85405.137857834314</v>
      </c>
      <c r="I79" s="14">
        <f t="shared" si="12"/>
        <v>989.24870105599587</v>
      </c>
      <c r="J79" s="14">
        <f t="shared" si="10"/>
        <v>84910.513507306314</v>
      </c>
      <c r="K79" s="14">
        <f t="shared" si="11"/>
        <v>1303522.3763025845</v>
      </c>
      <c r="L79" s="21">
        <f t="shared" si="13"/>
        <v>15.262809814468451</v>
      </c>
    </row>
    <row r="80" spans="1:12" x14ac:dyDescent="0.2">
      <c r="A80" s="17">
        <v>71</v>
      </c>
      <c r="B80" s="9">
        <v>3</v>
      </c>
      <c r="C80" s="5">
        <v>182</v>
      </c>
      <c r="D80" s="5">
        <v>295</v>
      </c>
      <c r="E80" s="18">
        <v>0.5</v>
      </c>
      <c r="F80" s="19">
        <f t="shared" si="8"/>
        <v>1.2578616352201259E-2</v>
      </c>
      <c r="G80" s="19">
        <f t="shared" si="9"/>
        <v>1.2500000000000001E-2</v>
      </c>
      <c r="H80" s="14">
        <f t="shared" si="14"/>
        <v>84415.889156778314</v>
      </c>
      <c r="I80" s="14">
        <f t="shared" si="12"/>
        <v>1055.198614459729</v>
      </c>
      <c r="J80" s="14">
        <f t="shared" si="10"/>
        <v>83888.289849548441</v>
      </c>
      <c r="K80" s="14">
        <f t="shared" si="11"/>
        <v>1218611.8627952782</v>
      </c>
      <c r="L80" s="21">
        <f t="shared" si="13"/>
        <v>14.435811491981752</v>
      </c>
    </row>
    <row r="81" spans="1:12" x14ac:dyDescent="0.2">
      <c r="A81" s="17">
        <v>72</v>
      </c>
      <c r="B81" s="9">
        <v>3</v>
      </c>
      <c r="C81" s="5">
        <v>216</v>
      </c>
      <c r="D81" s="5">
        <v>180</v>
      </c>
      <c r="E81" s="18">
        <v>0.5</v>
      </c>
      <c r="F81" s="19">
        <f t="shared" si="8"/>
        <v>1.5151515151515152E-2</v>
      </c>
      <c r="G81" s="19">
        <f t="shared" si="9"/>
        <v>1.5037593984962407E-2</v>
      </c>
      <c r="H81" s="14">
        <f t="shared" si="14"/>
        <v>83360.690542318582</v>
      </c>
      <c r="I81" s="14">
        <f t="shared" si="12"/>
        <v>1253.5442186814826</v>
      </c>
      <c r="J81" s="14">
        <f t="shared" si="10"/>
        <v>82733.918432977851</v>
      </c>
      <c r="K81" s="14">
        <f t="shared" si="11"/>
        <v>1134723.5729457298</v>
      </c>
      <c r="L81" s="21">
        <f t="shared" si="13"/>
        <v>13.612214169095447</v>
      </c>
    </row>
    <row r="82" spans="1:12" x14ac:dyDescent="0.2">
      <c r="A82" s="17">
        <v>73</v>
      </c>
      <c r="B82" s="9">
        <v>6</v>
      </c>
      <c r="C82" s="5">
        <v>202</v>
      </c>
      <c r="D82" s="5">
        <v>216</v>
      </c>
      <c r="E82" s="18">
        <v>0.5</v>
      </c>
      <c r="F82" s="19">
        <f t="shared" si="8"/>
        <v>2.8708133971291867E-2</v>
      </c>
      <c r="G82" s="19">
        <f t="shared" si="9"/>
        <v>2.8301886792452831E-2</v>
      </c>
      <c r="H82" s="14">
        <f t="shared" si="14"/>
        <v>82107.146323637106</v>
      </c>
      <c r="I82" s="14">
        <f t="shared" si="12"/>
        <v>2323.7871601029369</v>
      </c>
      <c r="J82" s="14">
        <f t="shared" si="10"/>
        <v>80945.252743585646</v>
      </c>
      <c r="K82" s="14">
        <f t="shared" si="11"/>
        <v>1051989.6545127521</v>
      </c>
      <c r="L82" s="21">
        <f t="shared" si="13"/>
        <v>12.812400644959499</v>
      </c>
    </row>
    <row r="83" spans="1:12" x14ac:dyDescent="0.2">
      <c r="A83" s="17">
        <v>74</v>
      </c>
      <c r="B83" s="9">
        <v>4</v>
      </c>
      <c r="C83" s="5">
        <v>239</v>
      </c>
      <c r="D83" s="5">
        <v>203</v>
      </c>
      <c r="E83" s="18">
        <v>0.5</v>
      </c>
      <c r="F83" s="19">
        <f t="shared" si="8"/>
        <v>1.8099547511312219E-2</v>
      </c>
      <c r="G83" s="19">
        <f t="shared" si="9"/>
        <v>1.7937219730941707E-2</v>
      </c>
      <c r="H83" s="14">
        <f t="shared" si="14"/>
        <v>79783.359163534173</v>
      </c>
      <c r="I83" s="14">
        <f t="shared" si="12"/>
        <v>1431.091644188954</v>
      </c>
      <c r="J83" s="14">
        <f t="shared" si="10"/>
        <v>79067.813341439687</v>
      </c>
      <c r="K83" s="14">
        <f t="shared" si="11"/>
        <v>971044.40176916646</v>
      </c>
      <c r="L83" s="21">
        <f t="shared" si="13"/>
        <v>12.171014255977738</v>
      </c>
    </row>
    <row r="84" spans="1:12" x14ac:dyDescent="0.2">
      <c r="A84" s="17">
        <v>75</v>
      </c>
      <c r="B84" s="9">
        <v>13</v>
      </c>
      <c r="C84" s="5">
        <v>218</v>
      </c>
      <c r="D84" s="5">
        <v>229</v>
      </c>
      <c r="E84" s="18">
        <v>0.5</v>
      </c>
      <c r="F84" s="19">
        <f t="shared" si="8"/>
        <v>5.8165548098434001E-2</v>
      </c>
      <c r="G84" s="19">
        <f t="shared" si="9"/>
        <v>5.6521739130434782E-2</v>
      </c>
      <c r="H84" s="14">
        <f t="shared" si="14"/>
        <v>78352.267519345216</v>
      </c>
      <c r="I84" s="14">
        <f t="shared" si="12"/>
        <v>4428.6064250064683</v>
      </c>
      <c r="J84" s="14">
        <f t="shared" si="10"/>
        <v>76137.964306841983</v>
      </c>
      <c r="K84" s="14">
        <f t="shared" si="11"/>
        <v>891976.58842772676</v>
      </c>
      <c r="L84" s="21">
        <f t="shared" si="13"/>
        <v>11.384183466132582</v>
      </c>
    </row>
    <row r="85" spans="1:12" x14ac:dyDescent="0.2">
      <c r="A85" s="17">
        <v>76</v>
      </c>
      <c r="B85" s="9">
        <v>6</v>
      </c>
      <c r="C85" s="5">
        <v>218</v>
      </c>
      <c r="D85" s="5">
        <v>209</v>
      </c>
      <c r="E85" s="18">
        <v>0.5</v>
      </c>
      <c r="F85" s="19">
        <f t="shared" si="8"/>
        <v>2.8103044496487119E-2</v>
      </c>
      <c r="G85" s="19">
        <f t="shared" si="9"/>
        <v>2.7713625866050806E-2</v>
      </c>
      <c r="H85" s="14">
        <f t="shared" si="14"/>
        <v>73923.66109433875</v>
      </c>
      <c r="I85" s="14">
        <f t="shared" si="12"/>
        <v>2048.69268621724</v>
      </c>
      <c r="J85" s="14">
        <f t="shared" si="10"/>
        <v>72899.314751230122</v>
      </c>
      <c r="K85" s="14">
        <f t="shared" si="11"/>
        <v>815838.62412088481</v>
      </c>
      <c r="L85" s="21">
        <f t="shared" si="13"/>
        <v>11.036231323550663</v>
      </c>
    </row>
    <row r="86" spans="1:12" x14ac:dyDescent="0.2">
      <c r="A86" s="17">
        <v>77</v>
      </c>
      <c r="B86" s="9">
        <v>10</v>
      </c>
      <c r="C86" s="5">
        <v>201</v>
      </c>
      <c r="D86" s="5">
        <v>223</v>
      </c>
      <c r="E86" s="18">
        <v>0.5</v>
      </c>
      <c r="F86" s="19">
        <f t="shared" si="8"/>
        <v>4.716981132075472E-2</v>
      </c>
      <c r="G86" s="19">
        <f t="shared" si="9"/>
        <v>4.6082949308755762E-2</v>
      </c>
      <c r="H86" s="14">
        <f t="shared" si="14"/>
        <v>71874.968408121509</v>
      </c>
      <c r="I86" s="14">
        <f t="shared" si="12"/>
        <v>3312.2105257198855</v>
      </c>
      <c r="J86" s="14">
        <f t="shared" si="10"/>
        <v>70218.863145261566</v>
      </c>
      <c r="K86" s="14">
        <f t="shared" si="11"/>
        <v>742939.30936965463</v>
      </c>
      <c r="L86" s="21">
        <f t="shared" si="13"/>
        <v>10.336551456288449</v>
      </c>
    </row>
    <row r="87" spans="1:12" x14ac:dyDescent="0.2">
      <c r="A87" s="17">
        <v>78</v>
      </c>
      <c r="B87" s="9">
        <v>4</v>
      </c>
      <c r="C87" s="5">
        <v>170</v>
      </c>
      <c r="D87" s="5">
        <v>208</v>
      </c>
      <c r="E87" s="18">
        <v>0.5</v>
      </c>
      <c r="F87" s="19">
        <f t="shared" si="8"/>
        <v>2.1164021164021163E-2</v>
      </c>
      <c r="G87" s="19">
        <f t="shared" si="9"/>
        <v>2.0942408376963349E-2</v>
      </c>
      <c r="H87" s="14">
        <f t="shared" si="14"/>
        <v>68562.757882401624</v>
      </c>
      <c r="I87" s="14">
        <f t="shared" si="12"/>
        <v>1435.8692750241175</v>
      </c>
      <c r="J87" s="14">
        <f t="shared" si="10"/>
        <v>67844.823244889572</v>
      </c>
      <c r="K87" s="14">
        <f t="shared" si="11"/>
        <v>672720.44622439309</v>
      </c>
      <c r="L87" s="21">
        <f t="shared" si="13"/>
        <v>9.8117471788144606</v>
      </c>
    </row>
    <row r="88" spans="1:12" x14ac:dyDescent="0.2">
      <c r="A88" s="17">
        <v>79</v>
      </c>
      <c r="B88" s="9">
        <v>11</v>
      </c>
      <c r="C88" s="5">
        <v>163</v>
      </c>
      <c r="D88" s="5">
        <v>172</v>
      </c>
      <c r="E88" s="18">
        <v>0.5</v>
      </c>
      <c r="F88" s="19">
        <f t="shared" si="8"/>
        <v>6.5671641791044774E-2</v>
      </c>
      <c r="G88" s="19">
        <f t="shared" si="9"/>
        <v>6.358381502890173E-2</v>
      </c>
      <c r="H88" s="14">
        <f t="shared" si="14"/>
        <v>67126.888607377507</v>
      </c>
      <c r="I88" s="14">
        <f t="shared" si="12"/>
        <v>4268.1836686771821</v>
      </c>
      <c r="J88" s="14">
        <f t="shared" si="10"/>
        <v>64992.796773038914</v>
      </c>
      <c r="K88" s="14">
        <f t="shared" si="11"/>
        <v>604875.62297950347</v>
      </c>
      <c r="L88" s="21">
        <f t="shared" si="13"/>
        <v>9.010928936650064</v>
      </c>
    </row>
    <row r="89" spans="1:12" x14ac:dyDescent="0.2">
      <c r="A89" s="17">
        <v>80</v>
      </c>
      <c r="B89" s="9">
        <v>9</v>
      </c>
      <c r="C89" s="5">
        <v>165</v>
      </c>
      <c r="D89" s="5">
        <v>159</v>
      </c>
      <c r="E89" s="18">
        <v>0.5</v>
      </c>
      <c r="F89" s="19">
        <f t="shared" si="8"/>
        <v>5.5555555555555552E-2</v>
      </c>
      <c r="G89" s="19">
        <f t="shared" si="9"/>
        <v>5.4054054054054057E-2</v>
      </c>
      <c r="H89" s="14">
        <f t="shared" si="14"/>
        <v>62858.704938700321</v>
      </c>
      <c r="I89" s="14">
        <f t="shared" si="12"/>
        <v>3397.7678345243417</v>
      </c>
      <c r="J89" s="14">
        <f t="shared" si="10"/>
        <v>61159.821021438154</v>
      </c>
      <c r="K89" s="14">
        <f t="shared" si="11"/>
        <v>539882.82620646455</v>
      </c>
      <c r="L89" s="21">
        <f t="shared" si="13"/>
        <v>8.5888315187682789</v>
      </c>
    </row>
    <row r="90" spans="1:12" x14ac:dyDescent="0.2">
      <c r="A90" s="17">
        <v>81</v>
      </c>
      <c r="B90" s="9">
        <v>10</v>
      </c>
      <c r="C90" s="5">
        <v>145</v>
      </c>
      <c r="D90" s="5">
        <v>152</v>
      </c>
      <c r="E90" s="18">
        <v>0.5</v>
      </c>
      <c r="F90" s="19">
        <f t="shared" si="8"/>
        <v>6.7340067340067339E-2</v>
      </c>
      <c r="G90" s="19">
        <f t="shared" si="9"/>
        <v>6.5146579804560262E-2</v>
      </c>
      <c r="H90" s="14">
        <f t="shared" si="14"/>
        <v>59460.93710417598</v>
      </c>
      <c r="I90" s="14">
        <f t="shared" si="12"/>
        <v>3873.6766843111391</v>
      </c>
      <c r="J90" s="14">
        <f t="shared" si="10"/>
        <v>57524.098762020411</v>
      </c>
      <c r="K90" s="14">
        <f t="shared" si="11"/>
        <v>478723.00518502644</v>
      </c>
      <c r="L90" s="21">
        <f t="shared" si="13"/>
        <v>8.0510504626978943</v>
      </c>
    </row>
    <row r="91" spans="1:12" x14ac:dyDescent="0.2">
      <c r="A91" s="17">
        <v>82</v>
      </c>
      <c r="B91" s="9">
        <v>12</v>
      </c>
      <c r="C91" s="5">
        <v>136</v>
      </c>
      <c r="D91" s="5">
        <v>135</v>
      </c>
      <c r="E91" s="18">
        <v>0.5</v>
      </c>
      <c r="F91" s="19">
        <f t="shared" si="8"/>
        <v>8.8560885608856083E-2</v>
      </c>
      <c r="G91" s="19">
        <f t="shared" si="9"/>
        <v>8.4805653710247342E-2</v>
      </c>
      <c r="H91" s="14">
        <f t="shared" si="14"/>
        <v>55587.260419864841</v>
      </c>
      <c r="I91" s="14">
        <f t="shared" si="12"/>
        <v>4714.113957868396</v>
      </c>
      <c r="J91" s="14">
        <f t="shared" si="10"/>
        <v>53230.203440930643</v>
      </c>
      <c r="K91" s="14">
        <f t="shared" si="11"/>
        <v>421198.90642300603</v>
      </c>
      <c r="L91" s="21">
        <f t="shared" si="13"/>
        <v>7.5772560698545428</v>
      </c>
    </row>
    <row r="92" spans="1:12" x14ac:dyDescent="0.2">
      <c r="A92" s="17">
        <v>83</v>
      </c>
      <c r="B92" s="9">
        <v>5</v>
      </c>
      <c r="C92" s="5">
        <v>117</v>
      </c>
      <c r="D92" s="5">
        <v>127</v>
      </c>
      <c r="E92" s="18">
        <v>0.5</v>
      </c>
      <c r="F92" s="19">
        <f t="shared" si="8"/>
        <v>4.0983606557377046E-2</v>
      </c>
      <c r="G92" s="19">
        <f t="shared" si="9"/>
        <v>4.0160642570281124E-2</v>
      </c>
      <c r="H92" s="14">
        <f t="shared" si="14"/>
        <v>50873.146461996446</v>
      </c>
      <c r="I92" s="14">
        <f t="shared" si="12"/>
        <v>2043.098251485801</v>
      </c>
      <c r="J92" s="14">
        <f t="shared" si="10"/>
        <v>49851.597336253544</v>
      </c>
      <c r="K92" s="14">
        <f t="shared" si="11"/>
        <v>367968.7029820754</v>
      </c>
      <c r="L92" s="21">
        <f t="shared" si="13"/>
        <v>7.2330635821190556</v>
      </c>
    </row>
    <row r="93" spans="1:12" x14ac:dyDescent="0.2">
      <c r="A93" s="17">
        <v>84</v>
      </c>
      <c r="B93" s="9">
        <v>10</v>
      </c>
      <c r="C93" s="5">
        <v>110</v>
      </c>
      <c r="D93" s="5">
        <v>111</v>
      </c>
      <c r="E93" s="18">
        <v>0.5</v>
      </c>
      <c r="F93" s="19">
        <f t="shared" si="8"/>
        <v>9.0497737556561084E-2</v>
      </c>
      <c r="G93" s="19">
        <f t="shared" si="9"/>
        <v>8.6580086580086577E-2</v>
      </c>
      <c r="H93" s="14">
        <f t="shared" si="14"/>
        <v>48830.048210510642</v>
      </c>
      <c r="I93" s="14">
        <f t="shared" si="12"/>
        <v>4227.7098017758126</v>
      </c>
      <c r="J93" s="14">
        <f t="shared" si="10"/>
        <v>46716.193309622737</v>
      </c>
      <c r="K93" s="14">
        <f t="shared" si="11"/>
        <v>318117.10564582184</v>
      </c>
      <c r="L93" s="21">
        <f t="shared" si="13"/>
        <v>6.514781723630314</v>
      </c>
    </row>
    <row r="94" spans="1:12" x14ac:dyDescent="0.2">
      <c r="A94" s="17">
        <v>85</v>
      </c>
      <c r="B94" s="9">
        <v>11</v>
      </c>
      <c r="C94" s="5">
        <v>96</v>
      </c>
      <c r="D94" s="5">
        <v>107</v>
      </c>
      <c r="E94" s="18">
        <v>0.5</v>
      </c>
      <c r="F94" s="19">
        <f t="shared" si="8"/>
        <v>0.10837438423645321</v>
      </c>
      <c r="G94" s="19">
        <f t="shared" si="9"/>
        <v>0.10280373831775701</v>
      </c>
      <c r="H94" s="14">
        <f t="shared" si="14"/>
        <v>44602.338408734831</v>
      </c>
      <c r="I94" s="14">
        <f t="shared" si="12"/>
        <v>4585.2871261316177</v>
      </c>
      <c r="J94" s="14">
        <f t="shared" si="10"/>
        <v>42309.694845669022</v>
      </c>
      <c r="K94" s="14">
        <f t="shared" si="11"/>
        <v>271400.91233619908</v>
      </c>
      <c r="L94" s="21">
        <f t="shared" si="13"/>
        <v>6.0849032140218116</v>
      </c>
    </row>
    <row r="95" spans="1:12" x14ac:dyDescent="0.2">
      <c r="A95" s="17">
        <v>86</v>
      </c>
      <c r="B95" s="9">
        <v>12</v>
      </c>
      <c r="C95" s="5">
        <v>117</v>
      </c>
      <c r="D95" s="5">
        <v>89</v>
      </c>
      <c r="E95" s="18">
        <v>0.5</v>
      </c>
      <c r="F95" s="19">
        <f t="shared" si="8"/>
        <v>0.11650485436893204</v>
      </c>
      <c r="G95" s="19">
        <f t="shared" si="9"/>
        <v>0.11009174311926606</v>
      </c>
      <c r="H95" s="14">
        <f t="shared" si="14"/>
        <v>40017.051282603214</v>
      </c>
      <c r="I95" s="14">
        <f t="shared" si="12"/>
        <v>4405.5469301948497</v>
      </c>
      <c r="J95" s="14">
        <f t="shared" si="10"/>
        <v>37814.27781750579</v>
      </c>
      <c r="K95" s="14">
        <f t="shared" si="11"/>
        <v>229091.21749053005</v>
      </c>
      <c r="L95" s="21">
        <f t="shared" si="13"/>
        <v>5.7248400406284778</v>
      </c>
    </row>
    <row r="96" spans="1:12" x14ac:dyDescent="0.2">
      <c r="A96" s="17">
        <v>87</v>
      </c>
      <c r="B96" s="9">
        <v>12</v>
      </c>
      <c r="C96" s="5">
        <v>76</v>
      </c>
      <c r="D96" s="5">
        <v>104</v>
      </c>
      <c r="E96" s="18">
        <v>0.5</v>
      </c>
      <c r="F96" s="19">
        <f t="shared" si="8"/>
        <v>0.13333333333333333</v>
      </c>
      <c r="G96" s="19">
        <f t="shared" si="9"/>
        <v>0.125</v>
      </c>
      <c r="H96" s="14">
        <f t="shared" si="14"/>
        <v>35611.504352408367</v>
      </c>
      <c r="I96" s="14">
        <f t="shared" si="12"/>
        <v>4451.4380440510458</v>
      </c>
      <c r="J96" s="14">
        <f t="shared" si="10"/>
        <v>33385.785330382845</v>
      </c>
      <c r="K96" s="14">
        <f t="shared" si="11"/>
        <v>191276.93967302426</v>
      </c>
      <c r="L96" s="21">
        <f t="shared" si="13"/>
        <v>5.3712120044175675</v>
      </c>
    </row>
    <row r="97" spans="1:12" x14ac:dyDescent="0.2">
      <c r="A97" s="17">
        <v>88</v>
      </c>
      <c r="B97" s="9">
        <v>16</v>
      </c>
      <c r="C97" s="5">
        <v>63</v>
      </c>
      <c r="D97" s="5">
        <v>63</v>
      </c>
      <c r="E97" s="18">
        <v>0.5</v>
      </c>
      <c r="F97" s="19">
        <f t="shared" si="8"/>
        <v>0.25396825396825395</v>
      </c>
      <c r="G97" s="19">
        <f t="shared" si="9"/>
        <v>0.22535211267605632</v>
      </c>
      <c r="H97" s="14">
        <f t="shared" si="14"/>
        <v>31160.06630835732</v>
      </c>
      <c r="I97" s="14">
        <f t="shared" si="12"/>
        <v>7021.986773714325</v>
      </c>
      <c r="J97" s="14">
        <f t="shared" si="10"/>
        <v>27649.072921500156</v>
      </c>
      <c r="K97" s="14">
        <f t="shared" si="11"/>
        <v>157891.15434264141</v>
      </c>
      <c r="L97" s="21">
        <f t="shared" si="13"/>
        <v>5.0670994336200765</v>
      </c>
    </row>
    <row r="98" spans="1:12" x14ac:dyDescent="0.2">
      <c r="A98" s="17">
        <v>89</v>
      </c>
      <c r="B98" s="9">
        <v>12</v>
      </c>
      <c r="C98" s="5">
        <v>52</v>
      </c>
      <c r="D98" s="5">
        <v>58</v>
      </c>
      <c r="E98" s="18">
        <v>0.5</v>
      </c>
      <c r="F98" s="19">
        <f t="shared" si="8"/>
        <v>0.21818181818181817</v>
      </c>
      <c r="G98" s="19">
        <f t="shared" si="9"/>
        <v>0.19672131147540983</v>
      </c>
      <c r="H98" s="14">
        <f t="shared" si="14"/>
        <v>24138.079534642995</v>
      </c>
      <c r="I98" s="14">
        <f t="shared" si="12"/>
        <v>4748.4746625527205</v>
      </c>
      <c r="J98" s="14">
        <f t="shared" si="10"/>
        <v>21763.842203366636</v>
      </c>
      <c r="K98" s="14">
        <f>K99+J98</f>
        <v>130242.08142114125</v>
      </c>
      <c r="L98" s="21">
        <f t="shared" si="13"/>
        <v>5.3957101779459169</v>
      </c>
    </row>
    <row r="99" spans="1:12" x14ac:dyDescent="0.2">
      <c r="A99" s="17">
        <v>90</v>
      </c>
      <c r="B99" s="9">
        <v>6</v>
      </c>
      <c r="C99" s="5">
        <v>57</v>
      </c>
      <c r="D99" s="5">
        <v>42</v>
      </c>
      <c r="E99" s="18">
        <v>0.5</v>
      </c>
      <c r="F99" s="22">
        <f t="shared" si="8"/>
        <v>0.12121212121212122</v>
      </c>
      <c r="G99" s="22">
        <f t="shared" si="9"/>
        <v>0.1142857142857143</v>
      </c>
      <c r="H99" s="23">
        <f t="shared" si="14"/>
        <v>19389.604872090276</v>
      </c>
      <c r="I99" s="23">
        <f t="shared" si="12"/>
        <v>2215.954842524603</v>
      </c>
      <c r="J99" s="23">
        <f t="shared" si="10"/>
        <v>18281.627450827975</v>
      </c>
      <c r="K99" s="23">
        <f t="shared" ref="K99:K103" si="15">K100+J99</f>
        <v>108478.23921777461</v>
      </c>
      <c r="L99" s="24">
        <f t="shared" si="13"/>
        <v>5.5946596092796099</v>
      </c>
    </row>
    <row r="100" spans="1:12" x14ac:dyDescent="0.2">
      <c r="A100" s="17">
        <v>91</v>
      </c>
      <c r="B100" s="9">
        <v>5</v>
      </c>
      <c r="C100" s="5">
        <v>31</v>
      </c>
      <c r="D100" s="5">
        <v>36</v>
      </c>
      <c r="E100" s="18">
        <v>0.5</v>
      </c>
      <c r="F100" s="22">
        <f t="shared" si="8"/>
        <v>0.14925373134328357</v>
      </c>
      <c r="G100" s="22">
        <f t="shared" si="9"/>
        <v>0.13888888888888887</v>
      </c>
      <c r="H100" s="23">
        <f t="shared" si="14"/>
        <v>17173.650029565673</v>
      </c>
      <c r="I100" s="23">
        <f t="shared" si="12"/>
        <v>2385.2291707730096</v>
      </c>
      <c r="J100" s="23">
        <f t="shared" si="10"/>
        <v>15981.03544417917</v>
      </c>
      <c r="K100" s="23">
        <f t="shared" si="15"/>
        <v>90196.611766946633</v>
      </c>
      <c r="L100" s="24">
        <f t="shared" si="13"/>
        <v>5.2520350427350433</v>
      </c>
    </row>
    <row r="101" spans="1:12" x14ac:dyDescent="0.2">
      <c r="A101" s="17">
        <v>92</v>
      </c>
      <c r="B101" s="9">
        <v>3</v>
      </c>
      <c r="C101" s="5">
        <v>36</v>
      </c>
      <c r="D101" s="5">
        <v>26</v>
      </c>
      <c r="E101" s="18">
        <v>0.5</v>
      </c>
      <c r="F101" s="22">
        <f t="shared" si="8"/>
        <v>9.6774193548387094E-2</v>
      </c>
      <c r="G101" s="22">
        <f t="shared" si="9"/>
        <v>9.2307692307692313E-2</v>
      </c>
      <c r="H101" s="23">
        <f t="shared" si="14"/>
        <v>14788.420858792664</v>
      </c>
      <c r="I101" s="23">
        <f t="shared" si="12"/>
        <v>1365.0850023500921</v>
      </c>
      <c r="J101" s="23">
        <f t="shared" si="10"/>
        <v>14105.878357617619</v>
      </c>
      <c r="K101" s="23">
        <f t="shared" si="15"/>
        <v>74215.576322767462</v>
      </c>
      <c r="L101" s="24">
        <f t="shared" si="13"/>
        <v>5.0184923076923083</v>
      </c>
    </row>
    <row r="102" spans="1:12" x14ac:dyDescent="0.2">
      <c r="A102" s="17">
        <v>93</v>
      </c>
      <c r="B102" s="9">
        <v>8</v>
      </c>
      <c r="C102" s="5">
        <v>20</v>
      </c>
      <c r="D102" s="5">
        <v>22</v>
      </c>
      <c r="E102" s="18">
        <v>0.5</v>
      </c>
      <c r="F102" s="22">
        <f t="shared" si="8"/>
        <v>0.38095238095238093</v>
      </c>
      <c r="G102" s="22">
        <f t="shared" si="9"/>
        <v>0.32</v>
      </c>
      <c r="H102" s="23">
        <f t="shared" si="14"/>
        <v>13423.335856442573</v>
      </c>
      <c r="I102" s="23">
        <f t="shared" si="12"/>
        <v>4295.4674740616229</v>
      </c>
      <c r="J102" s="23">
        <f t="shared" si="10"/>
        <v>11275.60211941176</v>
      </c>
      <c r="K102" s="23">
        <f t="shared" si="15"/>
        <v>60109.69796514984</v>
      </c>
      <c r="L102" s="24">
        <f t="shared" si="13"/>
        <v>4.4779999999999998</v>
      </c>
    </row>
    <row r="103" spans="1:12" x14ac:dyDescent="0.2">
      <c r="A103" s="17">
        <v>94</v>
      </c>
      <c r="B103" s="9">
        <v>0</v>
      </c>
      <c r="C103" s="5">
        <v>19</v>
      </c>
      <c r="D103" s="5">
        <v>15</v>
      </c>
      <c r="E103" s="18">
        <v>0.5</v>
      </c>
      <c r="F103" s="22">
        <f t="shared" si="8"/>
        <v>0</v>
      </c>
      <c r="G103" s="22">
        <f t="shared" si="9"/>
        <v>0</v>
      </c>
      <c r="H103" s="23">
        <f t="shared" si="14"/>
        <v>9127.8683823809497</v>
      </c>
      <c r="I103" s="23">
        <f t="shared" si="12"/>
        <v>0</v>
      </c>
      <c r="J103" s="23">
        <f t="shared" si="10"/>
        <v>9127.8683823809497</v>
      </c>
      <c r="K103" s="23">
        <f t="shared" si="15"/>
        <v>48834.095845738077</v>
      </c>
      <c r="L103" s="24">
        <f t="shared" si="13"/>
        <v>5.35</v>
      </c>
    </row>
    <row r="104" spans="1:12" x14ac:dyDescent="0.2">
      <c r="A104" s="17" t="s">
        <v>30</v>
      </c>
      <c r="B104" s="9">
        <v>10</v>
      </c>
      <c r="C104" s="5">
        <v>41</v>
      </c>
      <c r="D104" s="5">
        <v>46</v>
      </c>
      <c r="E104" s="18"/>
      <c r="F104" s="22">
        <f t="shared" si="8"/>
        <v>0.22988505747126436</v>
      </c>
      <c r="G104" s="22">
        <v>1</v>
      </c>
      <c r="H104" s="23">
        <f t="shared" si="14"/>
        <v>9127.8683823809497</v>
      </c>
      <c r="I104" s="23">
        <f t="shared" si="12"/>
        <v>9127.8683823809497</v>
      </c>
      <c r="J104" s="23">
        <f>H104/F104</f>
        <v>39706.227463357129</v>
      </c>
      <c r="K104" s="23">
        <f>J104</f>
        <v>39706.227463357129</v>
      </c>
      <c r="L104" s="24">
        <f t="shared" si="13"/>
        <v>4.3499999999999996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3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3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3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3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3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3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28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3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31"/>
      <c r="D121" s="31"/>
      <c r="H121" s="31"/>
      <c r="I121" s="31"/>
      <c r="J121" s="31"/>
      <c r="K121" s="31"/>
      <c r="L121" s="29"/>
    </row>
    <row r="122" spans="1:12" x14ac:dyDescent="0.2">
      <c r="L122" s="15"/>
    </row>
    <row r="123" spans="1:12" x14ac:dyDescent="0.2">
      <c r="L123" s="15"/>
    </row>
    <row r="124" spans="1:12" x14ac:dyDescent="0.2">
      <c r="L124" s="15"/>
    </row>
    <row r="125" spans="1:12" x14ac:dyDescent="0.2">
      <c r="L125" s="15"/>
    </row>
    <row r="126" spans="1:12" x14ac:dyDescent="0.2"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2</v>
      </c>
      <c r="C9" s="5">
        <v>921</v>
      </c>
      <c r="D9" s="5">
        <v>937</v>
      </c>
      <c r="E9" s="18">
        <v>0.5</v>
      </c>
      <c r="F9" s="19">
        <f t="shared" ref="F9:F72" si="0">B9/((C9+D9)/2)</f>
        <v>2.1528525296017221E-3</v>
      </c>
      <c r="G9" s="19">
        <f t="shared" ref="G9:G72" si="1">F9/((1+(1-E9)*F9))</f>
        <v>2.1505376344086021E-3</v>
      </c>
      <c r="H9" s="14">
        <v>100000</v>
      </c>
      <c r="I9" s="14">
        <f>H9*G9</f>
        <v>215.05376344086022</v>
      </c>
      <c r="J9" s="14">
        <f t="shared" ref="J9:J72" si="2">H10+I9*E9</f>
        <v>99892.47311827958</v>
      </c>
      <c r="K9" s="14">
        <f t="shared" ref="K9:K72" si="3">K10+J9</f>
        <v>8089021.8680598037</v>
      </c>
      <c r="L9" s="20">
        <f>K9/H9</f>
        <v>80.890218680598039</v>
      </c>
    </row>
    <row r="10" spans="1:13" x14ac:dyDescent="0.2">
      <c r="A10" s="17">
        <v>1</v>
      </c>
      <c r="B10" s="5">
        <v>0</v>
      </c>
      <c r="C10" s="5">
        <v>915</v>
      </c>
      <c r="D10" s="5">
        <v>1013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99784.946236559146</v>
      </c>
      <c r="I10" s="14">
        <f t="shared" ref="I10:I73" si="4">H10*G10</f>
        <v>0</v>
      </c>
      <c r="J10" s="14">
        <f t="shared" si="2"/>
        <v>99784.946236559146</v>
      </c>
      <c r="K10" s="14">
        <f t="shared" si="3"/>
        <v>7989129.3949415246</v>
      </c>
      <c r="L10" s="21">
        <f t="shared" ref="L10:L73" si="5">K10/H10</f>
        <v>80.063473462237255</v>
      </c>
    </row>
    <row r="11" spans="1:13" x14ac:dyDescent="0.2">
      <c r="A11" s="17">
        <v>2</v>
      </c>
      <c r="B11" s="5">
        <v>0</v>
      </c>
      <c r="C11" s="5">
        <v>875</v>
      </c>
      <c r="D11" s="5">
        <v>975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99784.946236559146</v>
      </c>
      <c r="I11" s="14">
        <f t="shared" si="4"/>
        <v>0</v>
      </c>
      <c r="J11" s="14">
        <f t="shared" si="2"/>
        <v>99784.946236559146</v>
      </c>
      <c r="K11" s="14">
        <f t="shared" si="3"/>
        <v>7889344.4487049654</v>
      </c>
      <c r="L11" s="21">
        <f t="shared" si="5"/>
        <v>79.063473462237255</v>
      </c>
    </row>
    <row r="12" spans="1:13" x14ac:dyDescent="0.2">
      <c r="A12" s="17">
        <v>3</v>
      </c>
      <c r="B12" s="5">
        <v>0</v>
      </c>
      <c r="C12" s="5">
        <v>904</v>
      </c>
      <c r="D12" s="5">
        <v>931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99784.946236559146</v>
      </c>
      <c r="I12" s="14">
        <f t="shared" si="4"/>
        <v>0</v>
      </c>
      <c r="J12" s="14">
        <f t="shared" si="2"/>
        <v>99784.946236559146</v>
      </c>
      <c r="K12" s="14">
        <f t="shared" si="3"/>
        <v>7789559.5024684062</v>
      </c>
      <c r="L12" s="21">
        <f t="shared" si="5"/>
        <v>78.063473462237255</v>
      </c>
    </row>
    <row r="13" spans="1:13" x14ac:dyDescent="0.2">
      <c r="A13" s="17">
        <v>4</v>
      </c>
      <c r="B13" s="5">
        <v>0</v>
      </c>
      <c r="C13" s="5">
        <v>844</v>
      </c>
      <c r="D13" s="5">
        <v>970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99784.946236559146</v>
      </c>
      <c r="I13" s="14">
        <f t="shared" si="4"/>
        <v>0</v>
      </c>
      <c r="J13" s="14">
        <f t="shared" si="2"/>
        <v>99784.946236559146</v>
      </c>
      <c r="K13" s="14">
        <f t="shared" si="3"/>
        <v>7689774.556231847</v>
      </c>
      <c r="L13" s="21">
        <f t="shared" si="5"/>
        <v>77.063473462237255</v>
      </c>
    </row>
    <row r="14" spans="1:13" x14ac:dyDescent="0.2">
      <c r="A14" s="17">
        <v>5</v>
      </c>
      <c r="B14" s="5">
        <v>0</v>
      </c>
      <c r="C14" s="5">
        <v>859</v>
      </c>
      <c r="D14" s="5">
        <v>895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99784.946236559146</v>
      </c>
      <c r="I14" s="14">
        <f t="shared" si="4"/>
        <v>0</v>
      </c>
      <c r="J14" s="14">
        <f t="shared" si="2"/>
        <v>99784.946236559146</v>
      </c>
      <c r="K14" s="14">
        <f t="shared" si="3"/>
        <v>7589989.6099952878</v>
      </c>
      <c r="L14" s="21">
        <f t="shared" si="5"/>
        <v>76.063473462237255</v>
      </c>
    </row>
    <row r="15" spans="1:13" x14ac:dyDescent="0.2">
      <c r="A15" s="17">
        <v>6</v>
      </c>
      <c r="B15" s="5">
        <v>0</v>
      </c>
      <c r="C15" s="5">
        <v>882</v>
      </c>
      <c r="D15" s="5">
        <v>910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99784.946236559146</v>
      </c>
      <c r="I15" s="14">
        <f t="shared" si="4"/>
        <v>0</v>
      </c>
      <c r="J15" s="14">
        <f t="shared" si="2"/>
        <v>99784.946236559146</v>
      </c>
      <c r="K15" s="14">
        <f t="shared" si="3"/>
        <v>7490204.6637587287</v>
      </c>
      <c r="L15" s="21">
        <f t="shared" si="5"/>
        <v>75.063473462237255</v>
      </c>
    </row>
    <row r="16" spans="1:13" x14ac:dyDescent="0.2">
      <c r="A16" s="17">
        <v>7</v>
      </c>
      <c r="B16" s="5">
        <v>0</v>
      </c>
      <c r="C16" s="5">
        <v>782</v>
      </c>
      <c r="D16" s="5">
        <v>905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99784.946236559146</v>
      </c>
      <c r="I16" s="14">
        <f t="shared" si="4"/>
        <v>0</v>
      </c>
      <c r="J16" s="14">
        <f t="shared" si="2"/>
        <v>99784.946236559146</v>
      </c>
      <c r="K16" s="14">
        <f t="shared" si="3"/>
        <v>7390419.7175221695</v>
      </c>
      <c r="L16" s="21">
        <f t="shared" si="5"/>
        <v>74.063473462237255</v>
      </c>
    </row>
    <row r="17" spans="1:12" x14ac:dyDescent="0.2">
      <c r="A17" s="17">
        <v>8</v>
      </c>
      <c r="B17" s="5">
        <v>0</v>
      </c>
      <c r="C17" s="5">
        <v>700</v>
      </c>
      <c r="D17" s="5">
        <v>792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99784.946236559146</v>
      </c>
      <c r="I17" s="14">
        <f t="shared" si="4"/>
        <v>0</v>
      </c>
      <c r="J17" s="14">
        <f t="shared" si="2"/>
        <v>99784.946236559146</v>
      </c>
      <c r="K17" s="14">
        <f t="shared" si="3"/>
        <v>7290634.7712856103</v>
      </c>
      <c r="L17" s="21">
        <f t="shared" si="5"/>
        <v>73.063473462237255</v>
      </c>
    </row>
    <row r="18" spans="1:12" x14ac:dyDescent="0.2">
      <c r="A18" s="17">
        <v>9</v>
      </c>
      <c r="B18" s="5">
        <v>0</v>
      </c>
      <c r="C18" s="5">
        <v>693</v>
      </c>
      <c r="D18" s="5">
        <v>724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99784.946236559146</v>
      </c>
      <c r="I18" s="14">
        <f t="shared" si="4"/>
        <v>0</v>
      </c>
      <c r="J18" s="14">
        <f t="shared" si="2"/>
        <v>99784.946236559146</v>
      </c>
      <c r="K18" s="14">
        <f t="shared" si="3"/>
        <v>7190849.8250490511</v>
      </c>
      <c r="L18" s="21">
        <f t="shared" si="5"/>
        <v>72.063473462237255</v>
      </c>
    </row>
    <row r="19" spans="1:12" x14ac:dyDescent="0.2">
      <c r="A19" s="17">
        <v>10</v>
      </c>
      <c r="B19" s="5">
        <v>0</v>
      </c>
      <c r="C19" s="5">
        <v>665</v>
      </c>
      <c r="D19" s="5">
        <v>703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99784.946236559146</v>
      </c>
      <c r="I19" s="14">
        <f t="shared" si="4"/>
        <v>0</v>
      </c>
      <c r="J19" s="14">
        <f t="shared" si="2"/>
        <v>99784.946236559146</v>
      </c>
      <c r="K19" s="14">
        <f t="shared" si="3"/>
        <v>7091064.8788124919</v>
      </c>
      <c r="L19" s="21">
        <f t="shared" si="5"/>
        <v>71.063473462237255</v>
      </c>
    </row>
    <row r="20" spans="1:12" x14ac:dyDescent="0.2">
      <c r="A20" s="17">
        <v>11</v>
      </c>
      <c r="B20" s="5">
        <v>0</v>
      </c>
      <c r="C20" s="5">
        <v>625</v>
      </c>
      <c r="D20" s="5">
        <v>689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99784.946236559146</v>
      </c>
      <c r="I20" s="14">
        <f t="shared" si="4"/>
        <v>0</v>
      </c>
      <c r="J20" s="14">
        <f t="shared" si="2"/>
        <v>99784.946236559146</v>
      </c>
      <c r="K20" s="14">
        <f t="shared" si="3"/>
        <v>6991279.9325759327</v>
      </c>
      <c r="L20" s="21">
        <f t="shared" si="5"/>
        <v>70.063473462237255</v>
      </c>
    </row>
    <row r="21" spans="1:12" x14ac:dyDescent="0.2">
      <c r="A21" s="17">
        <v>12</v>
      </c>
      <c r="B21" s="5">
        <v>0</v>
      </c>
      <c r="C21" s="5">
        <v>640</v>
      </c>
      <c r="D21" s="5">
        <v>638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99784.946236559146</v>
      </c>
      <c r="I21" s="14">
        <f t="shared" si="4"/>
        <v>0</v>
      </c>
      <c r="J21" s="14">
        <f t="shared" si="2"/>
        <v>99784.946236559146</v>
      </c>
      <c r="K21" s="14">
        <f t="shared" si="3"/>
        <v>6891494.9863393735</v>
      </c>
      <c r="L21" s="21">
        <f t="shared" si="5"/>
        <v>69.063473462237255</v>
      </c>
    </row>
    <row r="22" spans="1:12" x14ac:dyDescent="0.2">
      <c r="A22" s="17">
        <v>13</v>
      </c>
      <c r="B22" s="5">
        <v>0</v>
      </c>
      <c r="C22" s="5">
        <v>632</v>
      </c>
      <c r="D22" s="5">
        <v>655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99784.946236559146</v>
      </c>
      <c r="I22" s="14">
        <f t="shared" si="4"/>
        <v>0</v>
      </c>
      <c r="J22" s="14">
        <f t="shared" si="2"/>
        <v>99784.946236559146</v>
      </c>
      <c r="K22" s="14">
        <f t="shared" si="3"/>
        <v>6791710.0401028143</v>
      </c>
      <c r="L22" s="21">
        <f t="shared" si="5"/>
        <v>68.063473462237255</v>
      </c>
    </row>
    <row r="23" spans="1:12" x14ac:dyDescent="0.2">
      <c r="A23" s="17">
        <v>14</v>
      </c>
      <c r="B23" s="5">
        <v>0</v>
      </c>
      <c r="C23" s="5">
        <v>591</v>
      </c>
      <c r="D23" s="5">
        <v>651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99784.946236559146</v>
      </c>
      <c r="I23" s="14">
        <f t="shared" si="4"/>
        <v>0</v>
      </c>
      <c r="J23" s="14">
        <f t="shared" si="2"/>
        <v>99784.946236559146</v>
      </c>
      <c r="K23" s="14">
        <f t="shared" si="3"/>
        <v>6691925.0938662551</v>
      </c>
      <c r="L23" s="21">
        <f t="shared" si="5"/>
        <v>67.063473462237255</v>
      </c>
    </row>
    <row r="24" spans="1:12" x14ac:dyDescent="0.2">
      <c r="A24" s="17">
        <v>15</v>
      </c>
      <c r="B24" s="5">
        <v>0</v>
      </c>
      <c r="C24" s="5">
        <v>525</v>
      </c>
      <c r="D24" s="5">
        <v>602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99784.946236559146</v>
      </c>
      <c r="I24" s="14">
        <f t="shared" si="4"/>
        <v>0</v>
      </c>
      <c r="J24" s="14">
        <f t="shared" si="2"/>
        <v>99784.946236559146</v>
      </c>
      <c r="K24" s="14">
        <f t="shared" si="3"/>
        <v>6592140.1476296959</v>
      </c>
      <c r="L24" s="21">
        <f t="shared" si="5"/>
        <v>66.063473462237255</v>
      </c>
    </row>
    <row r="25" spans="1:12" x14ac:dyDescent="0.2">
      <c r="A25" s="17">
        <v>16</v>
      </c>
      <c r="B25" s="5">
        <v>0</v>
      </c>
      <c r="C25" s="5">
        <v>593</v>
      </c>
      <c r="D25" s="5">
        <v>536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99784.946236559146</v>
      </c>
      <c r="I25" s="14">
        <f t="shared" si="4"/>
        <v>0</v>
      </c>
      <c r="J25" s="14">
        <f t="shared" si="2"/>
        <v>99784.946236559146</v>
      </c>
      <c r="K25" s="14">
        <f t="shared" si="3"/>
        <v>6492355.2013931368</v>
      </c>
      <c r="L25" s="21">
        <f t="shared" si="5"/>
        <v>65.063473462237255</v>
      </c>
    </row>
    <row r="26" spans="1:12" x14ac:dyDescent="0.2">
      <c r="A26" s="17">
        <v>17</v>
      </c>
      <c r="B26" s="5">
        <v>0</v>
      </c>
      <c r="C26" s="5">
        <v>603</v>
      </c>
      <c r="D26" s="5">
        <v>607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99784.946236559146</v>
      </c>
      <c r="I26" s="14">
        <f t="shared" si="4"/>
        <v>0</v>
      </c>
      <c r="J26" s="14">
        <f t="shared" si="2"/>
        <v>99784.946236559146</v>
      </c>
      <c r="K26" s="14">
        <f t="shared" si="3"/>
        <v>6392570.2551565776</v>
      </c>
      <c r="L26" s="21">
        <f t="shared" si="5"/>
        <v>64.063473462237255</v>
      </c>
    </row>
    <row r="27" spans="1:12" x14ac:dyDescent="0.2">
      <c r="A27" s="17">
        <v>18</v>
      </c>
      <c r="B27" s="5">
        <v>0</v>
      </c>
      <c r="C27" s="5">
        <v>540</v>
      </c>
      <c r="D27" s="5">
        <v>623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99784.946236559146</v>
      </c>
      <c r="I27" s="14">
        <f t="shared" si="4"/>
        <v>0</v>
      </c>
      <c r="J27" s="14">
        <f t="shared" si="2"/>
        <v>99784.946236559146</v>
      </c>
      <c r="K27" s="14">
        <f t="shared" si="3"/>
        <v>6292785.3089200184</v>
      </c>
      <c r="L27" s="21">
        <f t="shared" si="5"/>
        <v>63.063473462237248</v>
      </c>
    </row>
    <row r="28" spans="1:12" x14ac:dyDescent="0.2">
      <c r="A28" s="17">
        <v>19</v>
      </c>
      <c r="B28" s="5">
        <v>0</v>
      </c>
      <c r="C28" s="5">
        <v>516</v>
      </c>
      <c r="D28" s="5">
        <v>560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99784.946236559146</v>
      </c>
      <c r="I28" s="14">
        <f t="shared" si="4"/>
        <v>0</v>
      </c>
      <c r="J28" s="14">
        <f t="shared" si="2"/>
        <v>99784.946236559146</v>
      </c>
      <c r="K28" s="14">
        <f t="shared" si="3"/>
        <v>6193000.3626834592</v>
      </c>
      <c r="L28" s="21">
        <f t="shared" si="5"/>
        <v>62.063473462237248</v>
      </c>
    </row>
    <row r="29" spans="1:12" x14ac:dyDescent="0.2">
      <c r="A29" s="17">
        <v>20</v>
      </c>
      <c r="B29" s="5">
        <v>0</v>
      </c>
      <c r="C29" s="5">
        <v>616</v>
      </c>
      <c r="D29" s="5">
        <v>533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99784.946236559146</v>
      </c>
      <c r="I29" s="14">
        <f t="shared" si="4"/>
        <v>0</v>
      </c>
      <c r="J29" s="14">
        <f t="shared" si="2"/>
        <v>99784.946236559146</v>
      </c>
      <c r="K29" s="14">
        <f t="shared" si="3"/>
        <v>6093215.4164469</v>
      </c>
      <c r="L29" s="21">
        <f t="shared" si="5"/>
        <v>61.063473462237248</v>
      </c>
    </row>
    <row r="30" spans="1:12" x14ac:dyDescent="0.2">
      <c r="A30" s="17">
        <v>21</v>
      </c>
      <c r="B30" s="5">
        <v>0</v>
      </c>
      <c r="C30" s="5">
        <v>594</v>
      </c>
      <c r="D30" s="5">
        <v>614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99784.946236559146</v>
      </c>
      <c r="I30" s="14">
        <f t="shared" si="4"/>
        <v>0</v>
      </c>
      <c r="J30" s="14">
        <f t="shared" si="2"/>
        <v>99784.946236559146</v>
      </c>
      <c r="K30" s="14">
        <f t="shared" si="3"/>
        <v>5993430.4702103408</v>
      </c>
      <c r="L30" s="21">
        <f t="shared" si="5"/>
        <v>60.063473462237248</v>
      </c>
    </row>
    <row r="31" spans="1:12" x14ac:dyDescent="0.2">
      <c r="A31" s="17">
        <v>22</v>
      </c>
      <c r="B31" s="5">
        <v>0</v>
      </c>
      <c r="C31" s="5">
        <v>642</v>
      </c>
      <c r="D31" s="5">
        <v>621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99784.946236559146</v>
      </c>
      <c r="I31" s="14">
        <f t="shared" si="4"/>
        <v>0</v>
      </c>
      <c r="J31" s="14">
        <f t="shared" si="2"/>
        <v>99784.946236559146</v>
      </c>
      <c r="K31" s="14">
        <f t="shared" si="3"/>
        <v>5893645.5239737816</v>
      </c>
      <c r="L31" s="21">
        <f t="shared" si="5"/>
        <v>59.063473462237248</v>
      </c>
    </row>
    <row r="32" spans="1:12" x14ac:dyDescent="0.2">
      <c r="A32" s="17">
        <v>23</v>
      </c>
      <c r="B32" s="5">
        <v>0</v>
      </c>
      <c r="C32" s="5">
        <v>645</v>
      </c>
      <c r="D32" s="5">
        <v>660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99784.946236559146</v>
      </c>
      <c r="I32" s="14">
        <f t="shared" si="4"/>
        <v>0</v>
      </c>
      <c r="J32" s="14">
        <f t="shared" si="2"/>
        <v>99784.946236559146</v>
      </c>
      <c r="K32" s="14">
        <f t="shared" si="3"/>
        <v>5793860.5777372224</v>
      </c>
      <c r="L32" s="21">
        <f t="shared" si="5"/>
        <v>58.063473462237248</v>
      </c>
    </row>
    <row r="33" spans="1:12" x14ac:dyDescent="0.2">
      <c r="A33" s="17">
        <v>24</v>
      </c>
      <c r="B33" s="5">
        <v>0</v>
      </c>
      <c r="C33" s="5">
        <v>664</v>
      </c>
      <c r="D33" s="5">
        <v>666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99784.946236559146</v>
      </c>
      <c r="I33" s="14">
        <f t="shared" si="4"/>
        <v>0</v>
      </c>
      <c r="J33" s="14">
        <f t="shared" si="2"/>
        <v>99784.946236559146</v>
      </c>
      <c r="K33" s="14">
        <f t="shared" si="3"/>
        <v>5694075.6315006632</v>
      </c>
      <c r="L33" s="21">
        <f t="shared" si="5"/>
        <v>57.063473462237248</v>
      </c>
    </row>
    <row r="34" spans="1:12" x14ac:dyDescent="0.2">
      <c r="A34" s="17">
        <v>25</v>
      </c>
      <c r="B34" s="5">
        <v>0</v>
      </c>
      <c r="C34" s="5">
        <v>666</v>
      </c>
      <c r="D34" s="5">
        <v>688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99784.946236559146</v>
      </c>
      <c r="I34" s="14">
        <f t="shared" si="4"/>
        <v>0</v>
      </c>
      <c r="J34" s="14">
        <f t="shared" si="2"/>
        <v>99784.946236559146</v>
      </c>
      <c r="K34" s="14">
        <f t="shared" si="3"/>
        <v>5594290.685264104</v>
      </c>
      <c r="L34" s="21">
        <f t="shared" si="5"/>
        <v>56.063473462237248</v>
      </c>
    </row>
    <row r="35" spans="1:12" x14ac:dyDescent="0.2">
      <c r="A35" s="17">
        <v>26</v>
      </c>
      <c r="B35" s="5">
        <v>0</v>
      </c>
      <c r="C35" s="5">
        <v>784</v>
      </c>
      <c r="D35" s="5">
        <v>720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99784.946236559146</v>
      </c>
      <c r="I35" s="14">
        <f t="shared" si="4"/>
        <v>0</v>
      </c>
      <c r="J35" s="14">
        <f t="shared" si="2"/>
        <v>99784.946236559146</v>
      </c>
      <c r="K35" s="14">
        <f t="shared" si="3"/>
        <v>5494505.7390275449</v>
      </c>
      <c r="L35" s="21">
        <f t="shared" si="5"/>
        <v>55.063473462237248</v>
      </c>
    </row>
    <row r="36" spans="1:12" x14ac:dyDescent="0.2">
      <c r="A36" s="17">
        <v>27</v>
      </c>
      <c r="B36" s="5">
        <v>0</v>
      </c>
      <c r="C36" s="5">
        <v>857</v>
      </c>
      <c r="D36" s="5">
        <v>838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99784.946236559146</v>
      </c>
      <c r="I36" s="14">
        <f t="shared" si="4"/>
        <v>0</v>
      </c>
      <c r="J36" s="14">
        <f t="shared" si="2"/>
        <v>99784.946236559146</v>
      </c>
      <c r="K36" s="14">
        <f t="shared" si="3"/>
        <v>5394720.7927909857</v>
      </c>
      <c r="L36" s="21">
        <f t="shared" si="5"/>
        <v>54.063473462237248</v>
      </c>
    </row>
    <row r="37" spans="1:12" x14ac:dyDescent="0.2">
      <c r="A37" s="17">
        <v>28</v>
      </c>
      <c r="B37" s="5">
        <v>0</v>
      </c>
      <c r="C37" s="5">
        <v>923</v>
      </c>
      <c r="D37" s="5">
        <v>958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99784.946236559146</v>
      </c>
      <c r="I37" s="14">
        <f t="shared" si="4"/>
        <v>0</v>
      </c>
      <c r="J37" s="14">
        <f t="shared" si="2"/>
        <v>99784.946236559146</v>
      </c>
      <c r="K37" s="14">
        <f t="shared" si="3"/>
        <v>5294935.8465544265</v>
      </c>
      <c r="L37" s="21">
        <f t="shared" si="5"/>
        <v>53.063473462237248</v>
      </c>
    </row>
    <row r="38" spans="1:12" x14ac:dyDescent="0.2">
      <c r="A38" s="17">
        <v>29</v>
      </c>
      <c r="B38" s="5">
        <v>0</v>
      </c>
      <c r="C38" s="5">
        <v>1003</v>
      </c>
      <c r="D38" s="5">
        <v>1061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99784.946236559146</v>
      </c>
      <c r="I38" s="14">
        <f t="shared" si="4"/>
        <v>0</v>
      </c>
      <c r="J38" s="14">
        <f t="shared" si="2"/>
        <v>99784.946236559146</v>
      </c>
      <c r="K38" s="14">
        <f t="shared" si="3"/>
        <v>5195150.9003178673</v>
      </c>
      <c r="L38" s="21">
        <f t="shared" si="5"/>
        <v>52.063473462237248</v>
      </c>
    </row>
    <row r="39" spans="1:12" x14ac:dyDescent="0.2">
      <c r="A39" s="17">
        <v>30</v>
      </c>
      <c r="B39" s="5">
        <v>0</v>
      </c>
      <c r="C39" s="5">
        <v>1042</v>
      </c>
      <c r="D39" s="5">
        <v>1098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99784.946236559146</v>
      </c>
      <c r="I39" s="14">
        <f t="shared" si="4"/>
        <v>0</v>
      </c>
      <c r="J39" s="14">
        <f t="shared" si="2"/>
        <v>99784.946236559146</v>
      </c>
      <c r="K39" s="14">
        <f t="shared" si="3"/>
        <v>5095365.9540813081</v>
      </c>
      <c r="L39" s="21">
        <f t="shared" si="5"/>
        <v>51.063473462237241</v>
      </c>
    </row>
    <row r="40" spans="1:12" x14ac:dyDescent="0.2">
      <c r="A40" s="17">
        <v>31</v>
      </c>
      <c r="B40" s="5">
        <v>0</v>
      </c>
      <c r="C40" s="5">
        <v>1199</v>
      </c>
      <c r="D40" s="5">
        <v>1187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99784.946236559146</v>
      </c>
      <c r="I40" s="14">
        <f t="shared" si="4"/>
        <v>0</v>
      </c>
      <c r="J40" s="14">
        <f t="shared" si="2"/>
        <v>99784.946236559146</v>
      </c>
      <c r="K40" s="14">
        <f t="shared" si="3"/>
        <v>4995581.0078447489</v>
      </c>
      <c r="L40" s="21">
        <f t="shared" si="5"/>
        <v>50.063473462237241</v>
      </c>
    </row>
    <row r="41" spans="1:12" x14ac:dyDescent="0.2">
      <c r="A41" s="17">
        <v>32</v>
      </c>
      <c r="B41" s="5">
        <v>1</v>
      </c>
      <c r="C41" s="5">
        <v>1274</v>
      </c>
      <c r="D41" s="5">
        <v>1322</v>
      </c>
      <c r="E41" s="18">
        <v>0.5</v>
      </c>
      <c r="F41" s="19">
        <f t="shared" si="0"/>
        <v>7.7041602465331282E-4</v>
      </c>
      <c r="G41" s="19">
        <f t="shared" si="1"/>
        <v>7.7011936850211792E-4</v>
      </c>
      <c r="H41" s="14">
        <f t="shared" si="6"/>
        <v>99784.946236559146</v>
      </c>
      <c r="I41" s="14">
        <f t="shared" si="4"/>
        <v>76.846319781716716</v>
      </c>
      <c r="J41" s="14">
        <f t="shared" si="2"/>
        <v>99746.52307666828</v>
      </c>
      <c r="K41" s="14">
        <f t="shared" si="3"/>
        <v>4895796.0616081897</v>
      </c>
      <c r="L41" s="21">
        <f t="shared" si="5"/>
        <v>49.063473462237241</v>
      </c>
    </row>
    <row r="42" spans="1:12" x14ac:dyDescent="0.2">
      <c r="A42" s="17">
        <v>33</v>
      </c>
      <c r="B42" s="5">
        <v>0</v>
      </c>
      <c r="C42" s="5">
        <v>1399</v>
      </c>
      <c r="D42" s="5">
        <v>1363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99708.099916777428</v>
      </c>
      <c r="I42" s="14">
        <f t="shared" si="4"/>
        <v>0</v>
      </c>
      <c r="J42" s="14">
        <f t="shared" si="2"/>
        <v>99708.099916777428</v>
      </c>
      <c r="K42" s="14">
        <f t="shared" si="3"/>
        <v>4796049.5385315213</v>
      </c>
      <c r="L42" s="21">
        <f t="shared" si="5"/>
        <v>48.100901958161899</v>
      </c>
    </row>
    <row r="43" spans="1:12" x14ac:dyDescent="0.2">
      <c r="A43" s="17">
        <v>34</v>
      </c>
      <c r="B43" s="5">
        <v>0</v>
      </c>
      <c r="C43" s="5">
        <v>1298</v>
      </c>
      <c r="D43" s="5">
        <v>1541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99708.099916777428</v>
      </c>
      <c r="I43" s="14">
        <f t="shared" si="4"/>
        <v>0</v>
      </c>
      <c r="J43" s="14">
        <f t="shared" si="2"/>
        <v>99708.099916777428</v>
      </c>
      <c r="K43" s="14">
        <f t="shared" si="3"/>
        <v>4696341.4386147438</v>
      </c>
      <c r="L43" s="21">
        <f t="shared" si="5"/>
        <v>47.100901958161892</v>
      </c>
    </row>
    <row r="44" spans="1:12" x14ac:dyDescent="0.2">
      <c r="A44" s="17">
        <v>35</v>
      </c>
      <c r="B44" s="5">
        <v>0</v>
      </c>
      <c r="C44" s="5">
        <v>1326</v>
      </c>
      <c r="D44" s="5">
        <v>1444</v>
      </c>
      <c r="E44" s="18">
        <v>0.5</v>
      </c>
      <c r="F44" s="19">
        <f t="shared" si="0"/>
        <v>0</v>
      </c>
      <c r="G44" s="19">
        <f t="shared" si="1"/>
        <v>0</v>
      </c>
      <c r="H44" s="14">
        <f t="shared" si="6"/>
        <v>99708.099916777428</v>
      </c>
      <c r="I44" s="14">
        <f t="shared" si="4"/>
        <v>0</v>
      </c>
      <c r="J44" s="14">
        <f t="shared" si="2"/>
        <v>99708.099916777428</v>
      </c>
      <c r="K44" s="14">
        <f t="shared" si="3"/>
        <v>4596633.3386979662</v>
      </c>
      <c r="L44" s="21">
        <f t="shared" si="5"/>
        <v>46.100901958161892</v>
      </c>
    </row>
    <row r="45" spans="1:12" x14ac:dyDescent="0.2">
      <c r="A45" s="17">
        <v>36</v>
      </c>
      <c r="B45" s="5">
        <v>0</v>
      </c>
      <c r="C45" s="5">
        <v>1292</v>
      </c>
      <c r="D45" s="5">
        <v>1405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99708.099916777428</v>
      </c>
      <c r="I45" s="14">
        <f t="shared" si="4"/>
        <v>0</v>
      </c>
      <c r="J45" s="14">
        <f t="shared" si="2"/>
        <v>99708.099916777428</v>
      </c>
      <c r="K45" s="14">
        <f t="shared" si="3"/>
        <v>4496925.2387811886</v>
      </c>
      <c r="L45" s="21">
        <f t="shared" si="5"/>
        <v>45.100901958161892</v>
      </c>
    </row>
    <row r="46" spans="1:12" x14ac:dyDescent="0.2">
      <c r="A46" s="17">
        <v>37</v>
      </c>
      <c r="B46" s="5">
        <v>0</v>
      </c>
      <c r="C46" s="5">
        <v>1171</v>
      </c>
      <c r="D46" s="5">
        <v>1375</v>
      </c>
      <c r="E46" s="18">
        <v>0.5</v>
      </c>
      <c r="F46" s="19">
        <f t="shared" si="0"/>
        <v>0</v>
      </c>
      <c r="G46" s="19">
        <f t="shared" si="1"/>
        <v>0</v>
      </c>
      <c r="H46" s="14">
        <f t="shared" si="6"/>
        <v>99708.099916777428</v>
      </c>
      <c r="I46" s="14">
        <f t="shared" si="4"/>
        <v>0</v>
      </c>
      <c r="J46" s="14">
        <f t="shared" si="2"/>
        <v>99708.099916777428</v>
      </c>
      <c r="K46" s="14">
        <f t="shared" si="3"/>
        <v>4397217.138864411</v>
      </c>
      <c r="L46" s="21">
        <f t="shared" si="5"/>
        <v>44.100901958161892</v>
      </c>
    </row>
    <row r="47" spans="1:12" x14ac:dyDescent="0.2">
      <c r="A47" s="17">
        <v>38</v>
      </c>
      <c r="B47" s="5">
        <v>1</v>
      </c>
      <c r="C47" s="5">
        <v>1174</v>
      </c>
      <c r="D47" s="5">
        <v>1245</v>
      </c>
      <c r="E47" s="18">
        <v>0.5</v>
      </c>
      <c r="F47" s="19">
        <f t="shared" si="0"/>
        <v>8.2678792889623808E-4</v>
      </c>
      <c r="G47" s="19">
        <f t="shared" si="1"/>
        <v>8.2644628099173541E-4</v>
      </c>
      <c r="H47" s="14">
        <f t="shared" si="6"/>
        <v>99708.099916777428</v>
      </c>
      <c r="I47" s="14">
        <f t="shared" si="4"/>
        <v>82.403388360973068</v>
      </c>
      <c r="J47" s="14">
        <f t="shared" si="2"/>
        <v>99666.898222596952</v>
      </c>
      <c r="K47" s="14">
        <f t="shared" si="3"/>
        <v>4297509.0389476335</v>
      </c>
      <c r="L47" s="21">
        <f t="shared" si="5"/>
        <v>43.100901958161892</v>
      </c>
    </row>
    <row r="48" spans="1:12" x14ac:dyDescent="0.2">
      <c r="A48" s="17">
        <v>39</v>
      </c>
      <c r="B48" s="5">
        <v>1</v>
      </c>
      <c r="C48" s="5">
        <v>1137</v>
      </c>
      <c r="D48" s="5">
        <v>1249</v>
      </c>
      <c r="E48" s="18">
        <v>0.5</v>
      </c>
      <c r="F48" s="19">
        <f t="shared" si="0"/>
        <v>8.3822296730930428E-4</v>
      </c>
      <c r="G48" s="19">
        <f t="shared" si="1"/>
        <v>8.378718056137411E-4</v>
      </c>
      <c r="H48" s="14">
        <f t="shared" si="6"/>
        <v>99625.696528416462</v>
      </c>
      <c r="I48" s="14">
        <f t="shared" si="4"/>
        <v>83.473562235790922</v>
      </c>
      <c r="J48" s="14">
        <f t="shared" si="2"/>
        <v>99583.959747298577</v>
      </c>
      <c r="K48" s="14">
        <f t="shared" si="3"/>
        <v>4197842.1407250362</v>
      </c>
      <c r="L48" s="21">
        <f t="shared" si="5"/>
        <v>42.136138436208334</v>
      </c>
    </row>
    <row r="49" spans="1:12" x14ac:dyDescent="0.2">
      <c r="A49" s="17">
        <v>40</v>
      </c>
      <c r="B49" s="5">
        <v>1</v>
      </c>
      <c r="C49" s="5">
        <v>1148</v>
      </c>
      <c r="D49" s="5">
        <v>1213</v>
      </c>
      <c r="E49" s="18">
        <v>0.5</v>
      </c>
      <c r="F49" s="19">
        <f t="shared" si="0"/>
        <v>8.4709868699703512E-4</v>
      </c>
      <c r="G49" s="19">
        <f t="shared" si="1"/>
        <v>8.4674005080440302E-4</v>
      </c>
      <c r="H49" s="14">
        <f t="shared" si="6"/>
        <v>99542.222966180678</v>
      </c>
      <c r="I49" s="14">
        <f t="shared" si="4"/>
        <v>84.286386931567037</v>
      </c>
      <c r="J49" s="14">
        <f t="shared" si="2"/>
        <v>99500.079772714904</v>
      </c>
      <c r="K49" s="14">
        <f t="shared" si="3"/>
        <v>4098258.180977738</v>
      </c>
      <c r="L49" s="21">
        <f t="shared" si="5"/>
        <v>41.171053436993418</v>
      </c>
    </row>
    <row r="50" spans="1:12" x14ac:dyDescent="0.2">
      <c r="A50" s="17">
        <v>41</v>
      </c>
      <c r="B50" s="5">
        <v>1</v>
      </c>
      <c r="C50" s="5">
        <v>1047</v>
      </c>
      <c r="D50" s="5">
        <v>1196</v>
      </c>
      <c r="E50" s="18">
        <v>0.5</v>
      </c>
      <c r="F50" s="19">
        <f t="shared" si="0"/>
        <v>8.9166295140436912E-4</v>
      </c>
      <c r="G50" s="19">
        <f t="shared" si="1"/>
        <v>8.9126559714795015E-4</v>
      </c>
      <c r="H50" s="14">
        <f t="shared" si="6"/>
        <v>99457.936579249115</v>
      </c>
      <c r="I50" s="14">
        <f t="shared" si="4"/>
        <v>88.643437236407422</v>
      </c>
      <c r="J50" s="14">
        <f t="shared" si="2"/>
        <v>99413.614860630914</v>
      </c>
      <c r="K50" s="14">
        <f t="shared" si="3"/>
        <v>3998758.101205023</v>
      </c>
      <c r="L50" s="21">
        <f t="shared" si="5"/>
        <v>40.205520431431545</v>
      </c>
    </row>
    <row r="51" spans="1:12" x14ac:dyDescent="0.2">
      <c r="A51" s="17">
        <v>42</v>
      </c>
      <c r="B51" s="5">
        <v>1</v>
      </c>
      <c r="C51" s="5">
        <v>1030</v>
      </c>
      <c r="D51" s="5">
        <v>1088</v>
      </c>
      <c r="E51" s="18">
        <v>0.5</v>
      </c>
      <c r="F51" s="19">
        <f t="shared" si="0"/>
        <v>9.4428706326723328E-4</v>
      </c>
      <c r="G51" s="19">
        <f t="shared" si="1"/>
        <v>9.4384143463898057E-4</v>
      </c>
      <c r="H51" s="14">
        <f t="shared" si="6"/>
        <v>99369.293142012713</v>
      </c>
      <c r="I51" s="14">
        <f t="shared" si="4"/>
        <v>93.788856198218696</v>
      </c>
      <c r="J51" s="14">
        <f t="shared" si="2"/>
        <v>99322.398713913601</v>
      </c>
      <c r="K51" s="14">
        <f t="shared" si="3"/>
        <v>3899344.4863443919</v>
      </c>
      <c r="L51" s="21">
        <f t="shared" si="5"/>
        <v>39.240940164198207</v>
      </c>
    </row>
    <row r="52" spans="1:12" x14ac:dyDescent="0.2">
      <c r="A52" s="17">
        <v>43</v>
      </c>
      <c r="B52" s="5">
        <v>1</v>
      </c>
      <c r="C52" s="5">
        <v>1012</v>
      </c>
      <c r="D52" s="5">
        <v>1060</v>
      </c>
      <c r="E52" s="18">
        <v>0.5</v>
      </c>
      <c r="F52" s="19">
        <f t="shared" si="0"/>
        <v>9.6525096525096527E-4</v>
      </c>
      <c r="G52" s="19">
        <f t="shared" si="1"/>
        <v>9.6478533526290393E-4</v>
      </c>
      <c r="H52" s="14">
        <f t="shared" si="6"/>
        <v>99275.504285814488</v>
      </c>
      <c r="I52" s="14">
        <f t="shared" si="4"/>
        <v>95.779550685783391</v>
      </c>
      <c r="J52" s="14">
        <f t="shared" si="2"/>
        <v>99227.614510471598</v>
      </c>
      <c r="K52" s="14">
        <f t="shared" si="3"/>
        <v>3800022.0876304782</v>
      </c>
      <c r="L52" s="21">
        <f t="shared" si="5"/>
        <v>38.277540013196031</v>
      </c>
    </row>
    <row r="53" spans="1:12" x14ac:dyDescent="0.2">
      <c r="A53" s="17">
        <v>44</v>
      </c>
      <c r="B53" s="5">
        <v>0</v>
      </c>
      <c r="C53" s="5">
        <v>1021</v>
      </c>
      <c r="D53" s="5">
        <v>1049</v>
      </c>
      <c r="E53" s="18">
        <v>0.5</v>
      </c>
      <c r="F53" s="19">
        <f t="shared" si="0"/>
        <v>0</v>
      </c>
      <c r="G53" s="19">
        <f t="shared" si="1"/>
        <v>0</v>
      </c>
      <c r="H53" s="14">
        <f t="shared" si="6"/>
        <v>99179.724735128708</v>
      </c>
      <c r="I53" s="14">
        <f t="shared" si="4"/>
        <v>0</v>
      </c>
      <c r="J53" s="14">
        <f t="shared" si="2"/>
        <v>99179.724735128708</v>
      </c>
      <c r="K53" s="14">
        <f t="shared" si="3"/>
        <v>3700794.4731200067</v>
      </c>
      <c r="L53" s="21">
        <f t="shared" si="5"/>
        <v>37.314022427501385</v>
      </c>
    </row>
    <row r="54" spans="1:12" x14ac:dyDescent="0.2">
      <c r="A54" s="17">
        <v>45</v>
      </c>
      <c r="B54" s="5">
        <v>2</v>
      </c>
      <c r="C54" s="5">
        <v>961</v>
      </c>
      <c r="D54" s="5">
        <v>1031</v>
      </c>
      <c r="E54" s="18">
        <v>0.5</v>
      </c>
      <c r="F54" s="19">
        <f t="shared" si="0"/>
        <v>2.008032128514056E-3</v>
      </c>
      <c r="G54" s="19">
        <f t="shared" si="1"/>
        <v>2.0060180541624875E-3</v>
      </c>
      <c r="H54" s="14">
        <f t="shared" si="6"/>
        <v>99179.724735128708</v>
      </c>
      <c r="I54" s="14">
        <f t="shared" si="4"/>
        <v>198.95631842553402</v>
      </c>
      <c r="J54" s="14">
        <f t="shared" si="2"/>
        <v>99080.246575915939</v>
      </c>
      <c r="K54" s="14">
        <f t="shared" si="3"/>
        <v>3601614.748384878</v>
      </c>
      <c r="L54" s="21">
        <f t="shared" si="5"/>
        <v>36.314022427501385</v>
      </c>
    </row>
    <row r="55" spans="1:12" x14ac:dyDescent="0.2">
      <c r="A55" s="17">
        <v>46</v>
      </c>
      <c r="B55" s="5">
        <v>4</v>
      </c>
      <c r="C55" s="5">
        <v>849</v>
      </c>
      <c r="D55" s="5">
        <v>973</v>
      </c>
      <c r="E55" s="18">
        <v>0.5</v>
      </c>
      <c r="F55" s="19">
        <f t="shared" si="0"/>
        <v>4.3907793633369925E-3</v>
      </c>
      <c r="G55" s="19">
        <f t="shared" si="1"/>
        <v>4.3811610076670325E-3</v>
      </c>
      <c r="H55" s="14">
        <f t="shared" si="6"/>
        <v>98980.768416703169</v>
      </c>
      <c r="I55" s="14">
        <f t="shared" si="4"/>
        <v>433.65068309618044</v>
      </c>
      <c r="J55" s="14">
        <f t="shared" si="2"/>
        <v>98763.943075155083</v>
      </c>
      <c r="K55" s="14">
        <f t="shared" si="3"/>
        <v>3502534.5018089623</v>
      </c>
      <c r="L55" s="21">
        <f t="shared" si="5"/>
        <v>35.386010412280292</v>
      </c>
    </row>
    <row r="56" spans="1:12" x14ac:dyDescent="0.2">
      <c r="A56" s="17">
        <v>47</v>
      </c>
      <c r="B56" s="5">
        <v>1</v>
      </c>
      <c r="C56" s="5">
        <v>789</v>
      </c>
      <c r="D56" s="5">
        <v>874</v>
      </c>
      <c r="E56" s="18">
        <v>0.5</v>
      </c>
      <c r="F56" s="19">
        <f t="shared" si="0"/>
        <v>1.2026458208057728E-3</v>
      </c>
      <c r="G56" s="19">
        <f t="shared" si="1"/>
        <v>1.201923076923077E-3</v>
      </c>
      <c r="H56" s="14">
        <f t="shared" si="6"/>
        <v>98547.117733606996</v>
      </c>
      <c r="I56" s="14">
        <f t="shared" si="4"/>
        <v>118.44605496827765</v>
      </c>
      <c r="J56" s="14">
        <f t="shared" si="2"/>
        <v>98487.894706122854</v>
      </c>
      <c r="K56" s="14">
        <f t="shared" si="3"/>
        <v>3403770.5587338074</v>
      </c>
      <c r="L56" s="21">
        <f t="shared" si="5"/>
        <v>34.539524209474038</v>
      </c>
    </row>
    <row r="57" spans="1:12" x14ac:dyDescent="0.2">
      <c r="A57" s="17">
        <v>48</v>
      </c>
      <c r="B57" s="5">
        <v>1</v>
      </c>
      <c r="C57" s="5">
        <v>809</v>
      </c>
      <c r="D57" s="5">
        <v>812</v>
      </c>
      <c r="E57" s="18">
        <v>0.5</v>
      </c>
      <c r="F57" s="19">
        <f t="shared" si="0"/>
        <v>1.2338062924120913E-3</v>
      </c>
      <c r="G57" s="19">
        <f t="shared" si="1"/>
        <v>1.2330456226880395E-3</v>
      </c>
      <c r="H57" s="14">
        <f t="shared" si="6"/>
        <v>98428.671678638711</v>
      </c>
      <c r="I57" s="14">
        <f t="shared" si="4"/>
        <v>121.36704276034367</v>
      </c>
      <c r="J57" s="14">
        <f t="shared" si="2"/>
        <v>98367.988157258529</v>
      </c>
      <c r="K57" s="14">
        <f t="shared" si="3"/>
        <v>3305282.6640276844</v>
      </c>
      <c r="L57" s="21">
        <f t="shared" si="5"/>
        <v>33.580486332469796</v>
      </c>
    </row>
    <row r="58" spans="1:12" x14ac:dyDescent="0.2">
      <c r="A58" s="17">
        <v>49</v>
      </c>
      <c r="B58" s="5">
        <v>1</v>
      </c>
      <c r="C58" s="5">
        <v>800</v>
      </c>
      <c r="D58" s="5">
        <v>822</v>
      </c>
      <c r="E58" s="18">
        <v>0.5</v>
      </c>
      <c r="F58" s="19">
        <f t="shared" si="0"/>
        <v>1.2330456226880395E-3</v>
      </c>
      <c r="G58" s="19">
        <f t="shared" si="1"/>
        <v>1.2322858903265558E-3</v>
      </c>
      <c r="H58" s="14">
        <f t="shared" si="6"/>
        <v>98307.304635878361</v>
      </c>
      <c r="I58" s="14">
        <f t="shared" si="4"/>
        <v>121.14270441882732</v>
      </c>
      <c r="J58" s="14">
        <f t="shared" si="2"/>
        <v>98246.733283668946</v>
      </c>
      <c r="K58" s="14">
        <f t="shared" si="3"/>
        <v>3206914.675870426</v>
      </c>
      <c r="L58" s="21">
        <f t="shared" si="5"/>
        <v>32.621326439053099</v>
      </c>
    </row>
    <row r="59" spans="1:12" x14ac:dyDescent="0.2">
      <c r="A59" s="17">
        <v>50</v>
      </c>
      <c r="B59" s="5">
        <v>3</v>
      </c>
      <c r="C59" s="5">
        <v>732</v>
      </c>
      <c r="D59" s="5">
        <v>813</v>
      </c>
      <c r="E59" s="18">
        <v>0.5</v>
      </c>
      <c r="F59" s="19">
        <f t="shared" si="0"/>
        <v>3.8834951456310678E-3</v>
      </c>
      <c r="G59" s="19">
        <f t="shared" si="1"/>
        <v>3.8759689922480615E-3</v>
      </c>
      <c r="H59" s="14">
        <f t="shared" si="6"/>
        <v>98186.16193145953</v>
      </c>
      <c r="I59" s="14">
        <f t="shared" si="4"/>
        <v>380.56651911418419</v>
      </c>
      <c r="J59" s="14">
        <f t="shared" si="2"/>
        <v>97995.878671902436</v>
      </c>
      <c r="K59" s="14">
        <f t="shared" si="3"/>
        <v>3108667.9425867572</v>
      </c>
      <c r="L59" s="21">
        <f t="shared" si="5"/>
        <v>31.660957933734228</v>
      </c>
    </row>
    <row r="60" spans="1:12" x14ac:dyDescent="0.2">
      <c r="A60" s="17">
        <v>51</v>
      </c>
      <c r="B60" s="5">
        <v>2</v>
      </c>
      <c r="C60" s="5">
        <v>702</v>
      </c>
      <c r="D60" s="5">
        <v>739</v>
      </c>
      <c r="E60" s="18">
        <v>0.5</v>
      </c>
      <c r="F60" s="19">
        <f t="shared" si="0"/>
        <v>2.7758501040943788E-3</v>
      </c>
      <c r="G60" s="19">
        <f t="shared" si="1"/>
        <v>2.772002772002772E-3</v>
      </c>
      <c r="H60" s="14">
        <f t="shared" si="6"/>
        <v>97805.595412345341</v>
      </c>
      <c r="I60" s="14">
        <f t="shared" si="4"/>
        <v>271.11738160040289</v>
      </c>
      <c r="J60" s="14">
        <f t="shared" si="2"/>
        <v>97670.036721545141</v>
      </c>
      <c r="K60" s="14">
        <f t="shared" si="3"/>
        <v>3010672.063914855</v>
      </c>
      <c r="L60" s="21">
        <f t="shared" si="5"/>
        <v>30.782206797289618</v>
      </c>
    </row>
    <row r="61" spans="1:12" x14ac:dyDescent="0.2">
      <c r="A61" s="17">
        <v>52</v>
      </c>
      <c r="B61" s="5">
        <v>2</v>
      </c>
      <c r="C61" s="5">
        <v>630</v>
      </c>
      <c r="D61" s="5">
        <v>707</v>
      </c>
      <c r="E61" s="18">
        <v>0.5</v>
      </c>
      <c r="F61" s="19">
        <f t="shared" si="0"/>
        <v>2.9917726252804786E-3</v>
      </c>
      <c r="G61" s="19">
        <f t="shared" si="1"/>
        <v>2.9873039581777448E-3</v>
      </c>
      <c r="H61" s="14">
        <f t="shared" si="6"/>
        <v>97534.47803074494</v>
      </c>
      <c r="I61" s="14">
        <f t="shared" si="4"/>
        <v>291.36513228004463</v>
      </c>
      <c r="J61" s="14">
        <f t="shared" si="2"/>
        <v>97388.795464604918</v>
      </c>
      <c r="K61" s="14">
        <f t="shared" si="3"/>
        <v>2913002.0271933097</v>
      </c>
      <c r="L61" s="21">
        <f t="shared" si="5"/>
        <v>29.866382493737955</v>
      </c>
    </row>
    <row r="62" spans="1:12" x14ac:dyDescent="0.2">
      <c r="A62" s="17">
        <v>53</v>
      </c>
      <c r="B62" s="5">
        <v>2</v>
      </c>
      <c r="C62" s="5">
        <v>641</v>
      </c>
      <c r="D62" s="5">
        <v>631</v>
      </c>
      <c r="E62" s="18">
        <v>0.5</v>
      </c>
      <c r="F62" s="19">
        <f t="shared" si="0"/>
        <v>3.1446540880503146E-3</v>
      </c>
      <c r="G62" s="19">
        <f t="shared" si="1"/>
        <v>3.1397174254317113E-3</v>
      </c>
      <c r="H62" s="14">
        <f t="shared" si="6"/>
        <v>97243.112898464897</v>
      </c>
      <c r="I62" s="14">
        <f t="shared" si="4"/>
        <v>305.31589607053343</v>
      </c>
      <c r="J62" s="14">
        <f t="shared" si="2"/>
        <v>97090.45495042963</v>
      </c>
      <c r="K62" s="14">
        <f t="shared" si="3"/>
        <v>2815613.2317287046</v>
      </c>
      <c r="L62" s="21">
        <f t="shared" si="5"/>
        <v>28.954371654767879</v>
      </c>
    </row>
    <row r="63" spans="1:12" x14ac:dyDescent="0.2">
      <c r="A63" s="17">
        <v>54</v>
      </c>
      <c r="B63" s="5">
        <v>1</v>
      </c>
      <c r="C63" s="5">
        <v>637</v>
      </c>
      <c r="D63" s="5">
        <v>642</v>
      </c>
      <c r="E63" s="18">
        <v>0.5</v>
      </c>
      <c r="F63" s="19">
        <f t="shared" si="0"/>
        <v>1.563721657544957E-3</v>
      </c>
      <c r="G63" s="19">
        <f t="shared" si="1"/>
        <v>1.5625000000000001E-3</v>
      </c>
      <c r="H63" s="14">
        <f t="shared" si="6"/>
        <v>96937.797002394364</v>
      </c>
      <c r="I63" s="14">
        <f t="shared" si="4"/>
        <v>151.46530781624119</v>
      </c>
      <c r="J63" s="14">
        <f t="shared" si="2"/>
        <v>96862.064348486252</v>
      </c>
      <c r="K63" s="14">
        <f t="shared" si="3"/>
        <v>2718522.7767782751</v>
      </c>
      <c r="L63" s="21">
        <f t="shared" si="5"/>
        <v>28.043991722971874</v>
      </c>
    </row>
    <row r="64" spans="1:12" x14ac:dyDescent="0.2">
      <c r="A64" s="17">
        <v>55</v>
      </c>
      <c r="B64" s="5">
        <v>3</v>
      </c>
      <c r="C64" s="5">
        <v>548</v>
      </c>
      <c r="D64" s="5">
        <v>644</v>
      </c>
      <c r="E64" s="18">
        <v>0.5</v>
      </c>
      <c r="F64" s="19">
        <f t="shared" si="0"/>
        <v>5.0335570469798654E-3</v>
      </c>
      <c r="G64" s="19">
        <f t="shared" si="1"/>
        <v>5.0209205020920501E-3</v>
      </c>
      <c r="H64" s="14">
        <f t="shared" si="6"/>
        <v>96786.331694578126</v>
      </c>
      <c r="I64" s="14">
        <f t="shared" si="4"/>
        <v>485.95647712758893</v>
      </c>
      <c r="J64" s="14">
        <f t="shared" si="2"/>
        <v>96543.353456014331</v>
      </c>
      <c r="K64" s="14">
        <f t="shared" si="3"/>
        <v>2621660.7124297889</v>
      </c>
      <c r="L64" s="21">
        <f t="shared" si="5"/>
        <v>27.087096561348979</v>
      </c>
    </row>
    <row r="65" spans="1:12" x14ac:dyDescent="0.2">
      <c r="A65" s="17">
        <v>56</v>
      </c>
      <c r="B65" s="5">
        <v>2</v>
      </c>
      <c r="C65" s="5">
        <v>533</v>
      </c>
      <c r="D65" s="5">
        <v>553</v>
      </c>
      <c r="E65" s="18">
        <v>0.5</v>
      </c>
      <c r="F65" s="19">
        <f t="shared" si="0"/>
        <v>3.6832412523020259E-3</v>
      </c>
      <c r="G65" s="19">
        <f t="shared" si="1"/>
        <v>3.6764705882352941E-3</v>
      </c>
      <c r="H65" s="14">
        <f t="shared" si="6"/>
        <v>96300.375217450535</v>
      </c>
      <c r="I65" s="14">
        <f t="shared" si="4"/>
        <v>354.0454971229799</v>
      </c>
      <c r="J65" s="14">
        <f t="shared" si="2"/>
        <v>96123.352468889047</v>
      </c>
      <c r="K65" s="14">
        <f t="shared" si="3"/>
        <v>2525117.3589737746</v>
      </c>
      <c r="L65" s="21">
        <f t="shared" si="5"/>
        <v>26.221261893029464</v>
      </c>
    </row>
    <row r="66" spans="1:12" x14ac:dyDescent="0.2">
      <c r="A66" s="17">
        <v>57</v>
      </c>
      <c r="B66" s="5">
        <v>4</v>
      </c>
      <c r="C66" s="5">
        <v>505</v>
      </c>
      <c r="D66" s="5">
        <v>532</v>
      </c>
      <c r="E66" s="18">
        <v>0.5</v>
      </c>
      <c r="F66" s="19">
        <f t="shared" si="0"/>
        <v>7.7145612343297977E-3</v>
      </c>
      <c r="G66" s="19">
        <f t="shared" si="1"/>
        <v>7.6849183477425559E-3</v>
      </c>
      <c r="H66" s="14">
        <f t="shared" si="6"/>
        <v>95946.329720327558</v>
      </c>
      <c r="I66" s="14">
        <f t="shared" si="4"/>
        <v>737.33970966630216</v>
      </c>
      <c r="J66" s="14">
        <f t="shared" si="2"/>
        <v>95577.65986549441</v>
      </c>
      <c r="K66" s="14">
        <f t="shared" si="3"/>
        <v>2428994.0065048854</v>
      </c>
      <c r="L66" s="21">
        <f t="shared" si="5"/>
        <v>25.316174298538794</v>
      </c>
    </row>
    <row r="67" spans="1:12" x14ac:dyDescent="0.2">
      <c r="A67" s="17">
        <v>58</v>
      </c>
      <c r="B67" s="5">
        <v>1</v>
      </c>
      <c r="C67" s="5">
        <v>470</v>
      </c>
      <c r="D67" s="5">
        <v>517</v>
      </c>
      <c r="E67" s="18">
        <v>0.5</v>
      </c>
      <c r="F67" s="19">
        <f t="shared" si="0"/>
        <v>2.0263424518743669E-3</v>
      </c>
      <c r="G67" s="19">
        <f t="shared" si="1"/>
        <v>2.0242914979757085E-3</v>
      </c>
      <c r="H67" s="14">
        <f t="shared" si="6"/>
        <v>95208.990010661262</v>
      </c>
      <c r="I67" s="14">
        <f t="shared" si="4"/>
        <v>192.73074900943575</v>
      </c>
      <c r="J67" s="14">
        <f t="shared" si="2"/>
        <v>95112.624636156543</v>
      </c>
      <c r="K67" s="14">
        <f t="shared" si="3"/>
        <v>2333416.346639391</v>
      </c>
      <c r="L67" s="21">
        <f t="shared" si="5"/>
        <v>24.508361514790789</v>
      </c>
    </row>
    <row r="68" spans="1:12" x14ac:dyDescent="0.2">
      <c r="A68" s="17">
        <v>59</v>
      </c>
      <c r="B68" s="5">
        <v>4</v>
      </c>
      <c r="C68" s="5">
        <v>425</v>
      </c>
      <c r="D68" s="5">
        <v>476</v>
      </c>
      <c r="E68" s="18">
        <v>0.5</v>
      </c>
      <c r="F68" s="19">
        <f t="shared" si="0"/>
        <v>8.8790233074361822E-3</v>
      </c>
      <c r="G68" s="19">
        <f t="shared" si="1"/>
        <v>8.8397790055248608E-3</v>
      </c>
      <c r="H68" s="14">
        <f t="shared" si="6"/>
        <v>95016.259261651823</v>
      </c>
      <c r="I68" s="14">
        <f t="shared" si="4"/>
        <v>839.9227338046569</v>
      </c>
      <c r="J68" s="14">
        <f t="shared" si="2"/>
        <v>94596.297894749485</v>
      </c>
      <c r="K68" s="14">
        <f t="shared" si="3"/>
        <v>2238303.7220032346</v>
      </c>
      <c r="L68" s="21">
        <f t="shared" si="5"/>
        <v>23.557060016849189</v>
      </c>
    </row>
    <row r="69" spans="1:12" x14ac:dyDescent="0.2">
      <c r="A69" s="17">
        <v>60</v>
      </c>
      <c r="B69" s="5">
        <v>2</v>
      </c>
      <c r="C69" s="5">
        <v>479</v>
      </c>
      <c r="D69" s="5">
        <v>432</v>
      </c>
      <c r="E69" s="18">
        <v>0.5</v>
      </c>
      <c r="F69" s="19">
        <f t="shared" si="0"/>
        <v>4.3907793633369925E-3</v>
      </c>
      <c r="G69" s="19">
        <f t="shared" si="1"/>
        <v>4.3811610076670325E-3</v>
      </c>
      <c r="H69" s="14">
        <f t="shared" si="6"/>
        <v>94176.336527847161</v>
      </c>
      <c r="I69" s="14">
        <f t="shared" si="4"/>
        <v>412.60169344073245</v>
      </c>
      <c r="J69" s="14">
        <f t="shared" si="2"/>
        <v>93970.035681126785</v>
      </c>
      <c r="K69" s="14">
        <f t="shared" si="3"/>
        <v>2143707.4241084852</v>
      </c>
      <c r="L69" s="21">
        <f t="shared" si="5"/>
        <v>22.762697118448738</v>
      </c>
    </row>
    <row r="70" spans="1:12" x14ac:dyDescent="0.2">
      <c r="A70" s="17">
        <v>61</v>
      </c>
      <c r="B70" s="5">
        <v>4</v>
      </c>
      <c r="C70" s="5">
        <v>422</v>
      </c>
      <c r="D70" s="5">
        <v>479</v>
      </c>
      <c r="E70" s="18">
        <v>0.5</v>
      </c>
      <c r="F70" s="19">
        <f t="shared" si="0"/>
        <v>8.8790233074361822E-3</v>
      </c>
      <c r="G70" s="19">
        <f t="shared" si="1"/>
        <v>8.8397790055248608E-3</v>
      </c>
      <c r="H70" s="14">
        <f t="shared" si="6"/>
        <v>93763.734834406423</v>
      </c>
      <c r="I70" s="14">
        <f t="shared" si="4"/>
        <v>828.85069466878599</v>
      </c>
      <c r="J70" s="14">
        <f t="shared" si="2"/>
        <v>93349.309487072038</v>
      </c>
      <c r="K70" s="14">
        <f t="shared" si="3"/>
        <v>2049737.3884273586</v>
      </c>
      <c r="L70" s="21">
        <f t="shared" si="5"/>
        <v>21.860662782336306</v>
      </c>
    </row>
    <row r="71" spans="1:12" x14ac:dyDescent="0.2">
      <c r="A71" s="17">
        <v>62</v>
      </c>
      <c r="B71" s="5">
        <v>2</v>
      </c>
      <c r="C71" s="5">
        <v>413</v>
      </c>
      <c r="D71" s="5">
        <v>431</v>
      </c>
      <c r="E71" s="18">
        <v>0.5</v>
      </c>
      <c r="F71" s="19">
        <f t="shared" si="0"/>
        <v>4.7393364928909956E-3</v>
      </c>
      <c r="G71" s="19">
        <f t="shared" si="1"/>
        <v>4.7281323877068557E-3</v>
      </c>
      <c r="H71" s="14">
        <f t="shared" si="6"/>
        <v>92934.884139737638</v>
      </c>
      <c r="I71" s="14">
        <f t="shared" si="4"/>
        <v>439.40843564887768</v>
      </c>
      <c r="J71" s="14">
        <f t="shared" si="2"/>
        <v>92715.179921913208</v>
      </c>
      <c r="K71" s="14">
        <f t="shared" si="3"/>
        <v>1956388.0789402865</v>
      </c>
      <c r="L71" s="21">
        <f t="shared" si="5"/>
        <v>21.051170365679326</v>
      </c>
    </row>
    <row r="72" spans="1:12" x14ac:dyDescent="0.2">
      <c r="A72" s="17">
        <v>63</v>
      </c>
      <c r="B72" s="5">
        <v>3</v>
      </c>
      <c r="C72" s="5">
        <v>341</v>
      </c>
      <c r="D72" s="5">
        <v>413</v>
      </c>
      <c r="E72" s="18">
        <v>0.5</v>
      </c>
      <c r="F72" s="19">
        <f t="shared" si="0"/>
        <v>7.9575596816976128E-3</v>
      </c>
      <c r="G72" s="19">
        <f t="shared" si="1"/>
        <v>7.9260237780713338E-3</v>
      </c>
      <c r="H72" s="14">
        <f t="shared" si="6"/>
        <v>92495.475704088763</v>
      </c>
      <c r="I72" s="14">
        <f t="shared" si="4"/>
        <v>733.12133979462692</v>
      </c>
      <c r="J72" s="14">
        <f t="shared" si="2"/>
        <v>92128.91503419145</v>
      </c>
      <c r="K72" s="14">
        <f t="shared" si="3"/>
        <v>1863672.8990183733</v>
      </c>
      <c r="L72" s="21">
        <f t="shared" si="5"/>
        <v>20.148800628699178</v>
      </c>
    </row>
    <row r="73" spans="1:12" x14ac:dyDescent="0.2">
      <c r="A73" s="17">
        <v>64</v>
      </c>
      <c r="B73" s="5">
        <v>4</v>
      </c>
      <c r="C73" s="5">
        <v>365</v>
      </c>
      <c r="D73" s="5">
        <v>343</v>
      </c>
      <c r="E73" s="18">
        <v>0.5</v>
      </c>
      <c r="F73" s="19">
        <f t="shared" ref="F73:F104" si="7">B73/((C73+D73)/2)</f>
        <v>1.1299435028248588E-2</v>
      </c>
      <c r="G73" s="19">
        <f t="shared" ref="G73:G103" si="8">F73/((1+(1-E73)*F73))</f>
        <v>1.1235955056179775E-2</v>
      </c>
      <c r="H73" s="14">
        <f t="shared" si="6"/>
        <v>91762.354364294137</v>
      </c>
      <c r="I73" s="14">
        <f t="shared" si="4"/>
        <v>1031.037689486451</v>
      </c>
      <c r="J73" s="14">
        <f t="shared" ref="J73:J103" si="9">H74+I73*E73</f>
        <v>91246.835519550921</v>
      </c>
      <c r="K73" s="14">
        <f t="shared" ref="K73:K97" si="10">K74+J73</f>
        <v>1771543.9839841819</v>
      </c>
      <c r="L73" s="21">
        <f t="shared" si="5"/>
        <v>19.305781725599573</v>
      </c>
    </row>
    <row r="74" spans="1:12" x14ac:dyDescent="0.2">
      <c r="A74" s="17">
        <v>65</v>
      </c>
      <c r="B74" s="5">
        <v>3</v>
      </c>
      <c r="C74" s="5">
        <v>384</v>
      </c>
      <c r="D74" s="5">
        <v>364</v>
      </c>
      <c r="E74" s="18">
        <v>0.5</v>
      </c>
      <c r="F74" s="19">
        <f t="shared" si="7"/>
        <v>8.0213903743315516E-3</v>
      </c>
      <c r="G74" s="19">
        <f t="shared" si="8"/>
        <v>7.9893475366178447E-3</v>
      </c>
      <c r="H74" s="14">
        <f t="shared" si="6"/>
        <v>90731.316674807691</v>
      </c>
      <c r="I74" s="14">
        <f t="shared" ref="I74:I104" si="11">H74*G74</f>
        <v>724.88402136996842</v>
      </c>
      <c r="J74" s="14">
        <f t="shared" si="9"/>
        <v>90368.874664122704</v>
      </c>
      <c r="K74" s="14">
        <f t="shared" si="10"/>
        <v>1680297.1484646311</v>
      </c>
      <c r="L74" s="21">
        <f t="shared" ref="L74:L104" si="12">K74/H74</f>
        <v>18.519483790663202</v>
      </c>
    </row>
    <row r="75" spans="1:12" x14ac:dyDescent="0.2">
      <c r="A75" s="17">
        <v>66</v>
      </c>
      <c r="B75" s="5">
        <v>9</v>
      </c>
      <c r="C75" s="5">
        <v>331</v>
      </c>
      <c r="D75" s="5">
        <v>382</v>
      </c>
      <c r="E75" s="18">
        <v>0.5</v>
      </c>
      <c r="F75" s="19">
        <f t="shared" si="7"/>
        <v>2.5245441795231416E-2</v>
      </c>
      <c r="G75" s="19">
        <f t="shared" si="8"/>
        <v>2.4930747922437671E-2</v>
      </c>
      <c r="H75" s="14">
        <f t="shared" ref="H75:H104" si="13">H74-I74</f>
        <v>90006.432653437718</v>
      </c>
      <c r="I75" s="14">
        <f t="shared" si="11"/>
        <v>2243.9276838807186</v>
      </c>
      <c r="J75" s="14">
        <f t="shared" si="9"/>
        <v>88884.468811497369</v>
      </c>
      <c r="K75" s="14">
        <f t="shared" si="10"/>
        <v>1589928.2738005084</v>
      </c>
      <c r="L75" s="21">
        <f t="shared" si="12"/>
        <v>17.664607150051097</v>
      </c>
    </row>
    <row r="76" spans="1:12" x14ac:dyDescent="0.2">
      <c r="A76" s="17">
        <v>67</v>
      </c>
      <c r="B76" s="5">
        <v>3</v>
      </c>
      <c r="C76" s="5">
        <v>273</v>
      </c>
      <c r="D76" s="5">
        <v>325</v>
      </c>
      <c r="E76" s="18">
        <v>0.5</v>
      </c>
      <c r="F76" s="19">
        <f t="shared" si="7"/>
        <v>1.0033444816053512E-2</v>
      </c>
      <c r="G76" s="19">
        <f t="shared" si="8"/>
        <v>9.9833610648918467E-3</v>
      </c>
      <c r="H76" s="14">
        <f t="shared" si="13"/>
        <v>87762.504969557005</v>
      </c>
      <c r="I76" s="14">
        <f t="shared" si="11"/>
        <v>876.16477507045261</v>
      </c>
      <c r="J76" s="14">
        <f t="shared" si="9"/>
        <v>87324.422582021769</v>
      </c>
      <c r="K76" s="14">
        <f t="shared" si="10"/>
        <v>1501043.804989011</v>
      </c>
      <c r="L76" s="21">
        <f t="shared" si="12"/>
        <v>17.103474946501265</v>
      </c>
    </row>
    <row r="77" spans="1:12" x14ac:dyDescent="0.2">
      <c r="A77" s="17">
        <v>68</v>
      </c>
      <c r="B77" s="5">
        <v>1</v>
      </c>
      <c r="C77" s="5">
        <v>222</v>
      </c>
      <c r="D77" s="5">
        <v>282</v>
      </c>
      <c r="E77" s="18">
        <v>0.5</v>
      </c>
      <c r="F77" s="19">
        <f t="shared" si="7"/>
        <v>3.968253968253968E-3</v>
      </c>
      <c r="G77" s="19">
        <f t="shared" si="8"/>
        <v>3.9603960396039604E-3</v>
      </c>
      <c r="H77" s="14">
        <f t="shared" si="13"/>
        <v>86886.340194486547</v>
      </c>
      <c r="I77" s="14">
        <f t="shared" si="11"/>
        <v>344.10431760192694</v>
      </c>
      <c r="J77" s="14">
        <f t="shared" si="9"/>
        <v>86714.288035685575</v>
      </c>
      <c r="K77" s="14">
        <f t="shared" si="10"/>
        <v>1413719.3824069893</v>
      </c>
      <c r="L77" s="21">
        <f t="shared" si="12"/>
        <v>16.270904945961785</v>
      </c>
    </row>
    <row r="78" spans="1:12" x14ac:dyDescent="0.2">
      <c r="A78" s="17">
        <v>69</v>
      </c>
      <c r="B78" s="5">
        <v>3</v>
      </c>
      <c r="C78" s="5">
        <v>287</v>
      </c>
      <c r="D78" s="5">
        <v>227</v>
      </c>
      <c r="E78" s="18">
        <v>0.5</v>
      </c>
      <c r="F78" s="19">
        <f t="shared" si="7"/>
        <v>1.1673151750972763E-2</v>
      </c>
      <c r="G78" s="19">
        <f t="shared" si="8"/>
        <v>1.160541586073501E-2</v>
      </c>
      <c r="H78" s="14">
        <f t="shared" si="13"/>
        <v>86542.235876884617</v>
      </c>
      <c r="I78" s="14">
        <f t="shared" si="11"/>
        <v>1004.3586368690671</v>
      </c>
      <c r="J78" s="14">
        <f t="shared" si="9"/>
        <v>86040.056558450073</v>
      </c>
      <c r="K78" s="14">
        <f t="shared" si="10"/>
        <v>1327005.0943713037</v>
      </c>
      <c r="L78" s="21">
        <f t="shared" si="12"/>
        <v>15.333612321492447</v>
      </c>
    </row>
    <row r="79" spans="1:12" x14ac:dyDescent="0.2">
      <c r="A79" s="17">
        <v>70</v>
      </c>
      <c r="B79" s="5">
        <v>12</v>
      </c>
      <c r="C79" s="5">
        <v>187</v>
      </c>
      <c r="D79" s="5">
        <v>288</v>
      </c>
      <c r="E79" s="18">
        <v>0.5</v>
      </c>
      <c r="F79" s="19">
        <f t="shared" si="7"/>
        <v>5.0526315789473683E-2</v>
      </c>
      <c r="G79" s="19">
        <f t="shared" si="8"/>
        <v>4.9281314168377818E-2</v>
      </c>
      <c r="H79" s="14">
        <f t="shared" si="13"/>
        <v>85537.877240015543</v>
      </c>
      <c r="I79" s="14">
        <f t="shared" si="11"/>
        <v>4215.4190015613403</v>
      </c>
      <c r="J79" s="14">
        <f t="shared" si="9"/>
        <v>83430.167739234865</v>
      </c>
      <c r="K79" s="14">
        <f t="shared" si="10"/>
        <v>1240965.0378128537</v>
      </c>
      <c r="L79" s="21">
        <f t="shared" si="12"/>
        <v>14.507783894738937</v>
      </c>
    </row>
    <row r="80" spans="1:12" x14ac:dyDescent="0.2">
      <c r="A80" s="17">
        <v>71</v>
      </c>
      <c r="B80" s="5">
        <v>9</v>
      </c>
      <c r="C80" s="5">
        <v>223</v>
      </c>
      <c r="D80" s="5">
        <v>182</v>
      </c>
      <c r="E80" s="18">
        <v>0.5</v>
      </c>
      <c r="F80" s="19">
        <f t="shared" si="7"/>
        <v>4.4444444444444446E-2</v>
      </c>
      <c r="G80" s="19">
        <f t="shared" si="8"/>
        <v>4.3478260869565223E-2</v>
      </c>
      <c r="H80" s="14">
        <f t="shared" si="13"/>
        <v>81322.458238454201</v>
      </c>
      <c r="I80" s="14">
        <f t="shared" si="11"/>
        <v>3535.7590538458353</v>
      </c>
      <c r="J80" s="14">
        <f t="shared" si="9"/>
        <v>79554.578711531285</v>
      </c>
      <c r="K80" s="14">
        <f t="shared" si="10"/>
        <v>1157534.8700736188</v>
      </c>
      <c r="L80" s="21">
        <f t="shared" si="12"/>
        <v>14.23388932340791</v>
      </c>
    </row>
    <row r="81" spans="1:12" x14ac:dyDescent="0.2">
      <c r="A81" s="17">
        <v>72</v>
      </c>
      <c r="B81" s="5">
        <v>2</v>
      </c>
      <c r="C81" s="5">
        <v>196</v>
      </c>
      <c r="D81" s="5">
        <v>216</v>
      </c>
      <c r="E81" s="18">
        <v>0.5</v>
      </c>
      <c r="F81" s="19">
        <f t="shared" si="7"/>
        <v>9.7087378640776691E-3</v>
      </c>
      <c r="G81" s="19">
        <f t="shared" si="8"/>
        <v>9.6618357487922701E-3</v>
      </c>
      <c r="H81" s="14">
        <f t="shared" si="13"/>
        <v>77786.699184608369</v>
      </c>
      <c r="I81" s="14">
        <f t="shared" si="11"/>
        <v>751.56231096239969</v>
      </c>
      <c r="J81" s="14">
        <f t="shared" si="9"/>
        <v>77410.918029127177</v>
      </c>
      <c r="K81" s="14">
        <f t="shared" si="10"/>
        <v>1077980.2913620875</v>
      </c>
      <c r="L81" s="21">
        <f t="shared" si="12"/>
        <v>13.858157019926448</v>
      </c>
    </row>
    <row r="82" spans="1:12" x14ac:dyDescent="0.2">
      <c r="A82" s="17">
        <v>73</v>
      </c>
      <c r="B82" s="5">
        <v>2</v>
      </c>
      <c r="C82" s="5">
        <v>239</v>
      </c>
      <c r="D82" s="5">
        <v>202</v>
      </c>
      <c r="E82" s="18">
        <v>0.5</v>
      </c>
      <c r="F82" s="19">
        <f t="shared" si="7"/>
        <v>9.0702947845804991E-3</v>
      </c>
      <c r="G82" s="19">
        <f t="shared" si="8"/>
        <v>9.0293453724604959E-3</v>
      </c>
      <c r="H82" s="14">
        <f t="shared" si="13"/>
        <v>77035.13687364597</v>
      </c>
      <c r="I82" s="14">
        <f t="shared" si="11"/>
        <v>695.5768566469161</v>
      </c>
      <c r="J82" s="14">
        <f t="shared" si="9"/>
        <v>76687.34844532251</v>
      </c>
      <c r="K82" s="14">
        <f t="shared" si="10"/>
        <v>1000569.3733329603</v>
      </c>
      <c r="L82" s="21">
        <f t="shared" si="12"/>
        <v>12.988480503047683</v>
      </c>
    </row>
    <row r="83" spans="1:12" x14ac:dyDescent="0.2">
      <c r="A83" s="17">
        <v>74</v>
      </c>
      <c r="B83" s="5">
        <v>10</v>
      </c>
      <c r="C83" s="5">
        <v>216</v>
      </c>
      <c r="D83" s="5">
        <v>239</v>
      </c>
      <c r="E83" s="18">
        <v>0.5</v>
      </c>
      <c r="F83" s="19">
        <f t="shared" si="7"/>
        <v>4.3956043956043959E-2</v>
      </c>
      <c r="G83" s="19">
        <f t="shared" si="8"/>
        <v>4.3010752688172046E-2</v>
      </c>
      <c r="H83" s="14">
        <f t="shared" si="13"/>
        <v>76339.56001699905</v>
      </c>
      <c r="I83" s="14">
        <f t="shared" si="11"/>
        <v>3283.4219362150134</v>
      </c>
      <c r="J83" s="14">
        <f t="shared" si="9"/>
        <v>74697.849048891541</v>
      </c>
      <c r="K83" s="14">
        <f t="shared" si="10"/>
        <v>923882.02488763782</v>
      </c>
      <c r="L83" s="21">
        <f t="shared" si="12"/>
        <v>12.102270758200738</v>
      </c>
    </row>
    <row r="84" spans="1:12" x14ac:dyDescent="0.2">
      <c r="A84" s="17">
        <v>75</v>
      </c>
      <c r="B84" s="5">
        <v>7</v>
      </c>
      <c r="C84" s="5">
        <v>214</v>
      </c>
      <c r="D84" s="5">
        <v>218</v>
      </c>
      <c r="E84" s="18">
        <v>0.5</v>
      </c>
      <c r="F84" s="19">
        <f t="shared" si="7"/>
        <v>3.2407407407407406E-2</v>
      </c>
      <c r="G84" s="19">
        <f t="shared" si="8"/>
        <v>3.1890660592255121E-2</v>
      </c>
      <c r="H84" s="14">
        <f t="shared" si="13"/>
        <v>73056.138080784032</v>
      </c>
      <c r="I84" s="14">
        <f t="shared" si="11"/>
        <v>2329.8085037152082</v>
      </c>
      <c r="J84" s="14">
        <f t="shared" si="9"/>
        <v>71891.23382892643</v>
      </c>
      <c r="K84" s="14">
        <f t="shared" si="10"/>
        <v>849184.17583874625</v>
      </c>
      <c r="L84" s="21">
        <f t="shared" si="12"/>
        <v>11.623721129355827</v>
      </c>
    </row>
    <row r="85" spans="1:12" x14ac:dyDescent="0.2">
      <c r="A85" s="17">
        <v>76</v>
      </c>
      <c r="B85" s="5">
        <v>10</v>
      </c>
      <c r="C85" s="5">
        <v>199</v>
      </c>
      <c r="D85" s="5">
        <v>218</v>
      </c>
      <c r="E85" s="18">
        <v>0.5</v>
      </c>
      <c r="F85" s="19">
        <f t="shared" si="7"/>
        <v>4.7961630695443645E-2</v>
      </c>
      <c r="G85" s="19">
        <f t="shared" si="8"/>
        <v>4.6838407494145196E-2</v>
      </c>
      <c r="H85" s="14">
        <f t="shared" si="13"/>
        <v>70726.329577068827</v>
      </c>
      <c r="I85" s="14">
        <f t="shared" si="11"/>
        <v>3312.7086452959634</v>
      </c>
      <c r="J85" s="14">
        <f t="shared" si="9"/>
        <v>69069.975254420846</v>
      </c>
      <c r="K85" s="14">
        <f t="shared" si="10"/>
        <v>777292.94200981979</v>
      </c>
      <c r="L85" s="21">
        <f t="shared" si="12"/>
        <v>10.990149590087547</v>
      </c>
    </row>
    <row r="86" spans="1:12" x14ac:dyDescent="0.2">
      <c r="A86" s="17">
        <v>77</v>
      </c>
      <c r="B86" s="5">
        <v>9</v>
      </c>
      <c r="C86" s="5">
        <v>176</v>
      </c>
      <c r="D86" s="5">
        <v>201</v>
      </c>
      <c r="E86" s="18">
        <v>0.5</v>
      </c>
      <c r="F86" s="19">
        <f t="shared" si="7"/>
        <v>4.7745358090185673E-2</v>
      </c>
      <c r="G86" s="19">
        <f t="shared" si="8"/>
        <v>4.6632124352331598E-2</v>
      </c>
      <c r="H86" s="14">
        <f t="shared" si="13"/>
        <v>67413.620931772864</v>
      </c>
      <c r="I86" s="14">
        <f t="shared" si="11"/>
        <v>3143.6403543313768</v>
      </c>
      <c r="J86" s="14">
        <f t="shared" si="9"/>
        <v>65841.800754607175</v>
      </c>
      <c r="K86" s="14">
        <f t="shared" si="10"/>
        <v>708222.9667553989</v>
      </c>
      <c r="L86" s="21">
        <f t="shared" si="12"/>
        <v>10.505636056430916</v>
      </c>
    </row>
    <row r="87" spans="1:12" x14ac:dyDescent="0.2">
      <c r="A87" s="17">
        <v>78</v>
      </c>
      <c r="B87" s="5">
        <v>5</v>
      </c>
      <c r="C87" s="5">
        <v>167</v>
      </c>
      <c r="D87" s="5">
        <v>170</v>
      </c>
      <c r="E87" s="18">
        <v>0.5</v>
      </c>
      <c r="F87" s="19">
        <f t="shared" si="7"/>
        <v>2.967359050445104E-2</v>
      </c>
      <c r="G87" s="19">
        <f t="shared" si="8"/>
        <v>2.9239766081871347E-2</v>
      </c>
      <c r="H87" s="14">
        <f t="shared" si="13"/>
        <v>64269.980577441485</v>
      </c>
      <c r="I87" s="14">
        <f t="shared" si="11"/>
        <v>1879.2391981708038</v>
      </c>
      <c r="J87" s="14">
        <f t="shared" si="9"/>
        <v>63330.360978356082</v>
      </c>
      <c r="K87" s="14">
        <f t="shared" si="10"/>
        <v>642381.16600079171</v>
      </c>
      <c r="L87" s="21">
        <f t="shared" si="12"/>
        <v>9.9950421678867762</v>
      </c>
    </row>
    <row r="88" spans="1:12" x14ac:dyDescent="0.2">
      <c r="A88" s="17">
        <v>79</v>
      </c>
      <c r="B88" s="5">
        <v>6</v>
      </c>
      <c r="C88" s="5">
        <v>162</v>
      </c>
      <c r="D88" s="5">
        <v>163</v>
      </c>
      <c r="E88" s="18">
        <v>0.5</v>
      </c>
      <c r="F88" s="19">
        <f t="shared" si="7"/>
        <v>3.6923076923076927E-2</v>
      </c>
      <c r="G88" s="19">
        <f t="shared" si="8"/>
        <v>3.6253776435045321E-2</v>
      </c>
      <c r="H88" s="14">
        <f t="shared" si="13"/>
        <v>62390.741379270679</v>
      </c>
      <c r="I88" s="14">
        <f t="shared" si="11"/>
        <v>2261.8999895808101</v>
      </c>
      <c r="J88" s="14">
        <f t="shared" si="9"/>
        <v>61259.791384480275</v>
      </c>
      <c r="K88" s="14">
        <f t="shared" si="10"/>
        <v>579050.80502243561</v>
      </c>
      <c r="L88" s="21">
        <f t="shared" si="12"/>
        <v>9.2810374139074625</v>
      </c>
    </row>
    <row r="89" spans="1:12" x14ac:dyDescent="0.2">
      <c r="A89" s="17">
        <v>80</v>
      </c>
      <c r="B89" s="5">
        <v>4</v>
      </c>
      <c r="C89" s="5">
        <v>142</v>
      </c>
      <c r="D89" s="5">
        <v>165</v>
      </c>
      <c r="E89" s="18">
        <v>0.5</v>
      </c>
      <c r="F89" s="19">
        <f t="shared" si="7"/>
        <v>2.6058631921824105E-2</v>
      </c>
      <c r="G89" s="19">
        <f t="shared" si="8"/>
        <v>2.5723472668810289E-2</v>
      </c>
      <c r="H89" s="14">
        <f t="shared" si="13"/>
        <v>60128.841389689871</v>
      </c>
      <c r="I89" s="14">
        <f t="shared" si="11"/>
        <v>1546.7226080949163</v>
      </c>
      <c r="J89" s="14">
        <f t="shared" si="9"/>
        <v>59355.480085642412</v>
      </c>
      <c r="K89" s="14">
        <f t="shared" si="10"/>
        <v>517791.01363795536</v>
      </c>
      <c r="L89" s="21">
        <f t="shared" si="12"/>
        <v>8.6113585705434801</v>
      </c>
    </row>
    <row r="90" spans="1:12" x14ac:dyDescent="0.2">
      <c r="A90" s="17">
        <v>81</v>
      </c>
      <c r="B90" s="5">
        <v>8</v>
      </c>
      <c r="C90" s="5">
        <v>128</v>
      </c>
      <c r="D90" s="5">
        <v>145</v>
      </c>
      <c r="E90" s="18">
        <v>0.5</v>
      </c>
      <c r="F90" s="19">
        <f t="shared" si="7"/>
        <v>5.8608058608058608E-2</v>
      </c>
      <c r="G90" s="19">
        <f t="shared" si="8"/>
        <v>5.6939501779359435E-2</v>
      </c>
      <c r="H90" s="14">
        <f t="shared" si="13"/>
        <v>58582.118781594952</v>
      </c>
      <c r="I90" s="14">
        <f t="shared" si="11"/>
        <v>3335.6366566032716</v>
      </c>
      <c r="J90" s="14">
        <f t="shared" si="9"/>
        <v>56914.300453293312</v>
      </c>
      <c r="K90" s="14">
        <f t="shared" si="10"/>
        <v>458435.53355231293</v>
      </c>
      <c r="L90" s="21">
        <f t="shared" si="12"/>
        <v>7.8255198529340664</v>
      </c>
    </row>
    <row r="91" spans="1:12" x14ac:dyDescent="0.2">
      <c r="A91" s="17">
        <v>82</v>
      </c>
      <c r="B91" s="5">
        <v>7</v>
      </c>
      <c r="C91" s="5">
        <v>122</v>
      </c>
      <c r="D91" s="5">
        <v>136</v>
      </c>
      <c r="E91" s="18">
        <v>0.5</v>
      </c>
      <c r="F91" s="19">
        <f t="shared" si="7"/>
        <v>5.4263565891472867E-2</v>
      </c>
      <c r="G91" s="19">
        <f t="shared" si="8"/>
        <v>5.2830188679245278E-2</v>
      </c>
      <c r="H91" s="14">
        <f t="shared" si="13"/>
        <v>55246.482124991679</v>
      </c>
      <c r="I91" s="14">
        <f t="shared" si="11"/>
        <v>2918.6820745278619</v>
      </c>
      <c r="J91" s="14">
        <f t="shared" si="9"/>
        <v>53787.141087727752</v>
      </c>
      <c r="K91" s="14">
        <f t="shared" si="10"/>
        <v>401521.23309901962</v>
      </c>
      <c r="L91" s="21">
        <f t="shared" si="12"/>
        <v>7.267815391224425</v>
      </c>
    </row>
    <row r="92" spans="1:12" x14ac:dyDescent="0.2">
      <c r="A92" s="17">
        <v>83</v>
      </c>
      <c r="B92" s="5">
        <v>13</v>
      </c>
      <c r="C92" s="5">
        <v>112</v>
      </c>
      <c r="D92" s="5">
        <v>117</v>
      </c>
      <c r="E92" s="18">
        <v>0.5</v>
      </c>
      <c r="F92" s="19">
        <f t="shared" si="7"/>
        <v>0.11353711790393013</v>
      </c>
      <c r="G92" s="19">
        <f t="shared" si="8"/>
        <v>0.10743801652892562</v>
      </c>
      <c r="H92" s="14">
        <f t="shared" si="13"/>
        <v>52327.800050463818</v>
      </c>
      <c r="I92" s="14">
        <f t="shared" si="11"/>
        <v>5621.9950467440467</v>
      </c>
      <c r="J92" s="14">
        <f t="shared" si="9"/>
        <v>49516.802527091793</v>
      </c>
      <c r="K92" s="14">
        <f t="shared" si="10"/>
        <v>347734.09201129188</v>
      </c>
      <c r="L92" s="21">
        <f t="shared" si="12"/>
        <v>6.6453031022887359</v>
      </c>
    </row>
    <row r="93" spans="1:12" x14ac:dyDescent="0.2">
      <c r="A93" s="17">
        <v>84</v>
      </c>
      <c r="B93" s="5">
        <v>13</v>
      </c>
      <c r="C93" s="5">
        <v>99</v>
      </c>
      <c r="D93" s="5">
        <v>110</v>
      </c>
      <c r="E93" s="18">
        <v>0.5</v>
      </c>
      <c r="F93" s="19">
        <f t="shared" si="7"/>
        <v>0.12440191387559808</v>
      </c>
      <c r="G93" s="19">
        <f t="shared" si="8"/>
        <v>0.11711711711711711</v>
      </c>
      <c r="H93" s="14">
        <f t="shared" si="13"/>
        <v>46705.805003719768</v>
      </c>
      <c r="I93" s="14">
        <f t="shared" si="11"/>
        <v>5470.0492346698829</v>
      </c>
      <c r="J93" s="14">
        <f t="shared" si="9"/>
        <v>43970.780386384831</v>
      </c>
      <c r="K93" s="14">
        <f t="shared" si="10"/>
        <v>298217.28948420007</v>
      </c>
      <c r="L93" s="21">
        <f t="shared" si="12"/>
        <v>6.3850155127494173</v>
      </c>
    </row>
    <row r="94" spans="1:12" x14ac:dyDescent="0.2">
      <c r="A94" s="17">
        <v>85</v>
      </c>
      <c r="B94" s="5">
        <v>8</v>
      </c>
      <c r="C94" s="5">
        <v>125</v>
      </c>
      <c r="D94" s="5">
        <v>96</v>
      </c>
      <c r="E94" s="18">
        <v>0.5</v>
      </c>
      <c r="F94" s="19">
        <f t="shared" si="7"/>
        <v>7.2398190045248875E-2</v>
      </c>
      <c r="G94" s="19">
        <f t="shared" si="8"/>
        <v>6.9868995633187769E-2</v>
      </c>
      <c r="H94" s="14">
        <f t="shared" si="13"/>
        <v>41235.755769049887</v>
      </c>
      <c r="I94" s="14">
        <f t="shared" si="11"/>
        <v>2881.1008397589439</v>
      </c>
      <c r="J94" s="14">
        <f t="shared" si="9"/>
        <v>39795.205349170414</v>
      </c>
      <c r="K94" s="14">
        <f t="shared" si="10"/>
        <v>254246.50909781526</v>
      </c>
      <c r="L94" s="21">
        <f t="shared" si="12"/>
        <v>6.1656808358692379</v>
      </c>
    </row>
    <row r="95" spans="1:12" x14ac:dyDescent="0.2">
      <c r="A95" s="17">
        <v>86</v>
      </c>
      <c r="B95" s="5">
        <v>8</v>
      </c>
      <c r="C95" s="5">
        <v>78</v>
      </c>
      <c r="D95" s="5">
        <v>117</v>
      </c>
      <c r="E95" s="18">
        <v>0.5</v>
      </c>
      <c r="F95" s="19">
        <f t="shared" si="7"/>
        <v>8.2051282051282051E-2</v>
      </c>
      <c r="G95" s="19">
        <f t="shared" si="8"/>
        <v>7.8817733990147784E-2</v>
      </c>
      <c r="H95" s="14">
        <f t="shared" si="13"/>
        <v>38354.65492929094</v>
      </c>
      <c r="I95" s="14">
        <f t="shared" si="11"/>
        <v>3023.0269895007636</v>
      </c>
      <c r="J95" s="14">
        <f t="shared" si="9"/>
        <v>36843.141434540557</v>
      </c>
      <c r="K95" s="14">
        <f t="shared" si="10"/>
        <v>214451.30374864486</v>
      </c>
      <c r="L95" s="21">
        <f t="shared" si="12"/>
        <v>5.5912718845730316</v>
      </c>
    </row>
    <row r="96" spans="1:12" x14ac:dyDescent="0.2">
      <c r="A96" s="17">
        <v>87</v>
      </c>
      <c r="B96" s="5">
        <v>14</v>
      </c>
      <c r="C96" s="5">
        <v>68</v>
      </c>
      <c r="D96" s="5">
        <v>76</v>
      </c>
      <c r="E96" s="18">
        <v>0.5</v>
      </c>
      <c r="F96" s="19">
        <f t="shared" si="7"/>
        <v>0.19444444444444445</v>
      </c>
      <c r="G96" s="19">
        <f t="shared" si="8"/>
        <v>0.17721518987341772</v>
      </c>
      <c r="H96" s="14">
        <f t="shared" si="13"/>
        <v>35331.627939790174</v>
      </c>
      <c r="I96" s="14">
        <f t="shared" si="11"/>
        <v>6261.3011538868668</v>
      </c>
      <c r="J96" s="14">
        <f t="shared" si="9"/>
        <v>32200.977362846741</v>
      </c>
      <c r="K96" s="14">
        <f t="shared" si="10"/>
        <v>177608.16231410429</v>
      </c>
      <c r="L96" s="21">
        <f t="shared" si="12"/>
        <v>5.0268887303119003</v>
      </c>
    </row>
    <row r="97" spans="1:12" x14ac:dyDescent="0.2">
      <c r="A97" s="17">
        <v>88</v>
      </c>
      <c r="B97" s="5">
        <v>9</v>
      </c>
      <c r="C97" s="5">
        <v>61</v>
      </c>
      <c r="D97" s="5">
        <v>63</v>
      </c>
      <c r="E97" s="18">
        <v>0.5</v>
      </c>
      <c r="F97" s="19">
        <f t="shared" si="7"/>
        <v>0.14516129032258066</v>
      </c>
      <c r="G97" s="19">
        <f t="shared" si="8"/>
        <v>0.13533834586466167</v>
      </c>
      <c r="H97" s="14">
        <f t="shared" si="13"/>
        <v>29070.326785903308</v>
      </c>
      <c r="I97" s="14">
        <f t="shared" si="11"/>
        <v>3934.3299409493202</v>
      </c>
      <c r="J97" s="14">
        <f t="shared" si="9"/>
        <v>27103.161815428648</v>
      </c>
      <c r="K97" s="14">
        <f t="shared" si="10"/>
        <v>145407.18495125754</v>
      </c>
      <c r="L97" s="21">
        <f t="shared" si="12"/>
        <v>5.0019109183790782</v>
      </c>
    </row>
    <row r="98" spans="1:12" x14ac:dyDescent="0.2">
      <c r="A98" s="17">
        <v>89</v>
      </c>
      <c r="B98" s="5">
        <v>10</v>
      </c>
      <c r="C98" s="5">
        <v>61</v>
      </c>
      <c r="D98" s="5">
        <v>52</v>
      </c>
      <c r="E98" s="18">
        <v>0.5</v>
      </c>
      <c r="F98" s="19">
        <f t="shared" si="7"/>
        <v>0.17699115044247787</v>
      </c>
      <c r="G98" s="19">
        <f t="shared" si="8"/>
        <v>0.16260162601626019</v>
      </c>
      <c r="H98" s="14">
        <f t="shared" si="13"/>
        <v>25135.996844953988</v>
      </c>
      <c r="I98" s="14">
        <f t="shared" si="11"/>
        <v>4087.1539585291043</v>
      </c>
      <c r="J98" s="14">
        <f t="shared" si="9"/>
        <v>23092.419865689437</v>
      </c>
      <c r="K98" s="14">
        <f>K99+J98</f>
        <v>118304.0231358289</v>
      </c>
      <c r="L98" s="21">
        <f t="shared" si="12"/>
        <v>4.706557844734065</v>
      </c>
    </row>
    <row r="99" spans="1:12" x14ac:dyDescent="0.2">
      <c r="A99" s="17">
        <v>90</v>
      </c>
      <c r="B99" s="5">
        <v>9</v>
      </c>
      <c r="C99" s="5">
        <v>40</v>
      </c>
      <c r="D99" s="5">
        <v>57</v>
      </c>
      <c r="E99" s="18">
        <v>0.5</v>
      </c>
      <c r="F99" s="22">
        <f t="shared" si="7"/>
        <v>0.18556701030927836</v>
      </c>
      <c r="G99" s="22">
        <f t="shared" si="8"/>
        <v>0.16981132075471697</v>
      </c>
      <c r="H99" s="23">
        <f t="shared" si="13"/>
        <v>21048.842886424885</v>
      </c>
      <c r="I99" s="23">
        <f t="shared" si="11"/>
        <v>3574.3318109023389</v>
      </c>
      <c r="J99" s="23">
        <f t="shared" si="9"/>
        <v>19261.676980973716</v>
      </c>
      <c r="K99" s="23">
        <f t="shared" ref="K99:K103" si="14">K100+J99</f>
        <v>95211.603270139458</v>
      </c>
      <c r="L99" s="24">
        <f t="shared" si="12"/>
        <v>4.5233651932261161</v>
      </c>
    </row>
    <row r="100" spans="1:12" x14ac:dyDescent="0.2">
      <c r="A100" s="17">
        <v>91</v>
      </c>
      <c r="B100" s="5">
        <v>2</v>
      </c>
      <c r="C100" s="5">
        <v>36</v>
      </c>
      <c r="D100" s="5">
        <v>31</v>
      </c>
      <c r="E100" s="18">
        <v>0.5</v>
      </c>
      <c r="F100" s="22">
        <f t="shared" si="7"/>
        <v>5.9701492537313432E-2</v>
      </c>
      <c r="G100" s="22">
        <f t="shared" si="8"/>
        <v>5.7971014492753617E-2</v>
      </c>
      <c r="H100" s="23">
        <f t="shared" si="13"/>
        <v>17474.511075522547</v>
      </c>
      <c r="I100" s="23">
        <f t="shared" si="11"/>
        <v>1013.0151348129011</v>
      </c>
      <c r="J100" s="23">
        <f t="shared" si="9"/>
        <v>16968.003508116097</v>
      </c>
      <c r="K100" s="23">
        <f t="shared" si="14"/>
        <v>75949.926289165742</v>
      </c>
      <c r="L100" s="24">
        <f t="shared" si="12"/>
        <v>4.346326255476912</v>
      </c>
    </row>
    <row r="101" spans="1:12" x14ac:dyDescent="0.2">
      <c r="A101" s="17">
        <v>92</v>
      </c>
      <c r="B101" s="5">
        <v>5</v>
      </c>
      <c r="C101" s="5">
        <v>23</v>
      </c>
      <c r="D101" s="5">
        <v>36</v>
      </c>
      <c r="E101" s="18">
        <v>0.5</v>
      </c>
      <c r="F101" s="22">
        <f t="shared" si="7"/>
        <v>0.16949152542372881</v>
      </c>
      <c r="G101" s="22">
        <f t="shared" si="8"/>
        <v>0.15625</v>
      </c>
      <c r="H101" s="23">
        <f t="shared" si="13"/>
        <v>16461.495940709647</v>
      </c>
      <c r="I101" s="23">
        <f t="shared" si="11"/>
        <v>2572.1087407358823</v>
      </c>
      <c r="J101" s="23">
        <f t="shared" si="9"/>
        <v>15175.441570341705</v>
      </c>
      <c r="K101" s="23">
        <f t="shared" si="14"/>
        <v>58981.922781049652</v>
      </c>
      <c r="L101" s="24">
        <f t="shared" si="12"/>
        <v>3.583023255813953</v>
      </c>
    </row>
    <row r="102" spans="1:12" x14ac:dyDescent="0.2">
      <c r="A102" s="17">
        <v>93</v>
      </c>
      <c r="B102" s="5">
        <v>7</v>
      </c>
      <c r="C102" s="5">
        <v>23</v>
      </c>
      <c r="D102" s="5">
        <v>20</v>
      </c>
      <c r="E102" s="18">
        <v>0.5</v>
      </c>
      <c r="F102" s="22">
        <f t="shared" si="7"/>
        <v>0.32558139534883723</v>
      </c>
      <c r="G102" s="22">
        <f t="shared" si="8"/>
        <v>0.28000000000000003</v>
      </c>
      <c r="H102" s="23">
        <f t="shared" si="13"/>
        <v>13889.387199973764</v>
      </c>
      <c r="I102" s="23">
        <f t="shared" si="11"/>
        <v>3889.0284159926541</v>
      </c>
      <c r="J102" s="23">
        <f t="shared" si="9"/>
        <v>11944.872991977438</v>
      </c>
      <c r="K102" s="23">
        <f t="shared" si="14"/>
        <v>43806.481210707949</v>
      </c>
      <c r="L102" s="24">
        <f t="shared" si="12"/>
        <v>3.153953488372093</v>
      </c>
    </row>
    <row r="103" spans="1:12" x14ac:dyDescent="0.2">
      <c r="A103" s="17">
        <v>94</v>
      </c>
      <c r="B103" s="5">
        <v>5</v>
      </c>
      <c r="C103" s="5">
        <v>19</v>
      </c>
      <c r="D103" s="5">
        <v>19</v>
      </c>
      <c r="E103" s="18">
        <v>0.5</v>
      </c>
      <c r="F103" s="22">
        <f t="shared" si="7"/>
        <v>0.26315789473684209</v>
      </c>
      <c r="G103" s="22">
        <f t="shared" si="8"/>
        <v>0.23255813953488372</v>
      </c>
      <c r="H103" s="23">
        <f t="shared" si="13"/>
        <v>10000.35878398111</v>
      </c>
      <c r="I103" s="23">
        <f t="shared" si="11"/>
        <v>2325.6648334839788</v>
      </c>
      <c r="J103" s="23">
        <f t="shared" si="9"/>
        <v>8837.5263672391193</v>
      </c>
      <c r="K103" s="23">
        <f t="shared" si="14"/>
        <v>31861.608218730511</v>
      </c>
      <c r="L103" s="24">
        <f t="shared" si="12"/>
        <v>3.1860465116279069</v>
      </c>
    </row>
    <row r="104" spans="1:12" x14ac:dyDescent="0.2">
      <c r="A104" s="17" t="s">
        <v>30</v>
      </c>
      <c r="B104" s="5">
        <v>13</v>
      </c>
      <c r="C104" s="5">
        <v>37</v>
      </c>
      <c r="D104" s="5">
        <v>41</v>
      </c>
      <c r="E104" s="18"/>
      <c r="F104" s="22">
        <f t="shared" si="7"/>
        <v>0.33333333333333331</v>
      </c>
      <c r="G104" s="22">
        <v>1</v>
      </c>
      <c r="H104" s="23">
        <f t="shared" si="13"/>
        <v>7674.6939504971306</v>
      </c>
      <c r="I104" s="23">
        <f t="shared" si="11"/>
        <v>7674.6939504971306</v>
      </c>
      <c r="J104" s="23">
        <f>H104/F104</f>
        <v>23024.081851491392</v>
      </c>
      <c r="K104" s="23">
        <f>J104</f>
        <v>23024.081851491392</v>
      </c>
      <c r="L104" s="24">
        <f t="shared" si="12"/>
        <v>3</v>
      </c>
    </row>
    <row r="105" spans="1:12" x14ac:dyDescent="0.2">
      <c r="A105" s="25"/>
      <c r="B105" s="25"/>
      <c r="C105" s="34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23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ht="11.25" x14ac:dyDescent="0.2">
      <c r="A107" s="56" t="s">
        <v>31</v>
      </c>
      <c r="B107" s="31"/>
      <c r="C107" s="41"/>
      <c r="D107" s="31"/>
      <c r="H107" s="31"/>
      <c r="I107" s="31"/>
      <c r="J107" s="31"/>
      <c r="K107" s="31"/>
      <c r="L107" s="29"/>
    </row>
    <row r="108" spans="1:12" s="30" customFormat="1" ht="11.25" x14ac:dyDescent="0.2">
      <c r="A108" s="56" t="s">
        <v>9</v>
      </c>
      <c r="B108" s="32"/>
      <c r="C108" s="42"/>
      <c r="D108" s="32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ht="11.25" x14ac:dyDescent="0.2">
      <c r="A109" s="56" t="s">
        <v>32</v>
      </c>
      <c r="B109" s="32"/>
      <c r="C109" s="42"/>
      <c r="D109" s="32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ht="11.25" x14ac:dyDescent="0.2">
      <c r="A110" s="56" t="s">
        <v>11</v>
      </c>
      <c r="B110" s="32"/>
      <c r="C110" s="42"/>
      <c r="D110" s="32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ht="11.25" x14ac:dyDescent="0.2">
      <c r="A111" s="56" t="s">
        <v>12</v>
      </c>
      <c r="B111" s="32"/>
      <c r="C111" s="42"/>
      <c r="D111" s="32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ht="11.25" x14ac:dyDescent="0.2">
      <c r="A112" s="56" t="s">
        <v>13</v>
      </c>
      <c r="B112" s="32"/>
      <c r="C112" s="42"/>
      <c r="D112" s="32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ht="11.25" x14ac:dyDescent="0.2">
      <c r="A113" s="56" t="s">
        <v>14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15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16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33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18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19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28"/>
      <c r="B119" s="28"/>
      <c r="C119" s="40"/>
      <c r="D119" s="28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ht="11.25" x14ac:dyDescent="0.2">
      <c r="A120" s="4" t="e">
        <f>#REF!</f>
        <v>#REF!</v>
      </c>
      <c r="B120" s="31"/>
      <c r="C120" s="41"/>
      <c r="D120" s="31"/>
      <c r="H120" s="31"/>
      <c r="I120" s="31"/>
      <c r="J120" s="31"/>
      <c r="K120" s="31"/>
      <c r="L120" s="29"/>
    </row>
    <row r="121" spans="1:12" s="30" customFormat="1" ht="11.25" x14ac:dyDescent="0.2">
      <c r="A121" s="31"/>
      <c r="B121" s="31"/>
      <c r="C121" s="41"/>
      <c r="D121" s="31"/>
      <c r="H121" s="31"/>
      <c r="I121" s="31"/>
      <c r="J121" s="31"/>
      <c r="K121" s="31"/>
      <c r="L121" s="29"/>
    </row>
    <row r="122" spans="1:12" s="30" customFormat="1" ht="11.25" x14ac:dyDescent="0.2">
      <c r="A122" s="31"/>
      <c r="B122" s="31"/>
      <c r="C122" s="41"/>
      <c r="D122" s="31"/>
      <c r="H122" s="31"/>
      <c r="I122" s="31"/>
      <c r="J122" s="31"/>
      <c r="K122" s="31"/>
      <c r="L122" s="29"/>
    </row>
    <row r="123" spans="1:12" s="30" customFormat="1" ht="11.25" x14ac:dyDescent="0.2">
      <c r="A123" s="31"/>
      <c r="B123" s="31"/>
      <c r="C123" s="41"/>
      <c r="D123" s="31"/>
      <c r="H123" s="31"/>
      <c r="I123" s="31"/>
      <c r="J123" s="31"/>
      <c r="K123" s="31"/>
      <c r="L123" s="29"/>
    </row>
    <row r="124" spans="1:12" s="30" customFormat="1" ht="11.25" x14ac:dyDescent="0.2">
      <c r="A124" s="31"/>
      <c r="B124" s="31"/>
      <c r="C124" s="41"/>
      <c r="D124" s="31"/>
      <c r="H124" s="31"/>
      <c r="I124" s="31"/>
      <c r="J124" s="31"/>
      <c r="K124" s="31"/>
      <c r="L124" s="29"/>
    </row>
    <row r="125" spans="1:12" s="30" customFormat="1" ht="11.25" x14ac:dyDescent="0.2">
      <c r="A125" s="31"/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x14ac:dyDescent="0.2">
      <c r="C201" s="12"/>
      <c r="L201" s="15"/>
    </row>
    <row r="202" spans="1:12" x14ac:dyDescent="0.2">
      <c r="C202" s="12"/>
      <c r="L202" s="15"/>
    </row>
    <row r="203" spans="1:12" x14ac:dyDescent="0.2">
      <c r="C203" s="12"/>
      <c r="L203" s="15"/>
    </row>
    <row r="204" spans="1:12" x14ac:dyDescent="0.2">
      <c r="C204" s="12"/>
      <c r="L204" s="15"/>
    </row>
    <row r="205" spans="1:12" x14ac:dyDescent="0.2">
      <c r="C205" s="12"/>
      <c r="L205" s="15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L236" s="15"/>
    </row>
    <row r="237" spans="3:12" x14ac:dyDescent="0.2">
      <c r="L237" s="15"/>
    </row>
    <row r="238" spans="3:12" x14ac:dyDescent="0.2">
      <c r="L238" s="15"/>
    </row>
    <row r="239" spans="3:12" x14ac:dyDescent="0.2">
      <c r="L239" s="15"/>
    </row>
    <row r="240" spans="3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50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1</v>
      </c>
      <c r="C9" s="46">
        <v>675</v>
      </c>
      <c r="D9" s="46">
        <v>712</v>
      </c>
      <c r="E9" s="18">
        <v>4.1099999999999998E-2</v>
      </c>
      <c r="F9" s="19">
        <f>B9/((C9+D9)/2)</f>
        <v>1.4419610670511895E-3</v>
      </c>
      <c r="G9" s="19">
        <f t="shared" ref="G9:G72" si="0">F9/((1+(1-E9)*F9))</f>
        <v>1.4399700255839473E-3</v>
      </c>
      <c r="H9" s="14">
        <v>100000</v>
      </c>
      <c r="I9" s="14">
        <f>H9*G9</f>
        <v>143.99700255839474</v>
      </c>
      <c r="J9" s="14">
        <f t="shared" ref="J9:J72" si="1">H10+I9*E9</f>
        <v>99861.921274246764</v>
      </c>
      <c r="K9" s="14">
        <f t="shared" ref="K9:K72" si="2">K10+J9</f>
        <v>8196574.7790243858</v>
      </c>
      <c r="L9" s="20">
        <f>K9/H9</f>
        <v>81.965747790243853</v>
      </c>
    </row>
    <row r="10" spans="1:13" x14ac:dyDescent="0.2">
      <c r="A10" s="17">
        <v>1</v>
      </c>
      <c r="B10" s="47">
        <v>0</v>
      </c>
      <c r="C10" s="46">
        <v>728</v>
      </c>
      <c r="D10" s="46">
        <v>719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99856.00299744161</v>
      </c>
      <c r="I10" s="14">
        <f t="shared" ref="I10:I73" si="4">H10*G10</f>
        <v>0</v>
      </c>
      <c r="J10" s="14">
        <f t="shared" si="1"/>
        <v>99856.00299744161</v>
      </c>
      <c r="K10" s="14">
        <f t="shared" si="2"/>
        <v>8096712.8577501392</v>
      </c>
      <c r="L10" s="21">
        <f t="shared" ref="L10:L73" si="5">K10/H10</f>
        <v>81.083886944258964</v>
      </c>
    </row>
    <row r="11" spans="1:13" x14ac:dyDescent="0.2">
      <c r="A11" s="17">
        <v>2</v>
      </c>
      <c r="B11" s="47">
        <v>1</v>
      </c>
      <c r="C11" s="46">
        <v>861</v>
      </c>
      <c r="D11" s="46">
        <v>746</v>
      </c>
      <c r="E11" s="18">
        <v>0.4027</v>
      </c>
      <c r="F11" s="19">
        <f t="shared" si="3"/>
        <v>1.2445550715619166E-3</v>
      </c>
      <c r="G11" s="19">
        <f t="shared" si="0"/>
        <v>1.243630590477048E-3</v>
      </c>
      <c r="H11" s="14">
        <f t="shared" ref="H11:H74" si="6">H10-I10</f>
        <v>99856.00299744161</v>
      </c>
      <c r="I11" s="14">
        <f t="shared" si="4"/>
        <v>124.18397997038619</v>
      </c>
      <c r="J11" s="14">
        <f t="shared" si="1"/>
        <v>99781.82790620529</v>
      </c>
      <c r="K11" s="14">
        <f t="shared" si="2"/>
        <v>7996856.854752698</v>
      </c>
      <c r="L11" s="21">
        <f t="shared" si="5"/>
        <v>80.083886944258964</v>
      </c>
    </row>
    <row r="12" spans="1:13" x14ac:dyDescent="0.2">
      <c r="A12" s="17">
        <v>3</v>
      </c>
      <c r="B12" s="47">
        <v>0</v>
      </c>
      <c r="C12" s="46">
        <v>934</v>
      </c>
      <c r="D12" s="46">
        <v>902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99731.819017471222</v>
      </c>
      <c r="I12" s="14">
        <f t="shared" si="4"/>
        <v>0</v>
      </c>
      <c r="J12" s="14">
        <f t="shared" si="1"/>
        <v>99731.819017471222</v>
      </c>
      <c r="K12" s="14">
        <f t="shared" si="2"/>
        <v>7897075.0268464927</v>
      </c>
      <c r="L12" s="21">
        <f t="shared" si="5"/>
        <v>79.183104295561549</v>
      </c>
    </row>
    <row r="13" spans="1:13" x14ac:dyDescent="0.2">
      <c r="A13" s="17">
        <v>4</v>
      </c>
      <c r="B13" s="47">
        <v>0</v>
      </c>
      <c r="C13" s="46">
        <v>947</v>
      </c>
      <c r="D13" s="46">
        <v>958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99731.819017471222</v>
      </c>
      <c r="I13" s="14">
        <f t="shared" si="4"/>
        <v>0</v>
      </c>
      <c r="J13" s="14">
        <f t="shared" si="1"/>
        <v>99731.819017471222</v>
      </c>
      <c r="K13" s="14">
        <f t="shared" si="2"/>
        <v>7797343.2078290218</v>
      </c>
      <c r="L13" s="21">
        <f t="shared" si="5"/>
        <v>78.183104295561549</v>
      </c>
    </row>
    <row r="14" spans="1:13" x14ac:dyDescent="0.2">
      <c r="A14" s="17">
        <v>5</v>
      </c>
      <c r="B14" s="47">
        <v>0</v>
      </c>
      <c r="C14" s="46">
        <v>1095</v>
      </c>
      <c r="D14" s="46">
        <v>984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99731.819017471222</v>
      </c>
      <c r="I14" s="14">
        <f t="shared" si="4"/>
        <v>0</v>
      </c>
      <c r="J14" s="14">
        <f t="shared" si="1"/>
        <v>99731.819017471222</v>
      </c>
      <c r="K14" s="14">
        <f t="shared" si="2"/>
        <v>7697611.388811551</v>
      </c>
      <c r="L14" s="21">
        <f t="shared" si="5"/>
        <v>77.183104295561563</v>
      </c>
    </row>
    <row r="15" spans="1:13" x14ac:dyDescent="0.2">
      <c r="A15" s="17">
        <v>6</v>
      </c>
      <c r="B15" s="47">
        <v>0</v>
      </c>
      <c r="C15" s="46">
        <v>1090</v>
      </c>
      <c r="D15" s="46">
        <v>1116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99731.819017471222</v>
      </c>
      <c r="I15" s="14">
        <f t="shared" si="4"/>
        <v>0</v>
      </c>
      <c r="J15" s="14">
        <f t="shared" si="1"/>
        <v>99731.819017471222</v>
      </c>
      <c r="K15" s="14">
        <f t="shared" si="2"/>
        <v>7597879.5697940802</v>
      </c>
      <c r="L15" s="21">
        <f t="shared" si="5"/>
        <v>76.183104295561563</v>
      </c>
    </row>
    <row r="16" spans="1:13" x14ac:dyDescent="0.2">
      <c r="A16" s="17">
        <v>7</v>
      </c>
      <c r="B16" s="47">
        <v>0</v>
      </c>
      <c r="C16" s="46">
        <v>1124</v>
      </c>
      <c r="D16" s="46">
        <v>1123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99731.819017471222</v>
      </c>
      <c r="I16" s="14">
        <f t="shared" si="4"/>
        <v>0</v>
      </c>
      <c r="J16" s="14">
        <f t="shared" si="1"/>
        <v>99731.819017471222</v>
      </c>
      <c r="K16" s="14">
        <f t="shared" si="2"/>
        <v>7498147.7507766094</v>
      </c>
      <c r="L16" s="21">
        <f t="shared" si="5"/>
        <v>75.183104295561563</v>
      </c>
    </row>
    <row r="17" spans="1:12" x14ac:dyDescent="0.2">
      <c r="A17" s="17">
        <v>8</v>
      </c>
      <c r="B17" s="47">
        <v>0</v>
      </c>
      <c r="C17" s="46">
        <v>1122</v>
      </c>
      <c r="D17" s="46">
        <v>1151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99731.819017471222</v>
      </c>
      <c r="I17" s="14">
        <f t="shared" si="4"/>
        <v>0</v>
      </c>
      <c r="J17" s="14">
        <f t="shared" si="1"/>
        <v>99731.819017471222</v>
      </c>
      <c r="K17" s="14">
        <f t="shared" si="2"/>
        <v>7398415.9317591386</v>
      </c>
      <c r="L17" s="21">
        <f t="shared" si="5"/>
        <v>74.183104295561577</v>
      </c>
    </row>
    <row r="18" spans="1:12" x14ac:dyDescent="0.2">
      <c r="A18" s="17">
        <v>9</v>
      </c>
      <c r="B18" s="47">
        <v>1</v>
      </c>
      <c r="C18" s="46">
        <v>1201</v>
      </c>
      <c r="D18" s="46">
        <v>1143</v>
      </c>
      <c r="E18" s="18">
        <v>0.70140000000000002</v>
      </c>
      <c r="F18" s="19">
        <f t="shared" si="3"/>
        <v>8.5324232081911264E-4</v>
      </c>
      <c r="G18" s="19">
        <f t="shared" si="0"/>
        <v>8.5302498868462351E-4</v>
      </c>
      <c r="H18" s="14">
        <f t="shared" si="6"/>
        <v>99731.819017471222</v>
      </c>
      <c r="I18" s="14">
        <f t="shared" si="4"/>
        <v>85.073733788875302</v>
      </c>
      <c r="J18" s="14">
        <f t="shared" si="1"/>
        <v>99706.416000561861</v>
      </c>
      <c r="K18" s="14">
        <f t="shared" si="2"/>
        <v>7298684.1127416678</v>
      </c>
      <c r="L18" s="21">
        <f t="shared" si="5"/>
        <v>73.183104295561577</v>
      </c>
    </row>
    <row r="19" spans="1:12" x14ac:dyDescent="0.2">
      <c r="A19" s="17">
        <v>10</v>
      </c>
      <c r="B19" s="47">
        <v>0</v>
      </c>
      <c r="C19" s="46">
        <v>1158</v>
      </c>
      <c r="D19" s="46">
        <v>1220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99646.74528368235</v>
      </c>
      <c r="I19" s="14">
        <f t="shared" si="4"/>
        <v>0</v>
      </c>
      <c r="J19" s="14">
        <f t="shared" si="1"/>
        <v>99646.74528368235</v>
      </c>
      <c r="K19" s="14">
        <f t="shared" si="2"/>
        <v>7198977.696741106</v>
      </c>
      <c r="L19" s="21">
        <f t="shared" si="5"/>
        <v>72.244985787006684</v>
      </c>
    </row>
    <row r="20" spans="1:12" x14ac:dyDescent="0.2">
      <c r="A20" s="17">
        <v>11</v>
      </c>
      <c r="B20" s="47">
        <v>0</v>
      </c>
      <c r="C20" s="46">
        <v>1138</v>
      </c>
      <c r="D20" s="46">
        <v>1182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99646.74528368235</v>
      </c>
      <c r="I20" s="14">
        <f t="shared" si="4"/>
        <v>0</v>
      </c>
      <c r="J20" s="14">
        <f t="shared" si="1"/>
        <v>99646.74528368235</v>
      </c>
      <c r="K20" s="14">
        <f t="shared" si="2"/>
        <v>7099330.9514574241</v>
      </c>
      <c r="L20" s="21">
        <f t="shared" si="5"/>
        <v>71.244985787006684</v>
      </c>
    </row>
    <row r="21" spans="1:12" x14ac:dyDescent="0.2">
      <c r="A21" s="17">
        <v>12</v>
      </c>
      <c r="B21" s="47">
        <v>0</v>
      </c>
      <c r="C21" s="46">
        <v>1194</v>
      </c>
      <c r="D21" s="46">
        <v>1148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99646.74528368235</v>
      </c>
      <c r="I21" s="14">
        <f t="shared" si="4"/>
        <v>0</v>
      </c>
      <c r="J21" s="14">
        <f t="shared" si="1"/>
        <v>99646.74528368235</v>
      </c>
      <c r="K21" s="14">
        <f t="shared" si="2"/>
        <v>6999684.2061737422</v>
      </c>
      <c r="L21" s="21">
        <f t="shared" si="5"/>
        <v>70.244985787006684</v>
      </c>
    </row>
    <row r="22" spans="1:12" x14ac:dyDescent="0.2">
      <c r="A22" s="17">
        <v>13</v>
      </c>
      <c r="B22" s="47">
        <v>0</v>
      </c>
      <c r="C22" s="46">
        <v>1137</v>
      </c>
      <c r="D22" s="46">
        <v>1219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99646.74528368235</v>
      </c>
      <c r="I22" s="14">
        <f t="shared" si="4"/>
        <v>0</v>
      </c>
      <c r="J22" s="14">
        <f t="shared" si="1"/>
        <v>99646.74528368235</v>
      </c>
      <c r="K22" s="14">
        <f t="shared" si="2"/>
        <v>6900037.4608900603</v>
      </c>
      <c r="L22" s="21">
        <f t="shared" si="5"/>
        <v>69.244985787006684</v>
      </c>
    </row>
    <row r="23" spans="1:12" x14ac:dyDescent="0.2">
      <c r="A23" s="17">
        <v>14</v>
      </c>
      <c r="B23" s="47">
        <v>0</v>
      </c>
      <c r="C23" s="46">
        <v>1064</v>
      </c>
      <c r="D23" s="46">
        <v>1163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99646.74528368235</v>
      </c>
      <c r="I23" s="14">
        <f t="shared" si="4"/>
        <v>0</v>
      </c>
      <c r="J23" s="14">
        <f t="shared" si="1"/>
        <v>99646.74528368235</v>
      </c>
      <c r="K23" s="14">
        <f t="shared" si="2"/>
        <v>6800390.7156063784</v>
      </c>
      <c r="L23" s="21">
        <f t="shared" si="5"/>
        <v>68.244985787006698</v>
      </c>
    </row>
    <row r="24" spans="1:12" x14ac:dyDescent="0.2">
      <c r="A24" s="17">
        <v>15</v>
      </c>
      <c r="B24" s="47">
        <v>0</v>
      </c>
      <c r="C24" s="46">
        <v>1107</v>
      </c>
      <c r="D24" s="46">
        <v>1074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99646.74528368235</v>
      </c>
      <c r="I24" s="14">
        <f t="shared" si="4"/>
        <v>0</v>
      </c>
      <c r="J24" s="14">
        <f t="shared" si="1"/>
        <v>99646.74528368235</v>
      </c>
      <c r="K24" s="14">
        <f t="shared" si="2"/>
        <v>6700743.9703226965</v>
      </c>
      <c r="L24" s="21">
        <f t="shared" si="5"/>
        <v>67.244985787006698</v>
      </c>
    </row>
    <row r="25" spans="1:12" x14ac:dyDescent="0.2">
      <c r="A25" s="17">
        <v>16</v>
      </c>
      <c r="B25" s="47">
        <v>1</v>
      </c>
      <c r="C25" s="46">
        <v>1026</v>
      </c>
      <c r="D25" s="46">
        <v>1143</v>
      </c>
      <c r="E25" s="18">
        <v>0.88770000000000004</v>
      </c>
      <c r="F25" s="19">
        <f t="shared" si="3"/>
        <v>9.2208390963577683E-4</v>
      </c>
      <c r="G25" s="19">
        <f t="shared" si="0"/>
        <v>9.219884377117979E-4</v>
      </c>
      <c r="H25" s="14">
        <f t="shared" si="6"/>
        <v>99646.74528368235</v>
      </c>
      <c r="I25" s="14">
        <f t="shared" si="4"/>
        <v>91.873147007167759</v>
      </c>
      <c r="J25" s="14">
        <f t="shared" si="1"/>
        <v>99636.427929273443</v>
      </c>
      <c r="K25" s="14">
        <f t="shared" si="2"/>
        <v>6601097.2250390146</v>
      </c>
      <c r="L25" s="21">
        <f t="shared" si="5"/>
        <v>66.244985787006698</v>
      </c>
    </row>
    <row r="26" spans="1:12" x14ac:dyDescent="0.2">
      <c r="A26" s="17">
        <v>17</v>
      </c>
      <c r="B26" s="47">
        <v>0</v>
      </c>
      <c r="C26" s="46">
        <v>1009</v>
      </c>
      <c r="D26" s="46">
        <v>1040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99554.872136675185</v>
      </c>
      <c r="I26" s="14">
        <f t="shared" si="4"/>
        <v>0</v>
      </c>
      <c r="J26" s="14">
        <f t="shared" si="1"/>
        <v>99554.872136675185</v>
      </c>
      <c r="K26" s="14">
        <f t="shared" si="2"/>
        <v>6501460.7971097408</v>
      </c>
      <c r="L26" s="21">
        <f t="shared" si="5"/>
        <v>65.305300057882917</v>
      </c>
    </row>
    <row r="27" spans="1:12" x14ac:dyDescent="0.2">
      <c r="A27" s="17">
        <v>18</v>
      </c>
      <c r="B27" s="47">
        <v>0</v>
      </c>
      <c r="C27" s="46">
        <v>1008</v>
      </c>
      <c r="D27" s="46">
        <v>1033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99554.872136675185</v>
      </c>
      <c r="I27" s="14">
        <f t="shared" si="4"/>
        <v>0</v>
      </c>
      <c r="J27" s="14">
        <f t="shared" si="1"/>
        <v>99554.872136675185</v>
      </c>
      <c r="K27" s="14">
        <f t="shared" si="2"/>
        <v>6401905.924973066</v>
      </c>
      <c r="L27" s="21">
        <f t="shared" si="5"/>
        <v>64.305300057882931</v>
      </c>
    </row>
    <row r="28" spans="1:12" x14ac:dyDescent="0.2">
      <c r="A28" s="17">
        <v>19</v>
      </c>
      <c r="B28" s="47">
        <v>0</v>
      </c>
      <c r="C28" s="46">
        <v>887</v>
      </c>
      <c r="D28" s="46">
        <v>1037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99554.872136675185</v>
      </c>
      <c r="I28" s="14">
        <f t="shared" si="4"/>
        <v>0</v>
      </c>
      <c r="J28" s="14">
        <f t="shared" si="1"/>
        <v>99554.872136675185</v>
      </c>
      <c r="K28" s="14">
        <f t="shared" si="2"/>
        <v>6302351.0528363911</v>
      </c>
      <c r="L28" s="21">
        <f t="shared" si="5"/>
        <v>63.305300057882931</v>
      </c>
    </row>
    <row r="29" spans="1:12" x14ac:dyDescent="0.2">
      <c r="A29" s="17">
        <v>20</v>
      </c>
      <c r="B29" s="47">
        <v>0</v>
      </c>
      <c r="C29" s="46">
        <v>823</v>
      </c>
      <c r="D29" s="46">
        <v>912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99554.872136675185</v>
      </c>
      <c r="I29" s="14">
        <f t="shared" si="4"/>
        <v>0</v>
      </c>
      <c r="J29" s="14">
        <f t="shared" si="1"/>
        <v>99554.872136675185</v>
      </c>
      <c r="K29" s="14">
        <f t="shared" si="2"/>
        <v>6202796.1806997163</v>
      </c>
      <c r="L29" s="21">
        <f t="shared" si="5"/>
        <v>62.305300057882931</v>
      </c>
    </row>
    <row r="30" spans="1:12" x14ac:dyDescent="0.2">
      <c r="A30" s="17">
        <v>21</v>
      </c>
      <c r="B30" s="47">
        <v>0</v>
      </c>
      <c r="C30" s="46">
        <v>801</v>
      </c>
      <c r="D30" s="46">
        <v>841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99554.872136675185</v>
      </c>
      <c r="I30" s="14">
        <f t="shared" si="4"/>
        <v>0</v>
      </c>
      <c r="J30" s="14">
        <f t="shared" si="1"/>
        <v>99554.872136675185</v>
      </c>
      <c r="K30" s="14">
        <f t="shared" si="2"/>
        <v>6103241.3085630415</v>
      </c>
      <c r="L30" s="21">
        <f t="shared" si="5"/>
        <v>61.305300057882938</v>
      </c>
    </row>
    <row r="31" spans="1:12" x14ac:dyDescent="0.2">
      <c r="A31" s="17">
        <v>22</v>
      </c>
      <c r="B31" s="47">
        <v>0</v>
      </c>
      <c r="C31" s="46">
        <v>758</v>
      </c>
      <c r="D31" s="46">
        <v>797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99554.872136675185</v>
      </c>
      <c r="I31" s="14">
        <f t="shared" si="4"/>
        <v>0</v>
      </c>
      <c r="J31" s="14">
        <f t="shared" si="1"/>
        <v>99554.872136675185</v>
      </c>
      <c r="K31" s="14">
        <f t="shared" si="2"/>
        <v>6003686.4364263667</v>
      </c>
      <c r="L31" s="21">
        <f t="shared" si="5"/>
        <v>60.305300057882938</v>
      </c>
    </row>
    <row r="32" spans="1:12" x14ac:dyDescent="0.2">
      <c r="A32" s="17">
        <v>23</v>
      </c>
      <c r="B32" s="47">
        <v>0</v>
      </c>
      <c r="C32" s="46">
        <v>748</v>
      </c>
      <c r="D32" s="46">
        <v>769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99554.872136675185</v>
      </c>
      <c r="I32" s="14">
        <f t="shared" si="4"/>
        <v>0</v>
      </c>
      <c r="J32" s="14">
        <f t="shared" si="1"/>
        <v>99554.872136675185</v>
      </c>
      <c r="K32" s="14">
        <f t="shared" si="2"/>
        <v>5904131.5642896919</v>
      </c>
      <c r="L32" s="21">
        <f t="shared" si="5"/>
        <v>59.305300057882945</v>
      </c>
    </row>
    <row r="33" spans="1:12" x14ac:dyDescent="0.2">
      <c r="A33" s="17">
        <v>24</v>
      </c>
      <c r="B33" s="47">
        <v>0</v>
      </c>
      <c r="C33" s="46">
        <v>705</v>
      </c>
      <c r="D33" s="46">
        <v>762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99554.872136675185</v>
      </c>
      <c r="I33" s="14">
        <f t="shared" si="4"/>
        <v>0</v>
      </c>
      <c r="J33" s="14">
        <f t="shared" si="1"/>
        <v>99554.872136675185</v>
      </c>
      <c r="K33" s="14">
        <f t="shared" si="2"/>
        <v>5804576.692153017</v>
      </c>
      <c r="L33" s="21">
        <f t="shared" si="5"/>
        <v>58.305300057882945</v>
      </c>
    </row>
    <row r="34" spans="1:12" x14ac:dyDescent="0.2">
      <c r="A34" s="17">
        <v>25</v>
      </c>
      <c r="B34" s="47">
        <v>0</v>
      </c>
      <c r="C34" s="46">
        <v>688</v>
      </c>
      <c r="D34" s="46">
        <v>717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99554.872136675185</v>
      </c>
      <c r="I34" s="14">
        <f t="shared" si="4"/>
        <v>0</v>
      </c>
      <c r="J34" s="14">
        <f t="shared" si="1"/>
        <v>99554.872136675185</v>
      </c>
      <c r="K34" s="14">
        <f t="shared" si="2"/>
        <v>5705021.8200163422</v>
      </c>
      <c r="L34" s="21">
        <f t="shared" si="5"/>
        <v>57.305300057882953</v>
      </c>
    </row>
    <row r="35" spans="1:12" x14ac:dyDescent="0.2">
      <c r="A35" s="17">
        <v>26</v>
      </c>
      <c r="B35" s="47">
        <v>0</v>
      </c>
      <c r="C35" s="46">
        <v>651</v>
      </c>
      <c r="D35" s="46">
        <v>714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99554.872136675185</v>
      </c>
      <c r="I35" s="14">
        <f t="shared" si="4"/>
        <v>0</v>
      </c>
      <c r="J35" s="14">
        <f t="shared" si="1"/>
        <v>99554.872136675185</v>
      </c>
      <c r="K35" s="14">
        <f t="shared" si="2"/>
        <v>5605466.9478796674</v>
      </c>
      <c r="L35" s="21">
        <f t="shared" si="5"/>
        <v>56.305300057882953</v>
      </c>
    </row>
    <row r="36" spans="1:12" x14ac:dyDescent="0.2">
      <c r="A36" s="17">
        <v>27</v>
      </c>
      <c r="B36" s="47">
        <v>0</v>
      </c>
      <c r="C36" s="46">
        <v>613</v>
      </c>
      <c r="D36" s="46">
        <v>657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99554.872136675185</v>
      </c>
      <c r="I36" s="14">
        <f t="shared" si="4"/>
        <v>0</v>
      </c>
      <c r="J36" s="14">
        <f t="shared" si="1"/>
        <v>99554.872136675185</v>
      </c>
      <c r="K36" s="14">
        <f t="shared" si="2"/>
        <v>5505912.0757429926</v>
      </c>
      <c r="L36" s="21">
        <f t="shared" si="5"/>
        <v>55.30530005788296</v>
      </c>
    </row>
    <row r="37" spans="1:12" x14ac:dyDescent="0.2">
      <c r="A37" s="17">
        <v>28</v>
      </c>
      <c r="B37" s="47">
        <v>0</v>
      </c>
      <c r="C37" s="46">
        <v>700</v>
      </c>
      <c r="D37" s="46">
        <v>630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99554.872136675185</v>
      </c>
      <c r="I37" s="14">
        <f t="shared" si="4"/>
        <v>0</v>
      </c>
      <c r="J37" s="14">
        <f t="shared" si="1"/>
        <v>99554.872136675185</v>
      </c>
      <c r="K37" s="14">
        <f t="shared" si="2"/>
        <v>5406357.2036063178</v>
      </c>
      <c r="L37" s="21">
        <f t="shared" si="5"/>
        <v>54.30530005788296</v>
      </c>
    </row>
    <row r="38" spans="1:12" x14ac:dyDescent="0.2">
      <c r="A38" s="17">
        <v>29</v>
      </c>
      <c r="B38" s="47">
        <v>0</v>
      </c>
      <c r="C38" s="46">
        <v>743</v>
      </c>
      <c r="D38" s="46">
        <v>711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99554.872136675185</v>
      </c>
      <c r="I38" s="14">
        <f t="shared" si="4"/>
        <v>0</v>
      </c>
      <c r="J38" s="14">
        <f t="shared" si="1"/>
        <v>99554.872136675185</v>
      </c>
      <c r="K38" s="14">
        <f t="shared" si="2"/>
        <v>5306802.3314696429</v>
      </c>
      <c r="L38" s="21">
        <f t="shared" si="5"/>
        <v>53.305300057882967</v>
      </c>
    </row>
    <row r="39" spans="1:12" x14ac:dyDescent="0.2">
      <c r="A39" s="17">
        <v>30</v>
      </c>
      <c r="B39" s="47">
        <v>0</v>
      </c>
      <c r="C39" s="46">
        <v>705</v>
      </c>
      <c r="D39" s="46">
        <v>752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99554.872136675185</v>
      </c>
      <c r="I39" s="14">
        <f t="shared" si="4"/>
        <v>0</v>
      </c>
      <c r="J39" s="14">
        <f t="shared" si="1"/>
        <v>99554.872136675185</v>
      </c>
      <c r="K39" s="14">
        <f t="shared" si="2"/>
        <v>5207247.4593329681</v>
      </c>
      <c r="L39" s="21">
        <f t="shared" si="5"/>
        <v>52.305300057882967</v>
      </c>
    </row>
    <row r="40" spans="1:12" x14ac:dyDescent="0.2">
      <c r="A40" s="17">
        <v>31</v>
      </c>
      <c r="B40" s="47">
        <v>0</v>
      </c>
      <c r="C40" s="46">
        <v>749</v>
      </c>
      <c r="D40" s="46">
        <v>719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99554.872136675185</v>
      </c>
      <c r="I40" s="14">
        <f t="shared" si="4"/>
        <v>0</v>
      </c>
      <c r="J40" s="14">
        <f t="shared" si="1"/>
        <v>99554.872136675185</v>
      </c>
      <c r="K40" s="14">
        <f t="shared" si="2"/>
        <v>5107692.5871962933</v>
      </c>
      <c r="L40" s="21">
        <f t="shared" si="5"/>
        <v>51.305300057882974</v>
      </c>
    </row>
    <row r="41" spans="1:12" x14ac:dyDescent="0.2">
      <c r="A41" s="17">
        <v>32</v>
      </c>
      <c r="B41" s="47">
        <v>0</v>
      </c>
      <c r="C41" s="46">
        <v>759</v>
      </c>
      <c r="D41" s="46">
        <v>761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99554.872136675185</v>
      </c>
      <c r="I41" s="14">
        <f t="shared" si="4"/>
        <v>0</v>
      </c>
      <c r="J41" s="14">
        <f t="shared" si="1"/>
        <v>99554.872136675185</v>
      </c>
      <c r="K41" s="14">
        <f t="shared" si="2"/>
        <v>5008137.7150596185</v>
      </c>
      <c r="L41" s="21">
        <f t="shared" si="5"/>
        <v>50.305300057882974</v>
      </c>
    </row>
    <row r="42" spans="1:12" x14ac:dyDescent="0.2">
      <c r="A42" s="17">
        <v>33</v>
      </c>
      <c r="B42" s="47">
        <v>0</v>
      </c>
      <c r="C42" s="46">
        <v>819</v>
      </c>
      <c r="D42" s="46">
        <v>818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99554.872136675185</v>
      </c>
      <c r="I42" s="14">
        <f t="shared" si="4"/>
        <v>0</v>
      </c>
      <c r="J42" s="14">
        <f t="shared" si="1"/>
        <v>99554.872136675185</v>
      </c>
      <c r="K42" s="14">
        <f t="shared" si="2"/>
        <v>4908582.8429229436</v>
      </c>
      <c r="L42" s="21">
        <f t="shared" si="5"/>
        <v>49.305300057882981</v>
      </c>
    </row>
    <row r="43" spans="1:12" x14ac:dyDescent="0.2">
      <c r="A43" s="17">
        <v>34</v>
      </c>
      <c r="B43" s="47">
        <v>0</v>
      </c>
      <c r="C43" s="46">
        <v>948</v>
      </c>
      <c r="D43" s="46">
        <v>862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99554.872136675185</v>
      </c>
      <c r="I43" s="14">
        <f t="shared" si="4"/>
        <v>0</v>
      </c>
      <c r="J43" s="14">
        <f t="shared" si="1"/>
        <v>99554.872136675185</v>
      </c>
      <c r="K43" s="14">
        <f t="shared" si="2"/>
        <v>4809027.9707862688</v>
      </c>
      <c r="L43" s="21">
        <f t="shared" si="5"/>
        <v>48.305300057882981</v>
      </c>
    </row>
    <row r="44" spans="1:12" x14ac:dyDescent="0.2">
      <c r="A44" s="17">
        <v>35</v>
      </c>
      <c r="B44" s="47">
        <v>0</v>
      </c>
      <c r="C44" s="46">
        <v>956</v>
      </c>
      <c r="D44" s="46">
        <v>988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99554.872136675185</v>
      </c>
      <c r="I44" s="14">
        <f t="shared" si="4"/>
        <v>0</v>
      </c>
      <c r="J44" s="14">
        <f t="shared" si="1"/>
        <v>99554.872136675185</v>
      </c>
      <c r="K44" s="14">
        <f t="shared" si="2"/>
        <v>4709473.098649594</v>
      </c>
      <c r="L44" s="21">
        <f t="shared" si="5"/>
        <v>47.305300057882988</v>
      </c>
    </row>
    <row r="45" spans="1:12" x14ac:dyDescent="0.2">
      <c r="A45" s="17">
        <v>36</v>
      </c>
      <c r="B45" s="47">
        <v>0</v>
      </c>
      <c r="C45" s="46">
        <v>1046</v>
      </c>
      <c r="D45" s="46">
        <v>992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99554.872136675185</v>
      </c>
      <c r="I45" s="14">
        <f t="shared" si="4"/>
        <v>0</v>
      </c>
      <c r="J45" s="14">
        <f t="shared" si="1"/>
        <v>99554.872136675185</v>
      </c>
      <c r="K45" s="14">
        <f t="shared" si="2"/>
        <v>4609918.2265129192</v>
      </c>
      <c r="L45" s="21">
        <f t="shared" si="5"/>
        <v>46.305300057882988</v>
      </c>
    </row>
    <row r="46" spans="1:12" x14ac:dyDescent="0.2">
      <c r="A46" s="17">
        <v>37</v>
      </c>
      <c r="B46" s="47">
        <v>0</v>
      </c>
      <c r="C46" s="46">
        <v>1066</v>
      </c>
      <c r="D46" s="46">
        <v>1111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99554.872136675185</v>
      </c>
      <c r="I46" s="14">
        <f t="shared" si="4"/>
        <v>0</v>
      </c>
      <c r="J46" s="14">
        <f t="shared" si="1"/>
        <v>99554.872136675185</v>
      </c>
      <c r="K46" s="14">
        <f t="shared" si="2"/>
        <v>4510363.3543762444</v>
      </c>
      <c r="L46" s="21">
        <f t="shared" si="5"/>
        <v>45.305300057882995</v>
      </c>
    </row>
    <row r="47" spans="1:12" x14ac:dyDescent="0.2">
      <c r="A47" s="17">
        <v>38</v>
      </c>
      <c r="B47" s="47">
        <v>1</v>
      </c>
      <c r="C47" s="46">
        <v>1199</v>
      </c>
      <c r="D47" s="46">
        <v>1128</v>
      </c>
      <c r="E47" s="18">
        <v>0.52600000000000002</v>
      </c>
      <c r="F47" s="19">
        <f t="shared" si="3"/>
        <v>8.5947571981091536E-4</v>
      </c>
      <c r="G47" s="19">
        <f t="shared" si="0"/>
        <v>8.5912571930300851E-4</v>
      </c>
      <c r="H47" s="14">
        <f t="shared" si="6"/>
        <v>99554.872136675185</v>
      </c>
      <c r="I47" s="14">
        <f t="shared" si="4"/>
        <v>85.530151134540105</v>
      </c>
      <c r="J47" s="14">
        <f t="shared" si="1"/>
        <v>99514.330845037402</v>
      </c>
      <c r="K47" s="14">
        <f t="shared" si="2"/>
        <v>4410808.4822395695</v>
      </c>
      <c r="L47" s="21">
        <f t="shared" si="5"/>
        <v>44.305300057882995</v>
      </c>
    </row>
    <row r="48" spans="1:12" x14ac:dyDescent="0.2">
      <c r="A48" s="17">
        <v>39</v>
      </c>
      <c r="B48" s="47">
        <v>0</v>
      </c>
      <c r="C48" s="46">
        <v>1330</v>
      </c>
      <c r="D48" s="46">
        <v>1251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99469.341985540639</v>
      </c>
      <c r="I48" s="14">
        <f t="shared" si="4"/>
        <v>0</v>
      </c>
      <c r="J48" s="14">
        <f t="shared" si="1"/>
        <v>99469.341985540639</v>
      </c>
      <c r="K48" s="14">
        <f t="shared" si="2"/>
        <v>4311294.1513945321</v>
      </c>
      <c r="L48" s="21">
        <f t="shared" si="5"/>
        <v>43.342944321691036</v>
      </c>
    </row>
    <row r="49" spans="1:12" x14ac:dyDescent="0.2">
      <c r="A49" s="17">
        <v>40</v>
      </c>
      <c r="B49" s="47">
        <v>1</v>
      </c>
      <c r="C49" s="46">
        <v>1427</v>
      </c>
      <c r="D49" s="46">
        <v>1378</v>
      </c>
      <c r="E49" s="18">
        <v>0.5726</v>
      </c>
      <c r="F49" s="19">
        <f t="shared" si="3"/>
        <v>7.1301247771836005E-4</v>
      </c>
      <c r="G49" s="19">
        <f t="shared" si="0"/>
        <v>7.1279525939831241E-4</v>
      </c>
      <c r="H49" s="14">
        <f t="shared" si="6"/>
        <v>99469.341985540639</v>
      </c>
      <c r="I49" s="14">
        <f t="shared" si="4"/>
        <v>70.901275422762893</v>
      </c>
      <c r="J49" s="14">
        <f t="shared" si="1"/>
        <v>99439.038780424948</v>
      </c>
      <c r="K49" s="14">
        <f t="shared" si="2"/>
        <v>4211824.8094089916</v>
      </c>
      <c r="L49" s="21">
        <f t="shared" si="5"/>
        <v>42.342944321691036</v>
      </c>
    </row>
    <row r="50" spans="1:12" x14ac:dyDescent="0.2">
      <c r="A50" s="17">
        <v>41</v>
      </c>
      <c r="B50" s="47">
        <v>0</v>
      </c>
      <c r="C50" s="46">
        <v>1534</v>
      </c>
      <c r="D50" s="46">
        <v>1472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99398.44071011788</v>
      </c>
      <c r="I50" s="14">
        <f t="shared" si="4"/>
        <v>0</v>
      </c>
      <c r="J50" s="14">
        <f t="shared" si="1"/>
        <v>99398.44071011788</v>
      </c>
      <c r="K50" s="14">
        <f t="shared" si="2"/>
        <v>4112385.7706285664</v>
      </c>
      <c r="L50" s="21">
        <f t="shared" si="5"/>
        <v>41.37273926279974</v>
      </c>
    </row>
    <row r="51" spans="1:12" x14ac:dyDescent="0.2">
      <c r="A51" s="17">
        <v>42</v>
      </c>
      <c r="B51" s="47">
        <v>0</v>
      </c>
      <c r="C51" s="46">
        <v>1571</v>
      </c>
      <c r="D51" s="46">
        <v>1558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99398.44071011788</v>
      </c>
      <c r="I51" s="14">
        <f t="shared" si="4"/>
        <v>0</v>
      </c>
      <c r="J51" s="14">
        <f t="shared" si="1"/>
        <v>99398.44071011788</v>
      </c>
      <c r="K51" s="14">
        <f t="shared" si="2"/>
        <v>4012987.3299184483</v>
      </c>
      <c r="L51" s="21">
        <f t="shared" si="5"/>
        <v>40.37273926279974</v>
      </c>
    </row>
    <row r="52" spans="1:12" x14ac:dyDescent="0.2">
      <c r="A52" s="17">
        <v>43</v>
      </c>
      <c r="B52" s="47">
        <v>0</v>
      </c>
      <c r="C52" s="46">
        <v>1701</v>
      </c>
      <c r="D52" s="46">
        <v>1586</v>
      </c>
      <c r="E52" s="18">
        <v>0</v>
      </c>
      <c r="F52" s="19">
        <f t="shared" si="3"/>
        <v>0</v>
      </c>
      <c r="G52" s="19">
        <f t="shared" si="0"/>
        <v>0</v>
      </c>
      <c r="H52" s="14">
        <f t="shared" si="6"/>
        <v>99398.44071011788</v>
      </c>
      <c r="I52" s="14">
        <f t="shared" si="4"/>
        <v>0</v>
      </c>
      <c r="J52" s="14">
        <f t="shared" si="1"/>
        <v>99398.44071011788</v>
      </c>
      <c r="K52" s="14">
        <f t="shared" si="2"/>
        <v>3913588.8892083303</v>
      </c>
      <c r="L52" s="21">
        <f t="shared" si="5"/>
        <v>39.37273926279974</v>
      </c>
    </row>
    <row r="53" spans="1:12" x14ac:dyDescent="0.2">
      <c r="A53" s="17">
        <v>44</v>
      </c>
      <c r="B53" s="47">
        <v>3</v>
      </c>
      <c r="C53" s="46">
        <v>1700</v>
      </c>
      <c r="D53" s="46">
        <v>1721</v>
      </c>
      <c r="E53" s="18">
        <v>0.2767</v>
      </c>
      <c r="F53" s="19">
        <f t="shared" si="3"/>
        <v>1.7538731365097924E-3</v>
      </c>
      <c r="G53" s="19">
        <f t="shared" si="0"/>
        <v>1.7516510332785083E-3</v>
      </c>
      <c r="H53" s="14">
        <f t="shared" si="6"/>
        <v>99398.44071011788</v>
      </c>
      <c r="I53" s="14">
        <f t="shared" si="4"/>
        <v>174.11138137615052</v>
      </c>
      <c r="J53" s="14">
        <f t="shared" si="1"/>
        <v>99272.505947968515</v>
      </c>
      <c r="K53" s="14">
        <f t="shared" si="2"/>
        <v>3814190.4484982123</v>
      </c>
      <c r="L53" s="21">
        <f t="shared" si="5"/>
        <v>38.37273926279974</v>
      </c>
    </row>
    <row r="54" spans="1:12" x14ac:dyDescent="0.2">
      <c r="A54" s="17">
        <v>45</v>
      </c>
      <c r="B54" s="47">
        <v>0</v>
      </c>
      <c r="C54" s="46">
        <v>1804</v>
      </c>
      <c r="D54" s="46">
        <v>1721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99224.329328741733</v>
      </c>
      <c r="I54" s="14">
        <f t="shared" si="4"/>
        <v>0</v>
      </c>
      <c r="J54" s="14">
        <f t="shared" si="1"/>
        <v>99224.329328741733</v>
      </c>
      <c r="K54" s="14">
        <f t="shared" si="2"/>
        <v>3714917.9425502438</v>
      </c>
      <c r="L54" s="21">
        <f t="shared" si="5"/>
        <v>37.439587323813385</v>
      </c>
    </row>
    <row r="55" spans="1:12" x14ac:dyDescent="0.2">
      <c r="A55" s="17">
        <v>46</v>
      </c>
      <c r="B55" s="47">
        <v>1</v>
      </c>
      <c r="C55" s="46">
        <v>1687</v>
      </c>
      <c r="D55" s="46">
        <v>1834</v>
      </c>
      <c r="E55" s="18">
        <v>0.1918</v>
      </c>
      <c r="F55" s="19">
        <f t="shared" si="3"/>
        <v>5.6802044873615449E-4</v>
      </c>
      <c r="G55" s="19">
        <f t="shared" si="0"/>
        <v>5.6775980489956273E-4</v>
      </c>
      <c r="H55" s="14">
        <f t="shared" si="6"/>
        <v>99224.329328741733</v>
      </c>
      <c r="I55" s="14">
        <f t="shared" si="4"/>
        <v>56.335585860976366</v>
      </c>
      <c r="J55" s="14">
        <f t="shared" si="1"/>
        <v>99178.798908248893</v>
      </c>
      <c r="K55" s="14">
        <f t="shared" si="2"/>
        <v>3615693.6132215019</v>
      </c>
      <c r="L55" s="21">
        <f t="shared" si="5"/>
        <v>36.439587323813385</v>
      </c>
    </row>
    <row r="56" spans="1:12" x14ac:dyDescent="0.2">
      <c r="A56" s="17">
        <v>47</v>
      </c>
      <c r="B56" s="47">
        <v>0</v>
      </c>
      <c r="C56" s="46">
        <v>1602</v>
      </c>
      <c r="D56" s="46">
        <v>1708</v>
      </c>
      <c r="E56" s="18">
        <v>0</v>
      </c>
      <c r="F56" s="19">
        <f t="shared" si="3"/>
        <v>0</v>
      </c>
      <c r="G56" s="19">
        <f t="shared" si="0"/>
        <v>0</v>
      </c>
      <c r="H56" s="14">
        <f t="shared" si="6"/>
        <v>99167.993742880761</v>
      </c>
      <c r="I56" s="14">
        <f t="shared" si="4"/>
        <v>0</v>
      </c>
      <c r="J56" s="14">
        <f t="shared" si="1"/>
        <v>99167.993742880761</v>
      </c>
      <c r="K56" s="14">
        <f t="shared" si="2"/>
        <v>3516514.8143132529</v>
      </c>
      <c r="L56" s="21">
        <f t="shared" si="5"/>
        <v>35.460179051627755</v>
      </c>
    </row>
    <row r="57" spans="1:12" x14ac:dyDescent="0.2">
      <c r="A57" s="17">
        <v>48</v>
      </c>
      <c r="B57" s="47">
        <v>2</v>
      </c>
      <c r="C57" s="46">
        <v>1512</v>
      </c>
      <c r="D57" s="46">
        <v>1634</v>
      </c>
      <c r="E57" s="18">
        <v>0.20680000000000001</v>
      </c>
      <c r="F57" s="19">
        <f t="shared" si="3"/>
        <v>1.2714558169103624E-3</v>
      </c>
      <c r="G57" s="19">
        <f t="shared" si="0"/>
        <v>1.2701748217817709E-3</v>
      </c>
      <c r="H57" s="14">
        <f t="shared" si="6"/>
        <v>99167.993742880761</v>
      </c>
      <c r="I57" s="14">
        <f t="shared" si="4"/>
        <v>125.96068877881935</v>
      </c>
      <c r="J57" s="14">
        <f t="shared" si="1"/>
        <v>99068.081724541393</v>
      </c>
      <c r="K57" s="14">
        <f t="shared" si="2"/>
        <v>3417346.820570372</v>
      </c>
      <c r="L57" s="21">
        <f t="shared" si="5"/>
        <v>34.460179051627755</v>
      </c>
    </row>
    <row r="58" spans="1:12" x14ac:dyDescent="0.2">
      <c r="A58" s="17">
        <v>49</v>
      </c>
      <c r="B58" s="47">
        <v>3</v>
      </c>
      <c r="C58" s="46">
        <v>1377</v>
      </c>
      <c r="D58" s="46">
        <v>1538</v>
      </c>
      <c r="E58" s="18">
        <v>0.40179999999999999</v>
      </c>
      <c r="F58" s="19">
        <f t="shared" si="3"/>
        <v>2.058319039451115E-3</v>
      </c>
      <c r="G58" s="19">
        <f t="shared" si="0"/>
        <v>2.0557877758199065E-3</v>
      </c>
      <c r="H58" s="14">
        <f t="shared" si="6"/>
        <v>99042.033054101936</v>
      </c>
      <c r="I58" s="14">
        <f t="shared" si="4"/>
        <v>203.60940084497389</v>
      </c>
      <c r="J58" s="14">
        <f t="shared" si="1"/>
        <v>98920.233910516472</v>
      </c>
      <c r="K58" s="14">
        <f t="shared" si="2"/>
        <v>3318278.7388458308</v>
      </c>
      <c r="L58" s="21">
        <f t="shared" si="5"/>
        <v>33.503742164028615</v>
      </c>
    </row>
    <row r="59" spans="1:12" x14ac:dyDescent="0.2">
      <c r="A59" s="17">
        <v>50</v>
      </c>
      <c r="B59" s="47">
        <v>2</v>
      </c>
      <c r="C59" s="46">
        <v>1457</v>
      </c>
      <c r="D59" s="46">
        <v>1380</v>
      </c>
      <c r="E59" s="18">
        <v>0.45340000000000003</v>
      </c>
      <c r="F59" s="19">
        <f t="shared" si="3"/>
        <v>1.4099400775467042E-3</v>
      </c>
      <c r="G59" s="19">
        <f t="shared" si="0"/>
        <v>1.4088543112209893E-3</v>
      </c>
      <c r="H59" s="14">
        <f t="shared" si="6"/>
        <v>98838.423653256963</v>
      </c>
      <c r="I59" s="14">
        <f t="shared" si="4"/>
        <v>139.24893927817766</v>
      </c>
      <c r="J59" s="14">
        <f t="shared" si="1"/>
        <v>98762.310183047521</v>
      </c>
      <c r="K59" s="14">
        <f t="shared" si="2"/>
        <v>3219358.5049353144</v>
      </c>
      <c r="L59" s="21">
        <f t="shared" si="5"/>
        <v>32.571932917803359</v>
      </c>
    </row>
    <row r="60" spans="1:12" x14ac:dyDescent="0.2">
      <c r="A60" s="17">
        <v>51</v>
      </c>
      <c r="B60" s="47">
        <v>2</v>
      </c>
      <c r="C60" s="46">
        <v>1304</v>
      </c>
      <c r="D60" s="46">
        <v>1468</v>
      </c>
      <c r="E60" s="18">
        <v>0.30409999999999998</v>
      </c>
      <c r="F60" s="19">
        <f t="shared" si="3"/>
        <v>1.443001443001443E-3</v>
      </c>
      <c r="G60" s="19">
        <f t="shared" si="0"/>
        <v>1.4415538566683182E-3</v>
      </c>
      <c r="H60" s="14">
        <f t="shared" si="6"/>
        <v>98699.174713978791</v>
      </c>
      <c r="I60" s="14">
        <f t="shared" si="4"/>
        <v>142.28017595891629</v>
      </c>
      <c r="J60" s="14">
        <f t="shared" si="1"/>
        <v>98600.161939528974</v>
      </c>
      <c r="K60" s="14">
        <f t="shared" si="2"/>
        <v>3120596.1947522671</v>
      </c>
      <c r="L60" s="21">
        <f t="shared" si="5"/>
        <v>31.617247092445002</v>
      </c>
    </row>
    <row r="61" spans="1:12" x14ac:dyDescent="0.2">
      <c r="A61" s="17">
        <v>52</v>
      </c>
      <c r="B61" s="47">
        <v>1</v>
      </c>
      <c r="C61" s="46">
        <v>1263</v>
      </c>
      <c r="D61" s="46">
        <v>1307</v>
      </c>
      <c r="E61" s="18">
        <v>0.32050000000000001</v>
      </c>
      <c r="F61" s="19">
        <f t="shared" si="3"/>
        <v>7.7821011673151756E-4</v>
      </c>
      <c r="G61" s="19">
        <f t="shared" si="0"/>
        <v>7.7779882155700559E-4</v>
      </c>
      <c r="H61" s="14">
        <f t="shared" si="6"/>
        <v>98556.894538019871</v>
      </c>
      <c r="I61" s="14">
        <f t="shared" si="4"/>
        <v>76.657436427989936</v>
      </c>
      <c r="J61" s="14">
        <f t="shared" si="1"/>
        <v>98504.805809967045</v>
      </c>
      <c r="K61" s="14">
        <f t="shared" si="2"/>
        <v>3021996.0328127383</v>
      </c>
      <c r="L61" s="21">
        <f t="shared" si="5"/>
        <v>30.662451845486629</v>
      </c>
    </row>
    <row r="62" spans="1:12" x14ac:dyDescent="0.2">
      <c r="A62" s="17">
        <v>53</v>
      </c>
      <c r="B62" s="47">
        <v>2</v>
      </c>
      <c r="C62" s="46">
        <v>1137</v>
      </c>
      <c r="D62" s="46">
        <v>1268</v>
      </c>
      <c r="E62" s="18">
        <v>0.77810000000000001</v>
      </c>
      <c r="F62" s="19">
        <f t="shared" si="3"/>
        <v>1.6632016632016633E-3</v>
      </c>
      <c r="G62" s="19">
        <f t="shared" si="0"/>
        <v>1.662588061054889E-3</v>
      </c>
      <c r="H62" s="14">
        <f t="shared" si="6"/>
        <v>98480.237101591876</v>
      </c>
      <c r="I62" s="14">
        <f t="shared" si="4"/>
        <v>163.73206645496137</v>
      </c>
      <c r="J62" s="14">
        <f t="shared" si="1"/>
        <v>98443.904956045517</v>
      </c>
      <c r="K62" s="14">
        <f t="shared" si="2"/>
        <v>2923491.2270027711</v>
      </c>
      <c r="L62" s="21">
        <f t="shared" si="5"/>
        <v>29.686070150165332</v>
      </c>
    </row>
    <row r="63" spans="1:12" x14ac:dyDescent="0.2">
      <c r="A63" s="17">
        <v>54</v>
      </c>
      <c r="B63" s="47">
        <v>0</v>
      </c>
      <c r="C63" s="46">
        <v>1091</v>
      </c>
      <c r="D63" s="46">
        <v>1141</v>
      </c>
      <c r="E63" s="18">
        <v>0</v>
      </c>
      <c r="F63" s="19">
        <f t="shared" si="3"/>
        <v>0</v>
      </c>
      <c r="G63" s="19">
        <f t="shared" si="0"/>
        <v>0</v>
      </c>
      <c r="H63" s="14">
        <f t="shared" si="6"/>
        <v>98316.505035136914</v>
      </c>
      <c r="I63" s="14">
        <f t="shared" si="4"/>
        <v>0</v>
      </c>
      <c r="J63" s="14">
        <f t="shared" si="1"/>
        <v>98316.505035136914</v>
      </c>
      <c r="K63" s="14">
        <f t="shared" si="2"/>
        <v>2825047.3220467255</v>
      </c>
      <c r="L63" s="21">
        <f t="shared" si="5"/>
        <v>28.734212236664575</v>
      </c>
    </row>
    <row r="64" spans="1:12" x14ac:dyDescent="0.2">
      <c r="A64" s="17">
        <v>55</v>
      </c>
      <c r="B64" s="47">
        <v>1</v>
      </c>
      <c r="C64" s="46">
        <v>1078</v>
      </c>
      <c r="D64" s="46">
        <v>1085</v>
      </c>
      <c r="E64" s="18">
        <v>0.40550000000000003</v>
      </c>
      <c r="F64" s="19">
        <f t="shared" si="3"/>
        <v>9.2464170134073042E-4</v>
      </c>
      <c r="G64" s="19">
        <f t="shared" si="0"/>
        <v>9.2413370551278095E-4</v>
      </c>
      <c r="H64" s="14">
        <f t="shared" si="6"/>
        <v>98316.505035136914</v>
      </c>
      <c r="I64" s="14">
        <f t="shared" si="4"/>
        <v>90.857596111187064</v>
      </c>
      <c r="J64" s="14">
        <f t="shared" si="1"/>
        <v>98262.490194248807</v>
      </c>
      <c r="K64" s="14">
        <f t="shared" si="2"/>
        <v>2726730.8170115887</v>
      </c>
      <c r="L64" s="21">
        <f t="shared" si="5"/>
        <v>27.734212236664579</v>
      </c>
    </row>
    <row r="65" spans="1:12" x14ac:dyDescent="0.2">
      <c r="A65" s="17">
        <v>56</v>
      </c>
      <c r="B65" s="47">
        <v>3</v>
      </c>
      <c r="C65" s="46">
        <v>1023</v>
      </c>
      <c r="D65" s="46">
        <v>1094</v>
      </c>
      <c r="E65" s="18">
        <v>0.64839999999999998</v>
      </c>
      <c r="F65" s="19">
        <f t="shared" si="3"/>
        <v>2.8341993386868211E-3</v>
      </c>
      <c r="G65" s="19">
        <f t="shared" si="0"/>
        <v>2.8313778579456203E-3</v>
      </c>
      <c r="H65" s="14">
        <f t="shared" si="6"/>
        <v>98225.647439025721</v>
      </c>
      <c r="I65" s="14">
        <f t="shared" si="4"/>
        <v>278.11392324123034</v>
      </c>
      <c r="J65" s="14">
        <f t="shared" si="1"/>
        <v>98127.862583614115</v>
      </c>
      <c r="K65" s="14">
        <f t="shared" si="2"/>
        <v>2628468.3268173398</v>
      </c>
      <c r="L65" s="21">
        <f t="shared" si="5"/>
        <v>26.759490981711068</v>
      </c>
    </row>
    <row r="66" spans="1:12" x14ac:dyDescent="0.2">
      <c r="A66" s="17">
        <v>57</v>
      </c>
      <c r="B66" s="47">
        <v>5</v>
      </c>
      <c r="C66" s="46">
        <v>1017</v>
      </c>
      <c r="D66" s="46">
        <v>1032</v>
      </c>
      <c r="E66" s="18">
        <v>0.47399999999999998</v>
      </c>
      <c r="F66" s="19">
        <f t="shared" si="3"/>
        <v>4.880429477794046E-3</v>
      </c>
      <c r="G66" s="19">
        <f t="shared" si="0"/>
        <v>4.8679329782987555E-3</v>
      </c>
      <c r="H66" s="14">
        <f t="shared" si="6"/>
        <v>97947.533515784497</v>
      </c>
      <c r="I66" s="14">
        <f t="shared" si="4"/>
        <v>476.80202854450999</v>
      </c>
      <c r="J66" s="14">
        <f t="shared" si="1"/>
        <v>97696.735648770089</v>
      </c>
      <c r="K66" s="14">
        <f t="shared" si="2"/>
        <v>2530340.4642337258</v>
      </c>
      <c r="L66" s="21">
        <f t="shared" si="5"/>
        <v>25.833631265722019</v>
      </c>
    </row>
    <row r="67" spans="1:12" x14ac:dyDescent="0.2">
      <c r="A67" s="17">
        <v>58</v>
      </c>
      <c r="B67" s="47">
        <v>5</v>
      </c>
      <c r="C67" s="46">
        <v>880</v>
      </c>
      <c r="D67" s="46">
        <v>1022</v>
      </c>
      <c r="E67" s="18">
        <v>0.52380000000000004</v>
      </c>
      <c r="F67" s="19">
        <f t="shared" si="3"/>
        <v>5.2576235541535229E-3</v>
      </c>
      <c r="G67" s="19">
        <f t="shared" si="0"/>
        <v>5.2444930201042397E-3</v>
      </c>
      <c r="H67" s="14">
        <f t="shared" si="6"/>
        <v>97470.731487239987</v>
      </c>
      <c r="I67" s="14">
        <f t="shared" si="4"/>
        <v>511.18457094928465</v>
      </c>
      <c r="J67" s="14">
        <f t="shared" si="1"/>
        <v>97227.305394553929</v>
      </c>
      <c r="K67" s="14">
        <f t="shared" si="2"/>
        <v>2432643.7285849559</v>
      </c>
      <c r="L67" s="21">
        <f t="shared" si="5"/>
        <v>24.957684132117304</v>
      </c>
    </row>
    <row r="68" spans="1:12" x14ac:dyDescent="0.2">
      <c r="A68" s="17">
        <v>59</v>
      </c>
      <c r="B68" s="47">
        <v>8</v>
      </c>
      <c r="C68" s="46">
        <v>832</v>
      </c>
      <c r="D68" s="46">
        <v>889</v>
      </c>
      <c r="E68" s="18">
        <v>0.38800000000000001</v>
      </c>
      <c r="F68" s="19">
        <f t="shared" si="3"/>
        <v>9.2969203951191164E-3</v>
      </c>
      <c r="G68" s="19">
        <f t="shared" si="0"/>
        <v>9.2443228302418762E-3</v>
      </c>
      <c r="H68" s="14">
        <f t="shared" si="6"/>
        <v>96959.546916290696</v>
      </c>
      <c r="I68" s="14">
        <f t="shared" si="4"/>
        <v>896.32535316817439</v>
      </c>
      <c r="J68" s="14">
        <f t="shared" si="1"/>
        <v>96410.995800151781</v>
      </c>
      <c r="K68" s="14">
        <f t="shared" si="2"/>
        <v>2335416.4231904019</v>
      </c>
      <c r="L68" s="21">
        <f t="shared" si="5"/>
        <v>24.086503056853868</v>
      </c>
    </row>
    <row r="69" spans="1:12" x14ac:dyDescent="0.2">
      <c r="A69" s="17">
        <v>60</v>
      </c>
      <c r="B69" s="47">
        <v>7</v>
      </c>
      <c r="C69" s="46">
        <v>812</v>
      </c>
      <c r="D69" s="46">
        <v>849</v>
      </c>
      <c r="E69" s="18">
        <v>0.56479999999999997</v>
      </c>
      <c r="F69" s="19">
        <f t="shared" si="3"/>
        <v>8.4286574352799518E-3</v>
      </c>
      <c r="G69" s="19">
        <f t="shared" si="0"/>
        <v>8.3978528369866388E-3</v>
      </c>
      <c r="H69" s="14">
        <f t="shared" si="6"/>
        <v>96063.221563122526</v>
      </c>
      <c r="I69" s="14">
        <f t="shared" si="4"/>
        <v>806.72479773394457</v>
      </c>
      <c r="J69" s="14">
        <f t="shared" si="1"/>
        <v>95712.134931148714</v>
      </c>
      <c r="K69" s="14">
        <f t="shared" si="2"/>
        <v>2239005.4273902499</v>
      </c>
      <c r="L69" s="21">
        <f t="shared" si="5"/>
        <v>23.307623781063953</v>
      </c>
    </row>
    <row r="70" spans="1:12" x14ac:dyDescent="0.2">
      <c r="A70" s="17">
        <v>61</v>
      </c>
      <c r="B70" s="47">
        <v>4</v>
      </c>
      <c r="C70" s="46">
        <v>764</v>
      </c>
      <c r="D70" s="46">
        <v>801</v>
      </c>
      <c r="E70" s="18">
        <v>0.3548</v>
      </c>
      <c r="F70" s="19">
        <f t="shared" si="3"/>
        <v>5.111821086261981E-3</v>
      </c>
      <c r="G70" s="19">
        <f t="shared" si="0"/>
        <v>5.095016971501532E-3</v>
      </c>
      <c r="H70" s="14">
        <f t="shared" si="6"/>
        <v>95256.496765388583</v>
      </c>
      <c r="I70" s="14">
        <f t="shared" si="4"/>
        <v>485.33346766543559</v>
      </c>
      <c r="J70" s="14">
        <f t="shared" si="1"/>
        <v>94943.359612050845</v>
      </c>
      <c r="K70" s="14">
        <f t="shared" si="2"/>
        <v>2143293.2924591014</v>
      </c>
      <c r="L70" s="21">
        <f t="shared" si="5"/>
        <v>22.500232165139483</v>
      </c>
    </row>
    <row r="71" spans="1:12" x14ac:dyDescent="0.2">
      <c r="A71" s="17">
        <v>62</v>
      </c>
      <c r="B71" s="47">
        <v>5</v>
      </c>
      <c r="C71" s="46">
        <v>726</v>
      </c>
      <c r="D71" s="46">
        <v>766</v>
      </c>
      <c r="E71" s="18">
        <v>0.88329999999999997</v>
      </c>
      <c r="F71" s="19">
        <f t="shared" si="3"/>
        <v>6.7024128686327079E-3</v>
      </c>
      <c r="G71" s="19">
        <f t="shared" si="0"/>
        <v>6.6971745290379438E-3</v>
      </c>
      <c r="H71" s="14">
        <f t="shared" si="6"/>
        <v>94771.163297723149</v>
      </c>
      <c r="I71" s="14">
        <f t="shared" si="4"/>
        <v>634.69902092480709</v>
      </c>
      <c r="J71" s="14">
        <f t="shared" si="1"/>
        <v>94697.093921981228</v>
      </c>
      <c r="K71" s="14">
        <f t="shared" si="2"/>
        <v>2048349.9328470507</v>
      </c>
      <c r="L71" s="21">
        <f t="shared" si="5"/>
        <v>21.613641339530353</v>
      </c>
    </row>
    <row r="72" spans="1:12" x14ac:dyDescent="0.2">
      <c r="A72" s="17">
        <v>63</v>
      </c>
      <c r="B72" s="47">
        <v>9</v>
      </c>
      <c r="C72" s="46">
        <v>685</v>
      </c>
      <c r="D72" s="46">
        <v>728</v>
      </c>
      <c r="E72" s="18">
        <v>0.54700000000000004</v>
      </c>
      <c r="F72" s="19">
        <f t="shared" si="3"/>
        <v>1.2738853503184714E-2</v>
      </c>
      <c r="G72" s="19">
        <f t="shared" si="0"/>
        <v>1.2665763175560143E-2</v>
      </c>
      <c r="H72" s="14">
        <f t="shared" si="6"/>
        <v>94136.464276798346</v>
      </c>
      <c r="I72" s="14">
        <f t="shared" si="4"/>
        <v>1192.3101627145054</v>
      </c>
      <c r="J72" s="14">
        <f t="shared" si="1"/>
        <v>93596.347773088666</v>
      </c>
      <c r="K72" s="14">
        <f t="shared" si="2"/>
        <v>1953652.8389250694</v>
      </c>
      <c r="L72" s="21">
        <f t="shared" si="5"/>
        <v>20.753412122857718</v>
      </c>
    </row>
    <row r="73" spans="1:12" x14ac:dyDescent="0.2">
      <c r="A73" s="17">
        <v>64</v>
      </c>
      <c r="B73" s="47">
        <v>11</v>
      </c>
      <c r="C73" s="46">
        <v>629</v>
      </c>
      <c r="D73" s="46">
        <v>670</v>
      </c>
      <c r="E73" s="18">
        <v>0.38679999999999998</v>
      </c>
      <c r="F73" s="19">
        <f t="shared" si="3"/>
        <v>1.6936104695919937E-2</v>
      </c>
      <c r="G73" s="19">
        <f t="shared" ref="G73:G103" si="7">F73/((1+(1-E73)*F73))</f>
        <v>1.676202736416205E-2</v>
      </c>
      <c r="H73" s="14">
        <f t="shared" si="6"/>
        <v>92944.154114083838</v>
      </c>
      <c r="I73" s="14">
        <f t="shared" si="4"/>
        <v>1557.9324545991681</v>
      </c>
      <c r="J73" s="14">
        <f t="shared" ref="J73:J103" si="8">H74+I73*E73</f>
        <v>91988.829932923632</v>
      </c>
      <c r="K73" s="14">
        <f t="shared" ref="K73:K97" si="9">K74+J73</f>
        <v>1860056.4911519808</v>
      </c>
      <c r="L73" s="21">
        <f t="shared" si="5"/>
        <v>20.012624880838271</v>
      </c>
    </row>
    <row r="74" spans="1:12" x14ac:dyDescent="0.2">
      <c r="A74" s="17">
        <v>65</v>
      </c>
      <c r="B74" s="47">
        <v>10</v>
      </c>
      <c r="C74" s="46">
        <v>641</v>
      </c>
      <c r="D74" s="46">
        <v>615</v>
      </c>
      <c r="E74" s="18">
        <v>0.65890000000000004</v>
      </c>
      <c r="F74" s="19">
        <f t="shared" ref="F74:F104" si="10">B74/((C74+D74)/2)</f>
        <v>1.5923566878980892E-2</v>
      </c>
      <c r="G74" s="19">
        <f t="shared" si="7"/>
        <v>1.5837544800454854E-2</v>
      </c>
      <c r="H74" s="14">
        <f t="shared" si="6"/>
        <v>91386.221659484669</v>
      </c>
      <c r="I74" s="14">
        <f t="shared" ref="I74:I104" si="11">H74*G74</f>
        <v>1447.3333796763861</v>
      </c>
      <c r="J74" s="14">
        <f t="shared" si="8"/>
        <v>90892.536243677052</v>
      </c>
      <c r="K74" s="14">
        <f t="shared" si="9"/>
        <v>1768067.6612190572</v>
      </c>
      <c r="L74" s="21">
        <f t="shared" ref="L74:L104" si="12">K74/H74</f>
        <v>19.347201679998062</v>
      </c>
    </row>
    <row r="75" spans="1:12" x14ac:dyDescent="0.2">
      <c r="A75" s="17">
        <v>66</v>
      </c>
      <c r="B75" s="47">
        <v>5</v>
      </c>
      <c r="C75" s="46">
        <v>623</v>
      </c>
      <c r="D75" s="46">
        <v>628</v>
      </c>
      <c r="E75" s="18">
        <v>0.4526</v>
      </c>
      <c r="F75" s="19">
        <f t="shared" si="10"/>
        <v>7.9936051159072742E-3</v>
      </c>
      <c r="G75" s="19">
        <f t="shared" si="7"/>
        <v>7.9587798872081724E-3</v>
      </c>
      <c r="H75" s="14">
        <f t="shared" ref="H75:H104" si="13">H74-I74</f>
        <v>89938.888279808278</v>
      </c>
      <c r="I75" s="14">
        <f t="shared" si="11"/>
        <v>715.80381511920098</v>
      </c>
      <c r="J75" s="14">
        <f t="shared" si="8"/>
        <v>89547.057271412021</v>
      </c>
      <c r="K75" s="14">
        <f t="shared" si="9"/>
        <v>1677175.12497538</v>
      </c>
      <c r="L75" s="21">
        <f t="shared" si="12"/>
        <v>18.647941475077296</v>
      </c>
    </row>
    <row r="76" spans="1:12" x14ac:dyDescent="0.2">
      <c r="A76" s="17">
        <v>67</v>
      </c>
      <c r="B76" s="47">
        <v>10</v>
      </c>
      <c r="C76" s="46">
        <v>569</v>
      </c>
      <c r="D76" s="46">
        <v>614</v>
      </c>
      <c r="E76" s="18">
        <v>0.5</v>
      </c>
      <c r="F76" s="19">
        <f t="shared" si="10"/>
        <v>1.69061707523246E-2</v>
      </c>
      <c r="G76" s="19">
        <f t="shared" si="7"/>
        <v>1.6764459346186086E-2</v>
      </c>
      <c r="H76" s="14">
        <f t="shared" si="13"/>
        <v>89223.084464689076</v>
      </c>
      <c r="I76" s="14">
        <f t="shared" si="11"/>
        <v>1495.7767722496073</v>
      </c>
      <c r="J76" s="14">
        <f t="shared" si="8"/>
        <v>88475.196078564273</v>
      </c>
      <c r="K76" s="14">
        <f t="shared" si="9"/>
        <v>1587628.0677039679</v>
      </c>
      <c r="L76" s="21">
        <f t="shared" si="12"/>
        <v>17.793915971738095</v>
      </c>
    </row>
    <row r="77" spans="1:12" x14ac:dyDescent="0.2">
      <c r="A77" s="17">
        <v>68</v>
      </c>
      <c r="B77" s="47">
        <v>9</v>
      </c>
      <c r="C77" s="46">
        <v>510</v>
      </c>
      <c r="D77" s="46">
        <v>565</v>
      </c>
      <c r="E77" s="18">
        <v>0.46360000000000001</v>
      </c>
      <c r="F77" s="19">
        <f t="shared" si="10"/>
        <v>1.6744186046511629E-2</v>
      </c>
      <c r="G77" s="19">
        <f t="shared" si="7"/>
        <v>1.6595135486373921E-2</v>
      </c>
      <c r="H77" s="14">
        <f t="shared" si="13"/>
        <v>87727.30769243947</v>
      </c>
      <c r="I77" s="14">
        <f t="shared" si="11"/>
        <v>1455.846557010846</v>
      </c>
      <c r="J77" s="14">
        <f t="shared" si="8"/>
        <v>86946.391599258845</v>
      </c>
      <c r="K77" s="14">
        <f t="shared" si="9"/>
        <v>1499152.8716254036</v>
      </c>
      <c r="L77" s="21">
        <f t="shared" si="12"/>
        <v>17.088782399218708</v>
      </c>
    </row>
    <row r="78" spans="1:12" x14ac:dyDescent="0.2">
      <c r="A78" s="17">
        <v>69</v>
      </c>
      <c r="B78" s="47">
        <v>4</v>
      </c>
      <c r="C78" s="46">
        <v>523</v>
      </c>
      <c r="D78" s="46">
        <v>510</v>
      </c>
      <c r="E78" s="18">
        <v>0.39450000000000002</v>
      </c>
      <c r="F78" s="19">
        <f t="shared" si="10"/>
        <v>7.7444336882865443E-3</v>
      </c>
      <c r="G78" s="19">
        <f t="shared" si="7"/>
        <v>7.7082875653759139E-3</v>
      </c>
      <c r="H78" s="14">
        <f t="shared" si="13"/>
        <v>86271.461135428617</v>
      </c>
      <c r="I78" s="14">
        <f t="shared" si="11"/>
        <v>665.00523111703581</v>
      </c>
      <c r="J78" s="14">
        <f t="shared" si="8"/>
        <v>85868.800467987254</v>
      </c>
      <c r="K78" s="14">
        <f t="shared" si="9"/>
        <v>1412206.4800261448</v>
      </c>
      <c r="L78" s="21">
        <f t="shared" si="12"/>
        <v>16.36933536814994</v>
      </c>
    </row>
    <row r="79" spans="1:12" x14ac:dyDescent="0.2">
      <c r="A79" s="17">
        <v>70</v>
      </c>
      <c r="B79" s="47">
        <v>11</v>
      </c>
      <c r="C79" s="46">
        <v>484</v>
      </c>
      <c r="D79" s="46">
        <v>515</v>
      </c>
      <c r="E79" s="18">
        <v>0.35439999999999999</v>
      </c>
      <c r="F79" s="19">
        <f t="shared" si="10"/>
        <v>2.2022022022022022E-2</v>
      </c>
      <c r="G79" s="19">
        <f t="shared" si="7"/>
        <v>2.1713314762527396E-2</v>
      </c>
      <c r="H79" s="14">
        <f t="shared" si="13"/>
        <v>85606.455904311588</v>
      </c>
      <c r="I79" s="14">
        <f t="shared" si="11"/>
        <v>1858.7999227547393</v>
      </c>
      <c r="J79" s="14">
        <f t="shared" si="8"/>
        <v>84406.414674181127</v>
      </c>
      <c r="K79" s="14">
        <f t="shared" si="9"/>
        <v>1326337.6795581575</v>
      </c>
      <c r="L79" s="21">
        <f t="shared" si="12"/>
        <v>15.493430554357948</v>
      </c>
    </row>
    <row r="80" spans="1:12" x14ac:dyDescent="0.2">
      <c r="A80" s="17">
        <v>71</v>
      </c>
      <c r="B80" s="47">
        <v>10</v>
      </c>
      <c r="C80" s="46">
        <v>440</v>
      </c>
      <c r="D80" s="46">
        <v>487</v>
      </c>
      <c r="E80" s="18">
        <v>0.51449999999999996</v>
      </c>
      <c r="F80" s="19">
        <f t="shared" si="10"/>
        <v>2.1574973031283712E-2</v>
      </c>
      <c r="G80" s="19">
        <f t="shared" si="7"/>
        <v>2.1351325383523183E-2</v>
      </c>
      <c r="H80" s="14">
        <f t="shared" si="13"/>
        <v>83747.655981556847</v>
      </c>
      <c r="I80" s="14">
        <f t="shared" si="11"/>
        <v>1788.1234529695819</v>
      </c>
      <c r="J80" s="14">
        <f t="shared" si="8"/>
        <v>82879.522045140111</v>
      </c>
      <c r="K80" s="14">
        <f t="shared" si="9"/>
        <v>1241931.2648839764</v>
      </c>
      <c r="L80" s="21">
        <f t="shared" si="12"/>
        <v>14.829445079125296</v>
      </c>
    </row>
    <row r="81" spans="1:12" x14ac:dyDescent="0.2">
      <c r="A81" s="17">
        <v>72</v>
      </c>
      <c r="B81" s="47">
        <v>11</v>
      </c>
      <c r="C81" s="46">
        <v>479</v>
      </c>
      <c r="D81" s="46">
        <v>428</v>
      </c>
      <c r="E81" s="18">
        <v>0.48</v>
      </c>
      <c r="F81" s="19">
        <f t="shared" si="10"/>
        <v>2.4255788313120176E-2</v>
      </c>
      <c r="G81" s="19">
        <f t="shared" si="7"/>
        <v>2.395366055485388E-2</v>
      </c>
      <c r="H81" s="14">
        <f t="shared" si="13"/>
        <v>81959.532528587268</v>
      </c>
      <c r="I81" s="14">
        <f t="shared" si="11"/>
        <v>1963.2308214242844</v>
      </c>
      <c r="J81" s="14">
        <f t="shared" si="8"/>
        <v>80938.652501446646</v>
      </c>
      <c r="K81" s="14">
        <f t="shared" si="9"/>
        <v>1159051.7428388363</v>
      </c>
      <c r="L81" s="21">
        <f t="shared" si="12"/>
        <v>14.141756389771526</v>
      </c>
    </row>
    <row r="82" spans="1:12" x14ac:dyDescent="0.2">
      <c r="A82" s="17">
        <v>73</v>
      </c>
      <c r="B82" s="47">
        <v>6</v>
      </c>
      <c r="C82" s="46">
        <v>434</v>
      </c>
      <c r="D82" s="46">
        <v>474</v>
      </c>
      <c r="E82" s="18">
        <v>0.5393</v>
      </c>
      <c r="F82" s="19">
        <f t="shared" si="10"/>
        <v>1.3215859030837005E-2</v>
      </c>
      <c r="G82" s="19">
        <f t="shared" si="7"/>
        <v>1.3135880614111176E-2</v>
      </c>
      <c r="H82" s="14">
        <f t="shared" si="13"/>
        <v>79996.301707162987</v>
      </c>
      <c r="I82" s="14">
        <f t="shared" si="11"/>
        <v>1050.821868795711</v>
      </c>
      <c r="J82" s="14">
        <f t="shared" si="8"/>
        <v>79512.188072208795</v>
      </c>
      <c r="K82" s="14">
        <f t="shared" si="9"/>
        <v>1078113.0903373896</v>
      </c>
      <c r="L82" s="21">
        <f t="shared" si="12"/>
        <v>13.477036654568916</v>
      </c>
    </row>
    <row r="83" spans="1:12" x14ac:dyDescent="0.2">
      <c r="A83" s="17">
        <v>74</v>
      </c>
      <c r="B83" s="47">
        <v>3</v>
      </c>
      <c r="C83" s="46">
        <v>385</v>
      </c>
      <c r="D83" s="46">
        <v>433</v>
      </c>
      <c r="E83" s="18">
        <v>0.31230000000000002</v>
      </c>
      <c r="F83" s="19">
        <f t="shared" si="10"/>
        <v>7.3349633251833741E-3</v>
      </c>
      <c r="G83" s="19">
        <f t="shared" si="7"/>
        <v>7.2981496028225352E-3</v>
      </c>
      <c r="H83" s="14">
        <f t="shared" si="13"/>
        <v>78945.479838367275</v>
      </c>
      <c r="I83" s="14">
        <f t="shared" si="11"/>
        <v>576.15592232701454</v>
      </c>
      <c r="J83" s="14">
        <f t="shared" si="8"/>
        <v>78549.257410582984</v>
      </c>
      <c r="K83" s="14">
        <f t="shared" si="9"/>
        <v>998600.90226518072</v>
      </c>
      <c r="L83" s="21">
        <f t="shared" si="12"/>
        <v>12.649247357919833</v>
      </c>
    </row>
    <row r="84" spans="1:12" x14ac:dyDescent="0.2">
      <c r="A84" s="17">
        <v>75</v>
      </c>
      <c r="B84" s="47">
        <v>12</v>
      </c>
      <c r="C84" s="46">
        <v>319</v>
      </c>
      <c r="D84" s="46">
        <v>379</v>
      </c>
      <c r="E84" s="18">
        <v>0.51480000000000004</v>
      </c>
      <c r="F84" s="19">
        <f t="shared" si="10"/>
        <v>3.4383954154727794E-2</v>
      </c>
      <c r="G84" s="19">
        <f t="shared" si="7"/>
        <v>3.3819736296242853E-2</v>
      </c>
      <c r="H84" s="14">
        <f t="shared" si="13"/>
        <v>78369.323916040259</v>
      </c>
      <c r="I84" s="14">
        <f t="shared" si="11"/>
        <v>2650.4298685553199</v>
      </c>
      <c r="J84" s="14">
        <f t="shared" si="8"/>
        <v>77083.33534381722</v>
      </c>
      <c r="K84" s="14">
        <f t="shared" si="9"/>
        <v>920051.64485459775</v>
      </c>
      <c r="L84" s="21">
        <f t="shared" si="12"/>
        <v>11.739946178944718</v>
      </c>
    </row>
    <row r="85" spans="1:12" x14ac:dyDescent="0.2">
      <c r="A85" s="17">
        <v>76</v>
      </c>
      <c r="B85" s="47">
        <v>11</v>
      </c>
      <c r="C85" s="46">
        <v>344</v>
      </c>
      <c r="D85" s="46">
        <v>315</v>
      </c>
      <c r="E85" s="18">
        <v>0.41099999999999998</v>
      </c>
      <c r="F85" s="19">
        <f t="shared" si="10"/>
        <v>3.3383915022761758E-2</v>
      </c>
      <c r="G85" s="19">
        <f t="shared" si="7"/>
        <v>3.2740141496938796E-2</v>
      </c>
      <c r="H85" s="14">
        <f t="shared" si="13"/>
        <v>75718.894047484937</v>
      </c>
      <c r="I85" s="14">
        <f t="shared" si="11"/>
        <v>2479.0473051063736</v>
      </c>
      <c r="J85" s="14">
        <f t="shared" si="8"/>
        <v>74258.735184777281</v>
      </c>
      <c r="K85" s="14">
        <f t="shared" si="9"/>
        <v>842968.3095107805</v>
      </c>
      <c r="L85" s="21">
        <f t="shared" si="12"/>
        <v>11.132866111094241</v>
      </c>
    </row>
    <row r="86" spans="1:12" x14ac:dyDescent="0.2">
      <c r="A86" s="17">
        <v>77</v>
      </c>
      <c r="B86" s="47">
        <v>10</v>
      </c>
      <c r="C86" s="46">
        <v>328</v>
      </c>
      <c r="D86" s="46">
        <v>335</v>
      </c>
      <c r="E86" s="18">
        <v>0.55400000000000005</v>
      </c>
      <c r="F86" s="19">
        <f t="shared" si="10"/>
        <v>3.0165912518853696E-2</v>
      </c>
      <c r="G86" s="19">
        <f t="shared" si="7"/>
        <v>2.9765448267650915E-2</v>
      </c>
      <c r="H86" s="14">
        <f t="shared" si="13"/>
        <v>73239.846742378562</v>
      </c>
      <c r="I86" s="14">
        <f t="shared" si="11"/>
        <v>2180.0168693409505</v>
      </c>
      <c r="J86" s="14">
        <f t="shared" si="8"/>
        <v>72267.559218652503</v>
      </c>
      <c r="K86" s="14">
        <f t="shared" si="9"/>
        <v>768709.5743260032</v>
      </c>
      <c r="L86" s="21">
        <f t="shared" si="12"/>
        <v>10.49578349105429</v>
      </c>
    </row>
    <row r="87" spans="1:12" x14ac:dyDescent="0.2">
      <c r="A87" s="17">
        <v>78</v>
      </c>
      <c r="B87" s="47">
        <v>9</v>
      </c>
      <c r="C87" s="46">
        <v>289</v>
      </c>
      <c r="D87" s="46">
        <v>312</v>
      </c>
      <c r="E87" s="18">
        <v>0.6341</v>
      </c>
      <c r="F87" s="19">
        <f t="shared" si="10"/>
        <v>2.9950083194675542E-2</v>
      </c>
      <c r="G87" s="19">
        <f t="shared" si="7"/>
        <v>2.9625425988937869E-2</v>
      </c>
      <c r="H87" s="14">
        <f t="shared" si="13"/>
        <v>71059.829873037612</v>
      </c>
      <c r="I87" s="14">
        <f t="shared" si="11"/>
        <v>2105.1777306901922</v>
      </c>
      <c r="J87" s="14">
        <f t="shared" si="8"/>
        <v>70289.545341378063</v>
      </c>
      <c r="K87" s="14">
        <f t="shared" si="9"/>
        <v>696442.01510735066</v>
      </c>
      <c r="L87" s="21">
        <f t="shared" si="12"/>
        <v>9.8007835981549842</v>
      </c>
    </row>
    <row r="88" spans="1:12" x14ac:dyDescent="0.2">
      <c r="A88" s="17">
        <v>79</v>
      </c>
      <c r="B88" s="47">
        <v>17</v>
      </c>
      <c r="C88" s="46">
        <v>242</v>
      </c>
      <c r="D88" s="46">
        <v>284</v>
      </c>
      <c r="E88" s="18">
        <v>0.52180000000000004</v>
      </c>
      <c r="F88" s="19">
        <f t="shared" si="10"/>
        <v>6.4638783269961975E-2</v>
      </c>
      <c r="G88" s="19">
        <f t="shared" si="7"/>
        <v>6.270068830602657E-2</v>
      </c>
      <c r="H88" s="14">
        <f t="shared" si="13"/>
        <v>68954.652142347419</v>
      </c>
      <c r="I88" s="14">
        <f t="shared" si="11"/>
        <v>4323.5041512278131</v>
      </c>
      <c r="J88" s="14">
        <f t="shared" si="8"/>
        <v>66887.152457230288</v>
      </c>
      <c r="K88" s="14">
        <f t="shared" si="9"/>
        <v>626152.46976597258</v>
      </c>
      <c r="L88" s="21">
        <f t="shared" si="12"/>
        <v>9.0806414115956482</v>
      </c>
    </row>
    <row r="89" spans="1:12" x14ac:dyDescent="0.2">
      <c r="A89" s="17">
        <v>80</v>
      </c>
      <c r="B89" s="47">
        <v>9</v>
      </c>
      <c r="C89" s="46">
        <v>203</v>
      </c>
      <c r="D89" s="46">
        <v>241</v>
      </c>
      <c r="E89" s="18">
        <v>0.55010000000000003</v>
      </c>
      <c r="F89" s="19">
        <f t="shared" si="10"/>
        <v>4.0540540540540543E-2</v>
      </c>
      <c r="G89" s="19">
        <f t="shared" si="7"/>
        <v>3.981435891582847E-2</v>
      </c>
      <c r="H89" s="14">
        <f t="shared" si="13"/>
        <v>64631.147991119607</v>
      </c>
      <c r="I89" s="14">
        <f t="shared" si="11"/>
        <v>2573.2477232604624</v>
      </c>
      <c r="J89" s="14">
        <f t="shared" si="8"/>
        <v>63473.443840424719</v>
      </c>
      <c r="K89" s="14">
        <f t="shared" si="9"/>
        <v>559265.31730874232</v>
      </c>
      <c r="L89" s="21">
        <f t="shared" si="12"/>
        <v>8.6531855721576534</v>
      </c>
    </row>
    <row r="90" spans="1:12" x14ac:dyDescent="0.2">
      <c r="A90" s="17">
        <v>81</v>
      </c>
      <c r="B90" s="47">
        <v>5</v>
      </c>
      <c r="C90" s="46">
        <v>236</v>
      </c>
      <c r="D90" s="46">
        <v>203</v>
      </c>
      <c r="E90" s="18">
        <v>0.78580000000000005</v>
      </c>
      <c r="F90" s="19">
        <f t="shared" si="10"/>
        <v>2.2779043280182234E-2</v>
      </c>
      <c r="G90" s="19">
        <f t="shared" si="7"/>
        <v>2.2668437827275571E-2</v>
      </c>
      <c r="H90" s="14">
        <f t="shared" si="13"/>
        <v>62057.900267859142</v>
      </c>
      <c r="I90" s="14">
        <f t="shared" si="11"/>
        <v>1406.7556539132329</v>
      </c>
      <c r="J90" s="14">
        <f t="shared" si="8"/>
        <v>61756.573206790927</v>
      </c>
      <c r="K90" s="14">
        <f t="shared" si="9"/>
        <v>495791.87346831756</v>
      </c>
      <c r="L90" s="21">
        <f t="shared" si="12"/>
        <v>7.989182220609174</v>
      </c>
    </row>
    <row r="91" spans="1:12" x14ac:dyDescent="0.2">
      <c r="A91" s="17">
        <v>82</v>
      </c>
      <c r="B91" s="47">
        <v>17</v>
      </c>
      <c r="C91" s="46">
        <v>138</v>
      </c>
      <c r="D91" s="46">
        <v>227</v>
      </c>
      <c r="E91" s="18">
        <v>0.34649999999999997</v>
      </c>
      <c r="F91" s="19">
        <f t="shared" si="10"/>
        <v>9.3150684931506855E-2</v>
      </c>
      <c r="G91" s="19">
        <f t="shared" si="7"/>
        <v>8.780560871238241E-2</v>
      </c>
      <c r="H91" s="14">
        <f t="shared" si="13"/>
        <v>60651.144613945908</v>
      </c>
      <c r="I91" s="14">
        <f t="shared" si="11"/>
        <v>5325.5106719302539</v>
      </c>
      <c r="J91" s="14">
        <f t="shared" si="8"/>
        <v>57170.923389839481</v>
      </c>
      <c r="K91" s="14">
        <f t="shared" si="9"/>
        <v>434035.3002615266</v>
      </c>
      <c r="L91" s="21">
        <f t="shared" si="12"/>
        <v>7.1562590124923391</v>
      </c>
    </row>
    <row r="92" spans="1:12" x14ac:dyDescent="0.2">
      <c r="A92" s="17">
        <v>83</v>
      </c>
      <c r="B92" s="47">
        <v>17</v>
      </c>
      <c r="C92" s="46">
        <v>164</v>
      </c>
      <c r="D92" s="46">
        <v>130</v>
      </c>
      <c r="E92" s="18">
        <v>0.53890000000000005</v>
      </c>
      <c r="F92" s="19">
        <f t="shared" si="10"/>
        <v>0.11564625850340136</v>
      </c>
      <c r="G92" s="19">
        <f t="shared" si="7"/>
        <v>0.10979167352864626</v>
      </c>
      <c r="H92" s="14">
        <f t="shared" si="13"/>
        <v>55325.633942015651</v>
      </c>
      <c r="I92" s="14">
        <f t="shared" si="11"/>
        <v>6074.2939395271724</v>
      </c>
      <c r="J92" s="14">
        <f t="shared" si="8"/>
        <v>52524.777006499673</v>
      </c>
      <c r="K92" s="14">
        <f t="shared" si="9"/>
        <v>376864.37687168713</v>
      </c>
      <c r="L92" s="21">
        <f t="shared" si="12"/>
        <v>6.8117498168509378</v>
      </c>
    </row>
    <row r="93" spans="1:12" x14ac:dyDescent="0.2">
      <c r="A93" s="17">
        <v>84</v>
      </c>
      <c r="B93" s="47">
        <v>12</v>
      </c>
      <c r="C93" s="46">
        <v>168</v>
      </c>
      <c r="D93" s="46">
        <v>156</v>
      </c>
      <c r="E93" s="18">
        <v>0.58879999999999999</v>
      </c>
      <c r="F93" s="19">
        <f t="shared" si="10"/>
        <v>7.407407407407407E-2</v>
      </c>
      <c r="G93" s="19">
        <f t="shared" si="7"/>
        <v>7.1884524699522681E-2</v>
      </c>
      <c r="H93" s="14">
        <f t="shared" si="13"/>
        <v>49251.340002488476</v>
      </c>
      <c r="I93" s="14">
        <f t="shared" si="11"/>
        <v>3540.4091668934725</v>
      </c>
      <c r="J93" s="14">
        <f t="shared" si="8"/>
        <v>47795.523753061883</v>
      </c>
      <c r="K93" s="14">
        <f t="shared" si="9"/>
        <v>324339.59986518748</v>
      </c>
      <c r="L93" s="21">
        <f t="shared" si="12"/>
        <v>6.585396455178679</v>
      </c>
    </row>
    <row r="94" spans="1:12" x14ac:dyDescent="0.2">
      <c r="A94" s="17">
        <v>85</v>
      </c>
      <c r="B94" s="47">
        <v>15</v>
      </c>
      <c r="C94" s="46">
        <v>165</v>
      </c>
      <c r="D94" s="46">
        <v>170</v>
      </c>
      <c r="E94" s="18">
        <v>0.55289999999999995</v>
      </c>
      <c r="F94" s="19">
        <f t="shared" si="10"/>
        <v>8.9552238805970144E-2</v>
      </c>
      <c r="G94" s="19">
        <f t="shared" si="7"/>
        <v>8.6104709066538845E-2</v>
      </c>
      <c r="H94" s="14">
        <f t="shared" si="13"/>
        <v>45710.930835595005</v>
      </c>
      <c r="I94" s="14">
        <f t="shared" si="11"/>
        <v>3935.9264007595875</v>
      </c>
      <c r="J94" s="14">
        <f t="shared" si="8"/>
        <v>43951.178141815399</v>
      </c>
      <c r="K94" s="14">
        <f t="shared" si="9"/>
        <v>276544.07611212559</v>
      </c>
      <c r="L94" s="21">
        <f t="shared" si="12"/>
        <v>6.0498456508520997</v>
      </c>
    </row>
    <row r="95" spans="1:12" x14ac:dyDescent="0.2">
      <c r="A95" s="17">
        <v>86</v>
      </c>
      <c r="B95" s="47">
        <v>11</v>
      </c>
      <c r="C95" s="46">
        <v>148</v>
      </c>
      <c r="D95" s="46">
        <v>153</v>
      </c>
      <c r="E95" s="18">
        <v>0.44979999999999998</v>
      </c>
      <c r="F95" s="19">
        <f t="shared" si="10"/>
        <v>7.3089700996677748E-2</v>
      </c>
      <c r="G95" s="19">
        <f t="shared" si="7"/>
        <v>7.0264103602504471E-2</v>
      </c>
      <c r="H95" s="14">
        <f t="shared" si="13"/>
        <v>41775.00443483542</v>
      </c>
      <c r="I95" s="14">
        <f t="shared" si="11"/>
        <v>2935.2832396043596</v>
      </c>
      <c r="J95" s="14">
        <f t="shared" si="8"/>
        <v>40160.0115964051</v>
      </c>
      <c r="K95" s="14">
        <f t="shared" si="9"/>
        <v>232592.89797031018</v>
      </c>
      <c r="L95" s="21">
        <f t="shared" si="12"/>
        <v>5.567752801394203</v>
      </c>
    </row>
    <row r="96" spans="1:12" x14ac:dyDescent="0.2">
      <c r="A96" s="17">
        <v>87</v>
      </c>
      <c r="B96" s="47">
        <v>18</v>
      </c>
      <c r="C96" s="46">
        <v>137</v>
      </c>
      <c r="D96" s="46">
        <v>140</v>
      </c>
      <c r="E96" s="18">
        <v>0.43</v>
      </c>
      <c r="F96" s="19">
        <f t="shared" si="10"/>
        <v>0.1299638989169675</v>
      </c>
      <c r="G96" s="19">
        <f t="shared" si="7"/>
        <v>0.12100026888948641</v>
      </c>
      <c r="H96" s="14">
        <f t="shared" si="13"/>
        <v>38839.721195231061</v>
      </c>
      <c r="I96" s="14">
        <f t="shared" si="11"/>
        <v>4699.6167082156426</v>
      </c>
      <c r="J96" s="14">
        <f t="shared" si="8"/>
        <v>36160.939671548142</v>
      </c>
      <c r="K96" s="14">
        <f t="shared" si="9"/>
        <v>192432.88637390509</v>
      </c>
      <c r="L96" s="21">
        <f t="shared" si="12"/>
        <v>4.9545383038829067</v>
      </c>
    </row>
    <row r="97" spans="1:12" x14ac:dyDescent="0.2">
      <c r="A97" s="17">
        <v>88</v>
      </c>
      <c r="B97" s="47">
        <v>17</v>
      </c>
      <c r="C97" s="46">
        <v>130</v>
      </c>
      <c r="D97" s="46">
        <v>129</v>
      </c>
      <c r="E97" s="18">
        <v>0.53759999999999997</v>
      </c>
      <c r="F97" s="19">
        <f t="shared" si="10"/>
        <v>0.13127413127413126</v>
      </c>
      <c r="G97" s="19">
        <f t="shared" si="7"/>
        <v>0.1237616554359031</v>
      </c>
      <c r="H97" s="14">
        <f t="shared" si="13"/>
        <v>34140.104487015415</v>
      </c>
      <c r="I97" s="14">
        <f t="shared" si="11"/>
        <v>4225.2358480677312</v>
      </c>
      <c r="J97" s="14">
        <f t="shared" si="8"/>
        <v>32186.355430868894</v>
      </c>
      <c r="K97" s="14">
        <f t="shared" si="9"/>
        <v>156271.94670235695</v>
      </c>
      <c r="L97" s="21">
        <f t="shared" si="12"/>
        <v>4.5773716586541857</v>
      </c>
    </row>
    <row r="98" spans="1:12" x14ac:dyDescent="0.2">
      <c r="A98" s="17">
        <v>89</v>
      </c>
      <c r="B98" s="47">
        <v>19</v>
      </c>
      <c r="C98" s="46">
        <v>99</v>
      </c>
      <c r="D98" s="46">
        <v>119</v>
      </c>
      <c r="E98" s="18">
        <v>0.35699999999999998</v>
      </c>
      <c r="F98" s="19">
        <f t="shared" si="10"/>
        <v>0.1743119266055046</v>
      </c>
      <c r="G98" s="19">
        <f t="shared" si="7"/>
        <v>0.15674369106643457</v>
      </c>
      <c r="H98" s="14">
        <f t="shared" si="13"/>
        <v>29914.868638947682</v>
      </c>
      <c r="I98" s="14">
        <f t="shared" si="11"/>
        <v>4688.9669282361874</v>
      </c>
      <c r="J98" s="14">
        <f t="shared" si="8"/>
        <v>26899.862904091813</v>
      </c>
      <c r="K98" s="14">
        <f>K99+J98</f>
        <v>124085.59127148804</v>
      </c>
      <c r="L98" s="21">
        <f t="shared" si="12"/>
        <v>4.1479570834529662</v>
      </c>
    </row>
    <row r="99" spans="1:12" x14ac:dyDescent="0.2">
      <c r="A99" s="17">
        <v>90</v>
      </c>
      <c r="B99" s="47">
        <v>18</v>
      </c>
      <c r="C99" s="46">
        <v>84</v>
      </c>
      <c r="D99" s="46">
        <v>85</v>
      </c>
      <c r="E99" s="18">
        <v>0.44</v>
      </c>
      <c r="F99" s="22">
        <f t="shared" si="10"/>
        <v>0.21301775147928995</v>
      </c>
      <c r="G99" s="22">
        <f t="shared" si="7"/>
        <v>0.19031507718333684</v>
      </c>
      <c r="H99" s="23">
        <f t="shared" si="13"/>
        <v>25225.901710711496</v>
      </c>
      <c r="I99" s="23">
        <f t="shared" si="11"/>
        <v>4800.869431093327</v>
      </c>
      <c r="J99" s="23">
        <f t="shared" si="8"/>
        <v>22537.414829299232</v>
      </c>
      <c r="K99" s="23">
        <f t="shared" ref="K99:K103" si="14">K100+J99</f>
        <v>97185.728367396223</v>
      </c>
      <c r="L99" s="24">
        <f t="shared" si="12"/>
        <v>3.8526166272236342</v>
      </c>
    </row>
    <row r="100" spans="1:12" x14ac:dyDescent="0.2">
      <c r="A100" s="17">
        <v>91</v>
      </c>
      <c r="B100" s="47">
        <v>18</v>
      </c>
      <c r="C100" s="46">
        <v>68</v>
      </c>
      <c r="D100" s="46">
        <v>65</v>
      </c>
      <c r="E100" s="18">
        <v>0.43</v>
      </c>
      <c r="F100" s="22">
        <f t="shared" si="10"/>
        <v>0.27067669172932329</v>
      </c>
      <c r="G100" s="22">
        <f t="shared" si="7"/>
        <v>0.23449713392391869</v>
      </c>
      <c r="H100" s="23">
        <f t="shared" si="13"/>
        <v>20425.032279618168</v>
      </c>
      <c r="I100" s="23">
        <f t="shared" si="11"/>
        <v>4789.6115298739842</v>
      </c>
      <c r="J100" s="23">
        <f t="shared" si="8"/>
        <v>17694.953707589997</v>
      </c>
      <c r="K100" s="23">
        <f t="shared" si="14"/>
        <v>74648.313538096991</v>
      </c>
      <c r="L100" s="24">
        <f t="shared" si="12"/>
        <v>3.6547464168557235</v>
      </c>
    </row>
    <row r="101" spans="1:12" x14ac:dyDescent="0.2">
      <c r="A101" s="17">
        <v>92</v>
      </c>
      <c r="B101" s="47">
        <v>18</v>
      </c>
      <c r="C101" s="46">
        <v>49</v>
      </c>
      <c r="D101" s="46">
        <v>54</v>
      </c>
      <c r="E101" s="18">
        <v>0.41249999999999998</v>
      </c>
      <c r="F101" s="22">
        <f t="shared" si="10"/>
        <v>0.34951456310679613</v>
      </c>
      <c r="G101" s="22">
        <f t="shared" si="7"/>
        <v>0.28997180829641567</v>
      </c>
      <c r="H101" s="23">
        <f t="shared" si="13"/>
        <v>15635.420749744184</v>
      </c>
      <c r="I101" s="23">
        <f t="shared" si="11"/>
        <v>4533.8312282786201</v>
      </c>
      <c r="J101" s="23">
        <f t="shared" si="8"/>
        <v>12971.794903130496</v>
      </c>
      <c r="K101" s="23">
        <f t="shared" si="14"/>
        <v>56953.35983050699</v>
      </c>
      <c r="L101" s="24">
        <f t="shared" si="12"/>
        <v>3.6425856868251416</v>
      </c>
    </row>
    <row r="102" spans="1:12" x14ac:dyDescent="0.2">
      <c r="A102" s="17">
        <v>93</v>
      </c>
      <c r="B102" s="47">
        <v>5</v>
      </c>
      <c r="C102" s="46">
        <v>48</v>
      </c>
      <c r="D102" s="46">
        <v>47</v>
      </c>
      <c r="E102" s="18">
        <v>0.68220000000000003</v>
      </c>
      <c r="F102" s="22">
        <f t="shared" si="10"/>
        <v>0.10526315789473684</v>
      </c>
      <c r="G102" s="22">
        <f t="shared" si="7"/>
        <v>0.10185581291124284</v>
      </c>
      <c r="H102" s="23">
        <f t="shared" si="13"/>
        <v>11101.589521465565</v>
      </c>
      <c r="I102" s="23">
        <f t="shared" si="11"/>
        <v>1130.7614253158104</v>
      </c>
      <c r="J102" s="23">
        <f t="shared" si="8"/>
        <v>10742.233540500201</v>
      </c>
      <c r="K102" s="23">
        <f t="shared" si="14"/>
        <v>43981.564927376494</v>
      </c>
      <c r="L102" s="24">
        <f t="shared" si="12"/>
        <v>3.9617358255172017</v>
      </c>
    </row>
    <row r="103" spans="1:12" x14ac:dyDescent="0.2">
      <c r="A103" s="17">
        <v>94</v>
      </c>
      <c r="B103" s="47">
        <v>10</v>
      </c>
      <c r="C103" s="46">
        <v>27</v>
      </c>
      <c r="D103" s="46">
        <v>44</v>
      </c>
      <c r="E103" s="18">
        <v>0.57779999999999998</v>
      </c>
      <c r="F103" s="22">
        <f t="shared" si="10"/>
        <v>0.28169014084507044</v>
      </c>
      <c r="G103" s="22">
        <f t="shared" si="7"/>
        <v>0.25174966013795885</v>
      </c>
      <c r="H103" s="23">
        <f t="shared" si="13"/>
        <v>9970.8280961497549</v>
      </c>
      <c r="I103" s="23">
        <f t="shared" si="11"/>
        <v>2510.1525844997122</v>
      </c>
      <c r="J103" s="23">
        <f t="shared" si="8"/>
        <v>8911.0416749739761</v>
      </c>
      <c r="K103" s="23">
        <f t="shared" si="14"/>
        <v>33239.331386876293</v>
      </c>
      <c r="L103" s="24">
        <f t="shared" si="12"/>
        <v>3.3336580539094536</v>
      </c>
    </row>
    <row r="104" spans="1:12" x14ac:dyDescent="0.2">
      <c r="A104" s="17" t="s">
        <v>30</v>
      </c>
      <c r="B104" s="47">
        <v>23</v>
      </c>
      <c r="C104" s="46">
        <v>74</v>
      </c>
      <c r="D104" s="46">
        <v>76</v>
      </c>
      <c r="E104" s="18"/>
      <c r="F104" s="22">
        <f t="shared" si="10"/>
        <v>0.30666666666666664</v>
      </c>
      <c r="G104" s="22">
        <v>1</v>
      </c>
      <c r="H104" s="23">
        <f t="shared" si="13"/>
        <v>7460.6755116500426</v>
      </c>
      <c r="I104" s="23">
        <f t="shared" si="11"/>
        <v>7460.6755116500426</v>
      </c>
      <c r="J104" s="23">
        <f>H104/F104</f>
        <v>24328.289711902315</v>
      </c>
      <c r="K104" s="23">
        <f>J104</f>
        <v>24328.289711902315</v>
      </c>
      <c r="L104" s="24">
        <f t="shared" si="12"/>
        <v>3.2608695652173916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selection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0</v>
      </c>
      <c r="C9" s="46">
        <v>644</v>
      </c>
      <c r="D9" s="46">
        <v>635</v>
      </c>
      <c r="E9" s="18">
        <v>3.9600000000000003E-2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8208816.8143417165</v>
      </c>
      <c r="L9" s="20">
        <f>K9/H9</f>
        <v>82.088168143417164</v>
      </c>
    </row>
    <row r="10" spans="1:13" x14ac:dyDescent="0.2">
      <c r="A10" s="17">
        <v>1</v>
      </c>
      <c r="B10" s="47">
        <v>0</v>
      </c>
      <c r="C10" s="46">
        <v>810</v>
      </c>
      <c r="D10" s="46">
        <v>705</v>
      </c>
      <c r="E10" s="18">
        <v>4.9200000000000001E-2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8108816.8143417165</v>
      </c>
      <c r="L10" s="21">
        <f t="shared" ref="L10:L73" si="5">K10/H10</f>
        <v>81.088168143417164</v>
      </c>
    </row>
    <row r="11" spans="1:13" x14ac:dyDescent="0.2">
      <c r="A11" s="17">
        <v>2</v>
      </c>
      <c r="B11" s="47">
        <v>0</v>
      </c>
      <c r="C11" s="46">
        <v>882</v>
      </c>
      <c r="D11" s="46">
        <v>853</v>
      </c>
      <c r="E11" s="18">
        <v>0.63929999999999998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8008816.8143417165</v>
      </c>
      <c r="L11" s="21">
        <f t="shared" si="5"/>
        <v>80.088168143417164</v>
      </c>
    </row>
    <row r="12" spans="1:13" x14ac:dyDescent="0.2">
      <c r="A12" s="17">
        <v>3</v>
      </c>
      <c r="B12" s="47">
        <v>0</v>
      </c>
      <c r="C12" s="46">
        <v>903</v>
      </c>
      <c r="D12" s="46">
        <v>931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7908816.8143417165</v>
      </c>
      <c r="L12" s="21">
        <f t="shared" si="5"/>
        <v>79.088168143417164</v>
      </c>
    </row>
    <row r="13" spans="1:13" x14ac:dyDescent="0.2">
      <c r="A13" s="17">
        <v>4</v>
      </c>
      <c r="B13" s="47">
        <v>1</v>
      </c>
      <c r="C13" s="46">
        <v>1092</v>
      </c>
      <c r="D13" s="46">
        <v>945</v>
      </c>
      <c r="E13" s="18">
        <v>0</v>
      </c>
      <c r="F13" s="19">
        <f t="shared" si="3"/>
        <v>9.8183603338242512E-4</v>
      </c>
      <c r="G13" s="19">
        <f t="shared" si="0"/>
        <v>9.8087297694948511E-4</v>
      </c>
      <c r="H13" s="14">
        <f t="shared" si="6"/>
        <v>100000</v>
      </c>
      <c r="I13" s="14">
        <f t="shared" si="4"/>
        <v>98.087297694948504</v>
      </c>
      <c r="J13" s="14">
        <f t="shared" si="1"/>
        <v>99901.912702305053</v>
      </c>
      <c r="K13" s="14">
        <f t="shared" si="2"/>
        <v>7808816.8143417165</v>
      </c>
      <c r="L13" s="21">
        <f t="shared" si="5"/>
        <v>78.088168143417164</v>
      </c>
    </row>
    <row r="14" spans="1:13" x14ac:dyDescent="0.2">
      <c r="A14" s="17">
        <v>5</v>
      </c>
      <c r="B14" s="47">
        <v>0</v>
      </c>
      <c r="C14" s="46">
        <v>1049</v>
      </c>
      <c r="D14" s="46">
        <v>1094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99901.912702305053</v>
      </c>
      <c r="I14" s="14">
        <f t="shared" si="4"/>
        <v>0</v>
      </c>
      <c r="J14" s="14">
        <f t="shared" si="1"/>
        <v>99901.912702305053</v>
      </c>
      <c r="K14" s="14">
        <f t="shared" si="2"/>
        <v>7708914.9016394112</v>
      </c>
      <c r="L14" s="21">
        <f t="shared" si="5"/>
        <v>77.164837920681194</v>
      </c>
    </row>
    <row r="15" spans="1:13" x14ac:dyDescent="0.2">
      <c r="A15" s="17">
        <v>6</v>
      </c>
      <c r="B15" s="47">
        <v>0</v>
      </c>
      <c r="C15" s="46">
        <v>1087</v>
      </c>
      <c r="D15" s="46">
        <v>1086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99901.912702305053</v>
      </c>
      <c r="I15" s="14">
        <f t="shared" si="4"/>
        <v>0</v>
      </c>
      <c r="J15" s="14">
        <f t="shared" si="1"/>
        <v>99901.912702305053</v>
      </c>
      <c r="K15" s="14">
        <f t="shared" si="2"/>
        <v>7609012.988937106</v>
      </c>
      <c r="L15" s="21">
        <f t="shared" si="5"/>
        <v>76.164837920681194</v>
      </c>
    </row>
    <row r="16" spans="1:13" x14ac:dyDescent="0.2">
      <c r="A16" s="17">
        <v>7</v>
      </c>
      <c r="B16" s="47">
        <v>0</v>
      </c>
      <c r="C16" s="46">
        <v>1085</v>
      </c>
      <c r="D16" s="46">
        <v>1119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99901.912702305053</v>
      </c>
      <c r="I16" s="14">
        <f t="shared" si="4"/>
        <v>0</v>
      </c>
      <c r="J16" s="14">
        <f t="shared" si="1"/>
        <v>99901.912702305053</v>
      </c>
      <c r="K16" s="14">
        <f t="shared" si="2"/>
        <v>7509111.0762348007</v>
      </c>
      <c r="L16" s="21">
        <f t="shared" si="5"/>
        <v>75.164837920681194</v>
      </c>
    </row>
    <row r="17" spans="1:12" x14ac:dyDescent="0.2">
      <c r="A17" s="17">
        <v>8</v>
      </c>
      <c r="B17" s="47">
        <v>0</v>
      </c>
      <c r="C17" s="46">
        <v>1157</v>
      </c>
      <c r="D17" s="46">
        <v>1117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99901.912702305053</v>
      </c>
      <c r="I17" s="14">
        <f t="shared" si="4"/>
        <v>0</v>
      </c>
      <c r="J17" s="14">
        <f t="shared" si="1"/>
        <v>99901.912702305053</v>
      </c>
      <c r="K17" s="14">
        <f t="shared" si="2"/>
        <v>7409209.1635324955</v>
      </c>
      <c r="L17" s="21">
        <f t="shared" si="5"/>
        <v>74.164837920681194</v>
      </c>
    </row>
    <row r="18" spans="1:12" x14ac:dyDescent="0.2">
      <c r="A18" s="17">
        <v>9</v>
      </c>
      <c r="B18" s="47">
        <v>0</v>
      </c>
      <c r="C18" s="46">
        <v>1140</v>
      </c>
      <c r="D18" s="46">
        <v>1203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99901.912702305053</v>
      </c>
      <c r="I18" s="14">
        <f t="shared" si="4"/>
        <v>0</v>
      </c>
      <c r="J18" s="14">
        <f t="shared" si="1"/>
        <v>99901.912702305053</v>
      </c>
      <c r="K18" s="14">
        <f t="shared" si="2"/>
        <v>7309307.2508301903</v>
      </c>
      <c r="L18" s="21">
        <f t="shared" si="5"/>
        <v>73.16483792068118</v>
      </c>
    </row>
    <row r="19" spans="1:12" x14ac:dyDescent="0.2">
      <c r="A19" s="17">
        <v>10</v>
      </c>
      <c r="B19" s="47">
        <v>0</v>
      </c>
      <c r="C19" s="46">
        <v>1113</v>
      </c>
      <c r="D19" s="46">
        <v>1159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99901.912702305053</v>
      </c>
      <c r="I19" s="14">
        <f t="shared" si="4"/>
        <v>0</v>
      </c>
      <c r="J19" s="14">
        <f t="shared" si="1"/>
        <v>99901.912702305053</v>
      </c>
      <c r="K19" s="14">
        <f t="shared" si="2"/>
        <v>7209405.338127885</v>
      </c>
      <c r="L19" s="21">
        <f t="shared" si="5"/>
        <v>72.16483792068118</v>
      </c>
    </row>
    <row r="20" spans="1:12" x14ac:dyDescent="0.2">
      <c r="A20" s="17">
        <v>11</v>
      </c>
      <c r="B20" s="47">
        <v>0</v>
      </c>
      <c r="C20" s="46">
        <v>1181</v>
      </c>
      <c r="D20" s="46">
        <v>1137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99901.912702305053</v>
      </c>
      <c r="I20" s="14">
        <f t="shared" si="4"/>
        <v>0</v>
      </c>
      <c r="J20" s="14">
        <f t="shared" si="1"/>
        <v>99901.912702305053</v>
      </c>
      <c r="K20" s="14">
        <f t="shared" si="2"/>
        <v>7109503.4254255798</v>
      </c>
      <c r="L20" s="21">
        <f t="shared" si="5"/>
        <v>71.16483792068118</v>
      </c>
    </row>
    <row r="21" spans="1:12" x14ac:dyDescent="0.2">
      <c r="A21" s="17">
        <v>12</v>
      </c>
      <c r="B21" s="47">
        <v>0</v>
      </c>
      <c r="C21" s="46">
        <v>1128</v>
      </c>
      <c r="D21" s="46">
        <v>1192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99901.912702305053</v>
      </c>
      <c r="I21" s="14">
        <f t="shared" si="4"/>
        <v>0</v>
      </c>
      <c r="J21" s="14">
        <f t="shared" si="1"/>
        <v>99901.912702305053</v>
      </c>
      <c r="K21" s="14">
        <f t="shared" si="2"/>
        <v>7009601.5127232745</v>
      </c>
      <c r="L21" s="21">
        <f t="shared" si="5"/>
        <v>70.16483792068118</v>
      </c>
    </row>
    <row r="22" spans="1:12" x14ac:dyDescent="0.2">
      <c r="A22" s="17">
        <v>13</v>
      </c>
      <c r="B22" s="47">
        <v>1</v>
      </c>
      <c r="C22" s="46">
        <v>1040</v>
      </c>
      <c r="D22" s="46">
        <v>1133</v>
      </c>
      <c r="E22" s="18">
        <v>0</v>
      </c>
      <c r="F22" s="19">
        <f t="shared" si="3"/>
        <v>9.2038656235618964E-4</v>
      </c>
      <c r="G22" s="19">
        <f t="shared" si="0"/>
        <v>9.1954022988505755E-4</v>
      </c>
      <c r="H22" s="14">
        <f t="shared" si="6"/>
        <v>99901.912702305053</v>
      </c>
      <c r="I22" s="14">
        <f t="shared" si="4"/>
        <v>91.863827772234544</v>
      </c>
      <c r="J22" s="14">
        <f t="shared" si="1"/>
        <v>99810.048874532818</v>
      </c>
      <c r="K22" s="14">
        <f t="shared" si="2"/>
        <v>6909699.6000209693</v>
      </c>
      <c r="L22" s="21">
        <f t="shared" si="5"/>
        <v>69.16483792068118</v>
      </c>
    </row>
    <row r="23" spans="1:12" x14ac:dyDescent="0.2">
      <c r="A23" s="17">
        <v>14</v>
      </c>
      <c r="B23" s="47">
        <v>1</v>
      </c>
      <c r="C23" s="46">
        <v>1084</v>
      </c>
      <c r="D23" s="46">
        <v>1058</v>
      </c>
      <c r="E23" s="18">
        <v>0</v>
      </c>
      <c r="F23" s="19">
        <f t="shared" si="3"/>
        <v>9.3370681605975728E-4</v>
      </c>
      <c r="G23" s="19">
        <f t="shared" si="0"/>
        <v>9.3283582089552248E-4</v>
      </c>
      <c r="H23" s="14">
        <f t="shared" si="6"/>
        <v>99810.048874532818</v>
      </c>
      <c r="I23" s="14">
        <f t="shared" si="4"/>
        <v>93.106388875497046</v>
      </c>
      <c r="J23" s="14">
        <f t="shared" si="1"/>
        <v>99716.942485657317</v>
      </c>
      <c r="K23" s="14">
        <f t="shared" si="2"/>
        <v>6809889.5511464365</v>
      </c>
      <c r="L23" s="21">
        <f t="shared" si="5"/>
        <v>68.228496308090925</v>
      </c>
    </row>
    <row r="24" spans="1:12" x14ac:dyDescent="0.2">
      <c r="A24" s="17">
        <v>15</v>
      </c>
      <c r="B24" s="47">
        <v>0</v>
      </c>
      <c r="C24" s="46">
        <v>1004</v>
      </c>
      <c r="D24" s="46">
        <v>1108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99716.942485657317</v>
      </c>
      <c r="I24" s="14">
        <f t="shared" si="4"/>
        <v>0</v>
      </c>
      <c r="J24" s="14">
        <f t="shared" si="1"/>
        <v>99716.942485657317</v>
      </c>
      <c r="K24" s="14">
        <f t="shared" si="2"/>
        <v>6710172.608660779</v>
      </c>
      <c r="L24" s="21">
        <f t="shared" si="5"/>
        <v>67.292201720143296</v>
      </c>
    </row>
    <row r="25" spans="1:12" x14ac:dyDescent="0.2">
      <c r="A25" s="17">
        <v>16</v>
      </c>
      <c r="B25" s="47">
        <v>0</v>
      </c>
      <c r="C25" s="46">
        <v>1008</v>
      </c>
      <c r="D25" s="46">
        <v>1020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99716.942485657317</v>
      </c>
      <c r="I25" s="14">
        <f t="shared" si="4"/>
        <v>0</v>
      </c>
      <c r="J25" s="14">
        <f t="shared" si="1"/>
        <v>99716.942485657317</v>
      </c>
      <c r="K25" s="14">
        <f t="shared" si="2"/>
        <v>6610455.6661751214</v>
      </c>
      <c r="L25" s="21">
        <f t="shared" si="5"/>
        <v>66.292201720143296</v>
      </c>
    </row>
    <row r="26" spans="1:12" x14ac:dyDescent="0.2">
      <c r="A26" s="17">
        <v>17</v>
      </c>
      <c r="B26" s="47">
        <v>0</v>
      </c>
      <c r="C26" s="46">
        <v>996</v>
      </c>
      <c r="D26" s="46">
        <v>1011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99716.942485657317</v>
      </c>
      <c r="I26" s="14">
        <f t="shared" si="4"/>
        <v>0</v>
      </c>
      <c r="J26" s="14">
        <f t="shared" si="1"/>
        <v>99716.942485657317</v>
      </c>
      <c r="K26" s="14">
        <f t="shared" si="2"/>
        <v>6510738.7236894639</v>
      </c>
      <c r="L26" s="21">
        <f t="shared" si="5"/>
        <v>65.292201720143282</v>
      </c>
    </row>
    <row r="27" spans="1:12" x14ac:dyDescent="0.2">
      <c r="A27" s="17">
        <v>18</v>
      </c>
      <c r="B27" s="47">
        <v>1</v>
      </c>
      <c r="C27" s="46">
        <v>875</v>
      </c>
      <c r="D27" s="46">
        <v>1010</v>
      </c>
      <c r="E27" s="18">
        <v>0</v>
      </c>
      <c r="F27" s="19">
        <f t="shared" si="3"/>
        <v>1.0610079575596816E-3</v>
      </c>
      <c r="G27" s="19">
        <f t="shared" si="0"/>
        <v>1.0598834128245891E-3</v>
      </c>
      <c r="H27" s="14">
        <f t="shared" si="6"/>
        <v>99716.942485657317</v>
      </c>
      <c r="I27" s="14">
        <f t="shared" si="4"/>
        <v>105.68833331813174</v>
      </c>
      <c r="J27" s="14">
        <f t="shared" si="1"/>
        <v>99611.254152339185</v>
      </c>
      <c r="K27" s="14">
        <f t="shared" si="2"/>
        <v>6411021.7812038064</v>
      </c>
      <c r="L27" s="21">
        <f t="shared" si="5"/>
        <v>64.292201720143282</v>
      </c>
    </row>
    <row r="28" spans="1:12" x14ac:dyDescent="0.2">
      <c r="A28" s="17">
        <v>19</v>
      </c>
      <c r="B28" s="47">
        <v>0</v>
      </c>
      <c r="C28" s="46">
        <v>813</v>
      </c>
      <c r="D28" s="46">
        <v>888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99611.254152339185</v>
      </c>
      <c r="I28" s="14">
        <f t="shared" si="4"/>
        <v>0</v>
      </c>
      <c r="J28" s="14">
        <f t="shared" si="1"/>
        <v>99611.254152339185</v>
      </c>
      <c r="K28" s="14">
        <f t="shared" si="2"/>
        <v>6311410.5270514674</v>
      </c>
      <c r="L28" s="21">
        <f t="shared" si="5"/>
        <v>63.360416257777395</v>
      </c>
    </row>
    <row r="29" spans="1:12" x14ac:dyDescent="0.2">
      <c r="A29" s="17">
        <v>20</v>
      </c>
      <c r="B29" s="47">
        <v>0</v>
      </c>
      <c r="C29" s="46">
        <v>807</v>
      </c>
      <c r="D29" s="46">
        <v>826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99611.254152339185</v>
      </c>
      <c r="I29" s="14">
        <f t="shared" si="4"/>
        <v>0</v>
      </c>
      <c r="J29" s="14">
        <f t="shared" si="1"/>
        <v>99611.254152339185</v>
      </c>
      <c r="K29" s="14">
        <f t="shared" si="2"/>
        <v>6211799.2728991285</v>
      </c>
      <c r="L29" s="21">
        <f t="shared" si="5"/>
        <v>62.360416257777395</v>
      </c>
    </row>
    <row r="30" spans="1:12" x14ac:dyDescent="0.2">
      <c r="A30" s="17">
        <v>21</v>
      </c>
      <c r="B30" s="47">
        <v>0</v>
      </c>
      <c r="C30" s="46">
        <v>746</v>
      </c>
      <c r="D30" s="46">
        <v>798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99611.254152339185</v>
      </c>
      <c r="I30" s="14">
        <f t="shared" si="4"/>
        <v>0</v>
      </c>
      <c r="J30" s="14">
        <f t="shared" si="1"/>
        <v>99611.254152339185</v>
      </c>
      <c r="K30" s="14">
        <f t="shared" si="2"/>
        <v>6112188.0187467895</v>
      </c>
      <c r="L30" s="21">
        <f t="shared" si="5"/>
        <v>61.360416257777395</v>
      </c>
    </row>
    <row r="31" spans="1:12" x14ac:dyDescent="0.2">
      <c r="A31" s="17">
        <v>22</v>
      </c>
      <c r="B31" s="47">
        <v>0</v>
      </c>
      <c r="C31" s="46">
        <v>749</v>
      </c>
      <c r="D31" s="46">
        <v>758</v>
      </c>
      <c r="E31" s="18">
        <v>0.1202</v>
      </c>
      <c r="F31" s="19">
        <f t="shared" si="3"/>
        <v>0</v>
      </c>
      <c r="G31" s="19">
        <f t="shared" si="0"/>
        <v>0</v>
      </c>
      <c r="H31" s="14">
        <f t="shared" si="6"/>
        <v>99611.254152339185</v>
      </c>
      <c r="I31" s="14">
        <f t="shared" si="4"/>
        <v>0</v>
      </c>
      <c r="J31" s="14">
        <f t="shared" si="1"/>
        <v>99611.254152339185</v>
      </c>
      <c r="K31" s="14">
        <f t="shared" si="2"/>
        <v>6012576.7645944506</v>
      </c>
      <c r="L31" s="21">
        <f t="shared" si="5"/>
        <v>60.360416257777402</v>
      </c>
    </row>
    <row r="32" spans="1:12" x14ac:dyDescent="0.2">
      <c r="A32" s="17">
        <v>23</v>
      </c>
      <c r="B32" s="47">
        <v>0</v>
      </c>
      <c r="C32" s="46">
        <v>689</v>
      </c>
      <c r="D32" s="46">
        <v>747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99611.254152339185</v>
      </c>
      <c r="I32" s="14">
        <f t="shared" si="4"/>
        <v>0</v>
      </c>
      <c r="J32" s="14">
        <f t="shared" si="1"/>
        <v>99611.254152339185</v>
      </c>
      <c r="K32" s="14">
        <f t="shared" si="2"/>
        <v>5912965.5104421116</v>
      </c>
      <c r="L32" s="21">
        <f t="shared" si="5"/>
        <v>59.360416257777402</v>
      </c>
    </row>
    <row r="33" spans="1:12" x14ac:dyDescent="0.2">
      <c r="A33" s="17">
        <v>24</v>
      </c>
      <c r="B33" s="47">
        <v>0</v>
      </c>
      <c r="C33" s="46">
        <v>705</v>
      </c>
      <c r="D33" s="46">
        <v>700</v>
      </c>
      <c r="E33" s="18">
        <v>0.19670000000000001</v>
      </c>
      <c r="F33" s="19">
        <f t="shared" si="3"/>
        <v>0</v>
      </c>
      <c r="G33" s="19">
        <f t="shared" si="0"/>
        <v>0</v>
      </c>
      <c r="H33" s="14">
        <f t="shared" si="6"/>
        <v>99611.254152339185</v>
      </c>
      <c r="I33" s="14">
        <f t="shared" si="4"/>
        <v>0</v>
      </c>
      <c r="J33" s="14">
        <f t="shared" si="1"/>
        <v>99611.254152339185</v>
      </c>
      <c r="K33" s="14">
        <f t="shared" si="2"/>
        <v>5813354.2562897727</v>
      </c>
      <c r="L33" s="21">
        <f t="shared" si="5"/>
        <v>58.360416257777402</v>
      </c>
    </row>
    <row r="34" spans="1:12" x14ac:dyDescent="0.2">
      <c r="A34" s="17">
        <v>25</v>
      </c>
      <c r="B34" s="47">
        <v>1</v>
      </c>
      <c r="C34" s="46">
        <v>642</v>
      </c>
      <c r="D34" s="46">
        <v>692</v>
      </c>
      <c r="E34" s="18">
        <v>0</v>
      </c>
      <c r="F34" s="19">
        <f t="shared" si="3"/>
        <v>1.4992503748125937E-3</v>
      </c>
      <c r="G34" s="19">
        <f t="shared" si="0"/>
        <v>1.497005988023952E-3</v>
      </c>
      <c r="H34" s="14">
        <f t="shared" si="6"/>
        <v>99611.254152339185</v>
      </c>
      <c r="I34" s="14">
        <f t="shared" si="4"/>
        <v>149.11864394062752</v>
      </c>
      <c r="J34" s="14">
        <f t="shared" si="1"/>
        <v>99462.135508398555</v>
      </c>
      <c r="K34" s="14">
        <f t="shared" si="2"/>
        <v>5713743.0021374337</v>
      </c>
      <c r="L34" s="21">
        <f t="shared" si="5"/>
        <v>57.360416257777409</v>
      </c>
    </row>
    <row r="35" spans="1:12" x14ac:dyDescent="0.2">
      <c r="A35" s="17">
        <v>26</v>
      </c>
      <c r="B35" s="47">
        <v>0</v>
      </c>
      <c r="C35" s="46">
        <v>594</v>
      </c>
      <c r="D35" s="46">
        <v>650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99462.135508398555</v>
      </c>
      <c r="I35" s="14">
        <f t="shared" si="4"/>
        <v>0</v>
      </c>
      <c r="J35" s="14">
        <f t="shared" si="1"/>
        <v>99462.135508398555</v>
      </c>
      <c r="K35" s="14">
        <f t="shared" si="2"/>
        <v>5614280.8666290352</v>
      </c>
      <c r="L35" s="21">
        <f t="shared" si="5"/>
        <v>56.446413883351291</v>
      </c>
    </row>
    <row r="36" spans="1:12" x14ac:dyDescent="0.2">
      <c r="A36" s="17">
        <v>27</v>
      </c>
      <c r="B36" s="47">
        <v>0</v>
      </c>
      <c r="C36" s="46">
        <v>682</v>
      </c>
      <c r="D36" s="46">
        <v>606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99462.135508398555</v>
      </c>
      <c r="I36" s="14">
        <f t="shared" si="4"/>
        <v>0</v>
      </c>
      <c r="J36" s="14">
        <f t="shared" si="1"/>
        <v>99462.135508398555</v>
      </c>
      <c r="K36" s="14">
        <f t="shared" si="2"/>
        <v>5514818.7311206367</v>
      </c>
      <c r="L36" s="21">
        <f t="shared" si="5"/>
        <v>55.446413883351291</v>
      </c>
    </row>
    <row r="37" spans="1:12" x14ac:dyDescent="0.2">
      <c r="A37" s="17">
        <v>28</v>
      </c>
      <c r="B37" s="47">
        <v>0</v>
      </c>
      <c r="C37" s="46">
        <v>728</v>
      </c>
      <c r="D37" s="46">
        <v>698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99462.135508398555</v>
      </c>
      <c r="I37" s="14">
        <f t="shared" si="4"/>
        <v>0</v>
      </c>
      <c r="J37" s="14">
        <f t="shared" si="1"/>
        <v>99462.135508398555</v>
      </c>
      <c r="K37" s="14">
        <f t="shared" si="2"/>
        <v>5415356.5956122382</v>
      </c>
      <c r="L37" s="21">
        <f t="shared" si="5"/>
        <v>54.446413883351291</v>
      </c>
    </row>
    <row r="38" spans="1:12" x14ac:dyDescent="0.2">
      <c r="A38" s="17">
        <v>29</v>
      </c>
      <c r="B38" s="47">
        <v>0</v>
      </c>
      <c r="C38" s="46">
        <v>668</v>
      </c>
      <c r="D38" s="46">
        <v>748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99462.135508398555</v>
      </c>
      <c r="I38" s="14">
        <f t="shared" si="4"/>
        <v>0</v>
      </c>
      <c r="J38" s="14">
        <f t="shared" si="1"/>
        <v>99462.135508398555</v>
      </c>
      <c r="K38" s="14">
        <f t="shared" si="2"/>
        <v>5315894.4601038396</v>
      </c>
      <c r="L38" s="21">
        <f t="shared" si="5"/>
        <v>53.446413883351291</v>
      </c>
    </row>
    <row r="39" spans="1:12" x14ac:dyDescent="0.2">
      <c r="A39" s="17">
        <v>30</v>
      </c>
      <c r="B39" s="47">
        <v>0</v>
      </c>
      <c r="C39" s="46">
        <v>714</v>
      </c>
      <c r="D39" s="46">
        <v>700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99462.135508398555</v>
      </c>
      <c r="I39" s="14">
        <f t="shared" si="4"/>
        <v>0</v>
      </c>
      <c r="J39" s="14">
        <f t="shared" si="1"/>
        <v>99462.135508398555</v>
      </c>
      <c r="K39" s="14">
        <f t="shared" si="2"/>
        <v>5216432.3245954411</v>
      </c>
      <c r="L39" s="21">
        <f t="shared" si="5"/>
        <v>52.446413883351291</v>
      </c>
    </row>
    <row r="40" spans="1:12" x14ac:dyDescent="0.2">
      <c r="A40" s="17">
        <v>31</v>
      </c>
      <c r="B40" s="47">
        <v>0</v>
      </c>
      <c r="C40" s="46">
        <v>722</v>
      </c>
      <c r="D40" s="46">
        <v>746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99462.135508398555</v>
      </c>
      <c r="I40" s="14">
        <f t="shared" si="4"/>
        <v>0</v>
      </c>
      <c r="J40" s="14">
        <f t="shared" si="1"/>
        <v>99462.135508398555</v>
      </c>
      <c r="K40" s="14">
        <f t="shared" si="2"/>
        <v>5116970.1890870426</v>
      </c>
      <c r="L40" s="21">
        <f t="shared" si="5"/>
        <v>51.446413883351291</v>
      </c>
    </row>
    <row r="41" spans="1:12" x14ac:dyDescent="0.2">
      <c r="A41" s="17">
        <v>32</v>
      </c>
      <c r="B41" s="47">
        <v>0</v>
      </c>
      <c r="C41" s="46">
        <v>782</v>
      </c>
      <c r="D41" s="46">
        <v>755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99462.135508398555</v>
      </c>
      <c r="I41" s="14">
        <f t="shared" si="4"/>
        <v>0</v>
      </c>
      <c r="J41" s="14">
        <f t="shared" si="1"/>
        <v>99462.135508398555</v>
      </c>
      <c r="K41" s="14">
        <f t="shared" si="2"/>
        <v>5017508.0535786441</v>
      </c>
      <c r="L41" s="21">
        <f t="shared" si="5"/>
        <v>50.446413883351291</v>
      </c>
    </row>
    <row r="42" spans="1:12" x14ac:dyDescent="0.2">
      <c r="A42" s="17">
        <v>33</v>
      </c>
      <c r="B42" s="47">
        <v>0</v>
      </c>
      <c r="C42" s="46">
        <v>887</v>
      </c>
      <c r="D42" s="46">
        <v>816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99462.135508398555</v>
      </c>
      <c r="I42" s="14">
        <f t="shared" si="4"/>
        <v>0</v>
      </c>
      <c r="J42" s="14">
        <f t="shared" si="1"/>
        <v>99462.135508398555</v>
      </c>
      <c r="K42" s="14">
        <f t="shared" si="2"/>
        <v>4918045.9180702455</v>
      </c>
      <c r="L42" s="21">
        <f t="shared" si="5"/>
        <v>49.446413883351291</v>
      </c>
    </row>
    <row r="43" spans="1:12" x14ac:dyDescent="0.2">
      <c r="A43" s="17">
        <v>34</v>
      </c>
      <c r="B43" s="47">
        <v>0</v>
      </c>
      <c r="C43" s="46">
        <v>914</v>
      </c>
      <c r="D43" s="46">
        <v>947</v>
      </c>
      <c r="E43" s="18">
        <v>4.3700000000000003E-2</v>
      </c>
      <c r="F43" s="19">
        <f t="shared" si="3"/>
        <v>0</v>
      </c>
      <c r="G43" s="19">
        <f t="shared" si="0"/>
        <v>0</v>
      </c>
      <c r="H43" s="14">
        <f t="shared" si="6"/>
        <v>99462.135508398555</v>
      </c>
      <c r="I43" s="14">
        <f t="shared" si="4"/>
        <v>0</v>
      </c>
      <c r="J43" s="14">
        <f t="shared" si="1"/>
        <v>99462.135508398555</v>
      </c>
      <c r="K43" s="14">
        <f t="shared" si="2"/>
        <v>4818583.782561847</v>
      </c>
      <c r="L43" s="21">
        <f t="shared" si="5"/>
        <v>48.446413883351291</v>
      </c>
    </row>
    <row r="44" spans="1:12" x14ac:dyDescent="0.2">
      <c r="A44" s="17">
        <v>35</v>
      </c>
      <c r="B44" s="47">
        <v>0</v>
      </c>
      <c r="C44" s="46">
        <v>998</v>
      </c>
      <c r="D44" s="46">
        <v>952</v>
      </c>
      <c r="E44" s="18">
        <v>0.3579</v>
      </c>
      <c r="F44" s="19">
        <f t="shared" si="3"/>
        <v>0</v>
      </c>
      <c r="G44" s="19">
        <f t="shared" si="0"/>
        <v>0</v>
      </c>
      <c r="H44" s="14">
        <f t="shared" si="6"/>
        <v>99462.135508398555</v>
      </c>
      <c r="I44" s="14">
        <f t="shared" si="4"/>
        <v>0</v>
      </c>
      <c r="J44" s="14">
        <f t="shared" si="1"/>
        <v>99462.135508398555</v>
      </c>
      <c r="K44" s="14">
        <f t="shared" si="2"/>
        <v>4719121.6470534485</v>
      </c>
      <c r="L44" s="21">
        <f t="shared" si="5"/>
        <v>47.446413883351291</v>
      </c>
    </row>
    <row r="45" spans="1:12" x14ac:dyDescent="0.2">
      <c r="A45" s="17">
        <v>36</v>
      </c>
      <c r="B45" s="47">
        <v>2</v>
      </c>
      <c r="C45" s="46">
        <v>1011</v>
      </c>
      <c r="D45" s="46">
        <v>1041</v>
      </c>
      <c r="E45" s="18">
        <v>0.25</v>
      </c>
      <c r="F45" s="19">
        <f t="shared" si="3"/>
        <v>1.9493177387914229E-3</v>
      </c>
      <c r="G45" s="19">
        <f t="shared" si="0"/>
        <v>1.9464720194647201E-3</v>
      </c>
      <c r="H45" s="14">
        <f t="shared" si="6"/>
        <v>99462.135508398555</v>
      </c>
      <c r="I45" s="14">
        <f t="shared" si="4"/>
        <v>193.60026376330617</v>
      </c>
      <c r="J45" s="14">
        <f t="shared" si="1"/>
        <v>99316.935310576067</v>
      </c>
      <c r="K45" s="14">
        <f t="shared" si="2"/>
        <v>4619659.51154505</v>
      </c>
      <c r="L45" s="21">
        <f t="shared" si="5"/>
        <v>46.446413883351291</v>
      </c>
    </row>
    <row r="46" spans="1:12" x14ac:dyDescent="0.2">
      <c r="A46" s="17">
        <v>37</v>
      </c>
      <c r="B46" s="47">
        <v>0</v>
      </c>
      <c r="C46" s="46">
        <v>1168</v>
      </c>
      <c r="D46" s="46">
        <v>1060</v>
      </c>
      <c r="E46" s="18">
        <v>0.37159999999999999</v>
      </c>
      <c r="F46" s="19">
        <f t="shared" si="3"/>
        <v>0</v>
      </c>
      <c r="G46" s="19">
        <f t="shared" si="0"/>
        <v>0</v>
      </c>
      <c r="H46" s="14">
        <f t="shared" si="6"/>
        <v>99268.535244635248</v>
      </c>
      <c r="I46" s="14">
        <f t="shared" si="4"/>
        <v>0</v>
      </c>
      <c r="J46" s="14">
        <f t="shared" si="1"/>
        <v>99268.535244635248</v>
      </c>
      <c r="K46" s="14">
        <f t="shared" si="2"/>
        <v>4520342.5762344738</v>
      </c>
      <c r="L46" s="21">
        <f t="shared" si="5"/>
        <v>45.536509278540663</v>
      </c>
    </row>
    <row r="47" spans="1:12" x14ac:dyDescent="0.2">
      <c r="A47" s="17">
        <v>38</v>
      </c>
      <c r="B47" s="47">
        <v>0</v>
      </c>
      <c r="C47" s="46">
        <v>1292</v>
      </c>
      <c r="D47" s="46">
        <v>1198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99268.535244635248</v>
      </c>
      <c r="I47" s="14">
        <f t="shared" si="4"/>
        <v>0</v>
      </c>
      <c r="J47" s="14">
        <f t="shared" si="1"/>
        <v>99268.535244635248</v>
      </c>
      <c r="K47" s="14">
        <f t="shared" si="2"/>
        <v>4421074.0409898385</v>
      </c>
      <c r="L47" s="21">
        <f t="shared" si="5"/>
        <v>44.536509278540663</v>
      </c>
    </row>
    <row r="48" spans="1:12" x14ac:dyDescent="0.2">
      <c r="A48" s="17">
        <v>39</v>
      </c>
      <c r="B48" s="47">
        <v>0</v>
      </c>
      <c r="C48" s="46">
        <v>1374</v>
      </c>
      <c r="D48" s="46">
        <v>1333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99268.535244635248</v>
      </c>
      <c r="I48" s="14">
        <f t="shared" si="4"/>
        <v>0</v>
      </c>
      <c r="J48" s="14">
        <f t="shared" si="1"/>
        <v>99268.535244635248</v>
      </c>
      <c r="K48" s="14">
        <f t="shared" si="2"/>
        <v>4321805.5057452032</v>
      </c>
      <c r="L48" s="21">
        <f t="shared" si="5"/>
        <v>43.536509278540663</v>
      </c>
    </row>
    <row r="49" spans="1:12" x14ac:dyDescent="0.2">
      <c r="A49" s="17">
        <v>40</v>
      </c>
      <c r="B49" s="47">
        <v>0</v>
      </c>
      <c r="C49" s="46">
        <v>1502</v>
      </c>
      <c r="D49" s="46">
        <v>1424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99268.535244635248</v>
      </c>
      <c r="I49" s="14">
        <f t="shared" si="4"/>
        <v>0</v>
      </c>
      <c r="J49" s="14">
        <f t="shared" si="1"/>
        <v>99268.535244635248</v>
      </c>
      <c r="K49" s="14">
        <f t="shared" si="2"/>
        <v>4222536.9705005679</v>
      </c>
      <c r="L49" s="21">
        <f t="shared" si="5"/>
        <v>42.536509278540663</v>
      </c>
    </row>
    <row r="50" spans="1:12" x14ac:dyDescent="0.2">
      <c r="A50" s="17">
        <v>41</v>
      </c>
      <c r="B50" s="47">
        <v>1</v>
      </c>
      <c r="C50" s="46">
        <v>1519</v>
      </c>
      <c r="D50" s="46">
        <v>1535</v>
      </c>
      <c r="E50" s="18">
        <v>0</v>
      </c>
      <c r="F50" s="19">
        <f t="shared" si="3"/>
        <v>6.5487884741322858E-4</v>
      </c>
      <c r="G50" s="19">
        <f t="shared" si="0"/>
        <v>6.5445026178010475E-4</v>
      </c>
      <c r="H50" s="14">
        <f t="shared" si="6"/>
        <v>99268.535244635248</v>
      </c>
      <c r="I50" s="14">
        <f t="shared" si="4"/>
        <v>64.966318877379095</v>
      </c>
      <c r="J50" s="14">
        <f t="shared" si="1"/>
        <v>99203.568925757863</v>
      </c>
      <c r="K50" s="14">
        <f t="shared" si="2"/>
        <v>4123268.4352559326</v>
      </c>
      <c r="L50" s="21">
        <f t="shared" si="5"/>
        <v>41.536509278540663</v>
      </c>
    </row>
    <row r="51" spans="1:12" x14ac:dyDescent="0.2">
      <c r="A51" s="17">
        <v>42</v>
      </c>
      <c r="B51" s="47">
        <v>2</v>
      </c>
      <c r="C51" s="46">
        <v>1630</v>
      </c>
      <c r="D51" s="46">
        <v>1568</v>
      </c>
      <c r="E51" s="18">
        <v>0.1298</v>
      </c>
      <c r="F51" s="19">
        <f t="shared" si="3"/>
        <v>1.2507817385866166E-3</v>
      </c>
      <c r="G51" s="19">
        <f t="shared" si="0"/>
        <v>1.2494218300481454E-3</v>
      </c>
      <c r="H51" s="14">
        <f t="shared" si="6"/>
        <v>99203.568925757863</v>
      </c>
      <c r="I51" s="14">
        <f t="shared" si="4"/>
        <v>123.94710463452772</v>
      </c>
      <c r="J51" s="14">
        <f t="shared" si="1"/>
        <v>99095.7101553049</v>
      </c>
      <c r="K51" s="14">
        <f t="shared" si="2"/>
        <v>4024064.8663301747</v>
      </c>
      <c r="L51" s="21">
        <f t="shared" si="5"/>
        <v>40.563710659862565</v>
      </c>
    </row>
    <row r="52" spans="1:12" x14ac:dyDescent="0.2">
      <c r="A52" s="17">
        <v>43</v>
      </c>
      <c r="B52" s="47">
        <v>3</v>
      </c>
      <c r="C52" s="46">
        <v>1667</v>
      </c>
      <c r="D52" s="46">
        <v>1693</v>
      </c>
      <c r="E52" s="18">
        <v>0.67079999999999995</v>
      </c>
      <c r="F52" s="19">
        <f t="shared" si="3"/>
        <v>1.7857142857142857E-3</v>
      </c>
      <c r="G52" s="19">
        <f t="shared" si="0"/>
        <v>1.7846651575538091E-3</v>
      </c>
      <c r="H52" s="14">
        <f t="shared" si="6"/>
        <v>99079.621821123335</v>
      </c>
      <c r="I52" s="14">
        <f t="shared" si="4"/>
        <v>176.8239488877669</v>
      </c>
      <c r="J52" s="14">
        <f t="shared" si="1"/>
        <v>99021.411377149474</v>
      </c>
      <c r="K52" s="14">
        <f t="shared" si="2"/>
        <v>3924969.1561748697</v>
      </c>
      <c r="L52" s="21">
        <f t="shared" si="5"/>
        <v>39.614292869031559</v>
      </c>
    </row>
    <row r="53" spans="1:12" x14ac:dyDescent="0.2">
      <c r="A53" s="17">
        <v>44</v>
      </c>
      <c r="B53" s="47">
        <v>1</v>
      </c>
      <c r="C53" s="46">
        <v>1784</v>
      </c>
      <c r="D53" s="46">
        <v>1694</v>
      </c>
      <c r="E53" s="18">
        <v>0.71579999999999999</v>
      </c>
      <c r="F53" s="19">
        <f t="shared" si="3"/>
        <v>5.750431282346176E-4</v>
      </c>
      <c r="G53" s="19">
        <f t="shared" si="0"/>
        <v>5.7494916586949961E-4</v>
      </c>
      <c r="H53" s="14">
        <f t="shared" si="6"/>
        <v>98902.797872235562</v>
      </c>
      <c r="I53" s="14">
        <f t="shared" si="4"/>
        <v>56.864081138801559</v>
      </c>
      <c r="J53" s="14">
        <f t="shared" si="1"/>
        <v>98886.637100375912</v>
      </c>
      <c r="K53" s="14">
        <f t="shared" si="2"/>
        <v>3825947.7447977201</v>
      </c>
      <c r="L53" s="21">
        <f t="shared" si="5"/>
        <v>38.683918221809549</v>
      </c>
    </row>
    <row r="54" spans="1:12" x14ac:dyDescent="0.2">
      <c r="A54" s="17">
        <v>45</v>
      </c>
      <c r="B54" s="47">
        <v>3</v>
      </c>
      <c r="C54" s="46">
        <v>1678</v>
      </c>
      <c r="D54" s="46">
        <v>1805</v>
      </c>
      <c r="E54" s="18">
        <v>0</v>
      </c>
      <c r="F54" s="19">
        <f t="shared" si="3"/>
        <v>1.7226528854435831E-3</v>
      </c>
      <c r="G54" s="19">
        <f t="shared" si="0"/>
        <v>1.719690455717971E-3</v>
      </c>
      <c r="H54" s="14">
        <f t="shared" si="6"/>
        <v>98845.933791096759</v>
      </c>
      <c r="I54" s="14">
        <f t="shared" si="4"/>
        <v>169.98440892707958</v>
      </c>
      <c r="J54" s="14">
        <f t="shared" si="1"/>
        <v>98675.949382169681</v>
      </c>
      <c r="K54" s="14">
        <f t="shared" si="2"/>
        <v>3727061.1076973444</v>
      </c>
      <c r="L54" s="21">
        <f t="shared" si="5"/>
        <v>37.705760517920744</v>
      </c>
    </row>
    <row r="55" spans="1:12" x14ac:dyDescent="0.2">
      <c r="A55" s="17">
        <v>46</v>
      </c>
      <c r="B55" s="47">
        <v>4</v>
      </c>
      <c r="C55" s="46">
        <v>1587</v>
      </c>
      <c r="D55" s="46">
        <v>1681</v>
      </c>
      <c r="E55" s="18">
        <v>0.2077</v>
      </c>
      <c r="F55" s="19">
        <f t="shared" si="3"/>
        <v>2.4479804161566705E-3</v>
      </c>
      <c r="G55" s="19">
        <f t="shared" si="0"/>
        <v>2.4432416637205239E-3</v>
      </c>
      <c r="H55" s="14">
        <f t="shared" si="6"/>
        <v>98675.949382169681</v>
      </c>
      <c r="I55" s="14">
        <f t="shared" si="4"/>
        <v>241.08919073769445</v>
      </c>
      <c r="J55" s="14">
        <f t="shared" si="1"/>
        <v>98484.934416348202</v>
      </c>
      <c r="K55" s="14">
        <f t="shared" si="2"/>
        <v>3628385.1583151747</v>
      </c>
      <c r="L55" s="21">
        <f t="shared" si="5"/>
        <v>36.770714455074788</v>
      </c>
    </row>
    <row r="56" spans="1:12" x14ac:dyDescent="0.2">
      <c r="A56" s="17">
        <v>47</v>
      </c>
      <c r="B56" s="47">
        <v>2</v>
      </c>
      <c r="C56" s="46">
        <v>1513</v>
      </c>
      <c r="D56" s="46">
        <v>1603</v>
      </c>
      <c r="E56" s="18">
        <v>0.2964</v>
      </c>
      <c r="F56" s="19">
        <f t="shared" si="3"/>
        <v>1.2836970474967907E-3</v>
      </c>
      <c r="G56" s="19">
        <f t="shared" si="0"/>
        <v>1.2825386467370421E-3</v>
      </c>
      <c r="H56" s="14">
        <f t="shared" si="6"/>
        <v>98434.860191431988</v>
      </c>
      <c r="I56" s="14">
        <f t="shared" si="4"/>
        <v>126.24651238166912</v>
      </c>
      <c r="J56" s="14">
        <f t="shared" si="1"/>
        <v>98346.033145320253</v>
      </c>
      <c r="K56" s="14">
        <f t="shared" si="2"/>
        <v>3529900.2238988266</v>
      </c>
      <c r="L56" s="21">
        <f t="shared" si="5"/>
        <v>35.86026553026057</v>
      </c>
    </row>
    <row r="57" spans="1:12" x14ac:dyDescent="0.2">
      <c r="A57" s="17">
        <v>48</v>
      </c>
      <c r="B57" s="47">
        <v>1</v>
      </c>
      <c r="C57" s="46">
        <v>1366</v>
      </c>
      <c r="D57" s="46">
        <v>1511</v>
      </c>
      <c r="E57" s="18">
        <v>0.34429999999999999</v>
      </c>
      <c r="F57" s="19">
        <f t="shared" si="3"/>
        <v>6.9516857838025723E-4</v>
      </c>
      <c r="G57" s="19">
        <f t="shared" si="0"/>
        <v>6.9485184959487006E-4</v>
      </c>
      <c r="H57" s="14">
        <f t="shared" si="6"/>
        <v>98308.613679050322</v>
      </c>
      <c r="I57" s="14">
        <f t="shared" si="4"/>
        <v>68.309922045995663</v>
      </c>
      <c r="J57" s="14">
        <f t="shared" si="1"/>
        <v>98263.822863164765</v>
      </c>
      <c r="K57" s="14">
        <f t="shared" si="2"/>
        <v>3431554.1907535065</v>
      </c>
      <c r="L57" s="21">
        <f t="shared" si="5"/>
        <v>34.905936136548071</v>
      </c>
    </row>
    <row r="58" spans="1:12" x14ac:dyDescent="0.2">
      <c r="A58" s="17">
        <v>49</v>
      </c>
      <c r="B58" s="47">
        <v>2</v>
      </c>
      <c r="C58" s="46">
        <v>1434</v>
      </c>
      <c r="D58" s="46">
        <v>1370</v>
      </c>
      <c r="E58" s="18">
        <v>0.94259999999999999</v>
      </c>
      <c r="F58" s="19">
        <f t="shared" si="3"/>
        <v>1.4265335235378032E-3</v>
      </c>
      <c r="G58" s="19">
        <f t="shared" si="0"/>
        <v>1.4264167242225817E-3</v>
      </c>
      <c r="H58" s="14">
        <f t="shared" si="6"/>
        <v>98240.303757004323</v>
      </c>
      <c r="I58" s="14">
        <f t="shared" si="4"/>
        <v>140.13161227169749</v>
      </c>
      <c r="J58" s="14">
        <f t="shared" si="1"/>
        <v>98232.260202459933</v>
      </c>
      <c r="K58" s="14">
        <f t="shared" si="2"/>
        <v>3333290.3678903417</v>
      </c>
      <c r="L58" s="21">
        <f t="shared" si="5"/>
        <v>33.929968051963449</v>
      </c>
    </row>
    <row r="59" spans="1:12" x14ac:dyDescent="0.2">
      <c r="A59" s="17">
        <v>50</v>
      </c>
      <c r="B59" s="47">
        <v>5</v>
      </c>
      <c r="C59" s="46">
        <v>1295</v>
      </c>
      <c r="D59" s="46">
        <v>1449</v>
      </c>
      <c r="E59" s="18">
        <v>0.70220000000000005</v>
      </c>
      <c r="F59" s="19">
        <f t="shared" si="3"/>
        <v>3.6443148688046646E-3</v>
      </c>
      <c r="G59" s="19">
        <f t="shared" si="0"/>
        <v>3.6403640655294656E-3</v>
      </c>
      <c r="H59" s="14">
        <f t="shared" si="6"/>
        <v>98100.172144732627</v>
      </c>
      <c r="I59" s="14">
        <f t="shared" si="4"/>
        <v>357.12034149793931</v>
      </c>
      <c r="J59" s="14">
        <f t="shared" si="1"/>
        <v>97993.821707034542</v>
      </c>
      <c r="K59" s="14">
        <f t="shared" si="2"/>
        <v>3235058.1076878817</v>
      </c>
      <c r="L59" s="21">
        <f t="shared" si="5"/>
        <v>32.977088999548556</v>
      </c>
    </row>
    <row r="60" spans="1:12" x14ac:dyDescent="0.2">
      <c r="A60" s="17">
        <v>51</v>
      </c>
      <c r="B60" s="47">
        <v>4</v>
      </c>
      <c r="C60" s="46">
        <v>1247</v>
      </c>
      <c r="D60" s="46">
        <v>1303</v>
      </c>
      <c r="E60" s="18">
        <v>0.40160000000000001</v>
      </c>
      <c r="F60" s="19">
        <f t="shared" si="3"/>
        <v>3.1372549019607842E-3</v>
      </c>
      <c r="G60" s="19">
        <f t="shared" si="0"/>
        <v>3.1313762649194422E-3</v>
      </c>
      <c r="H60" s="14">
        <f t="shared" si="6"/>
        <v>97743.051803234688</v>
      </c>
      <c r="I60" s="14">
        <f t="shared" si="4"/>
        <v>306.0702724774406</v>
      </c>
      <c r="J60" s="14">
        <f t="shared" si="1"/>
        <v>97559.899352184177</v>
      </c>
      <c r="K60" s="14">
        <f t="shared" si="2"/>
        <v>3137064.2859808472</v>
      </c>
      <c r="L60" s="21">
        <f t="shared" si="5"/>
        <v>32.095010623323198</v>
      </c>
    </row>
    <row r="61" spans="1:12" x14ac:dyDescent="0.2">
      <c r="A61" s="17">
        <v>52</v>
      </c>
      <c r="B61" s="47">
        <v>2</v>
      </c>
      <c r="C61" s="46">
        <v>1124</v>
      </c>
      <c r="D61" s="46">
        <v>1260</v>
      </c>
      <c r="E61" s="18">
        <v>0.53549999999999998</v>
      </c>
      <c r="F61" s="19">
        <f t="shared" si="3"/>
        <v>1.6778523489932886E-3</v>
      </c>
      <c r="G61" s="19">
        <f t="shared" si="0"/>
        <v>1.6765457122762545E-3</v>
      </c>
      <c r="H61" s="14">
        <f t="shared" si="6"/>
        <v>97436.981530757243</v>
      </c>
      <c r="I61" s="14">
        <f t="shared" si="4"/>
        <v>163.35755360253165</v>
      </c>
      <c r="J61" s="14">
        <f t="shared" si="1"/>
        <v>97361.101947108866</v>
      </c>
      <c r="K61" s="14">
        <f t="shared" si="2"/>
        <v>3039504.3866286632</v>
      </c>
      <c r="L61" s="21">
        <f t="shared" si="5"/>
        <v>31.194566363585519</v>
      </c>
    </row>
    <row r="62" spans="1:12" x14ac:dyDescent="0.2">
      <c r="A62" s="17">
        <v>53</v>
      </c>
      <c r="B62" s="47">
        <v>7</v>
      </c>
      <c r="C62" s="46">
        <v>1099</v>
      </c>
      <c r="D62" s="46">
        <v>1133</v>
      </c>
      <c r="E62" s="18">
        <v>0</v>
      </c>
      <c r="F62" s="19">
        <f t="shared" si="3"/>
        <v>6.2724014336917565E-3</v>
      </c>
      <c r="G62" s="19">
        <f t="shared" si="0"/>
        <v>6.2333036509349959E-3</v>
      </c>
      <c r="H62" s="14">
        <f t="shared" si="6"/>
        <v>97273.623977154712</v>
      </c>
      <c r="I62" s="14">
        <f t="shared" si="4"/>
        <v>606.33603547647647</v>
      </c>
      <c r="J62" s="14">
        <f t="shared" si="1"/>
        <v>96667.287941678238</v>
      </c>
      <c r="K62" s="14">
        <f t="shared" si="2"/>
        <v>2942143.2846815544</v>
      </c>
      <c r="L62" s="21">
        <f t="shared" si="5"/>
        <v>30.246054011234683</v>
      </c>
    </row>
    <row r="63" spans="1:12" x14ac:dyDescent="0.2">
      <c r="A63" s="17">
        <v>54</v>
      </c>
      <c r="B63" s="47">
        <v>6</v>
      </c>
      <c r="C63" s="46">
        <v>1091</v>
      </c>
      <c r="D63" s="46">
        <v>1089</v>
      </c>
      <c r="E63" s="18">
        <v>0.58399999999999996</v>
      </c>
      <c r="F63" s="19">
        <f t="shared" si="3"/>
        <v>5.5045871559633031E-3</v>
      </c>
      <c r="G63" s="19">
        <f t="shared" si="0"/>
        <v>5.4920109547311842E-3</v>
      </c>
      <c r="H63" s="14">
        <f t="shared" si="6"/>
        <v>96667.287941678238</v>
      </c>
      <c r="I63" s="14">
        <f t="shared" si="4"/>
        <v>530.89780433985061</v>
      </c>
      <c r="J63" s="14">
        <f t="shared" si="1"/>
        <v>96446.434455072857</v>
      </c>
      <c r="K63" s="14">
        <f t="shared" si="2"/>
        <v>2845475.996739876</v>
      </c>
      <c r="L63" s="21">
        <f t="shared" si="5"/>
        <v>29.435769403778266</v>
      </c>
    </row>
    <row r="64" spans="1:12" x14ac:dyDescent="0.2">
      <c r="A64" s="17">
        <v>55</v>
      </c>
      <c r="B64" s="47">
        <v>2</v>
      </c>
      <c r="C64" s="46">
        <v>1017</v>
      </c>
      <c r="D64" s="46">
        <v>1074</v>
      </c>
      <c r="E64" s="18">
        <v>0.30009999999999998</v>
      </c>
      <c r="F64" s="19">
        <f t="shared" si="3"/>
        <v>1.9129603060736491E-3</v>
      </c>
      <c r="G64" s="19">
        <f t="shared" si="0"/>
        <v>1.9104025046140999E-3</v>
      </c>
      <c r="H64" s="14">
        <f t="shared" si="6"/>
        <v>96136.390137338385</v>
      </c>
      <c r="I64" s="14">
        <f t="shared" si="4"/>
        <v>183.65920050292951</v>
      </c>
      <c r="J64" s="14">
        <f t="shared" si="1"/>
        <v>96007.847062906396</v>
      </c>
      <c r="K64" s="14">
        <f t="shared" si="2"/>
        <v>2749029.562284803</v>
      </c>
      <c r="L64" s="21">
        <f t="shared" si="5"/>
        <v>28.595098675512968</v>
      </c>
    </row>
    <row r="65" spans="1:12" x14ac:dyDescent="0.2">
      <c r="A65" s="17">
        <v>56</v>
      </c>
      <c r="B65" s="47">
        <v>3</v>
      </c>
      <c r="C65" s="46">
        <v>1016</v>
      </c>
      <c r="D65" s="46">
        <v>1022</v>
      </c>
      <c r="E65" s="18">
        <v>0.64749999999999996</v>
      </c>
      <c r="F65" s="19">
        <f t="shared" si="3"/>
        <v>2.944062806673209E-3</v>
      </c>
      <c r="G65" s="19">
        <f t="shared" si="0"/>
        <v>2.9410106783196045E-3</v>
      </c>
      <c r="H65" s="14">
        <f t="shared" si="6"/>
        <v>95952.730936835462</v>
      </c>
      <c r="I65" s="14">
        <f t="shared" si="4"/>
        <v>282.19800629916097</v>
      </c>
      <c r="J65" s="14">
        <f t="shared" si="1"/>
        <v>95853.256139614998</v>
      </c>
      <c r="K65" s="14">
        <f t="shared" si="2"/>
        <v>2653021.7152218968</v>
      </c>
      <c r="L65" s="21">
        <f t="shared" si="5"/>
        <v>27.649256976003624</v>
      </c>
    </row>
    <row r="66" spans="1:12" x14ac:dyDescent="0.2">
      <c r="A66" s="17">
        <v>57</v>
      </c>
      <c r="B66" s="47">
        <v>3</v>
      </c>
      <c r="C66" s="46">
        <v>876</v>
      </c>
      <c r="D66" s="46">
        <v>1013</v>
      </c>
      <c r="E66" s="18">
        <v>3.0099999999999998E-2</v>
      </c>
      <c r="F66" s="19">
        <f t="shared" si="3"/>
        <v>3.1762837480148226E-3</v>
      </c>
      <c r="G66" s="19">
        <f t="shared" si="0"/>
        <v>3.1665286939747393E-3</v>
      </c>
      <c r="H66" s="14">
        <f t="shared" si="6"/>
        <v>95670.532930536297</v>
      </c>
      <c r="I66" s="14">
        <f t="shared" si="4"/>
        <v>302.94348769239838</v>
      </c>
      <c r="J66" s="14">
        <f t="shared" si="1"/>
        <v>95376.70804182344</v>
      </c>
      <c r="K66" s="14">
        <f t="shared" si="2"/>
        <v>2557168.4590822817</v>
      </c>
      <c r="L66" s="21">
        <f t="shared" si="5"/>
        <v>26.728903673390953</v>
      </c>
    </row>
    <row r="67" spans="1:12" x14ac:dyDescent="0.2">
      <c r="A67" s="17">
        <v>58</v>
      </c>
      <c r="B67" s="47">
        <v>3</v>
      </c>
      <c r="C67" s="46">
        <v>832</v>
      </c>
      <c r="D67" s="46">
        <v>877</v>
      </c>
      <c r="E67" s="18">
        <v>0.51280000000000003</v>
      </c>
      <c r="F67" s="19">
        <f t="shared" si="3"/>
        <v>3.5108250438853129E-3</v>
      </c>
      <c r="G67" s="19">
        <f t="shared" si="0"/>
        <v>3.5048301232204807E-3</v>
      </c>
      <c r="H67" s="14">
        <f t="shared" si="6"/>
        <v>95367.589442843906</v>
      </c>
      <c r="I67" s="14">
        <f t="shared" si="4"/>
        <v>334.24720025820284</v>
      </c>
      <c r="J67" s="14">
        <f t="shared" si="1"/>
        <v>95204.744206878109</v>
      </c>
      <c r="K67" s="14">
        <f t="shared" si="2"/>
        <v>2461791.7510404582</v>
      </c>
      <c r="L67" s="21">
        <f t="shared" si="5"/>
        <v>25.813714758050683</v>
      </c>
    </row>
    <row r="68" spans="1:12" x14ac:dyDescent="0.2">
      <c r="A68" s="17">
        <v>59</v>
      </c>
      <c r="B68" s="47">
        <v>5</v>
      </c>
      <c r="C68" s="46">
        <v>816</v>
      </c>
      <c r="D68" s="46">
        <v>830</v>
      </c>
      <c r="E68" s="18">
        <v>0.54720000000000002</v>
      </c>
      <c r="F68" s="19">
        <f t="shared" si="3"/>
        <v>6.0753341433778859E-3</v>
      </c>
      <c r="G68" s="19">
        <f t="shared" si="0"/>
        <v>6.0586672870741962E-3</v>
      </c>
      <c r="H68" s="14">
        <f t="shared" si="6"/>
        <v>95033.342242585699</v>
      </c>
      <c r="I68" s="14">
        <f t="shared" si="4"/>
        <v>575.77540182648033</v>
      </c>
      <c r="J68" s="14">
        <f t="shared" si="1"/>
        <v>94772.631140638667</v>
      </c>
      <c r="K68" s="14">
        <f t="shared" si="2"/>
        <v>2366587.0068335803</v>
      </c>
      <c r="L68" s="21">
        <f t="shared" si="5"/>
        <v>24.902702051586704</v>
      </c>
    </row>
    <row r="69" spans="1:12" x14ac:dyDescent="0.2">
      <c r="A69" s="17">
        <v>60</v>
      </c>
      <c r="B69" s="47">
        <v>4</v>
      </c>
      <c r="C69" s="46">
        <v>779</v>
      </c>
      <c r="D69" s="46">
        <v>808</v>
      </c>
      <c r="E69" s="18">
        <v>0.48220000000000002</v>
      </c>
      <c r="F69" s="19">
        <f t="shared" si="3"/>
        <v>5.0409577819785761E-3</v>
      </c>
      <c r="G69" s="19">
        <f t="shared" si="0"/>
        <v>5.0278340895195802E-3</v>
      </c>
      <c r="H69" s="14">
        <f t="shared" si="6"/>
        <v>94457.566840759217</v>
      </c>
      <c r="I69" s="14">
        <f t="shared" si="4"/>
        <v>474.91697457504353</v>
      </c>
      <c r="J69" s="14">
        <f t="shared" si="1"/>
        <v>94211.654831324267</v>
      </c>
      <c r="K69" s="14">
        <f t="shared" si="2"/>
        <v>2271814.3756929417</v>
      </c>
      <c r="L69" s="21">
        <f t="shared" si="5"/>
        <v>24.051163413121447</v>
      </c>
    </row>
    <row r="70" spans="1:12" x14ac:dyDescent="0.2">
      <c r="A70" s="17">
        <v>61</v>
      </c>
      <c r="B70" s="47">
        <v>4</v>
      </c>
      <c r="C70" s="46">
        <v>728</v>
      </c>
      <c r="D70" s="46">
        <v>762</v>
      </c>
      <c r="E70" s="18">
        <v>0.41699999999999998</v>
      </c>
      <c r="F70" s="19">
        <f t="shared" si="3"/>
        <v>5.3691275167785232E-3</v>
      </c>
      <c r="G70" s="19">
        <f t="shared" si="0"/>
        <v>5.3523735100330242E-3</v>
      </c>
      <c r="H70" s="14">
        <f t="shared" si="6"/>
        <v>93982.649866184176</v>
      </c>
      <c r="I70" s="14">
        <f t="shared" si="4"/>
        <v>503.03024554647294</v>
      </c>
      <c r="J70" s="14">
        <f t="shared" si="1"/>
        <v>93689.383233030589</v>
      </c>
      <c r="K70" s="14">
        <f t="shared" si="2"/>
        <v>2177602.7208616175</v>
      </c>
      <c r="L70" s="21">
        <f t="shared" si="5"/>
        <v>23.170263064109868</v>
      </c>
    </row>
    <row r="71" spans="1:12" x14ac:dyDescent="0.2">
      <c r="A71" s="17">
        <v>62</v>
      </c>
      <c r="B71" s="47">
        <v>3</v>
      </c>
      <c r="C71" s="46">
        <v>692</v>
      </c>
      <c r="D71" s="46">
        <v>726</v>
      </c>
      <c r="E71" s="18">
        <v>0.40570000000000001</v>
      </c>
      <c r="F71" s="19">
        <f t="shared" si="3"/>
        <v>4.2313117066290554E-3</v>
      </c>
      <c r="G71" s="19">
        <f t="shared" si="0"/>
        <v>4.2206980499952945E-3</v>
      </c>
      <c r="H71" s="14">
        <f t="shared" si="6"/>
        <v>93479.619620637706</v>
      </c>
      <c r="I71" s="14">
        <f t="shared" si="4"/>
        <v>394.54924824712742</v>
      </c>
      <c r="J71" s="14">
        <f t="shared" si="1"/>
        <v>93245.139002404438</v>
      </c>
      <c r="K71" s="14">
        <f t="shared" si="2"/>
        <v>2083913.3376285867</v>
      </c>
      <c r="L71" s="21">
        <f t="shared" si="5"/>
        <v>22.292702367484992</v>
      </c>
    </row>
    <row r="72" spans="1:12" x14ac:dyDescent="0.2">
      <c r="A72" s="17">
        <v>63</v>
      </c>
      <c r="B72" s="47">
        <v>6</v>
      </c>
      <c r="C72" s="46">
        <v>634</v>
      </c>
      <c r="D72" s="46">
        <v>683</v>
      </c>
      <c r="E72" s="18">
        <v>0.58120000000000005</v>
      </c>
      <c r="F72" s="19">
        <f t="shared" si="3"/>
        <v>9.1116173120728925E-3</v>
      </c>
      <c r="G72" s="19">
        <f t="shared" si="0"/>
        <v>9.0769800524286362E-3</v>
      </c>
      <c r="H72" s="14">
        <f t="shared" si="6"/>
        <v>93085.070372390575</v>
      </c>
      <c r="I72" s="14">
        <f t="shared" si="4"/>
        <v>844.93132694910514</v>
      </c>
      <c r="J72" s="14">
        <f t="shared" si="1"/>
        <v>92731.213132664285</v>
      </c>
      <c r="K72" s="14">
        <f t="shared" si="2"/>
        <v>1990668.1986261823</v>
      </c>
      <c r="L72" s="21">
        <f t="shared" si="5"/>
        <v>21.385472349781054</v>
      </c>
    </row>
    <row r="73" spans="1:12" x14ac:dyDescent="0.2">
      <c r="A73" s="17">
        <v>64</v>
      </c>
      <c r="B73" s="47">
        <v>8</v>
      </c>
      <c r="C73" s="46">
        <v>647</v>
      </c>
      <c r="D73" s="46">
        <v>627</v>
      </c>
      <c r="E73" s="18">
        <v>0.6421</v>
      </c>
      <c r="F73" s="19">
        <f t="shared" si="3"/>
        <v>1.2558869701726845E-2</v>
      </c>
      <c r="G73" s="19">
        <f t="shared" ref="G73:G103" si="7">F73/((1+(1-E73)*F73))</f>
        <v>1.2502672446235385E-2</v>
      </c>
      <c r="H73" s="14">
        <f t="shared" si="6"/>
        <v>92240.139045441465</v>
      </c>
      <c r="I73" s="14">
        <f t="shared" si="4"/>
        <v>1153.2482448803617</v>
      </c>
      <c r="J73" s="14">
        <f t="shared" ref="J73:J103" si="8">H74+I73*E73</f>
        <v>91827.391498598779</v>
      </c>
      <c r="K73" s="14">
        <f t="shared" ref="K73:K97" si="9">K74+J73</f>
        <v>1897936.9854935179</v>
      </c>
      <c r="L73" s="21">
        <f t="shared" si="5"/>
        <v>20.576042112843222</v>
      </c>
    </row>
    <row r="74" spans="1:12" x14ac:dyDescent="0.2">
      <c r="A74" s="17">
        <v>65</v>
      </c>
      <c r="B74" s="47">
        <v>6</v>
      </c>
      <c r="C74" s="46">
        <v>621</v>
      </c>
      <c r="D74" s="46">
        <v>641</v>
      </c>
      <c r="E74" s="18">
        <v>0.34639999999999999</v>
      </c>
      <c r="F74" s="19">
        <f t="shared" ref="F74:F104" si="10">B74/((C74+D74)/2)</f>
        <v>9.5087163232963554E-3</v>
      </c>
      <c r="G74" s="19">
        <f t="shared" si="7"/>
        <v>9.4499856360218334E-3</v>
      </c>
      <c r="H74" s="14">
        <f t="shared" si="6"/>
        <v>91086.890800561101</v>
      </c>
      <c r="I74" s="14">
        <f t="shared" ref="I74:I104" si="11">H74*G74</f>
        <v>860.76980969519173</v>
      </c>
      <c r="J74" s="14">
        <f t="shared" si="8"/>
        <v>90524.291652944317</v>
      </c>
      <c r="K74" s="14">
        <f t="shared" si="9"/>
        <v>1806109.5939949192</v>
      </c>
      <c r="L74" s="21">
        <f t="shared" ref="L74:L104" si="12">K74/H74</f>
        <v>19.828425123758791</v>
      </c>
    </row>
    <row r="75" spans="1:12" x14ac:dyDescent="0.2">
      <c r="A75" s="17">
        <v>66</v>
      </c>
      <c r="B75" s="47">
        <v>5</v>
      </c>
      <c r="C75" s="46">
        <v>573</v>
      </c>
      <c r="D75" s="46">
        <v>621</v>
      </c>
      <c r="E75" s="18">
        <v>0.6673</v>
      </c>
      <c r="F75" s="19">
        <f t="shared" si="10"/>
        <v>8.3752093802345051E-3</v>
      </c>
      <c r="G75" s="19">
        <f t="shared" si="7"/>
        <v>8.3519372736102996E-3</v>
      </c>
      <c r="H75" s="14">
        <f t="shared" ref="H75:H104" si="13">H74-I74</f>
        <v>90226.120990865908</v>
      </c>
      <c r="I75" s="14">
        <f t="shared" si="11"/>
        <v>753.56290295688564</v>
      </c>
      <c r="J75" s="14">
        <f t="shared" si="8"/>
        <v>89975.410613052154</v>
      </c>
      <c r="K75" s="14">
        <f t="shared" si="9"/>
        <v>1715585.3023419748</v>
      </c>
      <c r="L75" s="21">
        <f t="shared" si="12"/>
        <v>19.014286367421835</v>
      </c>
    </row>
    <row r="76" spans="1:12" x14ac:dyDescent="0.2">
      <c r="A76" s="17">
        <v>67</v>
      </c>
      <c r="B76" s="47">
        <v>6</v>
      </c>
      <c r="C76" s="46">
        <v>508</v>
      </c>
      <c r="D76" s="46">
        <v>565</v>
      </c>
      <c r="E76" s="18">
        <v>0.49730000000000002</v>
      </c>
      <c r="F76" s="19">
        <f t="shared" si="10"/>
        <v>1.1183597390493943E-2</v>
      </c>
      <c r="G76" s="19">
        <f t="shared" si="7"/>
        <v>1.1121074770322004E-2</v>
      </c>
      <c r="H76" s="14">
        <f t="shared" si="13"/>
        <v>89472.558087909027</v>
      </c>
      <c r="I76" s="14">
        <f t="shared" si="11"/>
        <v>995.03100838761509</v>
      </c>
      <c r="J76" s="14">
        <f t="shared" si="8"/>
        <v>88972.355999992578</v>
      </c>
      <c r="K76" s="14">
        <f t="shared" si="9"/>
        <v>1625609.8917289227</v>
      </c>
      <c r="L76" s="21">
        <f t="shared" si="12"/>
        <v>18.168809816879499</v>
      </c>
    </row>
    <row r="77" spans="1:12" x14ac:dyDescent="0.2">
      <c r="A77" s="17">
        <v>68</v>
      </c>
      <c r="B77" s="47">
        <v>9</v>
      </c>
      <c r="C77" s="46">
        <v>527</v>
      </c>
      <c r="D77" s="46">
        <v>506</v>
      </c>
      <c r="E77" s="18">
        <v>0.52459999999999996</v>
      </c>
      <c r="F77" s="19">
        <f t="shared" si="10"/>
        <v>1.7424975798644726E-2</v>
      </c>
      <c r="G77" s="19">
        <f t="shared" si="7"/>
        <v>1.7281816111491526E-2</v>
      </c>
      <c r="H77" s="14">
        <f t="shared" si="13"/>
        <v>88477.527079521416</v>
      </c>
      <c r="I77" s="14">
        <f t="shared" si="11"/>
        <v>1529.052352987801</v>
      </c>
      <c r="J77" s="14">
        <f t="shared" si="8"/>
        <v>87750.615590911024</v>
      </c>
      <c r="K77" s="14">
        <f t="shared" si="9"/>
        <v>1536637.53572893</v>
      </c>
      <c r="L77" s="21">
        <f t="shared" si="12"/>
        <v>17.367546160595538</v>
      </c>
    </row>
    <row r="78" spans="1:12" x14ac:dyDescent="0.2">
      <c r="A78" s="17">
        <v>69</v>
      </c>
      <c r="B78" s="47">
        <v>5</v>
      </c>
      <c r="C78" s="46">
        <v>484</v>
      </c>
      <c r="D78" s="46">
        <v>523</v>
      </c>
      <c r="E78" s="18">
        <v>0.6331</v>
      </c>
      <c r="F78" s="19">
        <f t="shared" si="10"/>
        <v>9.9304865938430985E-3</v>
      </c>
      <c r="G78" s="19">
        <f t="shared" si="7"/>
        <v>9.8944362595468956E-3</v>
      </c>
      <c r="H78" s="14">
        <f t="shared" si="13"/>
        <v>86948.474726533619</v>
      </c>
      <c r="I78" s="14">
        <f t="shared" si="11"/>
        <v>860.30614104651113</v>
      </c>
      <c r="J78" s="14">
        <f t="shared" si="8"/>
        <v>86632.828403383653</v>
      </c>
      <c r="K78" s="14">
        <f t="shared" si="9"/>
        <v>1448886.9201380189</v>
      </c>
      <c r="L78" s="21">
        <f t="shared" si="12"/>
        <v>16.663741654985806</v>
      </c>
    </row>
    <row r="79" spans="1:12" x14ac:dyDescent="0.2">
      <c r="A79" s="17">
        <v>70</v>
      </c>
      <c r="B79" s="47">
        <v>4</v>
      </c>
      <c r="C79" s="46">
        <v>440</v>
      </c>
      <c r="D79" s="46">
        <v>483</v>
      </c>
      <c r="E79" s="18">
        <v>0.59530000000000005</v>
      </c>
      <c r="F79" s="19">
        <f t="shared" si="10"/>
        <v>8.6673889490790895E-3</v>
      </c>
      <c r="G79" s="19">
        <f t="shared" si="7"/>
        <v>8.6370926855053182E-3</v>
      </c>
      <c r="H79" s="14">
        <f t="shared" si="13"/>
        <v>86088.168585487103</v>
      </c>
      <c r="I79" s="14">
        <f t="shared" si="11"/>
        <v>743.55149119825933</v>
      </c>
      <c r="J79" s="14">
        <f t="shared" si="8"/>
        <v>85787.253296999159</v>
      </c>
      <c r="K79" s="14">
        <f t="shared" si="9"/>
        <v>1362254.0917346352</v>
      </c>
      <c r="L79" s="21">
        <f t="shared" si="12"/>
        <v>15.823940898241926</v>
      </c>
    </row>
    <row r="80" spans="1:12" x14ac:dyDescent="0.2">
      <c r="A80" s="17">
        <v>71</v>
      </c>
      <c r="B80" s="47">
        <v>7</v>
      </c>
      <c r="C80" s="46">
        <v>482</v>
      </c>
      <c r="D80" s="46">
        <v>440</v>
      </c>
      <c r="E80" s="18">
        <v>0.53790000000000004</v>
      </c>
      <c r="F80" s="19">
        <f t="shared" si="10"/>
        <v>1.5184381778741865E-2</v>
      </c>
      <c r="G80" s="19">
        <f t="shared" si="7"/>
        <v>1.5078579864883E-2</v>
      </c>
      <c r="H80" s="14">
        <f t="shared" si="13"/>
        <v>85344.617094288842</v>
      </c>
      <c r="I80" s="14">
        <f t="shared" si="11"/>
        <v>1286.8756248940933</v>
      </c>
      <c r="J80" s="14">
        <f t="shared" si="8"/>
        <v>84749.95186802528</v>
      </c>
      <c r="K80" s="14">
        <f t="shared" si="9"/>
        <v>1276466.8384376359</v>
      </c>
      <c r="L80" s="21">
        <f t="shared" si="12"/>
        <v>14.956618025802303</v>
      </c>
    </row>
    <row r="81" spans="1:12" x14ac:dyDescent="0.2">
      <c r="A81" s="17">
        <v>72</v>
      </c>
      <c r="B81" s="47">
        <v>7</v>
      </c>
      <c r="C81" s="46">
        <v>431</v>
      </c>
      <c r="D81" s="46">
        <v>478</v>
      </c>
      <c r="E81" s="18">
        <v>0.63249999999999995</v>
      </c>
      <c r="F81" s="19">
        <f t="shared" si="10"/>
        <v>1.5401540154015401E-2</v>
      </c>
      <c r="G81" s="19">
        <f t="shared" si="7"/>
        <v>1.5314857052218193E-2</v>
      </c>
      <c r="H81" s="14">
        <f t="shared" si="13"/>
        <v>84057.74146939475</v>
      </c>
      <c r="I81" s="14">
        <f t="shared" si="11"/>
        <v>1287.3322947360939</v>
      </c>
      <c r="J81" s="14">
        <f t="shared" si="8"/>
        <v>83584.646851079233</v>
      </c>
      <c r="K81" s="14">
        <f t="shared" si="9"/>
        <v>1191716.8865696106</v>
      </c>
      <c r="L81" s="21">
        <f t="shared" si="12"/>
        <v>14.177360297070463</v>
      </c>
    </row>
    <row r="82" spans="1:12" x14ac:dyDescent="0.2">
      <c r="A82" s="17">
        <v>73</v>
      </c>
      <c r="B82" s="47">
        <v>11</v>
      </c>
      <c r="C82" s="46">
        <v>383</v>
      </c>
      <c r="D82" s="46">
        <v>430</v>
      </c>
      <c r="E82" s="18">
        <v>0.48909999999999998</v>
      </c>
      <c r="F82" s="19">
        <f t="shared" si="10"/>
        <v>2.7060270602706028E-2</v>
      </c>
      <c r="G82" s="19">
        <f t="shared" si="7"/>
        <v>2.6691261450854476E-2</v>
      </c>
      <c r="H82" s="14">
        <f t="shared" si="13"/>
        <v>82770.409174658649</v>
      </c>
      <c r="I82" s="14">
        <f t="shared" si="11"/>
        <v>2209.2466316750179</v>
      </c>
      <c r="J82" s="14">
        <f t="shared" si="8"/>
        <v>81641.705070535885</v>
      </c>
      <c r="K82" s="14">
        <f t="shared" si="9"/>
        <v>1108132.2397185313</v>
      </c>
      <c r="L82" s="21">
        <f t="shared" si="12"/>
        <v>13.388024183620949</v>
      </c>
    </row>
    <row r="83" spans="1:12" x14ac:dyDescent="0.2">
      <c r="A83" s="17">
        <v>74</v>
      </c>
      <c r="B83" s="47">
        <v>6</v>
      </c>
      <c r="C83" s="46">
        <v>329</v>
      </c>
      <c r="D83" s="46">
        <v>383</v>
      </c>
      <c r="E83" s="18">
        <v>0.56859999999999999</v>
      </c>
      <c r="F83" s="19">
        <f t="shared" si="10"/>
        <v>1.6853932584269662E-2</v>
      </c>
      <c r="G83" s="19">
        <f t="shared" si="7"/>
        <v>1.6732275779138422E-2</v>
      </c>
      <c r="H83" s="14">
        <f t="shared" si="13"/>
        <v>80561.162542983628</v>
      </c>
      <c r="I83" s="14">
        <f t="shared" si="11"/>
        <v>1347.9715887571983</v>
      </c>
      <c r="J83" s="14">
        <f t="shared" si="8"/>
        <v>79979.64759959378</v>
      </c>
      <c r="K83" s="14">
        <f t="shared" si="9"/>
        <v>1026490.5346479953</v>
      </c>
      <c r="L83" s="21">
        <f t="shared" si="12"/>
        <v>12.741754242936954</v>
      </c>
    </row>
    <row r="84" spans="1:12" x14ac:dyDescent="0.2">
      <c r="A84" s="17">
        <v>75</v>
      </c>
      <c r="B84" s="47">
        <v>13</v>
      </c>
      <c r="C84" s="46">
        <v>347</v>
      </c>
      <c r="D84" s="46">
        <v>319</v>
      </c>
      <c r="E84" s="18">
        <v>0.47299999999999998</v>
      </c>
      <c r="F84" s="19">
        <f t="shared" si="10"/>
        <v>3.903903903903904E-2</v>
      </c>
      <c r="G84" s="19">
        <f t="shared" si="7"/>
        <v>3.8252057519324652E-2</v>
      </c>
      <c r="H84" s="14">
        <f t="shared" si="13"/>
        <v>79213.190954226433</v>
      </c>
      <c r="I84" s="14">
        <f t="shared" si="11"/>
        <v>3030.0675366703167</v>
      </c>
      <c r="J84" s="14">
        <f t="shared" si="8"/>
        <v>77616.345362401174</v>
      </c>
      <c r="K84" s="14">
        <f t="shared" si="9"/>
        <v>946510.88704840152</v>
      </c>
      <c r="L84" s="21">
        <f t="shared" si="12"/>
        <v>11.948904919072703</v>
      </c>
    </row>
    <row r="85" spans="1:12" x14ac:dyDescent="0.2">
      <c r="A85" s="17">
        <v>76</v>
      </c>
      <c r="B85" s="47">
        <v>7</v>
      </c>
      <c r="C85" s="46">
        <v>340</v>
      </c>
      <c r="D85" s="46">
        <v>342</v>
      </c>
      <c r="E85" s="18">
        <v>0.62270000000000003</v>
      </c>
      <c r="F85" s="19">
        <f t="shared" si="10"/>
        <v>2.0527859237536656E-2</v>
      </c>
      <c r="G85" s="19">
        <f t="shared" si="7"/>
        <v>2.0370089608024184E-2</v>
      </c>
      <c r="H85" s="14">
        <f t="shared" si="13"/>
        <v>76183.123417556111</v>
      </c>
      <c r="I85" s="14">
        <f t="shared" si="11"/>
        <v>1551.8570506347835</v>
      </c>
      <c r="J85" s="14">
        <f t="shared" si="8"/>
        <v>75597.6077523516</v>
      </c>
      <c r="K85" s="14">
        <f t="shared" si="9"/>
        <v>868894.5416860003</v>
      </c>
      <c r="L85" s="21">
        <f t="shared" si="12"/>
        <v>11.405341533762408</v>
      </c>
    </row>
    <row r="86" spans="1:12" x14ac:dyDescent="0.2">
      <c r="A86" s="17">
        <v>77</v>
      </c>
      <c r="B86" s="47">
        <v>12</v>
      </c>
      <c r="C86" s="46">
        <v>293</v>
      </c>
      <c r="D86" s="46">
        <v>329</v>
      </c>
      <c r="E86" s="18">
        <v>0.37159999999999999</v>
      </c>
      <c r="F86" s="19">
        <f t="shared" si="10"/>
        <v>3.8585209003215437E-2</v>
      </c>
      <c r="G86" s="19">
        <f t="shared" si="7"/>
        <v>3.7671783331993891E-2</v>
      </c>
      <c r="H86" s="14">
        <f t="shared" si="13"/>
        <v>74631.266366921322</v>
      </c>
      <c r="I86" s="14">
        <f t="shared" si="11"/>
        <v>2811.4928963669831</v>
      </c>
      <c r="J86" s="14">
        <f t="shared" si="8"/>
        <v>72864.524230844312</v>
      </c>
      <c r="K86" s="14">
        <f t="shared" si="9"/>
        <v>793296.93393364875</v>
      </c>
      <c r="L86" s="21">
        <f t="shared" si="12"/>
        <v>10.629552097286403</v>
      </c>
    </row>
    <row r="87" spans="1:12" x14ac:dyDescent="0.2">
      <c r="A87" s="17">
        <v>78</v>
      </c>
      <c r="B87" s="47">
        <v>9</v>
      </c>
      <c r="C87" s="46">
        <v>246</v>
      </c>
      <c r="D87" s="46">
        <v>289</v>
      </c>
      <c r="E87" s="18">
        <v>0.67849999999999999</v>
      </c>
      <c r="F87" s="19">
        <f t="shared" si="10"/>
        <v>3.3644859813084113E-2</v>
      </c>
      <c r="G87" s="19">
        <f t="shared" si="7"/>
        <v>3.3284823784595415E-2</v>
      </c>
      <c r="H87" s="14">
        <f t="shared" si="13"/>
        <v>71819.773470554341</v>
      </c>
      <c r="I87" s="14">
        <f t="shared" si="11"/>
        <v>2390.5085042169617</v>
      </c>
      <c r="J87" s="14">
        <f t="shared" si="8"/>
        <v>71051.224986448578</v>
      </c>
      <c r="K87" s="14">
        <f t="shared" si="9"/>
        <v>720432.40970280441</v>
      </c>
      <c r="L87" s="21">
        <f t="shared" si="12"/>
        <v>10.031115038230762</v>
      </c>
    </row>
    <row r="88" spans="1:12" x14ac:dyDescent="0.2">
      <c r="A88" s="17">
        <v>79</v>
      </c>
      <c r="B88" s="47">
        <v>9</v>
      </c>
      <c r="C88" s="46">
        <v>194</v>
      </c>
      <c r="D88" s="46">
        <v>243</v>
      </c>
      <c r="E88" s="18">
        <v>0.39100000000000001</v>
      </c>
      <c r="F88" s="19">
        <f t="shared" si="10"/>
        <v>4.1189931350114416E-2</v>
      </c>
      <c r="G88" s="19">
        <f t="shared" si="7"/>
        <v>4.0181979721494232E-2</v>
      </c>
      <c r="H88" s="14">
        <f t="shared" si="13"/>
        <v>69429.264966337374</v>
      </c>
      <c r="I88" s="14">
        <f t="shared" si="11"/>
        <v>2789.8053169556183</v>
      </c>
      <c r="J88" s="14">
        <f t="shared" si="8"/>
        <v>67730.273528311402</v>
      </c>
      <c r="K88" s="14">
        <f t="shared" si="9"/>
        <v>649381.18471635587</v>
      </c>
      <c r="L88" s="21">
        <f t="shared" si="12"/>
        <v>9.3531335097844828</v>
      </c>
    </row>
    <row r="89" spans="1:12" x14ac:dyDescent="0.2">
      <c r="A89" s="17">
        <v>80</v>
      </c>
      <c r="B89" s="47">
        <v>13</v>
      </c>
      <c r="C89" s="46">
        <v>245</v>
      </c>
      <c r="D89" s="46">
        <v>202</v>
      </c>
      <c r="E89" s="18">
        <v>0.44019999999999998</v>
      </c>
      <c r="F89" s="19">
        <f t="shared" si="10"/>
        <v>5.8165548098434001E-2</v>
      </c>
      <c r="G89" s="19">
        <f t="shared" si="7"/>
        <v>5.633133920392551E-2</v>
      </c>
      <c r="H89" s="14">
        <f t="shared" si="13"/>
        <v>66639.459649381752</v>
      </c>
      <c r="I89" s="14">
        <f t="shared" si="11"/>
        <v>3753.8900058756303</v>
      </c>
      <c r="J89" s="14">
        <f t="shared" si="8"/>
        <v>64538.032024092572</v>
      </c>
      <c r="K89" s="14">
        <f t="shared" si="9"/>
        <v>581650.91118804447</v>
      </c>
      <c r="L89" s="21">
        <f t="shared" si="12"/>
        <v>8.7283257434612285</v>
      </c>
    </row>
    <row r="90" spans="1:12" x14ac:dyDescent="0.2">
      <c r="A90" s="17">
        <v>81</v>
      </c>
      <c r="B90" s="47">
        <v>14</v>
      </c>
      <c r="C90" s="46">
        <v>142</v>
      </c>
      <c r="D90" s="46">
        <v>236</v>
      </c>
      <c r="E90" s="18">
        <v>0.52159999999999995</v>
      </c>
      <c r="F90" s="19">
        <f t="shared" si="10"/>
        <v>7.407407407407407E-2</v>
      </c>
      <c r="G90" s="19">
        <f t="shared" si="7"/>
        <v>7.1538945802094661E-2</v>
      </c>
      <c r="H90" s="14">
        <f t="shared" si="13"/>
        <v>62885.569643506118</v>
      </c>
      <c r="I90" s="14">
        <f t="shared" si="11"/>
        <v>4498.7673584606337</v>
      </c>
      <c r="J90" s="14">
        <f t="shared" si="8"/>
        <v>60733.35933921855</v>
      </c>
      <c r="K90" s="14">
        <f t="shared" si="9"/>
        <v>517112.8791639519</v>
      </c>
      <c r="L90" s="21">
        <f t="shared" si="12"/>
        <v>8.2230769649607769</v>
      </c>
    </row>
    <row r="91" spans="1:12" x14ac:dyDescent="0.2">
      <c r="A91" s="17">
        <v>82</v>
      </c>
      <c r="B91" s="47">
        <v>8</v>
      </c>
      <c r="C91" s="46">
        <v>168</v>
      </c>
      <c r="D91" s="46">
        <v>137</v>
      </c>
      <c r="E91" s="18">
        <v>0.54330000000000001</v>
      </c>
      <c r="F91" s="19">
        <f t="shared" si="10"/>
        <v>5.2459016393442623E-2</v>
      </c>
      <c r="G91" s="19">
        <f t="shared" si="7"/>
        <v>5.1231607852780844E-2</v>
      </c>
      <c r="H91" s="14">
        <f t="shared" si="13"/>
        <v>58386.802285045487</v>
      </c>
      <c r="I91" s="14">
        <f t="shared" si="11"/>
        <v>2991.249758445299</v>
      </c>
      <c r="J91" s="14">
        <f t="shared" si="8"/>
        <v>57020.698520363519</v>
      </c>
      <c r="K91" s="14">
        <f t="shared" si="9"/>
        <v>456379.51982473338</v>
      </c>
      <c r="L91" s="21">
        <f t="shared" si="12"/>
        <v>7.8164842389668783</v>
      </c>
    </row>
    <row r="92" spans="1:12" x14ac:dyDescent="0.2">
      <c r="A92" s="17">
        <v>83</v>
      </c>
      <c r="B92" s="47">
        <v>10</v>
      </c>
      <c r="C92" s="46">
        <v>172</v>
      </c>
      <c r="D92" s="46">
        <v>165</v>
      </c>
      <c r="E92" s="18">
        <v>0.52559999999999996</v>
      </c>
      <c r="F92" s="19">
        <f t="shared" si="10"/>
        <v>5.9347181008902079E-2</v>
      </c>
      <c r="G92" s="19">
        <f t="shared" si="7"/>
        <v>5.7722056752326195E-2</v>
      </c>
      <c r="H92" s="14">
        <f t="shared" si="13"/>
        <v>55395.552526600186</v>
      </c>
      <c r="I92" s="14">
        <f t="shared" si="11"/>
        <v>3197.5452267668825</v>
      </c>
      <c r="J92" s="14">
        <f t="shared" si="8"/>
        <v>53878.637071021978</v>
      </c>
      <c r="K92" s="14">
        <f t="shared" si="9"/>
        <v>399358.82130436983</v>
      </c>
      <c r="L92" s="21">
        <f t="shared" si="12"/>
        <v>7.2092217351312309</v>
      </c>
    </row>
    <row r="93" spans="1:12" x14ac:dyDescent="0.2">
      <c r="A93" s="17">
        <v>84</v>
      </c>
      <c r="B93" s="47">
        <v>11</v>
      </c>
      <c r="C93" s="46">
        <v>170</v>
      </c>
      <c r="D93" s="46">
        <v>168</v>
      </c>
      <c r="E93" s="18">
        <v>0.48430000000000001</v>
      </c>
      <c r="F93" s="19">
        <f t="shared" si="10"/>
        <v>6.5088757396449703E-2</v>
      </c>
      <c r="G93" s="19">
        <f t="shared" si="7"/>
        <v>6.297492395777933E-2</v>
      </c>
      <c r="H93" s="14">
        <f t="shared" si="13"/>
        <v>52198.007299833305</v>
      </c>
      <c r="I93" s="14">
        <f t="shared" si="11"/>
        <v>3287.1655404546127</v>
      </c>
      <c r="J93" s="14">
        <f t="shared" si="8"/>
        <v>50502.816030620867</v>
      </c>
      <c r="K93" s="14">
        <f t="shared" si="9"/>
        <v>345480.18423334789</v>
      </c>
      <c r="L93" s="21">
        <f t="shared" si="12"/>
        <v>6.6186469964046148</v>
      </c>
    </row>
    <row r="94" spans="1:12" x14ac:dyDescent="0.2">
      <c r="A94" s="17">
        <v>85</v>
      </c>
      <c r="B94" s="47">
        <v>19</v>
      </c>
      <c r="C94" s="46">
        <v>151</v>
      </c>
      <c r="D94" s="46">
        <v>164</v>
      </c>
      <c r="E94" s="18">
        <v>0.4829</v>
      </c>
      <c r="F94" s="19">
        <f t="shared" si="10"/>
        <v>0.12063492063492064</v>
      </c>
      <c r="G94" s="19">
        <f t="shared" si="7"/>
        <v>0.1135515395497024</v>
      </c>
      <c r="H94" s="14">
        <f t="shared" si="13"/>
        <v>48910.841759378694</v>
      </c>
      <c r="I94" s="14">
        <f t="shared" si="11"/>
        <v>5553.9013824493259</v>
      </c>
      <c r="J94" s="14">
        <f t="shared" si="8"/>
        <v>46038.919354514153</v>
      </c>
      <c r="K94" s="14">
        <f t="shared" si="9"/>
        <v>294977.368202727</v>
      </c>
      <c r="L94" s="21">
        <f t="shared" si="12"/>
        <v>6.03091988589963</v>
      </c>
    </row>
    <row r="95" spans="1:12" x14ac:dyDescent="0.2">
      <c r="A95" s="17">
        <v>86</v>
      </c>
      <c r="B95" s="47">
        <v>13</v>
      </c>
      <c r="C95" s="46">
        <v>145</v>
      </c>
      <c r="D95" s="46">
        <v>148</v>
      </c>
      <c r="E95" s="18">
        <v>0.50270000000000004</v>
      </c>
      <c r="F95" s="19">
        <f t="shared" si="10"/>
        <v>8.8737201365187715E-2</v>
      </c>
      <c r="G95" s="19">
        <f t="shared" si="7"/>
        <v>8.4986817237157022E-2</v>
      </c>
      <c r="H95" s="14">
        <f t="shared" si="13"/>
        <v>43356.940376929371</v>
      </c>
      <c r="I95" s="14">
        <f t="shared" si="11"/>
        <v>3684.7683677764103</v>
      </c>
      <c r="J95" s="14">
        <f t="shared" si="8"/>
        <v>41524.505067634163</v>
      </c>
      <c r="K95" s="14">
        <f t="shared" si="9"/>
        <v>248938.44884821284</v>
      </c>
      <c r="L95" s="21">
        <f t="shared" si="12"/>
        <v>5.7416055349854735</v>
      </c>
    </row>
    <row r="96" spans="1:12" x14ac:dyDescent="0.2">
      <c r="A96" s="17">
        <v>87</v>
      </c>
      <c r="B96" s="47">
        <v>16</v>
      </c>
      <c r="C96" s="46">
        <v>151</v>
      </c>
      <c r="D96" s="46">
        <v>136</v>
      </c>
      <c r="E96" s="18">
        <v>0.38579999999999998</v>
      </c>
      <c r="F96" s="19">
        <f t="shared" si="10"/>
        <v>0.11149825783972125</v>
      </c>
      <c r="G96" s="19">
        <f t="shared" si="7"/>
        <v>0.10435200016696319</v>
      </c>
      <c r="H96" s="14">
        <f t="shared" si="13"/>
        <v>39672.172009152964</v>
      </c>
      <c r="I96" s="14">
        <f t="shared" si="11"/>
        <v>4139.8705001229227</v>
      </c>
      <c r="J96" s="14">
        <f t="shared" si="8"/>
        <v>37129.463547977466</v>
      </c>
      <c r="K96" s="14">
        <f t="shared" si="9"/>
        <v>207413.94378057867</v>
      </c>
      <c r="L96" s="21">
        <f t="shared" si="12"/>
        <v>5.2281973301770615</v>
      </c>
    </row>
    <row r="97" spans="1:12" x14ac:dyDescent="0.2">
      <c r="A97" s="17">
        <v>88</v>
      </c>
      <c r="B97" s="47">
        <v>28</v>
      </c>
      <c r="C97" s="46">
        <v>107</v>
      </c>
      <c r="D97" s="46">
        <v>129</v>
      </c>
      <c r="E97" s="18">
        <v>0.52659999999999996</v>
      </c>
      <c r="F97" s="19">
        <f t="shared" si="10"/>
        <v>0.23728813559322035</v>
      </c>
      <c r="G97" s="19">
        <f t="shared" si="7"/>
        <v>0.21332488160469068</v>
      </c>
      <c r="H97" s="14">
        <f t="shared" si="13"/>
        <v>35532.30150903004</v>
      </c>
      <c r="I97" s="14">
        <f t="shared" si="11"/>
        <v>7579.9240125560054</v>
      </c>
      <c r="J97" s="14">
        <f t="shared" si="8"/>
        <v>31943.965481486026</v>
      </c>
      <c r="K97" s="14">
        <f t="shared" si="9"/>
        <v>170284.4802326012</v>
      </c>
      <c r="L97" s="21">
        <f t="shared" si="12"/>
        <v>4.7923853226711408</v>
      </c>
    </row>
    <row r="98" spans="1:12" x14ac:dyDescent="0.2">
      <c r="A98" s="17">
        <v>89</v>
      </c>
      <c r="B98" s="47">
        <v>9</v>
      </c>
      <c r="C98" s="46">
        <v>88</v>
      </c>
      <c r="D98" s="46">
        <v>99</v>
      </c>
      <c r="E98" s="18">
        <v>0.58050000000000002</v>
      </c>
      <c r="F98" s="19">
        <f t="shared" si="10"/>
        <v>9.6256684491978606E-2</v>
      </c>
      <c r="G98" s="19">
        <f t="shared" si="7"/>
        <v>9.2520727212915876E-2</v>
      </c>
      <c r="H98" s="14">
        <f t="shared" si="13"/>
        <v>27952.377496474033</v>
      </c>
      <c r="I98" s="14">
        <f t="shared" si="11"/>
        <v>2586.1742933037226</v>
      </c>
      <c r="J98" s="14">
        <f t="shared" si="8"/>
        <v>26867.47738043312</v>
      </c>
      <c r="K98" s="14">
        <f>K99+J98</f>
        <v>138340.51475111517</v>
      </c>
      <c r="L98" s="21">
        <f t="shared" si="12"/>
        <v>4.9491502026461154</v>
      </c>
    </row>
    <row r="99" spans="1:12" x14ac:dyDescent="0.2">
      <c r="A99" s="17">
        <v>90</v>
      </c>
      <c r="B99" s="47">
        <v>10</v>
      </c>
      <c r="C99" s="46">
        <v>71</v>
      </c>
      <c r="D99" s="46">
        <v>85</v>
      </c>
      <c r="E99" s="18">
        <v>0.43459999999999999</v>
      </c>
      <c r="F99" s="22">
        <f t="shared" si="10"/>
        <v>0.12820512820512819</v>
      </c>
      <c r="G99" s="22">
        <f t="shared" si="7"/>
        <v>0.11954001004136083</v>
      </c>
      <c r="H99" s="23">
        <f t="shared" si="13"/>
        <v>25366.203203170309</v>
      </c>
      <c r="I99" s="23">
        <f t="shared" si="11"/>
        <v>3032.2761856181783</v>
      </c>
      <c r="J99" s="23">
        <f t="shared" si="8"/>
        <v>23651.754247821791</v>
      </c>
      <c r="K99" s="23">
        <f t="shared" ref="K99:K103" si="14">K100+J99</f>
        <v>111473.03737068207</v>
      </c>
      <c r="L99" s="24">
        <f t="shared" si="12"/>
        <v>4.3945495696711125</v>
      </c>
    </row>
    <row r="100" spans="1:12" x14ac:dyDescent="0.2">
      <c r="A100" s="17">
        <v>91</v>
      </c>
      <c r="B100" s="47">
        <v>19</v>
      </c>
      <c r="C100" s="46">
        <v>68</v>
      </c>
      <c r="D100" s="46">
        <v>69</v>
      </c>
      <c r="E100" s="18">
        <v>0.44540000000000002</v>
      </c>
      <c r="F100" s="22">
        <f t="shared" si="10"/>
        <v>0.27737226277372262</v>
      </c>
      <c r="G100" s="22">
        <f t="shared" si="7"/>
        <v>0.24039252303339936</v>
      </c>
      <c r="H100" s="23">
        <f t="shared" si="13"/>
        <v>22333.927017552131</v>
      </c>
      <c r="I100" s="23">
        <f t="shared" si="11"/>
        <v>5368.9090649931613</v>
      </c>
      <c r="J100" s="23">
        <f t="shared" si="8"/>
        <v>19356.330050106924</v>
      </c>
      <c r="K100" s="23">
        <f t="shared" si="14"/>
        <v>87821.283122860274</v>
      </c>
      <c r="L100" s="24">
        <f t="shared" si="12"/>
        <v>3.9321917302694653</v>
      </c>
    </row>
    <row r="101" spans="1:12" x14ac:dyDescent="0.2">
      <c r="A101" s="17">
        <v>92</v>
      </c>
      <c r="B101" s="47">
        <v>12</v>
      </c>
      <c r="C101" s="46">
        <v>58</v>
      </c>
      <c r="D101" s="46">
        <v>50</v>
      </c>
      <c r="E101" s="18">
        <v>0.52249999999999996</v>
      </c>
      <c r="F101" s="22">
        <f t="shared" si="10"/>
        <v>0.22222222222222221</v>
      </c>
      <c r="G101" s="22">
        <f t="shared" si="7"/>
        <v>0.20090406830738322</v>
      </c>
      <c r="H101" s="23">
        <f t="shared" si="13"/>
        <v>16965.01795255897</v>
      </c>
      <c r="I101" s="23">
        <f t="shared" si="11"/>
        <v>3408.3411255768901</v>
      </c>
      <c r="J101" s="23">
        <f t="shared" si="8"/>
        <v>15337.535065096006</v>
      </c>
      <c r="K101" s="23">
        <f t="shared" si="14"/>
        <v>68464.953072753357</v>
      </c>
      <c r="L101" s="24">
        <f t="shared" si="12"/>
        <v>4.0356546196537471</v>
      </c>
    </row>
    <row r="102" spans="1:12" x14ac:dyDescent="0.2">
      <c r="A102" s="17">
        <v>93</v>
      </c>
      <c r="B102" s="47">
        <v>9</v>
      </c>
      <c r="C102" s="46">
        <v>42</v>
      </c>
      <c r="D102" s="46">
        <v>48</v>
      </c>
      <c r="E102" s="18">
        <v>0.65680000000000005</v>
      </c>
      <c r="F102" s="22">
        <f t="shared" si="10"/>
        <v>0.2</v>
      </c>
      <c r="G102" s="22">
        <f t="shared" si="7"/>
        <v>0.18715376553376253</v>
      </c>
      <c r="H102" s="23">
        <f t="shared" si="13"/>
        <v>13556.67682698208</v>
      </c>
      <c r="I102" s="23">
        <f t="shared" si="11"/>
        <v>2537.1831162939961</v>
      </c>
      <c r="J102" s="23">
        <f t="shared" si="8"/>
        <v>12685.915581469981</v>
      </c>
      <c r="K102" s="23">
        <f t="shared" si="14"/>
        <v>53127.418007657354</v>
      </c>
      <c r="L102" s="24">
        <f t="shared" si="12"/>
        <v>3.9189115950538089</v>
      </c>
    </row>
    <row r="103" spans="1:12" x14ac:dyDescent="0.2">
      <c r="A103" s="17">
        <v>94</v>
      </c>
      <c r="B103" s="47">
        <v>10</v>
      </c>
      <c r="C103" s="46">
        <v>32</v>
      </c>
      <c r="D103" s="46">
        <v>28</v>
      </c>
      <c r="E103" s="18">
        <v>0.37259999999999999</v>
      </c>
      <c r="F103" s="22">
        <f t="shared" si="10"/>
        <v>0.33333333333333331</v>
      </c>
      <c r="G103" s="22">
        <f t="shared" si="7"/>
        <v>0.27567955009097422</v>
      </c>
      <c r="H103" s="23">
        <f t="shared" si="13"/>
        <v>11019.493710688084</v>
      </c>
      <c r="I103" s="23">
        <f t="shared" si="11"/>
        <v>3037.8490683928112</v>
      </c>
      <c r="J103" s="23">
        <f t="shared" si="8"/>
        <v>9113.5472051784345</v>
      </c>
      <c r="K103" s="23">
        <f t="shared" si="14"/>
        <v>40441.502426187377</v>
      </c>
      <c r="L103" s="24">
        <f t="shared" si="12"/>
        <v>3.6699964161658487</v>
      </c>
    </row>
    <row r="104" spans="1:12" x14ac:dyDescent="0.2">
      <c r="A104" s="17" t="s">
        <v>30</v>
      </c>
      <c r="B104" s="47">
        <v>20</v>
      </c>
      <c r="C104" s="46">
        <v>77</v>
      </c>
      <c r="D104" s="46">
        <v>80</v>
      </c>
      <c r="E104" s="18">
        <v>0</v>
      </c>
      <c r="F104" s="22">
        <f t="shared" si="10"/>
        <v>0.25477707006369427</v>
      </c>
      <c r="G104" s="22">
        <v>1</v>
      </c>
      <c r="H104" s="23">
        <f t="shared" si="13"/>
        <v>7981.6446422952731</v>
      </c>
      <c r="I104" s="23">
        <f t="shared" si="11"/>
        <v>7981.6446422952731</v>
      </c>
      <c r="J104" s="23">
        <f>H104/F104</f>
        <v>31327.955221008946</v>
      </c>
      <c r="K104" s="23">
        <f>J104</f>
        <v>31327.955221008946</v>
      </c>
      <c r="L104" s="24">
        <f t="shared" si="12"/>
        <v>3.9249999999999998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7">
        <v>2</v>
      </c>
      <c r="C9" s="46">
        <v>748</v>
      </c>
      <c r="D9" s="46">
        <v>644</v>
      </c>
      <c r="E9" s="18">
        <v>3.9600000000000003E-2</v>
      </c>
      <c r="F9" s="19">
        <f>B9/((C9+D9)/2)</f>
        <v>2.8735632183908046E-3</v>
      </c>
      <c r="G9" s="19">
        <f t="shared" ref="G9:G72" si="0">F9/((1+(1-E9)*F9))</f>
        <v>2.8656546702720428E-3</v>
      </c>
      <c r="H9" s="14">
        <v>100000</v>
      </c>
      <c r="I9" s="14">
        <f>H9*G9</f>
        <v>286.56546702720425</v>
      </c>
      <c r="J9" s="14">
        <f t="shared" ref="J9:J72" si="1">H10+I9*E9</f>
        <v>99724.782525467075</v>
      </c>
      <c r="K9" s="14">
        <f t="shared" ref="K9:K72" si="2">K10+J9</f>
        <v>8078772.3463836005</v>
      </c>
      <c r="L9" s="20">
        <f>K9/H9</f>
        <v>80.787723463836002</v>
      </c>
    </row>
    <row r="10" spans="1:13" x14ac:dyDescent="0.2">
      <c r="A10" s="17">
        <v>1</v>
      </c>
      <c r="B10" s="47">
        <v>1</v>
      </c>
      <c r="C10" s="46">
        <v>845</v>
      </c>
      <c r="D10" s="46">
        <v>810</v>
      </c>
      <c r="E10" s="18">
        <v>4.9200000000000001E-2</v>
      </c>
      <c r="F10" s="19">
        <f t="shared" ref="F10:F73" si="3">B10/((C10+D10)/2)</f>
        <v>1.2084592145015106E-3</v>
      </c>
      <c r="G10" s="19">
        <f t="shared" si="0"/>
        <v>1.2070722847995318E-3</v>
      </c>
      <c r="H10" s="14">
        <f>H9-I9</f>
        <v>99713.434532972795</v>
      </c>
      <c r="I10" s="14">
        <f t="shared" ref="I10:I73" si="4">H10*G10</f>
        <v>120.36132324692402</v>
      </c>
      <c r="J10" s="14">
        <f t="shared" si="1"/>
        <v>99598.994986829624</v>
      </c>
      <c r="K10" s="14">
        <f t="shared" si="2"/>
        <v>7979047.5638581337</v>
      </c>
      <c r="L10" s="21">
        <f t="shared" ref="L10:L73" si="5">K10/H10</f>
        <v>80.019784708344972</v>
      </c>
    </row>
    <row r="11" spans="1:13" x14ac:dyDescent="0.2">
      <c r="A11" s="17">
        <v>2</v>
      </c>
      <c r="B11" s="47">
        <v>1</v>
      </c>
      <c r="C11" s="46">
        <v>899</v>
      </c>
      <c r="D11" s="46">
        <v>882</v>
      </c>
      <c r="E11" s="18">
        <v>0.63929999999999998</v>
      </c>
      <c r="F11" s="19">
        <f t="shared" si="3"/>
        <v>1.1229646266142617E-3</v>
      </c>
      <c r="G11" s="19">
        <f t="shared" si="0"/>
        <v>1.1225099502088262E-3</v>
      </c>
      <c r="H11" s="14">
        <f t="shared" ref="H11:H74" si="6">H10-I10</f>
        <v>99593.073209725873</v>
      </c>
      <c r="I11" s="14">
        <f t="shared" si="4"/>
        <v>111.79421564979337</v>
      </c>
      <c r="J11" s="14">
        <f t="shared" si="1"/>
        <v>99552.749036141002</v>
      </c>
      <c r="K11" s="14">
        <f t="shared" si="2"/>
        <v>7879448.5688713044</v>
      </c>
      <c r="L11" s="21">
        <f t="shared" si="5"/>
        <v>79.11643164458377</v>
      </c>
    </row>
    <row r="12" spans="1:13" x14ac:dyDescent="0.2">
      <c r="A12" s="17">
        <v>3</v>
      </c>
      <c r="B12" s="47">
        <v>0</v>
      </c>
      <c r="C12" s="46">
        <v>1074</v>
      </c>
      <c r="D12" s="46">
        <v>903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99481.278994076085</v>
      </c>
      <c r="I12" s="14">
        <f t="shared" si="4"/>
        <v>0</v>
      </c>
      <c r="J12" s="14">
        <f t="shared" si="1"/>
        <v>99481.278994076085</v>
      </c>
      <c r="K12" s="14">
        <f t="shared" si="2"/>
        <v>7779895.8198351637</v>
      </c>
      <c r="L12" s="21">
        <f t="shared" si="5"/>
        <v>78.204622000270433</v>
      </c>
    </row>
    <row r="13" spans="1:13" x14ac:dyDescent="0.2">
      <c r="A13" s="17">
        <v>4</v>
      </c>
      <c r="B13" s="47">
        <v>0</v>
      </c>
      <c r="C13" s="46">
        <v>1011</v>
      </c>
      <c r="D13" s="46">
        <v>1092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99481.278994076085</v>
      </c>
      <c r="I13" s="14">
        <f t="shared" si="4"/>
        <v>0</v>
      </c>
      <c r="J13" s="14">
        <f t="shared" si="1"/>
        <v>99481.278994076085</v>
      </c>
      <c r="K13" s="14">
        <f t="shared" si="2"/>
        <v>7680414.5408410877</v>
      </c>
      <c r="L13" s="21">
        <f t="shared" si="5"/>
        <v>77.204622000270433</v>
      </c>
    </row>
    <row r="14" spans="1:13" x14ac:dyDescent="0.2">
      <c r="A14" s="17">
        <v>5</v>
      </c>
      <c r="B14" s="47">
        <v>0</v>
      </c>
      <c r="C14" s="46">
        <v>1071</v>
      </c>
      <c r="D14" s="46">
        <v>1049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99481.278994076085</v>
      </c>
      <c r="I14" s="14">
        <f t="shared" si="4"/>
        <v>0</v>
      </c>
      <c r="J14" s="14">
        <f t="shared" si="1"/>
        <v>99481.278994076085</v>
      </c>
      <c r="K14" s="14">
        <f t="shared" si="2"/>
        <v>7580933.2618470117</v>
      </c>
      <c r="L14" s="21">
        <f t="shared" si="5"/>
        <v>76.204622000270433</v>
      </c>
    </row>
    <row r="15" spans="1:13" x14ac:dyDescent="0.2">
      <c r="A15" s="17">
        <v>6</v>
      </c>
      <c r="B15" s="47">
        <v>0</v>
      </c>
      <c r="C15" s="46">
        <v>1065</v>
      </c>
      <c r="D15" s="46">
        <v>1087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99481.278994076085</v>
      </c>
      <c r="I15" s="14">
        <f t="shared" si="4"/>
        <v>0</v>
      </c>
      <c r="J15" s="14">
        <f t="shared" si="1"/>
        <v>99481.278994076085</v>
      </c>
      <c r="K15" s="14">
        <f t="shared" si="2"/>
        <v>7481451.9828529358</v>
      </c>
      <c r="L15" s="21">
        <f t="shared" si="5"/>
        <v>75.204622000270433</v>
      </c>
    </row>
    <row r="16" spans="1:13" x14ac:dyDescent="0.2">
      <c r="A16" s="17">
        <v>7</v>
      </c>
      <c r="B16" s="47">
        <v>0</v>
      </c>
      <c r="C16" s="46">
        <v>1141</v>
      </c>
      <c r="D16" s="46">
        <v>1085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99481.278994076085</v>
      </c>
      <c r="I16" s="14">
        <f t="shared" si="4"/>
        <v>0</v>
      </c>
      <c r="J16" s="14">
        <f t="shared" si="1"/>
        <v>99481.278994076085</v>
      </c>
      <c r="K16" s="14">
        <f t="shared" si="2"/>
        <v>7381970.7038588598</v>
      </c>
      <c r="L16" s="21">
        <f t="shared" si="5"/>
        <v>74.204622000270433</v>
      </c>
    </row>
    <row r="17" spans="1:12" x14ac:dyDescent="0.2">
      <c r="A17" s="17">
        <v>8</v>
      </c>
      <c r="B17" s="47">
        <v>0</v>
      </c>
      <c r="C17" s="46">
        <v>1125</v>
      </c>
      <c r="D17" s="46">
        <v>1157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99481.278994076085</v>
      </c>
      <c r="I17" s="14">
        <f t="shared" si="4"/>
        <v>0</v>
      </c>
      <c r="J17" s="14">
        <f t="shared" si="1"/>
        <v>99481.278994076085</v>
      </c>
      <c r="K17" s="14">
        <f t="shared" si="2"/>
        <v>7282489.4248647839</v>
      </c>
      <c r="L17" s="21">
        <f t="shared" si="5"/>
        <v>73.204622000270447</v>
      </c>
    </row>
    <row r="18" spans="1:12" x14ac:dyDescent="0.2">
      <c r="A18" s="17">
        <v>9</v>
      </c>
      <c r="B18" s="47">
        <v>0</v>
      </c>
      <c r="C18" s="46">
        <v>1102</v>
      </c>
      <c r="D18" s="46">
        <v>1140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99481.278994076085</v>
      </c>
      <c r="I18" s="14">
        <f t="shared" si="4"/>
        <v>0</v>
      </c>
      <c r="J18" s="14">
        <f t="shared" si="1"/>
        <v>99481.278994076085</v>
      </c>
      <c r="K18" s="14">
        <f t="shared" si="2"/>
        <v>7183008.1458707079</v>
      </c>
      <c r="L18" s="21">
        <f t="shared" si="5"/>
        <v>72.204622000270447</v>
      </c>
    </row>
    <row r="19" spans="1:12" x14ac:dyDescent="0.2">
      <c r="A19" s="17">
        <v>10</v>
      </c>
      <c r="B19" s="47">
        <v>0</v>
      </c>
      <c r="C19" s="46">
        <v>1164</v>
      </c>
      <c r="D19" s="46">
        <v>1113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99481.278994076085</v>
      </c>
      <c r="I19" s="14">
        <f t="shared" si="4"/>
        <v>0</v>
      </c>
      <c r="J19" s="14">
        <f t="shared" si="1"/>
        <v>99481.278994076085</v>
      </c>
      <c r="K19" s="14">
        <f t="shared" si="2"/>
        <v>7083526.866876632</v>
      </c>
      <c r="L19" s="21">
        <f t="shared" si="5"/>
        <v>71.204622000270447</v>
      </c>
    </row>
    <row r="20" spans="1:12" x14ac:dyDescent="0.2">
      <c r="A20" s="17">
        <v>11</v>
      </c>
      <c r="B20" s="47">
        <v>0</v>
      </c>
      <c r="C20" s="46">
        <v>1129</v>
      </c>
      <c r="D20" s="46">
        <v>1181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99481.278994076085</v>
      </c>
      <c r="I20" s="14">
        <f t="shared" si="4"/>
        <v>0</v>
      </c>
      <c r="J20" s="14">
        <f t="shared" si="1"/>
        <v>99481.278994076085</v>
      </c>
      <c r="K20" s="14">
        <f t="shared" si="2"/>
        <v>6984045.587882556</v>
      </c>
      <c r="L20" s="21">
        <f t="shared" si="5"/>
        <v>70.204622000270447</v>
      </c>
    </row>
    <row r="21" spans="1:12" x14ac:dyDescent="0.2">
      <c r="A21" s="17">
        <v>12</v>
      </c>
      <c r="B21" s="47">
        <v>0</v>
      </c>
      <c r="C21" s="46">
        <v>1024</v>
      </c>
      <c r="D21" s="46">
        <v>1128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99481.278994076085</v>
      </c>
      <c r="I21" s="14">
        <f t="shared" si="4"/>
        <v>0</v>
      </c>
      <c r="J21" s="14">
        <f t="shared" si="1"/>
        <v>99481.278994076085</v>
      </c>
      <c r="K21" s="14">
        <f t="shared" si="2"/>
        <v>6884564.3088884801</v>
      </c>
      <c r="L21" s="21">
        <f t="shared" si="5"/>
        <v>69.204622000270447</v>
      </c>
    </row>
    <row r="22" spans="1:12" x14ac:dyDescent="0.2">
      <c r="A22" s="17">
        <v>13</v>
      </c>
      <c r="B22" s="47">
        <v>0</v>
      </c>
      <c r="C22" s="46">
        <v>1068</v>
      </c>
      <c r="D22" s="46">
        <v>1040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99481.278994076085</v>
      </c>
      <c r="I22" s="14">
        <f t="shared" si="4"/>
        <v>0</v>
      </c>
      <c r="J22" s="14">
        <f t="shared" si="1"/>
        <v>99481.278994076085</v>
      </c>
      <c r="K22" s="14">
        <f t="shared" si="2"/>
        <v>6785083.0298944041</v>
      </c>
      <c r="L22" s="21">
        <f t="shared" si="5"/>
        <v>68.204622000270447</v>
      </c>
    </row>
    <row r="23" spans="1:12" x14ac:dyDescent="0.2">
      <c r="A23" s="17">
        <v>14</v>
      </c>
      <c r="B23" s="47">
        <v>0</v>
      </c>
      <c r="C23" s="46">
        <v>993</v>
      </c>
      <c r="D23" s="46">
        <v>1084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99481.278994076085</v>
      </c>
      <c r="I23" s="14">
        <f t="shared" si="4"/>
        <v>0</v>
      </c>
      <c r="J23" s="14">
        <f t="shared" si="1"/>
        <v>99481.278994076085</v>
      </c>
      <c r="K23" s="14">
        <f t="shared" si="2"/>
        <v>6685601.7509003282</v>
      </c>
      <c r="L23" s="21">
        <f t="shared" si="5"/>
        <v>67.204622000270447</v>
      </c>
    </row>
    <row r="24" spans="1:12" x14ac:dyDescent="0.2">
      <c r="A24" s="17">
        <v>15</v>
      </c>
      <c r="B24" s="47">
        <v>0</v>
      </c>
      <c r="C24" s="46">
        <v>991</v>
      </c>
      <c r="D24" s="46">
        <v>1004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99481.278994076085</v>
      </c>
      <c r="I24" s="14">
        <f t="shared" si="4"/>
        <v>0</v>
      </c>
      <c r="J24" s="14">
        <f t="shared" si="1"/>
        <v>99481.278994076085</v>
      </c>
      <c r="K24" s="14">
        <f t="shared" si="2"/>
        <v>6586120.4719062522</v>
      </c>
      <c r="L24" s="21">
        <f t="shared" si="5"/>
        <v>66.204622000270447</v>
      </c>
    </row>
    <row r="25" spans="1:12" x14ac:dyDescent="0.2">
      <c r="A25" s="17">
        <v>16</v>
      </c>
      <c r="B25" s="47">
        <v>0</v>
      </c>
      <c r="C25" s="46">
        <v>996</v>
      </c>
      <c r="D25" s="46">
        <v>1008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99481.278994076085</v>
      </c>
      <c r="I25" s="14">
        <f t="shared" si="4"/>
        <v>0</v>
      </c>
      <c r="J25" s="14">
        <f t="shared" si="1"/>
        <v>99481.278994076085</v>
      </c>
      <c r="K25" s="14">
        <f t="shared" si="2"/>
        <v>6486639.1929121763</v>
      </c>
      <c r="L25" s="21">
        <f t="shared" si="5"/>
        <v>65.204622000270447</v>
      </c>
    </row>
    <row r="26" spans="1:12" x14ac:dyDescent="0.2">
      <c r="A26" s="17">
        <v>17</v>
      </c>
      <c r="B26" s="47">
        <v>0</v>
      </c>
      <c r="C26" s="46">
        <v>859</v>
      </c>
      <c r="D26" s="46">
        <v>996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99481.278994076085</v>
      </c>
      <c r="I26" s="14">
        <f t="shared" si="4"/>
        <v>0</v>
      </c>
      <c r="J26" s="14">
        <f t="shared" si="1"/>
        <v>99481.278994076085</v>
      </c>
      <c r="K26" s="14">
        <f t="shared" si="2"/>
        <v>6387157.9139181003</v>
      </c>
      <c r="L26" s="21">
        <f t="shared" si="5"/>
        <v>64.204622000270447</v>
      </c>
    </row>
    <row r="27" spans="1:12" x14ac:dyDescent="0.2">
      <c r="A27" s="17">
        <v>18</v>
      </c>
      <c r="B27" s="47">
        <v>0</v>
      </c>
      <c r="C27" s="46">
        <v>784</v>
      </c>
      <c r="D27" s="46">
        <v>875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99481.278994076085</v>
      </c>
      <c r="I27" s="14">
        <f t="shared" si="4"/>
        <v>0</v>
      </c>
      <c r="J27" s="14">
        <f t="shared" si="1"/>
        <v>99481.278994076085</v>
      </c>
      <c r="K27" s="14">
        <f t="shared" si="2"/>
        <v>6287676.6349240243</v>
      </c>
      <c r="L27" s="21">
        <f t="shared" si="5"/>
        <v>63.204622000270454</v>
      </c>
    </row>
    <row r="28" spans="1:12" x14ac:dyDescent="0.2">
      <c r="A28" s="17">
        <v>19</v>
      </c>
      <c r="B28" s="47">
        <v>0</v>
      </c>
      <c r="C28" s="46">
        <v>794</v>
      </c>
      <c r="D28" s="46">
        <v>813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99481.278994076085</v>
      </c>
      <c r="I28" s="14">
        <f t="shared" si="4"/>
        <v>0</v>
      </c>
      <c r="J28" s="14">
        <f t="shared" si="1"/>
        <v>99481.278994076085</v>
      </c>
      <c r="K28" s="14">
        <f t="shared" si="2"/>
        <v>6188195.3559299484</v>
      </c>
      <c r="L28" s="21">
        <f t="shared" si="5"/>
        <v>62.204622000270454</v>
      </c>
    </row>
    <row r="29" spans="1:12" x14ac:dyDescent="0.2">
      <c r="A29" s="17">
        <v>20</v>
      </c>
      <c r="B29" s="47">
        <v>0</v>
      </c>
      <c r="C29" s="46">
        <v>742</v>
      </c>
      <c r="D29" s="46">
        <v>807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99481.278994076085</v>
      </c>
      <c r="I29" s="14">
        <f t="shared" si="4"/>
        <v>0</v>
      </c>
      <c r="J29" s="14">
        <f t="shared" si="1"/>
        <v>99481.278994076085</v>
      </c>
      <c r="K29" s="14">
        <f t="shared" si="2"/>
        <v>6088714.0769358724</v>
      </c>
      <c r="L29" s="21">
        <f t="shared" si="5"/>
        <v>61.204622000270454</v>
      </c>
    </row>
    <row r="30" spans="1:12" x14ac:dyDescent="0.2">
      <c r="A30" s="17">
        <v>21</v>
      </c>
      <c r="B30" s="47">
        <v>0</v>
      </c>
      <c r="C30" s="46">
        <v>736</v>
      </c>
      <c r="D30" s="46">
        <v>746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99481.278994076085</v>
      </c>
      <c r="I30" s="14">
        <f t="shared" si="4"/>
        <v>0</v>
      </c>
      <c r="J30" s="14">
        <f t="shared" si="1"/>
        <v>99481.278994076085</v>
      </c>
      <c r="K30" s="14">
        <f t="shared" si="2"/>
        <v>5989232.7979417965</v>
      </c>
      <c r="L30" s="21">
        <f t="shared" si="5"/>
        <v>60.204622000270462</v>
      </c>
    </row>
    <row r="31" spans="1:12" x14ac:dyDescent="0.2">
      <c r="A31" s="17">
        <v>22</v>
      </c>
      <c r="B31" s="47">
        <v>1</v>
      </c>
      <c r="C31" s="46">
        <v>674</v>
      </c>
      <c r="D31" s="46">
        <v>749</v>
      </c>
      <c r="E31" s="18">
        <v>0.1202</v>
      </c>
      <c r="F31" s="19">
        <f t="shared" si="3"/>
        <v>1.4054813773717498E-3</v>
      </c>
      <c r="G31" s="19">
        <f t="shared" si="0"/>
        <v>1.4037455862729404E-3</v>
      </c>
      <c r="H31" s="14">
        <f t="shared" si="6"/>
        <v>99481.278994076085</v>
      </c>
      <c r="I31" s="14">
        <f t="shared" si="4"/>
        <v>139.6464063047213</v>
      </c>
      <c r="J31" s="14">
        <f t="shared" si="1"/>
        <v>99358.4180858092</v>
      </c>
      <c r="K31" s="14">
        <f t="shared" si="2"/>
        <v>5889751.5189477205</v>
      </c>
      <c r="L31" s="21">
        <f t="shared" si="5"/>
        <v>59.204622000270462</v>
      </c>
    </row>
    <row r="32" spans="1:12" x14ac:dyDescent="0.2">
      <c r="A32" s="17">
        <v>23</v>
      </c>
      <c r="B32" s="47">
        <v>0</v>
      </c>
      <c r="C32" s="46">
        <v>706</v>
      </c>
      <c r="D32" s="46">
        <v>689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99341.632587771368</v>
      </c>
      <c r="I32" s="14">
        <f t="shared" si="4"/>
        <v>0</v>
      </c>
      <c r="J32" s="14">
        <f t="shared" si="1"/>
        <v>99341.632587771368</v>
      </c>
      <c r="K32" s="14">
        <f t="shared" si="2"/>
        <v>5790393.1008619117</v>
      </c>
      <c r="L32" s="21">
        <f t="shared" si="5"/>
        <v>58.287678086485265</v>
      </c>
    </row>
    <row r="33" spans="1:12" x14ac:dyDescent="0.2">
      <c r="A33" s="17">
        <v>24</v>
      </c>
      <c r="B33" s="47">
        <v>1</v>
      </c>
      <c r="C33" s="46">
        <v>628</v>
      </c>
      <c r="D33" s="46">
        <v>705</v>
      </c>
      <c r="E33" s="18">
        <v>0.19670000000000001</v>
      </c>
      <c r="F33" s="19">
        <f t="shared" si="3"/>
        <v>1.5003750937734434E-3</v>
      </c>
      <c r="G33" s="19">
        <f t="shared" si="0"/>
        <v>1.4985689415892294E-3</v>
      </c>
      <c r="H33" s="14">
        <f t="shared" si="6"/>
        <v>99341.632587771368</v>
      </c>
      <c r="I33" s="14">
        <f t="shared" si="4"/>
        <v>148.87028520280265</v>
      </c>
      <c r="J33" s="14">
        <f t="shared" si="1"/>
        <v>99222.045087667953</v>
      </c>
      <c r="K33" s="14">
        <f t="shared" si="2"/>
        <v>5691051.4682741407</v>
      </c>
      <c r="L33" s="21">
        <f t="shared" si="5"/>
        <v>57.287678086485272</v>
      </c>
    </row>
    <row r="34" spans="1:12" x14ac:dyDescent="0.2">
      <c r="A34" s="17">
        <v>25</v>
      </c>
      <c r="B34" s="47">
        <v>0</v>
      </c>
      <c r="C34" s="46">
        <v>586</v>
      </c>
      <c r="D34" s="46">
        <v>642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99192.762302568561</v>
      </c>
      <c r="I34" s="14">
        <f t="shared" si="4"/>
        <v>0</v>
      </c>
      <c r="J34" s="14">
        <f t="shared" si="1"/>
        <v>99192.762302568561</v>
      </c>
      <c r="K34" s="14">
        <f t="shared" si="2"/>
        <v>5591829.4231864726</v>
      </c>
      <c r="L34" s="21">
        <f t="shared" si="5"/>
        <v>56.373361255226122</v>
      </c>
    </row>
    <row r="35" spans="1:12" x14ac:dyDescent="0.2">
      <c r="A35" s="17">
        <v>26</v>
      </c>
      <c r="B35" s="47">
        <v>0</v>
      </c>
      <c r="C35" s="46">
        <v>666</v>
      </c>
      <c r="D35" s="46">
        <v>594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99192.762302568561</v>
      </c>
      <c r="I35" s="14">
        <f t="shared" si="4"/>
        <v>0</v>
      </c>
      <c r="J35" s="14">
        <f t="shared" si="1"/>
        <v>99192.762302568561</v>
      </c>
      <c r="K35" s="14">
        <f t="shared" si="2"/>
        <v>5492636.6608839044</v>
      </c>
      <c r="L35" s="21">
        <f t="shared" si="5"/>
        <v>55.373361255226122</v>
      </c>
    </row>
    <row r="36" spans="1:12" x14ac:dyDescent="0.2">
      <c r="A36" s="17">
        <v>27</v>
      </c>
      <c r="B36" s="47">
        <v>0</v>
      </c>
      <c r="C36" s="46">
        <v>694</v>
      </c>
      <c r="D36" s="46">
        <v>682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99192.762302568561</v>
      </c>
      <c r="I36" s="14">
        <f t="shared" si="4"/>
        <v>0</v>
      </c>
      <c r="J36" s="14">
        <f t="shared" si="1"/>
        <v>99192.762302568561</v>
      </c>
      <c r="K36" s="14">
        <f t="shared" si="2"/>
        <v>5393443.8985813363</v>
      </c>
      <c r="L36" s="21">
        <f t="shared" si="5"/>
        <v>54.373361255226129</v>
      </c>
    </row>
    <row r="37" spans="1:12" x14ac:dyDescent="0.2">
      <c r="A37" s="17">
        <v>28</v>
      </c>
      <c r="B37" s="47">
        <v>0</v>
      </c>
      <c r="C37" s="46">
        <v>642</v>
      </c>
      <c r="D37" s="46">
        <v>728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99192.762302568561</v>
      </c>
      <c r="I37" s="14">
        <f t="shared" si="4"/>
        <v>0</v>
      </c>
      <c r="J37" s="14">
        <f t="shared" si="1"/>
        <v>99192.762302568561</v>
      </c>
      <c r="K37" s="14">
        <f t="shared" si="2"/>
        <v>5294251.1362787681</v>
      </c>
      <c r="L37" s="21">
        <f t="shared" si="5"/>
        <v>53.373361255226129</v>
      </c>
    </row>
    <row r="38" spans="1:12" x14ac:dyDescent="0.2">
      <c r="A38" s="17">
        <v>29</v>
      </c>
      <c r="B38" s="47">
        <v>0</v>
      </c>
      <c r="C38" s="46">
        <v>663</v>
      </c>
      <c r="D38" s="46">
        <v>668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99192.762302568561</v>
      </c>
      <c r="I38" s="14">
        <f t="shared" si="4"/>
        <v>0</v>
      </c>
      <c r="J38" s="14">
        <f t="shared" si="1"/>
        <v>99192.762302568561</v>
      </c>
      <c r="K38" s="14">
        <f t="shared" si="2"/>
        <v>5195058.3739761999</v>
      </c>
      <c r="L38" s="21">
        <f t="shared" si="5"/>
        <v>52.373361255226136</v>
      </c>
    </row>
    <row r="39" spans="1:12" x14ac:dyDescent="0.2">
      <c r="A39" s="17">
        <v>30</v>
      </c>
      <c r="B39" s="47">
        <v>0</v>
      </c>
      <c r="C39" s="46">
        <v>687</v>
      </c>
      <c r="D39" s="46">
        <v>714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99192.762302568561</v>
      </c>
      <c r="I39" s="14">
        <f t="shared" si="4"/>
        <v>0</v>
      </c>
      <c r="J39" s="14">
        <f t="shared" si="1"/>
        <v>99192.762302568561</v>
      </c>
      <c r="K39" s="14">
        <f t="shared" si="2"/>
        <v>5095865.6116736317</v>
      </c>
      <c r="L39" s="21">
        <f t="shared" si="5"/>
        <v>51.373361255226136</v>
      </c>
    </row>
    <row r="40" spans="1:12" x14ac:dyDescent="0.2">
      <c r="A40" s="17">
        <v>31</v>
      </c>
      <c r="B40" s="47">
        <v>0</v>
      </c>
      <c r="C40" s="46">
        <v>756</v>
      </c>
      <c r="D40" s="46">
        <v>722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99192.762302568561</v>
      </c>
      <c r="I40" s="14">
        <f t="shared" si="4"/>
        <v>0</v>
      </c>
      <c r="J40" s="14">
        <f t="shared" si="1"/>
        <v>99192.762302568561</v>
      </c>
      <c r="K40" s="14">
        <f t="shared" si="2"/>
        <v>4996672.8493710635</v>
      </c>
      <c r="L40" s="21">
        <f t="shared" si="5"/>
        <v>50.373361255226143</v>
      </c>
    </row>
    <row r="41" spans="1:12" x14ac:dyDescent="0.2">
      <c r="A41" s="17">
        <v>32</v>
      </c>
      <c r="B41" s="47">
        <v>0</v>
      </c>
      <c r="C41" s="46">
        <v>865</v>
      </c>
      <c r="D41" s="46">
        <v>782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99192.762302568561</v>
      </c>
      <c r="I41" s="14">
        <f t="shared" si="4"/>
        <v>0</v>
      </c>
      <c r="J41" s="14">
        <f t="shared" si="1"/>
        <v>99192.762302568561</v>
      </c>
      <c r="K41" s="14">
        <f t="shared" si="2"/>
        <v>4897480.0870684953</v>
      </c>
      <c r="L41" s="21">
        <f t="shared" si="5"/>
        <v>49.37336125522615</v>
      </c>
    </row>
    <row r="42" spans="1:12" x14ac:dyDescent="0.2">
      <c r="A42" s="17">
        <v>33</v>
      </c>
      <c r="B42" s="47">
        <v>0</v>
      </c>
      <c r="C42" s="46">
        <v>873</v>
      </c>
      <c r="D42" s="46">
        <v>887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99192.762302568561</v>
      </c>
      <c r="I42" s="14">
        <f t="shared" si="4"/>
        <v>0</v>
      </c>
      <c r="J42" s="14">
        <f t="shared" si="1"/>
        <v>99192.762302568561</v>
      </c>
      <c r="K42" s="14">
        <f t="shared" si="2"/>
        <v>4798287.3247659272</v>
      </c>
      <c r="L42" s="21">
        <f t="shared" si="5"/>
        <v>48.37336125522615</v>
      </c>
    </row>
    <row r="43" spans="1:12" x14ac:dyDescent="0.2">
      <c r="A43" s="17">
        <v>34</v>
      </c>
      <c r="B43" s="47">
        <v>1</v>
      </c>
      <c r="C43" s="46">
        <v>941</v>
      </c>
      <c r="D43" s="46">
        <v>914</v>
      </c>
      <c r="E43" s="18">
        <v>4.3700000000000003E-2</v>
      </c>
      <c r="F43" s="19">
        <f t="shared" si="3"/>
        <v>1.0781671159029651E-3</v>
      </c>
      <c r="G43" s="19">
        <f t="shared" si="0"/>
        <v>1.0770566153732815E-3</v>
      </c>
      <c r="H43" s="14">
        <f t="shared" si="6"/>
        <v>99192.762302568561</v>
      </c>
      <c r="I43" s="14">
        <f t="shared" si="4"/>
        <v>106.83622083513092</v>
      </c>
      <c r="J43" s="14">
        <f t="shared" si="1"/>
        <v>99090.594824583924</v>
      </c>
      <c r="K43" s="14">
        <f t="shared" si="2"/>
        <v>4699094.562463359</v>
      </c>
      <c r="L43" s="21">
        <f t="shared" si="5"/>
        <v>47.373361255226158</v>
      </c>
    </row>
    <row r="44" spans="1:12" x14ac:dyDescent="0.2">
      <c r="A44" s="17">
        <v>35</v>
      </c>
      <c r="B44" s="47">
        <v>1</v>
      </c>
      <c r="C44" s="46">
        <v>959</v>
      </c>
      <c r="D44" s="46">
        <v>998</v>
      </c>
      <c r="E44" s="18">
        <v>0.3579</v>
      </c>
      <c r="F44" s="19">
        <f t="shared" si="3"/>
        <v>1.021972406745018E-3</v>
      </c>
      <c r="G44" s="19">
        <f t="shared" si="0"/>
        <v>1.0213022195654749E-3</v>
      </c>
      <c r="H44" s="14">
        <f t="shared" si="6"/>
        <v>99085.926081733429</v>
      </c>
      <c r="I44" s="14">
        <f t="shared" si="4"/>
        <v>101.19667623497493</v>
      </c>
      <c r="J44" s="14">
        <f t="shared" si="1"/>
        <v>99020.947695922951</v>
      </c>
      <c r="K44" s="14">
        <f t="shared" si="2"/>
        <v>4600003.9676387748</v>
      </c>
      <c r="L44" s="21">
        <f t="shared" si="5"/>
        <v>46.424392944002463</v>
      </c>
    </row>
    <row r="45" spans="1:12" x14ac:dyDescent="0.2">
      <c r="A45" s="17">
        <v>36</v>
      </c>
      <c r="B45" s="47">
        <v>2</v>
      </c>
      <c r="C45" s="46">
        <v>1126</v>
      </c>
      <c r="D45" s="46">
        <v>1011</v>
      </c>
      <c r="E45" s="18">
        <v>0.25</v>
      </c>
      <c r="F45" s="19">
        <f t="shared" si="3"/>
        <v>1.8717828731867104E-3</v>
      </c>
      <c r="G45" s="19">
        <f t="shared" si="0"/>
        <v>1.8691588785046728E-3</v>
      </c>
      <c r="H45" s="14">
        <f t="shared" si="6"/>
        <v>98984.729405498452</v>
      </c>
      <c r="I45" s="14">
        <f t="shared" si="4"/>
        <v>185.01818580467</v>
      </c>
      <c r="J45" s="14">
        <f t="shared" si="1"/>
        <v>98845.965766144946</v>
      </c>
      <c r="K45" s="14">
        <f t="shared" si="2"/>
        <v>4500983.0199428517</v>
      </c>
      <c r="L45" s="21">
        <f t="shared" si="5"/>
        <v>45.471488854651845</v>
      </c>
    </row>
    <row r="46" spans="1:12" x14ac:dyDescent="0.2">
      <c r="A46" s="17">
        <v>37</v>
      </c>
      <c r="B46" s="47">
        <v>2</v>
      </c>
      <c r="C46" s="46">
        <v>1242</v>
      </c>
      <c r="D46" s="46">
        <v>1168</v>
      </c>
      <c r="E46" s="18">
        <v>0.37159999999999999</v>
      </c>
      <c r="F46" s="19">
        <f t="shared" si="3"/>
        <v>1.6597510373443983E-3</v>
      </c>
      <c r="G46" s="19">
        <f t="shared" si="0"/>
        <v>1.6580217413074895E-3</v>
      </c>
      <c r="H46" s="14">
        <f t="shared" si="6"/>
        <v>98799.711219693781</v>
      </c>
      <c r="I46" s="14">
        <f t="shared" si="4"/>
        <v>163.81206923715379</v>
      </c>
      <c r="J46" s="14">
        <f t="shared" si="1"/>
        <v>98696.771715385155</v>
      </c>
      <c r="K46" s="14">
        <f t="shared" si="2"/>
        <v>4402137.0541767068</v>
      </c>
      <c r="L46" s="21">
        <f t="shared" si="5"/>
        <v>44.556173290709246</v>
      </c>
    </row>
    <row r="47" spans="1:12" x14ac:dyDescent="0.2">
      <c r="A47" s="17">
        <v>38</v>
      </c>
      <c r="B47" s="47">
        <v>0</v>
      </c>
      <c r="C47" s="46">
        <v>1337</v>
      </c>
      <c r="D47" s="46">
        <v>1292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98635.899150456622</v>
      </c>
      <c r="I47" s="14">
        <f t="shared" si="4"/>
        <v>0</v>
      </c>
      <c r="J47" s="14">
        <f t="shared" si="1"/>
        <v>98635.899150456622</v>
      </c>
      <c r="K47" s="14">
        <f t="shared" si="2"/>
        <v>4303440.2824613219</v>
      </c>
      <c r="L47" s="21">
        <f t="shared" si="5"/>
        <v>43.629553940568499</v>
      </c>
    </row>
    <row r="48" spans="1:12" x14ac:dyDescent="0.2">
      <c r="A48" s="17">
        <v>39</v>
      </c>
      <c r="B48" s="47">
        <v>0</v>
      </c>
      <c r="C48" s="46">
        <v>1453</v>
      </c>
      <c r="D48" s="46">
        <v>1374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98635.899150456622</v>
      </c>
      <c r="I48" s="14">
        <f t="shared" si="4"/>
        <v>0</v>
      </c>
      <c r="J48" s="14">
        <f t="shared" si="1"/>
        <v>98635.899150456622</v>
      </c>
      <c r="K48" s="14">
        <f t="shared" si="2"/>
        <v>4204804.3833108656</v>
      </c>
      <c r="L48" s="21">
        <f t="shared" si="5"/>
        <v>42.629553940568506</v>
      </c>
    </row>
    <row r="49" spans="1:12" x14ac:dyDescent="0.2">
      <c r="A49" s="17">
        <v>40</v>
      </c>
      <c r="B49" s="47">
        <v>0</v>
      </c>
      <c r="C49" s="46">
        <v>1506</v>
      </c>
      <c r="D49" s="46">
        <v>1502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98635.899150456622</v>
      </c>
      <c r="I49" s="14">
        <f t="shared" si="4"/>
        <v>0</v>
      </c>
      <c r="J49" s="14">
        <f t="shared" si="1"/>
        <v>98635.899150456622</v>
      </c>
      <c r="K49" s="14">
        <f t="shared" si="2"/>
        <v>4106168.4841604093</v>
      </c>
      <c r="L49" s="21">
        <f t="shared" si="5"/>
        <v>41.629553940568506</v>
      </c>
    </row>
    <row r="50" spans="1:12" x14ac:dyDescent="0.2">
      <c r="A50" s="17">
        <v>41</v>
      </c>
      <c r="B50" s="47">
        <v>0</v>
      </c>
      <c r="C50" s="46">
        <v>1592</v>
      </c>
      <c r="D50" s="46">
        <v>1519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98635.899150456622</v>
      </c>
      <c r="I50" s="14">
        <f t="shared" si="4"/>
        <v>0</v>
      </c>
      <c r="J50" s="14">
        <f t="shared" si="1"/>
        <v>98635.899150456622</v>
      </c>
      <c r="K50" s="14">
        <f t="shared" si="2"/>
        <v>4007532.5850099525</v>
      </c>
      <c r="L50" s="21">
        <f t="shared" si="5"/>
        <v>40.629553940568506</v>
      </c>
    </row>
    <row r="51" spans="1:12" x14ac:dyDescent="0.2">
      <c r="A51" s="17">
        <v>42</v>
      </c>
      <c r="B51" s="47">
        <v>2</v>
      </c>
      <c r="C51" s="46">
        <v>1621</v>
      </c>
      <c r="D51" s="46">
        <v>1630</v>
      </c>
      <c r="E51" s="18">
        <v>0.1298</v>
      </c>
      <c r="F51" s="19">
        <f t="shared" si="3"/>
        <v>1.2303906490310674E-3</v>
      </c>
      <c r="G51" s="19">
        <f t="shared" si="0"/>
        <v>1.2290746960313915E-3</v>
      </c>
      <c r="H51" s="14">
        <f t="shared" si="6"/>
        <v>98635.899150456622</v>
      </c>
      <c r="I51" s="14">
        <f t="shared" si="4"/>
        <v>121.23088776613046</v>
      </c>
      <c r="J51" s="14">
        <f t="shared" si="1"/>
        <v>98530.404031922531</v>
      </c>
      <c r="K51" s="14">
        <f t="shared" si="2"/>
        <v>3908896.6858594958</v>
      </c>
      <c r="L51" s="21">
        <f t="shared" si="5"/>
        <v>39.629553940568506</v>
      </c>
    </row>
    <row r="52" spans="1:12" x14ac:dyDescent="0.2">
      <c r="A52" s="17">
        <v>43</v>
      </c>
      <c r="B52" s="47">
        <v>2</v>
      </c>
      <c r="C52" s="46">
        <v>1749</v>
      </c>
      <c r="D52" s="46">
        <v>1667</v>
      </c>
      <c r="E52" s="18">
        <v>0.67079999999999995</v>
      </c>
      <c r="F52" s="19">
        <f t="shared" si="3"/>
        <v>1.17096018735363E-3</v>
      </c>
      <c r="G52" s="19">
        <f t="shared" si="0"/>
        <v>1.1705089794425848E-3</v>
      </c>
      <c r="H52" s="14">
        <f t="shared" si="6"/>
        <v>98514.668262690495</v>
      </c>
      <c r="I52" s="14">
        <f t="shared" si="4"/>
        <v>115.31230380828664</v>
      </c>
      <c r="J52" s="14">
        <f t="shared" si="1"/>
        <v>98476.707452276809</v>
      </c>
      <c r="K52" s="14">
        <f t="shared" si="2"/>
        <v>3810366.2818275732</v>
      </c>
      <c r="L52" s="21">
        <f t="shared" si="5"/>
        <v>38.678161831364925</v>
      </c>
    </row>
    <row r="53" spans="1:12" x14ac:dyDescent="0.2">
      <c r="A53" s="17">
        <v>44</v>
      </c>
      <c r="B53" s="47">
        <v>2</v>
      </c>
      <c r="C53" s="46">
        <v>1643</v>
      </c>
      <c r="D53" s="46">
        <v>1784</v>
      </c>
      <c r="E53" s="18">
        <v>0.71579999999999999</v>
      </c>
      <c r="F53" s="19">
        <f t="shared" si="3"/>
        <v>1.1672016340822876E-3</v>
      </c>
      <c r="G53" s="19">
        <f t="shared" si="0"/>
        <v>1.1668145798615736E-3</v>
      </c>
      <c r="H53" s="14">
        <f t="shared" si="6"/>
        <v>98399.35595888221</v>
      </c>
      <c r="I53" s="14">
        <f t="shared" si="4"/>
        <v>114.81380318181257</v>
      </c>
      <c r="J53" s="14">
        <f t="shared" si="1"/>
        <v>98366.725876017939</v>
      </c>
      <c r="K53" s="14">
        <f t="shared" si="2"/>
        <v>3711889.5743752965</v>
      </c>
      <c r="L53" s="21">
        <f t="shared" si="5"/>
        <v>37.722701924252135</v>
      </c>
    </row>
    <row r="54" spans="1:12" x14ac:dyDescent="0.2">
      <c r="A54" s="17">
        <v>45</v>
      </c>
      <c r="B54" s="47">
        <v>0</v>
      </c>
      <c r="C54" s="46">
        <v>1557</v>
      </c>
      <c r="D54" s="46">
        <v>1678</v>
      </c>
      <c r="E54" s="18">
        <v>0</v>
      </c>
      <c r="F54" s="19">
        <f t="shared" si="3"/>
        <v>0</v>
      </c>
      <c r="G54" s="19">
        <f t="shared" si="0"/>
        <v>0</v>
      </c>
      <c r="H54" s="14">
        <f t="shared" si="6"/>
        <v>98284.542155700401</v>
      </c>
      <c r="I54" s="14">
        <f t="shared" si="4"/>
        <v>0</v>
      </c>
      <c r="J54" s="14">
        <f t="shared" si="1"/>
        <v>98284.542155700401</v>
      </c>
      <c r="K54" s="14">
        <f t="shared" si="2"/>
        <v>3613522.8484992785</v>
      </c>
      <c r="L54" s="21">
        <f t="shared" si="5"/>
        <v>36.765932559107902</v>
      </c>
    </row>
    <row r="55" spans="1:12" x14ac:dyDescent="0.2">
      <c r="A55" s="17">
        <v>46</v>
      </c>
      <c r="B55" s="47">
        <v>1</v>
      </c>
      <c r="C55" s="46">
        <v>1500</v>
      </c>
      <c r="D55" s="46">
        <v>1587</v>
      </c>
      <c r="E55" s="18">
        <v>0.2077</v>
      </c>
      <c r="F55" s="19">
        <f t="shared" si="3"/>
        <v>6.4787819889860706E-4</v>
      </c>
      <c r="G55" s="19">
        <f t="shared" si="0"/>
        <v>6.4754580463815051E-4</v>
      </c>
      <c r="H55" s="14">
        <f t="shared" si="6"/>
        <v>98284.542155700401</v>
      </c>
      <c r="I55" s="14">
        <f t="shared" si="4"/>
        <v>63.643742933705241</v>
      </c>
      <c r="J55" s="14">
        <f t="shared" si="1"/>
        <v>98234.117218174026</v>
      </c>
      <c r="K55" s="14">
        <f t="shared" si="2"/>
        <v>3515238.3063435783</v>
      </c>
      <c r="L55" s="21">
        <f t="shared" si="5"/>
        <v>35.765932559107902</v>
      </c>
    </row>
    <row r="56" spans="1:12" x14ac:dyDescent="0.2">
      <c r="A56" s="17">
        <v>47</v>
      </c>
      <c r="B56" s="47">
        <v>2</v>
      </c>
      <c r="C56" s="46">
        <v>1329</v>
      </c>
      <c r="D56" s="46">
        <v>1513</v>
      </c>
      <c r="E56" s="18">
        <v>0.2964</v>
      </c>
      <c r="F56" s="19">
        <f t="shared" si="3"/>
        <v>1.4074595355383533E-3</v>
      </c>
      <c r="G56" s="19">
        <f t="shared" si="0"/>
        <v>1.4060671233947634E-3</v>
      </c>
      <c r="H56" s="14">
        <f t="shared" si="6"/>
        <v>98220.898412766692</v>
      </c>
      <c r="I56" s="14">
        <f t="shared" si="4"/>
        <v>138.10517608848815</v>
      </c>
      <c r="J56" s="14">
        <f t="shared" si="1"/>
        <v>98123.727610870832</v>
      </c>
      <c r="K56" s="14">
        <f t="shared" si="2"/>
        <v>3417004.1891254042</v>
      </c>
      <c r="L56" s="21">
        <f t="shared" si="5"/>
        <v>34.78897306320367</v>
      </c>
    </row>
    <row r="57" spans="1:12" x14ac:dyDescent="0.2">
      <c r="A57" s="17">
        <v>48</v>
      </c>
      <c r="B57" s="47">
        <v>1</v>
      </c>
      <c r="C57" s="46">
        <v>1419</v>
      </c>
      <c r="D57" s="46">
        <v>1366</v>
      </c>
      <c r="E57" s="18">
        <v>0.34429999999999999</v>
      </c>
      <c r="F57" s="19">
        <f t="shared" si="3"/>
        <v>7.18132854578097E-4</v>
      </c>
      <c r="G57" s="19">
        <f t="shared" si="0"/>
        <v>7.1779485954082524E-4</v>
      </c>
      <c r="H57" s="14">
        <f t="shared" si="6"/>
        <v>98082.793236678204</v>
      </c>
      <c r="I57" s="14">
        <f t="shared" si="4"/>
        <v>70.403324794693233</v>
      </c>
      <c r="J57" s="14">
        <f t="shared" si="1"/>
        <v>98036.629776610323</v>
      </c>
      <c r="K57" s="14">
        <f t="shared" si="2"/>
        <v>3318880.4615145335</v>
      </c>
      <c r="L57" s="21">
        <f t="shared" si="5"/>
        <v>33.837540224878438</v>
      </c>
    </row>
    <row r="58" spans="1:12" x14ac:dyDescent="0.2">
      <c r="A58" s="17">
        <v>49</v>
      </c>
      <c r="B58" s="47">
        <v>1</v>
      </c>
      <c r="C58" s="46">
        <v>1289</v>
      </c>
      <c r="D58" s="46">
        <v>1434</v>
      </c>
      <c r="E58" s="18">
        <v>0.94259999999999999</v>
      </c>
      <c r="F58" s="19">
        <f t="shared" si="3"/>
        <v>7.3448402497245681E-4</v>
      </c>
      <c r="G58" s="19">
        <f t="shared" si="0"/>
        <v>7.34453060884543E-4</v>
      </c>
      <c r="H58" s="14">
        <f t="shared" si="6"/>
        <v>98012.389911883511</v>
      </c>
      <c r="I58" s="14">
        <f t="shared" si="4"/>
        <v>71.985499775392142</v>
      </c>
      <c r="J58" s="14">
        <f t="shared" si="1"/>
        <v>98008.257944196404</v>
      </c>
      <c r="K58" s="14">
        <f t="shared" si="2"/>
        <v>3220843.831737923</v>
      </c>
      <c r="L58" s="21">
        <f t="shared" si="5"/>
        <v>32.861598769640977</v>
      </c>
    </row>
    <row r="59" spans="1:12" x14ac:dyDescent="0.2">
      <c r="A59" s="17">
        <v>50</v>
      </c>
      <c r="B59" s="47">
        <v>1</v>
      </c>
      <c r="C59" s="46">
        <v>1260</v>
      </c>
      <c r="D59" s="46">
        <v>1295</v>
      </c>
      <c r="E59" s="18">
        <v>0.70220000000000005</v>
      </c>
      <c r="F59" s="19">
        <f t="shared" si="3"/>
        <v>7.8277886497064581E-4</v>
      </c>
      <c r="G59" s="19">
        <f t="shared" si="0"/>
        <v>7.8259643270633288E-4</v>
      </c>
      <c r="H59" s="14">
        <f t="shared" si="6"/>
        <v>97940.404412108124</v>
      </c>
      <c r="I59" s="14">
        <f t="shared" si="4"/>
        <v>76.647811110731411</v>
      </c>
      <c r="J59" s="14">
        <f t="shared" si="1"/>
        <v>97917.578693959353</v>
      </c>
      <c r="K59" s="14">
        <f t="shared" si="2"/>
        <v>3122835.5737937265</v>
      </c>
      <c r="L59" s="21">
        <f t="shared" si="5"/>
        <v>31.885059006430428</v>
      </c>
    </row>
    <row r="60" spans="1:12" x14ac:dyDescent="0.2">
      <c r="A60" s="17">
        <v>51</v>
      </c>
      <c r="B60" s="47">
        <v>4</v>
      </c>
      <c r="C60" s="46">
        <v>1115</v>
      </c>
      <c r="D60" s="46">
        <v>1247</v>
      </c>
      <c r="E60" s="18">
        <v>0.40160000000000001</v>
      </c>
      <c r="F60" s="19">
        <f t="shared" si="3"/>
        <v>3.3869602032176121E-3</v>
      </c>
      <c r="G60" s="19">
        <f t="shared" si="0"/>
        <v>3.3801095425900563E-3</v>
      </c>
      <c r="H60" s="14">
        <f t="shared" si="6"/>
        <v>97863.756600997396</v>
      </c>
      <c r="I60" s="14">
        <f t="shared" si="4"/>
        <v>330.79021756074189</v>
      </c>
      <c r="J60" s="14">
        <f t="shared" si="1"/>
        <v>97665.811734809045</v>
      </c>
      <c r="K60" s="14">
        <f t="shared" si="2"/>
        <v>3024917.9950997671</v>
      </c>
      <c r="L60" s="21">
        <f t="shared" si="5"/>
        <v>30.909481713774088</v>
      </c>
    </row>
    <row r="61" spans="1:12" x14ac:dyDescent="0.2">
      <c r="A61" s="17">
        <v>52</v>
      </c>
      <c r="B61" s="47">
        <v>4</v>
      </c>
      <c r="C61" s="46">
        <v>1092</v>
      </c>
      <c r="D61" s="46">
        <v>1124</v>
      </c>
      <c r="E61" s="18">
        <v>0.53549999999999998</v>
      </c>
      <c r="F61" s="19">
        <f t="shared" si="3"/>
        <v>3.6101083032490976E-3</v>
      </c>
      <c r="G61" s="19">
        <f t="shared" si="0"/>
        <v>3.6040646641282044E-3</v>
      </c>
      <c r="H61" s="14">
        <f t="shared" si="6"/>
        <v>97532.966383436651</v>
      </c>
      <c r="I61" s="14">
        <f t="shared" si="4"/>
        <v>351.51511773014806</v>
      </c>
      <c r="J61" s="14">
        <f t="shared" si="1"/>
        <v>97369.687611251007</v>
      </c>
      <c r="K61" s="14">
        <f t="shared" si="2"/>
        <v>2927252.183364958</v>
      </c>
      <c r="L61" s="21">
        <f t="shared" si="5"/>
        <v>30.012951434870672</v>
      </c>
    </row>
    <row r="62" spans="1:12" x14ac:dyDescent="0.2">
      <c r="A62" s="17">
        <v>53</v>
      </c>
      <c r="B62" s="47">
        <v>0</v>
      </c>
      <c r="C62" s="46">
        <v>1089</v>
      </c>
      <c r="D62" s="46">
        <v>1099</v>
      </c>
      <c r="E62" s="18">
        <v>0</v>
      </c>
      <c r="F62" s="19">
        <f t="shared" si="3"/>
        <v>0</v>
      </c>
      <c r="G62" s="19">
        <f t="shared" si="0"/>
        <v>0</v>
      </c>
      <c r="H62" s="14">
        <f t="shared" si="6"/>
        <v>97181.451265706506</v>
      </c>
      <c r="I62" s="14">
        <f t="shared" si="4"/>
        <v>0</v>
      </c>
      <c r="J62" s="14">
        <f t="shared" si="1"/>
        <v>97181.451265706506</v>
      </c>
      <c r="K62" s="14">
        <f t="shared" si="2"/>
        <v>2829882.4957537069</v>
      </c>
      <c r="L62" s="21">
        <f t="shared" si="5"/>
        <v>29.119574351863161</v>
      </c>
    </row>
    <row r="63" spans="1:12" x14ac:dyDescent="0.2">
      <c r="A63" s="17">
        <v>54</v>
      </c>
      <c r="B63" s="47">
        <v>4</v>
      </c>
      <c r="C63" s="46">
        <v>1012</v>
      </c>
      <c r="D63" s="46">
        <v>1091</v>
      </c>
      <c r="E63" s="18">
        <v>0.58399999999999996</v>
      </c>
      <c r="F63" s="19">
        <f t="shared" si="3"/>
        <v>3.8040893961008085E-3</v>
      </c>
      <c r="G63" s="19">
        <f t="shared" si="0"/>
        <v>3.7980789316763579E-3</v>
      </c>
      <c r="H63" s="14">
        <f t="shared" si="6"/>
        <v>97181.451265706506</v>
      </c>
      <c r="I63" s="14">
        <f t="shared" si="4"/>
        <v>369.10282260201262</v>
      </c>
      <c r="J63" s="14">
        <f t="shared" si="1"/>
        <v>97027.904491504072</v>
      </c>
      <c r="K63" s="14">
        <f t="shared" si="2"/>
        <v>2732701.0444880002</v>
      </c>
      <c r="L63" s="21">
        <f t="shared" si="5"/>
        <v>28.119574351863161</v>
      </c>
    </row>
    <row r="64" spans="1:12" x14ac:dyDescent="0.2">
      <c r="A64" s="17">
        <v>55</v>
      </c>
      <c r="B64" s="47">
        <v>6</v>
      </c>
      <c r="C64" s="46">
        <v>1009</v>
      </c>
      <c r="D64" s="46">
        <v>1017</v>
      </c>
      <c r="E64" s="18">
        <v>0.30009999999999998</v>
      </c>
      <c r="F64" s="19">
        <f t="shared" si="3"/>
        <v>5.9230009871668312E-3</v>
      </c>
      <c r="G64" s="19">
        <f t="shared" si="0"/>
        <v>5.8985485048457555E-3</v>
      </c>
      <c r="H64" s="14">
        <f t="shared" si="6"/>
        <v>96812.348443104493</v>
      </c>
      <c r="I64" s="14">
        <f t="shared" si="4"/>
        <v>571.0523331596803</v>
      </c>
      <c r="J64" s="14">
        <f t="shared" si="1"/>
        <v>96412.668915126036</v>
      </c>
      <c r="K64" s="14">
        <f t="shared" si="2"/>
        <v>2635673.139996496</v>
      </c>
      <c r="L64" s="21">
        <f t="shared" si="5"/>
        <v>27.224555362846619</v>
      </c>
    </row>
    <row r="65" spans="1:12" x14ac:dyDescent="0.2">
      <c r="A65" s="17">
        <v>56</v>
      </c>
      <c r="B65" s="47">
        <v>5</v>
      </c>
      <c r="C65" s="46">
        <v>871</v>
      </c>
      <c r="D65" s="46">
        <v>1016</v>
      </c>
      <c r="E65" s="18">
        <v>0.64749999999999996</v>
      </c>
      <c r="F65" s="19">
        <f t="shared" si="3"/>
        <v>5.2994170641229464E-3</v>
      </c>
      <c r="G65" s="19">
        <f t="shared" si="0"/>
        <v>5.2895359754565529E-3</v>
      </c>
      <c r="H65" s="14">
        <f t="shared" si="6"/>
        <v>96241.296109944815</v>
      </c>
      <c r="I65" s="14">
        <f t="shared" si="4"/>
        <v>509.07179809811987</v>
      </c>
      <c r="J65" s="14">
        <f t="shared" si="1"/>
        <v>96061.848301115228</v>
      </c>
      <c r="K65" s="14">
        <f t="shared" si="2"/>
        <v>2539260.47108137</v>
      </c>
      <c r="L65" s="21">
        <f t="shared" si="5"/>
        <v>26.384312906390534</v>
      </c>
    </row>
    <row r="66" spans="1:12" x14ac:dyDescent="0.2">
      <c r="A66" s="17">
        <v>57</v>
      </c>
      <c r="B66" s="47">
        <v>1</v>
      </c>
      <c r="C66" s="46">
        <v>815</v>
      </c>
      <c r="D66" s="46">
        <v>876</v>
      </c>
      <c r="E66" s="18">
        <v>3.0099999999999998E-2</v>
      </c>
      <c r="F66" s="19">
        <f t="shared" si="3"/>
        <v>1.1827321111768185E-3</v>
      </c>
      <c r="G66" s="19">
        <f t="shared" si="0"/>
        <v>1.181376916060453E-3</v>
      </c>
      <c r="H66" s="14">
        <f t="shared" si="6"/>
        <v>95732.224311846701</v>
      </c>
      <c r="I66" s="14">
        <f t="shared" si="4"/>
        <v>113.09583992513699</v>
      </c>
      <c r="J66" s="14">
        <f t="shared" si="1"/>
        <v>95622.532656703304</v>
      </c>
      <c r="K66" s="14">
        <f t="shared" si="2"/>
        <v>2443198.6227802546</v>
      </c>
      <c r="L66" s="21">
        <f t="shared" si="5"/>
        <v>25.521172628576572</v>
      </c>
    </row>
    <row r="67" spans="1:12" x14ac:dyDescent="0.2">
      <c r="A67" s="17">
        <v>58</v>
      </c>
      <c r="B67" s="47">
        <v>6</v>
      </c>
      <c r="C67" s="46">
        <v>802</v>
      </c>
      <c r="D67" s="46">
        <v>832</v>
      </c>
      <c r="E67" s="18">
        <v>0.51280000000000003</v>
      </c>
      <c r="F67" s="19">
        <f t="shared" si="3"/>
        <v>7.3439412484700125E-3</v>
      </c>
      <c r="G67" s="19">
        <f t="shared" si="0"/>
        <v>7.3177585412877687E-3</v>
      </c>
      <c r="H67" s="14">
        <f t="shared" si="6"/>
        <v>95619.128471921562</v>
      </c>
      <c r="I67" s="14">
        <f t="shared" si="4"/>
        <v>699.71769408589648</v>
      </c>
      <c r="J67" s="14">
        <f t="shared" si="1"/>
        <v>95278.226011362916</v>
      </c>
      <c r="K67" s="14">
        <f t="shared" si="2"/>
        <v>2347576.0901235514</v>
      </c>
      <c r="L67" s="21">
        <f t="shared" si="5"/>
        <v>24.551322812076396</v>
      </c>
    </row>
    <row r="68" spans="1:12" x14ac:dyDescent="0.2">
      <c r="A68" s="17">
        <v>59</v>
      </c>
      <c r="B68" s="47">
        <v>7</v>
      </c>
      <c r="C68" s="46">
        <v>796</v>
      </c>
      <c r="D68" s="46">
        <v>816</v>
      </c>
      <c r="E68" s="18">
        <v>0.54720000000000002</v>
      </c>
      <c r="F68" s="19">
        <f t="shared" si="3"/>
        <v>8.6848635235732014E-3</v>
      </c>
      <c r="G68" s="19">
        <f t="shared" si="0"/>
        <v>8.6508440257765506E-3</v>
      </c>
      <c r="H68" s="14">
        <f t="shared" si="6"/>
        <v>94919.41077783567</v>
      </c>
      <c r="I68" s="14">
        <f t="shared" si="4"/>
        <v>821.13301765767005</v>
      </c>
      <c r="J68" s="14">
        <f t="shared" si="1"/>
        <v>94547.601747440276</v>
      </c>
      <c r="K68" s="14">
        <f t="shared" si="2"/>
        <v>2252297.8641121886</v>
      </c>
      <c r="L68" s="21">
        <f t="shared" si="5"/>
        <v>23.728527659993812</v>
      </c>
    </row>
    <row r="69" spans="1:12" x14ac:dyDescent="0.2">
      <c r="A69" s="17">
        <v>60</v>
      </c>
      <c r="B69" s="47">
        <v>4</v>
      </c>
      <c r="C69" s="46">
        <v>725</v>
      </c>
      <c r="D69" s="46">
        <v>779</v>
      </c>
      <c r="E69" s="18">
        <v>0.48220000000000002</v>
      </c>
      <c r="F69" s="19">
        <f t="shared" si="3"/>
        <v>5.3191489361702126E-3</v>
      </c>
      <c r="G69" s="19">
        <f t="shared" si="0"/>
        <v>5.3045388817395496E-3</v>
      </c>
      <c r="H69" s="14">
        <f t="shared" si="6"/>
        <v>94098.277760177996</v>
      </c>
      <c r="I69" s="14">
        <f t="shared" si="4"/>
        <v>499.14797308359209</v>
      </c>
      <c r="J69" s="14">
        <f t="shared" si="1"/>
        <v>93839.818939715318</v>
      </c>
      <c r="K69" s="14">
        <f t="shared" si="2"/>
        <v>2157750.2623647484</v>
      </c>
      <c r="L69" s="21">
        <f t="shared" si="5"/>
        <v>22.930815671930389</v>
      </c>
    </row>
    <row r="70" spans="1:12" x14ac:dyDescent="0.2">
      <c r="A70" s="17">
        <v>61</v>
      </c>
      <c r="B70" s="47">
        <v>8</v>
      </c>
      <c r="C70" s="46">
        <v>699</v>
      </c>
      <c r="D70" s="46">
        <v>728</v>
      </c>
      <c r="E70" s="18">
        <v>0.41699999999999998</v>
      </c>
      <c r="F70" s="19">
        <f t="shared" si="3"/>
        <v>1.1212333566923615E-2</v>
      </c>
      <c r="G70" s="19">
        <f t="shared" si="0"/>
        <v>1.1139516879152952E-2</v>
      </c>
      <c r="H70" s="14">
        <f t="shared" si="6"/>
        <v>93599.129787094411</v>
      </c>
      <c r="I70" s="14">
        <f t="shared" si="4"/>
        <v>1042.6490861373661</v>
      </c>
      <c r="J70" s="14">
        <f t="shared" si="1"/>
        <v>92991.265369876332</v>
      </c>
      <c r="K70" s="14">
        <f t="shared" si="2"/>
        <v>2063910.443425033</v>
      </c>
      <c r="L70" s="21">
        <f t="shared" si="5"/>
        <v>22.050530257276048</v>
      </c>
    </row>
    <row r="71" spans="1:12" x14ac:dyDescent="0.2">
      <c r="A71" s="17">
        <v>62</v>
      </c>
      <c r="B71" s="47">
        <v>8</v>
      </c>
      <c r="C71" s="46">
        <v>623</v>
      </c>
      <c r="D71" s="46">
        <v>692</v>
      </c>
      <c r="E71" s="18">
        <v>0.40570000000000001</v>
      </c>
      <c r="F71" s="19">
        <f t="shared" si="3"/>
        <v>1.2167300380228136E-2</v>
      </c>
      <c r="G71" s="19">
        <f t="shared" si="0"/>
        <v>1.2079949940687444E-2</v>
      </c>
      <c r="H71" s="14">
        <f t="shared" si="6"/>
        <v>92556.48070095705</v>
      </c>
      <c r="I71" s="14">
        <f t="shared" si="4"/>
        <v>1118.0776535537648</v>
      </c>
      <c r="J71" s="14">
        <f t="shared" si="1"/>
        <v>91892.00715145006</v>
      </c>
      <c r="K71" s="14">
        <f t="shared" si="2"/>
        <v>1970919.1780551567</v>
      </c>
      <c r="L71" s="21">
        <f t="shared" si="5"/>
        <v>21.294232052999579</v>
      </c>
    </row>
    <row r="72" spans="1:12" x14ac:dyDescent="0.2">
      <c r="A72" s="17">
        <v>63</v>
      </c>
      <c r="B72" s="47">
        <v>7</v>
      </c>
      <c r="C72" s="46">
        <v>641</v>
      </c>
      <c r="D72" s="46">
        <v>634</v>
      </c>
      <c r="E72" s="18">
        <v>0.58120000000000005</v>
      </c>
      <c r="F72" s="19">
        <f t="shared" si="3"/>
        <v>1.0980392156862745E-2</v>
      </c>
      <c r="G72" s="19">
        <f t="shared" si="0"/>
        <v>1.0930128994259497E-2</v>
      </c>
      <c r="H72" s="14">
        <f t="shared" si="6"/>
        <v>91438.403047403292</v>
      </c>
      <c r="I72" s="14">
        <f t="shared" si="4"/>
        <v>999.43354033720868</v>
      </c>
      <c r="J72" s="14">
        <f t="shared" si="1"/>
        <v>91019.840280710065</v>
      </c>
      <c r="K72" s="14">
        <f t="shared" si="2"/>
        <v>1879027.1709037067</v>
      </c>
      <c r="L72" s="21">
        <f t="shared" si="5"/>
        <v>20.549649909454189</v>
      </c>
    </row>
    <row r="73" spans="1:12" x14ac:dyDescent="0.2">
      <c r="A73" s="17">
        <v>64</v>
      </c>
      <c r="B73" s="47">
        <v>4</v>
      </c>
      <c r="C73" s="46">
        <v>632</v>
      </c>
      <c r="D73" s="46">
        <v>647</v>
      </c>
      <c r="E73" s="18">
        <v>0.6421</v>
      </c>
      <c r="F73" s="19">
        <f t="shared" si="3"/>
        <v>6.2548866301798279E-3</v>
      </c>
      <c r="G73" s="19">
        <f t="shared" ref="G73:G103" si="7">F73/((1+(1-E73)*F73))</f>
        <v>6.240915567277381E-3</v>
      </c>
      <c r="H73" s="14">
        <f t="shared" si="6"/>
        <v>90438.969507066082</v>
      </c>
      <c r="I73" s="14">
        <f t="shared" si="4"/>
        <v>564.42197268517305</v>
      </c>
      <c r="J73" s="14">
        <f t="shared" ref="J73:J103" si="8">H74+I73*E73</f>
        <v>90236.962883042055</v>
      </c>
      <c r="K73" s="14">
        <f t="shared" ref="K73:K97" si="9">K74+J73</f>
        <v>1788007.3306229967</v>
      </c>
      <c r="L73" s="21">
        <f t="shared" si="5"/>
        <v>19.770319590862851</v>
      </c>
    </row>
    <row r="74" spans="1:12" x14ac:dyDescent="0.2">
      <c r="A74" s="17">
        <v>65</v>
      </c>
      <c r="B74" s="47">
        <v>9</v>
      </c>
      <c r="C74" s="46">
        <v>581</v>
      </c>
      <c r="D74" s="46">
        <v>621</v>
      </c>
      <c r="E74" s="18">
        <v>0.34639999999999999</v>
      </c>
      <c r="F74" s="19">
        <f t="shared" ref="F74:F104" si="10">B74/((C74+D74)/2)</f>
        <v>1.4975041597337771E-2</v>
      </c>
      <c r="G74" s="19">
        <f t="shared" si="7"/>
        <v>1.4829891260646214E-2</v>
      </c>
      <c r="H74" s="14">
        <f t="shared" si="6"/>
        <v>89874.547534380908</v>
      </c>
      <c r="I74" s="14">
        <f t="shared" ref="I74:I104" si="11">H74*G74</f>
        <v>1332.8297670346483</v>
      </c>
      <c r="J74" s="14">
        <f t="shared" si="8"/>
        <v>89003.409998647054</v>
      </c>
      <c r="K74" s="14">
        <f t="shared" si="9"/>
        <v>1697770.3677399545</v>
      </c>
      <c r="L74" s="21">
        <f t="shared" ref="L74:L104" si="12">K74/H74</f>
        <v>18.890446898667097</v>
      </c>
    </row>
    <row r="75" spans="1:12" x14ac:dyDescent="0.2">
      <c r="A75" s="17">
        <v>66</v>
      </c>
      <c r="B75" s="47">
        <v>8</v>
      </c>
      <c r="C75" s="46">
        <v>516</v>
      </c>
      <c r="D75" s="46">
        <v>573</v>
      </c>
      <c r="E75" s="18">
        <v>0.6673</v>
      </c>
      <c r="F75" s="19">
        <f t="shared" si="10"/>
        <v>1.4692378328741965E-2</v>
      </c>
      <c r="G75" s="19">
        <f t="shared" si="7"/>
        <v>1.4620909069642316E-2</v>
      </c>
      <c r="H75" s="14">
        <f t="shared" ref="H75:H104" si="13">H74-I74</f>
        <v>88541.717767346257</v>
      </c>
      <c r="I75" s="14">
        <f t="shared" si="11"/>
        <v>1294.5604043463031</v>
      </c>
      <c r="J75" s="14">
        <f t="shared" si="8"/>
        <v>88111.017520820242</v>
      </c>
      <c r="K75" s="14">
        <f t="shared" si="9"/>
        <v>1608766.9577413076</v>
      </c>
      <c r="L75" s="21">
        <f t="shared" si="12"/>
        <v>18.169592801085376</v>
      </c>
    </row>
    <row r="76" spans="1:12" x14ac:dyDescent="0.2">
      <c r="A76" s="17">
        <v>67</v>
      </c>
      <c r="B76" s="47">
        <v>4</v>
      </c>
      <c r="C76" s="46">
        <v>519</v>
      </c>
      <c r="D76" s="46">
        <v>508</v>
      </c>
      <c r="E76" s="18">
        <v>0.49730000000000002</v>
      </c>
      <c r="F76" s="19">
        <f t="shared" si="10"/>
        <v>7.7896786757546254E-3</v>
      </c>
      <c r="G76" s="19">
        <f t="shared" si="7"/>
        <v>7.7592942766669488E-3</v>
      </c>
      <c r="H76" s="14">
        <f t="shared" si="13"/>
        <v>87247.157362999948</v>
      </c>
      <c r="I76" s="14">
        <f t="shared" si="11"/>
        <v>676.97636878218611</v>
      </c>
      <c r="J76" s="14">
        <f t="shared" si="8"/>
        <v>86906.841342413143</v>
      </c>
      <c r="K76" s="14">
        <f t="shared" si="9"/>
        <v>1520655.9402204873</v>
      </c>
      <c r="L76" s="21">
        <f t="shared" si="12"/>
        <v>17.429289230520787</v>
      </c>
    </row>
    <row r="77" spans="1:12" x14ac:dyDescent="0.2">
      <c r="A77" s="17">
        <v>68</v>
      </c>
      <c r="B77" s="47">
        <v>6</v>
      </c>
      <c r="C77" s="46">
        <v>483</v>
      </c>
      <c r="D77" s="46">
        <v>527</v>
      </c>
      <c r="E77" s="18">
        <v>0.52459999999999996</v>
      </c>
      <c r="F77" s="19">
        <f t="shared" si="10"/>
        <v>1.1881188118811881E-2</v>
      </c>
      <c r="G77" s="19">
        <f t="shared" si="7"/>
        <v>1.1814456326286929E-2</v>
      </c>
      <c r="H77" s="14">
        <f t="shared" si="13"/>
        <v>86570.180994217764</v>
      </c>
      <c r="I77" s="14">
        <f t="shared" si="11"/>
        <v>1022.7796225149406</v>
      </c>
      <c r="J77" s="14">
        <f t="shared" si="8"/>
        <v>86083.95156167417</v>
      </c>
      <c r="K77" s="14">
        <f t="shared" si="9"/>
        <v>1433749.0988780742</v>
      </c>
      <c r="L77" s="21">
        <f t="shared" si="12"/>
        <v>16.561696907782114</v>
      </c>
    </row>
    <row r="78" spans="1:12" x14ac:dyDescent="0.2">
      <c r="A78" s="17">
        <v>69</v>
      </c>
      <c r="B78" s="47">
        <v>7</v>
      </c>
      <c r="C78" s="46">
        <v>438</v>
      </c>
      <c r="D78" s="46">
        <v>484</v>
      </c>
      <c r="E78" s="18">
        <v>0.6331</v>
      </c>
      <c r="F78" s="19">
        <f t="shared" si="10"/>
        <v>1.5184381778741865E-2</v>
      </c>
      <c r="G78" s="19">
        <f t="shared" si="7"/>
        <v>1.5100255992482658E-2</v>
      </c>
      <c r="H78" s="14">
        <f t="shared" si="13"/>
        <v>85547.401371702828</v>
      </c>
      <c r="I78" s="14">
        <f t="shared" si="11"/>
        <v>1291.7876602043748</v>
      </c>
      <c r="J78" s="14">
        <f t="shared" si="8"/>
        <v>85073.44447917385</v>
      </c>
      <c r="K78" s="14">
        <f t="shared" si="9"/>
        <v>1347665.1473164</v>
      </c>
      <c r="L78" s="21">
        <f t="shared" si="12"/>
        <v>15.753431731500584</v>
      </c>
    </row>
    <row r="79" spans="1:12" x14ac:dyDescent="0.2">
      <c r="A79" s="17">
        <v>70</v>
      </c>
      <c r="B79" s="47">
        <v>9</v>
      </c>
      <c r="C79" s="46">
        <v>502</v>
      </c>
      <c r="D79" s="46">
        <v>440</v>
      </c>
      <c r="E79" s="18">
        <v>0.59530000000000005</v>
      </c>
      <c r="F79" s="19">
        <f t="shared" si="10"/>
        <v>1.9108280254777069E-2</v>
      </c>
      <c r="G79" s="19">
        <f t="shared" si="7"/>
        <v>1.8961647539631421E-2</v>
      </c>
      <c r="H79" s="14">
        <f t="shared" si="13"/>
        <v>84255.613711498459</v>
      </c>
      <c r="I79" s="14">
        <f t="shared" si="11"/>
        <v>1597.6252504327701</v>
      </c>
      <c r="J79" s="14">
        <f t="shared" si="8"/>
        <v>83609.05477264832</v>
      </c>
      <c r="K79" s="14">
        <f t="shared" si="9"/>
        <v>1262591.7028372262</v>
      </c>
      <c r="L79" s="21">
        <f t="shared" si="12"/>
        <v>14.9852531744709</v>
      </c>
    </row>
    <row r="80" spans="1:12" x14ac:dyDescent="0.2">
      <c r="A80" s="17">
        <v>71</v>
      </c>
      <c r="B80" s="47">
        <v>7</v>
      </c>
      <c r="C80" s="46">
        <v>430</v>
      </c>
      <c r="D80" s="46">
        <v>482</v>
      </c>
      <c r="E80" s="18">
        <v>0.53790000000000004</v>
      </c>
      <c r="F80" s="19">
        <f t="shared" si="10"/>
        <v>1.5350877192982455E-2</v>
      </c>
      <c r="G80" s="19">
        <f t="shared" si="7"/>
        <v>1.5242750602251963E-2</v>
      </c>
      <c r="H80" s="14">
        <f t="shared" si="13"/>
        <v>82657.988461065688</v>
      </c>
      <c r="I80" s="14">
        <f t="shared" si="11"/>
        <v>1259.9351033958449</v>
      </c>
      <c r="J80" s="14">
        <f t="shared" si="8"/>
        <v>82075.772449786455</v>
      </c>
      <c r="K80" s="14">
        <f t="shared" si="9"/>
        <v>1178982.648064578</v>
      </c>
      <c r="L80" s="21">
        <f t="shared" si="12"/>
        <v>14.263384217484472</v>
      </c>
    </row>
    <row r="81" spans="1:12" x14ac:dyDescent="0.2">
      <c r="A81" s="17">
        <v>72</v>
      </c>
      <c r="B81" s="47">
        <v>6</v>
      </c>
      <c r="C81" s="46">
        <v>392</v>
      </c>
      <c r="D81" s="46">
        <v>431</v>
      </c>
      <c r="E81" s="18">
        <v>0.63249999999999995</v>
      </c>
      <c r="F81" s="19">
        <f t="shared" si="10"/>
        <v>1.4580801944106925E-2</v>
      </c>
      <c r="G81" s="19">
        <f t="shared" si="7"/>
        <v>1.4503087949142505E-2</v>
      </c>
      <c r="H81" s="14">
        <f t="shared" si="13"/>
        <v>81398.053357669836</v>
      </c>
      <c r="I81" s="14">
        <f t="shared" si="11"/>
        <v>1180.5231267352801</v>
      </c>
      <c r="J81" s="14">
        <f t="shared" si="8"/>
        <v>80964.211108594624</v>
      </c>
      <c r="K81" s="14">
        <f t="shared" si="9"/>
        <v>1096906.8756147914</v>
      </c>
      <c r="L81" s="21">
        <f t="shared" si="12"/>
        <v>13.475836710675267</v>
      </c>
    </row>
    <row r="82" spans="1:12" x14ac:dyDescent="0.2">
      <c r="A82" s="17">
        <v>73</v>
      </c>
      <c r="B82" s="47">
        <v>8</v>
      </c>
      <c r="C82" s="46">
        <v>328</v>
      </c>
      <c r="D82" s="46">
        <v>383</v>
      </c>
      <c r="E82" s="18">
        <v>0.48909999999999998</v>
      </c>
      <c r="F82" s="19">
        <f t="shared" si="10"/>
        <v>2.2503516174402251E-2</v>
      </c>
      <c r="G82" s="19">
        <f t="shared" si="7"/>
        <v>2.2247732956011786E-2</v>
      </c>
      <c r="H82" s="14">
        <f t="shared" si="13"/>
        <v>80217.530230934557</v>
      </c>
      <c r="I82" s="14">
        <f t="shared" si="11"/>
        <v>1784.6581909686345</v>
      </c>
      <c r="J82" s="14">
        <f t="shared" si="8"/>
        <v>79305.748361168677</v>
      </c>
      <c r="K82" s="14">
        <f t="shared" si="9"/>
        <v>1015942.6645061967</v>
      </c>
      <c r="L82" s="21">
        <f t="shared" si="12"/>
        <v>12.664845970468626</v>
      </c>
    </row>
    <row r="83" spans="1:12" x14ac:dyDescent="0.2">
      <c r="A83" s="17">
        <v>74</v>
      </c>
      <c r="B83" s="47">
        <v>8</v>
      </c>
      <c r="C83" s="46">
        <v>354</v>
      </c>
      <c r="D83" s="46">
        <v>329</v>
      </c>
      <c r="E83" s="18">
        <v>0.56859999999999999</v>
      </c>
      <c r="F83" s="19">
        <f t="shared" si="10"/>
        <v>2.3426061493411421E-2</v>
      </c>
      <c r="G83" s="19">
        <f t="shared" si="7"/>
        <v>2.3191686244315141E-2</v>
      </c>
      <c r="H83" s="14">
        <f t="shared" si="13"/>
        <v>78432.872039965921</v>
      </c>
      <c r="I83" s="14">
        <f t="shared" si="11"/>
        <v>1818.9905595914072</v>
      </c>
      <c r="J83" s="14">
        <f t="shared" si="8"/>
        <v>77648.159512558195</v>
      </c>
      <c r="K83" s="14">
        <f t="shared" si="9"/>
        <v>936636.91614502808</v>
      </c>
      <c r="L83" s="21">
        <f t="shared" si="12"/>
        <v>11.941892369665608</v>
      </c>
    </row>
    <row r="84" spans="1:12" x14ac:dyDescent="0.2">
      <c r="A84" s="17">
        <v>75</v>
      </c>
      <c r="B84" s="47">
        <v>15</v>
      </c>
      <c r="C84" s="46">
        <v>356</v>
      </c>
      <c r="D84" s="46">
        <v>347</v>
      </c>
      <c r="E84" s="18">
        <v>0.47299999999999998</v>
      </c>
      <c r="F84" s="19">
        <f t="shared" si="10"/>
        <v>4.2674253200568987E-2</v>
      </c>
      <c r="G84" s="19">
        <f t="shared" si="7"/>
        <v>4.1735646415603567E-2</v>
      </c>
      <c r="H84" s="14">
        <f t="shared" si="13"/>
        <v>76613.881480374519</v>
      </c>
      <c r="I84" s="14">
        <f t="shared" si="11"/>
        <v>3197.5298679918692</v>
      </c>
      <c r="J84" s="14">
        <f t="shared" si="8"/>
        <v>74928.783239942815</v>
      </c>
      <c r="K84" s="14">
        <f t="shared" si="9"/>
        <v>858988.75663246994</v>
      </c>
      <c r="L84" s="21">
        <f t="shared" si="12"/>
        <v>11.211920608049461</v>
      </c>
    </row>
    <row r="85" spans="1:12" x14ac:dyDescent="0.2">
      <c r="A85" s="17">
        <v>76</v>
      </c>
      <c r="B85" s="47">
        <v>10</v>
      </c>
      <c r="C85" s="46">
        <v>312</v>
      </c>
      <c r="D85" s="46">
        <v>340</v>
      </c>
      <c r="E85" s="18">
        <v>0.62270000000000003</v>
      </c>
      <c r="F85" s="19">
        <f t="shared" si="10"/>
        <v>3.0674846625766871E-2</v>
      </c>
      <c r="G85" s="19">
        <f t="shared" si="7"/>
        <v>3.0323889463358129E-2</v>
      </c>
      <c r="H85" s="14">
        <f t="shared" si="13"/>
        <v>73416.351612382656</v>
      </c>
      <c r="I85" s="14">
        <f t="shared" si="11"/>
        <v>2226.2693310969262</v>
      </c>
      <c r="J85" s="14">
        <f t="shared" si="8"/>
        <v>72576.380193759775</v>
      </c>
      <c r="K85" s="14">
        <f t="shared" si="9"/>
        <v>784059.97339252708</v>
      </c>
      <c r="L85" s="21">
        <f t="shared" si="12"/>
        <v>10.679636840742775</v>
      </c>
    </row>
    <row r="86" spans="1:12" x14ac:dyDescent="0.2">
      <c r="A86" s="17">
        <v>77</v>
      </c>
      <c r="B86" s="47">
        <v>12</v>
      </c>
      <c r="C86" s="46">
        <v>255</v>
      </c>
      <c r="D86" s="46">
        <v>293</v>
      </c>
      <c r="E86" s="18">
        <v>0.37159999999999999</v>
      </c>
      <c r="F86" s="19">
        <f t="shared" si="10"/>
        <v>4.3795620437956206E-2</v>
      </c>
      <c r="G86" s="19">
        <f t="shared" si="7"/>
        <v>4.2622596795917324E-2</v>
      </c>
      <c r="H86" s="14">
        <f t="shared" si="13"/>
        <v>71190.082281285722</v>
      </c>
      <c r="I86" s="14">
        <f t="shared" si="11"/>
        <v>3034.3061729434194</v>
      </c>
      <c r="J86" s="14">
        <f t="shared" si="8"/>
        <v>69283.324282208079</v>
      </c>
      <c r="K86" s="14">
        <f t="shared" si="9"/>
        <v>711483.59319876728</v>
      </c>
      <c r="L86" s="21">
        <f t="shared" si="12"/>
        <v>9.994139217139244</v>
      </c>
    </row>
    <row r="87" spans="1:12" x14ac:dyDescent="0.2">
      <c r="A87" s="17">
        <v>78</v>
      </c>
      <c r="B87" s="47">
        <v>9</v>
      </c>
      <c r="C87" s="46">
        <v>205</v>
      </c>
      <c r="D87" s="46">
        <v>246</v>
      </c>
      <c r="E87" s="18">
        <v>0.67849999999999999</v>
      </c>
      <c r="F87" s="19">
        <f t="shared" si="10"/>
        <v>3.9911308203991129E-2</v>
      </c>
      <c r="G87" s="19">
        <f t="shared" si="7"/>
        <v>3.9405674855019959E-2</v>
      </c>
      <c r="H87" s="14">
        <f t="shared" si="13"/>
        <v>68155.77610834231</v>
      </c>
      <c r="I87" s="14">
        <f t="shared" si="11"/>
        <v>2685.7243528168747</v>
      </c>
      <c r="J87" s="14">
        <f t="shared" si="8"/>
        <v>67292.315728911679</v>
      </c>
      <c r="K87" s="14">
        <f t="shared" si="9"/>
        <v>642200.26891655917</v>
      </c>
      <c r="L87" s="21">
        <f t="shared" si="12"/>
        <v>9.4225362190241935</v>
      </c>
    </row>
    <row r="88" spans="1:12" x14ac:dyDescent="0.2">
      <c r="A88" s="17">
        <v>79</v>
      </c>
      <c r="B88" s="47">
        <v>10</v>
      </c>
      <c r="C88" s="46">
        <v>253</v>
      </c>
      <c r="D88" s="46">
        <v>194</v>
      </c>
      <c r="E88" s="18">
        <v>0.39100000000000001</v>
      </c>
      <c r="F88" s="19">
        <f t="shared" si="10"/>
        <v>4.4742729306487698E-2</v>
      </c>
      <c r="G88" s="19">
        <f t="shared" si="7"/>
        <v>4.3555904002787582E-2</v>
      </c>
      <c r="H88" s="14">
        <f t="shared" si="13"/>
        <v>65470.051755525434</v>
      </c>
      <c r="I88" s="14">
        <f t="shared" si="11"/>
        <v>2851.6072893212004</v>
      </c>
      <c r="J88" s="14">
        <f t="shared" si="8"/>
        <v>63733.422916328826</v>
      </c>
      <c r="K88" s="14">
        <f t="shared" si="9"/>
        <v>574907.95318764751</v>
      </c>
      <c r="L88" s="21">
        <f t="shared" si="12"/>
        <v>8.7812356607634321</v>
      </c>
    </row>
    <row r="89" spans="1:12" x14ac:dyDescent="0.2">
      <c r="A89" s="17">
        <v>80</v>
      </c>
      <c r="B89" s="47">
        <v>9</v>
      </c>
      <c r="C89" s="46">
        <v>142</v>
      </c>
      <c r="D89" s="46">
        <v>245</v>
      </c>
      <c r="E89" s="18">
        <v>0.44019999999999998</v>
      </c>
      <c r="F89" s="19">
        <f t="shared" si="10"/>
        <v>4.6511627906976744E-2</v>
      </c>
      <c r="G89" s="19">
        <f t="shared" si="7"/>
        <v>4.5331326666606227E-2</v>
      </c>
      <c r="H89" s="14">
        <f t="shared" si="13"/>
        <v>62618.444466204237</v>
      </c>
      <c r="I89" s="14">
        <f t="shared" si="11"/>
        <v>2838.577161452245</v>
      </c>
      <c r="J89" s="14">
        <f t="shared" si="8"/>
        <v>61029.408971223267</v>
      </c>
      <c r="K89" s="14">
        <f t="shared" si="9"/>
        <v>511174.53027131868</v>
      </c>
      <c r="L89" s="21">
        <f t="shared" si="12"/>
        <v>8.1633220791232581</v>
      </c>
    </row>
    <row r="90" spans="1:12" x14ac:dyDescent="0.2">
      <c r="A90" s="17">
        <v>81</v>
      </c>
      <c r="B90" s="47">
        <v>13</v>
      </c>
      <c r="C90" s="46">
        <v>182</v>
      </c>
      <c r="D90" s="46">
        <v>142</v>
      </c>
      <c r="E90" s="18">
        <v>0.52159999999999995</v>
      </c>
      <c r="F90" s="19">
        <f t="shared" si="10"/>
        <v>8.0246913580246909E-2</v>
      </c>
      <c r="G90" s="19">
        <f t="shared" si="7"/>
        <v>7.7280120224088575E-2</v>
      </c>
      <c r="H90" s="14">
        <f t="shared" si="13"/>
        <v>59779.867304751991</v>
      </c>
      <c r="I90" s="14">
        <f t="shared" si="11"/>
        <v>4619.7953322912954</v>
      </c>
      <c r="J90" s="14">
        <f t="shared" si="8"/>
        <v>57569.757217783837</v>
      </c>
      <c r="K90" s="14">
        <f t="shared" si="9"/>
        <v>450145.1213000954</v>
      </c>
      <c r="L90" s="21">
        <f t="shared" si="12"/>
        <v>7.5300455085538918</v>
      </c>
    </row>
    <row r="91" spans="1:12" x14ac:dyDescent="0.2">
      <c r="A91" s="17">
        <v>82</v>
      </c>
      <c r="B91" s="47">
        <v>13</v>
      </c>
      <c r="C91" s="46">
        <v>179</v>
      </c>
      <c r="D91" s="46">
        <v>168</v>
      </c>
      <c r="E91" s="18">
        <v>0.54330000000000001</v>
      </c>
      <c r="F91" s="19">
        <f t="shared" si="10"/>
        <v>7.492795389048991E-2</v>
      </c>
      <c r="G91" s="19">
        <f t="shared" si="7"/>
        <v>7.2448785674757349E-2</v>
      </c>
      <c r="H91" s="14">
        <f t="shared" si="13"/>
        <v>55160.071972460697</v>
      </c>
      <c r="I91" s="14">
        <f t="shared" si="11"/>
        <v>3996.280232136995</v>
      </c>
      <c r="J91" s="14">
        <f t="shared" si="8"/>
        <v>53334.970790443731</v>
      </c>
      <c r="K91" s="14">
        <f t="shared" si="9"/>
        <v>392575.36408231157</v>
      </c>
      <c r="L91" s="21">
        <f t="shared" si="12"/>
        <v>7.1170205194494551</v>
      </c>
    </row>
    <row r="92" spans="1:12" x14ac:dyDescent="0.2">
      <c r="A92" s="17">
        <v>83</v>
      </c>
      <c r="B92" s="47">
        <v>13</v>
      </c>
      <c r="C92" s="46">
        <v>175</v>
      </c>
      <c r="D92" s="46">
        <v>172</v>
      </c>
      <c r="E92" s="18">
        <v>0.52559999999999996</v>
      </c>
      <c r="F92" s="19">
        <f t="shared" si="10"/>
        <v>7.492795389048991E-2</v>
      </c>
      <c r="G92" s="19">
        <f t="shared" si="7"/>
        <v>7.235600042745699E-2</v>
      </c>
      <c r="H92" s="14">
        <f t="shared" si="13"/>
        <v>51163.791740323701</v>
      </c>
      <c r="I92" s="14">
        <f t="shared" si="11"/>
        <v>3702.007337033182</v>
      </c>
      <c r="J92" s="14">
        <f t="shared" si="8"/>
        <v>49407.559459635158</v>
      </c>
      <c r="K92" s="14">
        <f t="shared" si="9"/>
        <v>339240.39329186786</v>
      </c>
      <c r="L92" s="21">
        <f t="shared" si="12"/>
        <v>6.6304779562399485</v>
      </c>
    </row>
    <row r="93" spans="1:12" x14ac:dyDescent="0.2">
      <c r="A93" s="17">
        <v>84</v>
      </c>
      <c r="B93" s="47">
        <v>15</v>
      </c>
      <c r="C93" s="46">
        <v>174</v>
      </c>
      <c r="D93" s="46">
        <v>170</v>
      </c>
      <c r="E93" s="18">
        <v>0.48430000000000001</v>
      </c>
      <c r="F93" s="19">
        <f t="shared" si="10"/>
        <v>8.7209302325581398E-2</v>
      </c>
      <c r="G93" s="19">
        <f t="shared" si="7"/>
        <v>8.3455967240750994E-2</v>
      </c>
      <c r="H93" s="14">
        <f t="shared" si="13"/>
        <v>47461.78440329052</v>
      </c>
      <c r="I93" s="14">
        <f t="shared" si="11"/>
        <v>3960.9691243486</v>
      </c>
      <c r="J93" s="14">
        <f t="shared" si="8"/>
        <v>45419.112625863942</v>
      </c>
      <c r="K93" s="14">
        <f t="shared" si="9"/>
        <v>289832.83383223269</v>
      </c>
      <c r="L93" s="21">
        <f t="shared" si="12"/>
        <v>6.1066569130540023</v>
      </c>
    </row>
    <row r="94" spans="1:12" x14ac:dyDescent="0.2">
      <c r="A94" s="17">
        <v>85</v>
      </c>
      <c r="B94" s="47">
        <v>16</v>
      </c>
      <c r="C94" s="46">
        <v>164</v>
      </c>
      <c r="D94" s="46">
        <v>151</v>
      </c>
      <c r="E94" s="18">
        <v>0.4829</v>
      </c>
      <c r="F94" s="19">
        <f t="shared" si="10"/>
        <v>0.10158730158730159</v>
      </c>
      <c r="G94" s="19">
        <f t="shared" si="7"/>
        <v>9.651717764469131E-2</v>
      </c>
      <c r="H94" s="14">
        <f t="shared" si="13"/>
        <v>43500.815278941918</v>
      </c>
      <c r="I94" s="14">
        <f t="shared" si="11"/>
        <v>4198.5759159665395</v>
      </c>
      <c r="J94" s="14">
        <f t="shared" si="8"/>
        <v>41329.73167279562</v>
      </c>
      <c r="K94" s="14">
        <f t="shared" si="9"/>
        <v>244413.72120636876</v>
      </c>
      <c r="L94" s="21">
        <f t="shared" si="12"/>
        <v>5.618600930559702</v>
      </c>
    </row>
    <row r="95" spans="1:12" x14ac:dyDescent="0.2">
      <c r="A95" s="17">
        <v>86</v>
      </c>
      <c r="B95" s="47">
        <v>20</v>
      </c>
      <c r="C95" s="46">
        <v>171</v>
      </c>
      <c r="D95" s="46">
        <v>145</v>
      </c>
      <c r="E95" s="18">
        <v>0.50270000000000004</v>
      </c>
      <c r="F95" s="19">
        <f t="shared" si="10"/>
        <v>0.12658227848101267</v>
      </c>
      <c r="G95" s="19">
        <f t="shared" si="7"/>
        <v>0.11908589665725888</v>
      </c>
      <c r="H95" s="14">
        <f t="shared" si="13"/>
        <v>39302.239362975379</v>
      </c>
      <c r="I95" s="14">
        <f t="shared" si="11"/>
        <v>4680.3424151781383</v>
      </c>
      <c r="J95" s="14">
        <f t="shared" si="8"/>
        <v>36974.705079907289</v>
      </c>
      <c r="K95" s="14">
        <f t="shared" si="9"/>
        <v>203083.98953357316</v>
      </c>
      <c r="L95" s="21">
        <f t="shared" si="12"/>
        <v>5.1672371046848831</v>
      </c>
    </row>
    <row r="96" spans="1:12" x14ac:dyDescent="0.2">
      <c r="A96" s="17">
        <v>87</v>
      </c>
      <c r="B96" s="47">
        <v>27</v>
      </c>
      <c r="C96" s="46">
        <v>122</v>
      </c>
      <c r="D96" s="46">
        <v>151</v>
      </c>
      <c r="E96" s="18">
        <v>0.38579999999999998</v>
      </c>
      <c r="F96" s="19">
        <f t="shared" si="10"/>
        <v>0.19780219780219779</v>
      </c>
      <c r="G96" s="19">
        <f t="shared" si="7"/>
        <v>0.17637444687013742</v>
      </c>
      <c r="H96" s="14">
        <f t="shared" si="13"/>
        <v>34621.896947797242</v>
      </c>
      <c r="I96" s="14">
        <f t="shared" si="11"/>
        <v>6106.4179237626377</v>
      </c>
      <c r="J96" s="14">
        <f t="shared" si="8"/>
        <v>30871.335059022229</v>
      </c>
      <c r="K96" s="14">
        <f t="shared" si="9"/>
        <v>166109.28445366587</v>
      </c>
      <c r="L96" s="21">
        <f t="shared" si="12"/>
        <v>4.7978100305747189</v>
      </c>
    </row>
    <row r="97" spans="1:12" x14ac:dyDescent="0.2">
      <c r="A97" s="17">
        <v>88</v>
      </c>
      <c r="B97" s="47">
        <v>16</v>
      </c>
      <c r="C97" s="46">
        <v>98</v>
      </c>
      <c r="D97" s="46">
        <v>107</v>
      </c>
      <c r="E97" s="18">
        <v>0.52659999999999996</v>
      </c>
      <c r="F97" s="19">
        <f t="shared" si="10"/>
        <v>0.15609756097560976</v>
      </c>
      <c r="G97" s="19">
        <f t="shared" si="7"/>
        <v>0.1453562317850472</v>
      </c>
      <c r="H97" s="14">
        <f t="shared" si="13"/>
        <v>28515.479024034605</v>
      </c>
      <c r="I97" s="14">
        <f t="shared" si="11"/>
        <v>4144.9025784792257</v>
      </c>
      <c r="J97" s="14">
        <f t="shared" si="8"/>
        <v>26553.282143382541</v>
      </c>
      <c r="K97" s="14">
        <f t="shared" si="9"/>
        <v>135237.94939464363</v>
      </c>
      <c r="L97" s="21">
        <f t="shared" si="12"/>
        <v>4.7426153802521336</v>
      </c>
    </row>
    <row r="98" spans="1:12" x14ac:dyDescent="0.2">
      <c r="A98" s="17">
        <v>89</v>
      </c>
      <c r="B98" s="47">
        <v>15</v>
      </c>
      <c r="C98" s="46">
        <v>86</v>
      </c>
      <c r="D98" s="46">
        <v>88</v>
      </c>
      <c r="E98" s="18">
        <v>0.58050000000000002</v>
      </c>
      <c r="F98" s="19">
        <f t="shared" si="10"/>
        <v>0.17241379310344829</v>
      </c>
      <c r="G98" s="19">
        <f t="shared" si="7"/>
        <v>0.1607846289894686</v>
      </c>
      <c r="H98" s="14">
        <f t="shared" si="13"/>
        <v>24370.57644555538</v>
      </c>
      <c r="I98" s="14">
        <f t="shared" si="11"/>
        <v>3918.4140920581044</v>
      </c>
      <c r="J98" s="14">
        <f t="shared" si="8"/>
        <v>22726.801733937005</v>
      </c>
      <c r="K98" s="14">
        <f>K99+J98</f>
        <v>108684.6672512611</v>
      </c>
      <c r="L98" s="21">
        <f t="shared" si="12"/>
        <v>4.4596674803349847</v>
      </c>
    </row>
    <row r="99" spans="1:12" x14ac:dyDescent="0.2">
      <c r="A99" s="17">
        <v>90</v>
      </c>
      <c r="B99" s="47">
        <v>13</v>
      </c>
      <c r="C99" s="46">
        <v>83</v>
      </c>
      <c r="D99" s="46">
        <v>71</v>
      </c>
      <c r="E99" s="18">
        <v>0.43459999999999999</v>
      </c>
      <c r="F99" s="22">
        <f t="shared" si="10"/>
        <v>0.16883116883116883</v>
      </c>
      <c r="G99" s="22">
        <f t="shared" si="7"/>
        <v>0.15411937375370774</v>
      </c>
      <c r="H99" s="23">
        <f t="shared" si="13"/>
        <v>20452.162353497275</v>
      </c>
      <c r="I99" s="23">
        <f t="shared" si="11"/>
        <v>3152.0744538301574</v>
      </c>
      <c r="J99" s="23">
        <f t="shared" si="8"/>
        <v>18669.979457301702</v>
      </c>
      <c r="K99" s="23">
        <f t="shared" ref="K99:K103" si="14">K100+J99</f>
        <v>85957.865517324099</v>
      </c>
      <c r="L99" s="24">
        <f t="shared" si="12"/>
        <v>4.2028742013494478</v>
      </c>
    </row>
    <row r="100" spans="1:12" x14ac:dyDescent="0.2">
      <c r="A100" s="17">
        <v>91</v>
      </c>
      <c r="B100" s="47">
        <v>17</v>
      </c>
      <c r="C100" s="46">
        <v>75</v>
      </c>
      <c r="D100" s="46">
        <v>68</v>
      </c>
      <c r="E100" s="18">
        <v>0.44540000000000002</v>
      </c>
      <c r="F100" s="22">
        <f t="shared" si="10"/>
        <v>0.23776223776223776</v>
      </c>
      <c r="G100" s="22">
        <f t="shared" si="7"/>
        <v>0.21006274697818561</v>
      </c>
      <c r="H100" s="23">
        <f t="shared" si="13"/>
        <v>17300.087899667116</v>
      </c>
      <c r="I100" s="23">
        <f t="shared" si="11"/>
        <v>3634.1039871681442</v>
      </c>
      <c r="J100" s="23">
        <f t="shared" si="8"/>
        <v>15284.613828383663</v>
      </c>
      <c r="K100" s="23">
        <f t="shared" si="14"/>
        <v>67287.8860600224</v>
      </c>
      <c r="L100" s="24">
        <f t="shared" si="12"/>
        <v>3.8894534207145348</v>
      </c>
    </row>
    <row r="101" spans="1:12" x14ac:dyDescent="0.2">
      <c r="A101" s="17">
        <v>92</v>
      </c>
      <c r="B101" s="47">
        <v>8</v>
      </c>
      <c r="C101" s="46">
        <v>50</v>
      </c>
      <c r="D101" s="46">
        <v>58</v>
      </c>
      <c r="E101" s="18">
        <v>0.52249999999999996</v>
      </c>
      <c r="F101" s="22">
        <f t="shared" si="10"/>
        <v>0.14814814814814814</v>
      </c>
      <c r="G101" s="22">
        <f t="shared" si="7"/>
        <v>0.13836042891732964</v>
      </c>
      <c r="H101" s="23">
        <f t="shared" si="13"/>
        <v>13665.983912498972</v>
      </c>
      <c r="I101" s="23">
        <f t="shared" si="11"/>
        <v>1890.8313957106843</v>
      </c>
      <c r="J101" s="23">
        <f t="shared" si="8"/>
        <v>12763.111921047121</v>
      </c>
      <c r="K101" s="23">
        <f t="shared" si="14"/>
        <v>52003.272231638737</v>
      </c>
      <c r="L101" s="24">
        <f t="shared" si="12"/>
        <v>3.8053075844818101</v>
      </c>
    </row>
    <row r="102" spans="1:12" x14ac:dyDescent="0.2">
      <c r="A102" s="17">
        <v>93</v>
      </c>
      <c r="B102" s="47">
        <v>10</v>
      </c>
      <c r="C102" s="46">
        <v>49</v>
      </c>
      <c r="D102" s="46">
        <v>42</v>
      </c>
      <c r="E102" s="18">
        <v>0.65680000000000005</v>
      </c>
      <c r="F102" s="22">
        <f t="shared" si="10"/>
        <v>0.21978021978021978</v>
      </c>
      <c r="G102" s="22">
        <f t="shared" si="7"/>
        <v>0.20436524155971553</v>
      </c>
      <c r="H102" s="23">
        <f t="shared" si="13"/>
        <v>11775.152516788288</v>
      </c>
      <c r="I102" s="23">
        <f t="shared" si="11"/>
        <v>2406.4318884959307</v>
      </c>
      <c r="J102" s="23">
        <f t="shared" si="8"/>
        <v>10949.265092656486</v>
      </c>
      <c r="K102" s="23">
        <f t="shared" si="14"/>
        <v>39240.160310591615</v>
      </c>
      <c r="L102" s="24">
        <f t="shared" si="12"/>
        <v>3.3324545269919357</v>
      </c>
    </row>
    <row r="103" spans="1:12" x14ac:dyDescent="0.2">
      <c r="A103" s="17">
        <v>94</v>
      </c>
      <c r="B103" s="47">
        <v>13</v>
      </c>
      <c r="C103" s="46">
        <v>36</v>
      </c>
      <c r="D103" s="46">
        <v>32</v>
      </c>
      <c r="E103" s="18">
        <v>0.37259999999999999</v>
      </c>
      <c r="F103" s="22">
        <f t="shared" si="10"/>
        <v>0.38235294117647056</v>
      </c>
      <c r="G103" s="22">
        <f t="shared" si="7"/>
        <v>0.30837694099563051</v>
      </c>
      <c r="H103" s="23">
        <f t="shared" si="13"/>
        <v>9368.720628292358</v>
      </c>
      <c r="I103" s="23">
        <f t="shared" si="11"/>
        <v>2889.0974083954588</v>
      </c>
      <c r="J103" s="23">
        <f t="shared" si="8"/>
        <v>7556.1009142650473</v>
      </c>
      <c r="K103" s="23">
        <f t="shared" si="14"/>
        <v>28290.895217935125</v>
      </c>
      <c r="L103" s="24">
        <f t="shared" si="12"/>
        <v>3.0197180960333241</v>
      </c>
    </row>
    <row r="104" spans="1:12" x14ac:dyDescent="0.2">
      <c r="A104" s="17" t="s">
        <v>30</v>
      </c>
      <c r="B104" s="47">
        <v>25</v>
      </c>
      <c r="C104" s="46">
        <v>83</v>
      </c>
      <c r="D104" s="46">
        <v>77</v>
      </c>
      <c r="E104" s="18">
        <v>0</v>
      </c>
      <c r="F104" s="22">
        <f t="shared" si="10"/>
        <v>0.3125</v>
      </c>
      <c r="G104" s="22">
        <v>1</v>
      </c>
      <c r="H104" s="23">
        <f t="shared" si="13"/>
        <v>6479.6232198968992</v>
      </c>
      <c r="I104" s="23">
        <f t="shared" si="11"/>
        <v>6479.6232198968992</v>
      </c>
      <c r="J104" s="23">
        <f>H104/F104</f>
        <v>20734.794303670078</v>
      </c>
      <c r="K104" s="23">
        <f>J104</f>
        <v>20734.794303670078</v>
      </c>
      <c r="L104" s="24">
        <f t="shared" si="12"/>
        <v>3.2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772</v>
      </c>
      <c r="D9" s="46">
        <v>748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8156438.7632381944</v>
      </c>
      <c r="L9" s="20">
        <f>K9/H9</f>
        <v>81.564387632381937</v>
      </c>
    </row>
    <row r="10" spans="1:13" x14ac:dyDescent="0.2">
      <c r="A10" s="17">
        <v>1</v>
      </c>
      <c r="B10" s="47">
        <v>0</v>
      </c>
      <c r="C10" s="46">
        <v>869</v>
      </c>
      <c r="D10" s="46">
        <v>845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8056438.7632381944</v>
      </c>
      <c r="L10" s="21">
        <f t="shared" ref="L10:L73" si="5">K10/H10</f>
        <v>80.564387632381937</v>
      </c>
    </row>
    <row r="11" spans="1:13" x14ac:dyDescent="0.2">
      <c r="A11" s="17">
        <v>2</v>
      </c>
      <c r="B11" s="47">
        <v>0</v>
      </c>
      <c r="C11" s="46">
        <v>1012</v>
      </c>
      <c r="D11" s="46">
        <v>899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7956438.7632381944</v>
      </c>
      <c r="L11" s="21">
        <f t="shared" si="5"/>
        <v>79.564387632381937</v>
      </c>
    </row>
    <row r="12" spans="1:13" x14ac:dyDescent="0.2">
      <c r="A12" s="17">
        <v>3</v>
      </c>
      <c r="B12" s="47">
        <v>0</v>
      </c>
      <c r="C12" s="46">
        <v>988</v>
      </c>
      <c r="D12" s="46">
        <v>1074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7856438.7632381944</v>
      </c>
      <c r="L12" s="21">
        <f t="shared" si="5"/>
        <v>78.564387632381937</v>
      </c>
    </row>
    <row r="13" spans="1:13" x14ac:dyDescent="0.2">
      <c r="A13" s="17">
        <v>4</v>
      </c>
      <c r="B13" s="47">
        <v>0</v>
      </c>
      <c r="C13" s="46">
        <v>1071</v>
      </c>
      <c r="D13" s="46">
        <v>1011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7756438.7632381944</v>
      </c>
      <c r="L13" s="21">
        <f t="shared" si="5"/>
        <v>77.564387632381937</v>
      </c>
    </row>
    <row r="14" spans="1:13" x14ac:dyDescent="0.2">
      <c r="A14" s="17">
        <v>5</v>
      </c>
      <c r="B14" s="47">
        <v>0</v>
      </c>
      <c r="C14" s="46">
        <v>1028</v>
      </c>
      <c r="D14" s="46">
        <v>1071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7656438.7632381944</v>
      </c>
      <c r="L14" s="21">
        <f t="shared" si="5"/>
        <v>76.564387632381937</v>
      </c>
    </row>
    <row r="15" spans="1:13" x14ac:dyDescent="0.2">
      <c r="A15" s="17">
        <v>6</v>
      </c>
      <c r="B15" s="47">
        <v>0</v>
      </c>
      <c r="C15" s="46">
        <v>1123</v>
      </c>
      <c r="D15" s="46">
        <v>1065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7556438.7632381944</v>
      </c>
      <c r="L15" s="21">
        <f t="shared" si="5"/>
        <v>75.564387632381937</v>
      </c>
    </row>
    <row r="16" spans="1:13" x14ac:dyDescent="0.2">
      <c r="A16" s="17">
        <v>7</v>
      </c>
      <c r="B16" s="47">
        <v>0</v>
      </c>
      <c r="C16" s="46">
        <v>1124</v>
      </c>
      <c r="D16" s="46">
        <v>1141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7456438.7632381944</v>
      </c>
      <c r="L16" s="21">
        <f t="shared" si="5"/>
        <v>74.564387632381937</v>
      </c>
    </row>
    <row r="17" spans="1:12" x14ac:dyDescent="0.2">
      <c r="A17" s="17">
        <v>8</v>
      </c>
      <c r="B17" s="47">
        <v>0</v>
      </c>
      <c r="C17" s="46">
        <v>1084</v>
      </c>
      <c r="D17" s="46">
        <v>1125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7356438.7632381944</v>
      </c>
      <c r="L17" s="21">
        <f t="shared" si="5"/>
        <v>73.564387632381937</v>
      </c>
    </row>
    <row r="18" spans="1:12" x14ac:dyDescent="0.2">
      <c r="A18" s="17">
        <v>9</v>
      </c>
      <c r="B18" s="47">
        <v>0</v>
      </c>
      <c r="C18" s="46">
        <v>1123</v>
      </c>
      <c r="D18" s="46">
        <v>1102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7256438.7632381944</v>
      </c>
      <c r="L18" s="21">
        <f t="shared" si="5"/>
        <v>72.564387632381937</v>
      </c>
    </row>
    <row r="19" spans="1:12" x14ac:dyDescent="0.2">
      <c r="A19" s="17">
        <v>10</v>
      </c>
      <c r="B19" s="47">
        <v>0</v>
      </c>
      <c r="C19" s="46">
        <v>1118</v>
      </c>
      <c r="D19" s="46">
        <v>1164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7156438.7632381944</v>
      </c>
      <c r="L19" s="21">
        <f t="shared" si="5"/>
        <v>71.564387632381937</v>
      </c>
    </row>
    <row r="20" spans="1:12" x14ac:dyDescent="0.2">
      <c r="A20" s="17">
        <v>11</v>
      </c>
      <c r="B20" s="47">
        <v>0</v>
      </c>
      <c r="C20" s="46">
        <v>1007</v>
      </c>
      <c r="D20" s="46">
        <v>1129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7056438.7632381944</v>
      </c>
      <c r="L20" s="21">
        <f t="shared" si="5"/>
        <v>70.564387632381937</v>
      </c>
    </row>
    <row r="21" spans="1:12" x14ac:dyDescent="0.2">
      <c r="A21" s="17">
        <v>12</v>
      </c>
      <c r="B21" s="47">
        <v>0</v>
      </c>
      <c r="C21" s="46">
        <v>1065</v>
      </c>
      <c r="D21" s="46">
        <v>1024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6956438.7632381944</v>
      </c>
      <c r="L21" s="21">
        <f t="shared" si="5"/>
        <v>69.564387632381937</v>
      </c>
    </row>
    <row r="22" spans="1:12" x14ac:dyDescent="0.2">
      <c r="A22" s="17">
        <v>13</v>
      </c>
      <c r="B22" s="47">
        <v>0</v>
      </c>
      <c r="C22" s="46">
        <v>984</v>
      </c>
      <c r="D22" s="46">
        <v>1068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6856438.7632381944</v>
      </c>
      <c r="L22" s="21">
        <f t="shared" si="5"/>
        <v>68.564387632381937</v>
      </c>
    </row>
    <row r="23" spans="1:12" x14ac:dyDescent="0.2">
      <c r="A23" s="17">
        <v>14</v>
      </c>
      <c r="B23" s="47">
        <v>0</v>
      </c>
      <c r="C23" s="46">
        <v>991</v>
      </c>
      <c r="D23" s="46">
        <v>993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6756438.7632381944</v>
      </c>
      <c r="L23" s="21">
        <f t="shared" si="5"/>
        <v>67.564387632381937</v>
      </c>
    </row>
    <row r="24" spans="1:12" x14ac:dyDescent="0.2">
      <c r="A24" s="17">
        <v>15</v>
      </c>
      <c r="B24" s="47">
        <v>0</v>
      </c>
      <c r="C24" s="46">
        <v>997</v>
      </c>
      <c r="D24" s="46">
        <v>991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6656438.7632381944</v>
      </c>
      <c r="L24" s="21">
        <f t="shared" si="5"/>
        <v>66.564387632381937</v>
      </c>
    </row>
    <row r="25" spans="1:12" x14ac:dyDescent="0.2">
      <c r="A25" s="17">
        <v>16</v>
      </c>
      <c r="B25" s="47">
        <v>0</v>
      </c>
      <c r="C25" s="46">
        <v>861</v>
      </c>
      <c r="D25" s="46">
        <v>996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6556438.7632381944</v>
      </c>
      <c r="L25" s="21">
        <f t="shared" si="5"/>
        <v>65.564387632381937</v>
      </c>
    </row>
    <row r="26" spans="1:12" x14ac:dyDescent="0.2">
      <c r="A26" s="17">
        <v>17</v>
      </c>
      <c r="B26" s="47">
        <v>0</v>
      </c>
      <c r="C26" s="46">
        <v>770</v>
      </c>
      <c r="D26" s="46">
        <v>859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6456438.7632381944</v>
      </c>
      <c r="L26" s="21">
        <f t="shared" si="5"/>
        <v>64.564387632381937</v>
      </c>
    </row>
    <row r="27" spans="1:12" x14ac:dyDescent="0.2">
      <c r="A27" s="17">
        <v>18</v>
      </c>
      <c r="B27" s="47">
        <v>0</v>
      </c>
      <c r="C27" s="46">
        <v>776</v>
      </c>
      <c r="D27" s="46">
        <v>784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100000</v>
      </c>
      <c r="I27" s="14">
        <f t="shared" si="4"/>
        <v>0</v>
      </c>
      <c r="J27" s="14">
        <f t="shared" si="1"/>
        <v>100000</v>
      </c>
      <c r="K27" s="14">
        <f t="shared" si="2"/>
        <v>6356438.7632381944</v>
      </c>
      <c r="L27" s="21">
        <f t="shared" si="5"/>
        <v>63.564387632381944</v>
      </c>
    </row>
    <row r="28" spans="1:12" x14ac:dyDescent="0.2">
      <c r="A28" s="17">
        <v>19</v>
      </c>
      <c r="B28" s="47">
        <v>0</v>
      </c>
      <c r="C28" s="46">
        <v>723</v>
      </c>
      <c r="D28" s="46">
        <v>794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100000</v>
      </c>
      <c r="I28" s="14">
        <f t="shared" si="4"/>
        <v>0</v>
      </c>
      <c r="J28" s="14">
        <f t="shared" si="1"/>
        <v>100000</v>
      </c>
      <c r="K28" s="14">
        <f t="shared" si="2"/>
        <v>6256438.7632381944</v>
      </c>
      <c r="L28" s="21">
        <f t="shared" si="5"/>
        <v>62.564387632381944</v>
      </c>
    </row>
    <row r="29" spans="1:12" x14ac:dyDescent="0.2">
      <c r="A29" s="17">
        <v>20</v>
      </c>
      <c r="B29" s="47">
        <v>1</v>
      </c>
      <c r="C29" s="46">
        <v>716</v>
      </c>
      <c r="D29" s="46">
        <v>742</v>
      </c>
      <c r="E29" s="18">
        <v>0.5</v>
      </c>
      <c r="F29" s="19">
        <f t="shared" si="3"/>
        <v>1.3717421124828531E-3</v>
      </c>
      <c r="G29" s="19">
        <f t="shared" si="0"/>
        <v>1.3708019191226866E-3</v>
      </c>
      <c r="H29" s="14">
        <f t="shared" si="6"/>
        <v>100000</v>
      </c>
      <c r="I29" s="14">
        <f t="shared" si="4"/>
        <v>137.08019191226867</v>
      </c>
      <c r="J29" s="14">
        <f t="shared" si="1"/>
        <v>99931.459904043862</v>
      </c>
      <c r="K29" s="14">
        <f t="shared" si="2"/>
        <v>6156438.7632381944</v>
      </c>
      <c r="L29" s="21">
        <f t="shared" si="5"/>
        <v>61.564387632381944</v>
      </c>
    </row>
    <row r="30" spans="1:12" x14ac:dyDescent="0.2">
      <c r="A30" s="17">
        <v>21</v>
      </c>
      <c r="B30" s="47">
        <v>0</v>
      </c>
      <c r="C30" s="46">
        <v>652</v>
      </c>
      <c r="D30" s="46">
        <v>736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99862.919808087725</v>
      </c>
      <c r="I30" s="14">
        <f t="shared" si="4"/>
        <v>0</v>
      </c>
      <c r="J30" s="14">
        <f t="shared" si="1"/>
        <v>99862.919808087725</v>
      </c>
      <c r="K30" s="14">
        <f t="shared" si="2"/>
        <v>6056507.3033341505</v>
      </c>
      <c r="L30" s="21">
        <f t="shared" si="5"/>
        <v>60.648209715611024</v>
      </c>
    </row>
    <row r="31" spans="1:12" x14ac:dyDescent="0.2">
      <c r="A31" s="17">
        <v>22</v>
      </c>
      <c r="B31" s="47">
        <v>0</v>
      </c>
      <c r="C31" s="46">
        <v>687</v>
      </c>
      <c r="D31" s="46">
        <v>674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99862.919808087725</v>
      </c>
      <c r="I31" s="14">
        <f t="shared" si="4"/>
        <v>0</v>
      </c>
      <c r="J31" s="14">
        <f t="shared" si="1"/>
        <v>99862.919808087725</v>
      </c>
      <c r="K31" s="14">
        <f t="shared" si="2"/>
        <v>5956644.3835260626</v>
      </c>
      <c r="L31" s="21">
        <f t="shared" si="5"/>
        <v>59.648209715611024</v>
      </c>
    </row>
    <row r="32" spans="1:12" x14ac:dyDescent="0.2">
      <c r="A32" s="17">
        <v>23</v>
      </c>
      <c r="B32" s="47">
        <v>1</v>
      </c>
      <c r="C32" s="46">
        <v>620</v>
      </c>
      <c r="D32" s="46">
        <v>706</v>
      </c>
      <c r="E32" s="18">
        <v>0.5</v>
      </c>
      <c r="F32" s="19">
        <f t="shared" si="3"/>
        <v>1.5082956259426848E-3</v>
      </c>
      <c r="G32" s="19">
        <f t="shared" si="0"/>
        <v>1.5071590052750565E-3</v>
      </c>
      <c r="H32" s="14">
        <f t="shared" si="6"/>
        <v>99862.919808087725</v>
      </c>
      <c r="I32" s="14">
        <f t="shared" si="4"/>
        <v>150.50929888182023</v>
      </c>
      <c r="J32" s="14">
        <f t="shared" si="1"/>
        <v>99787.665158646807</v>
      </c>
      <c r="K32" s="14">
        <f t="shared" si="2"/>
        <v>5856781.4637179747</v>
      </c>
      <c r="L32" s="21">
        <f t="shared" si="5"/>
        <v>58.648209715611017</v>
      </c>
    </row>
    <row r="33" spans="1:12" x14ac:dyDescent="0.2">
      <c r="A33" s="17">
        <v>24</v>
      </c>
      <c r="B33" s="47">
        <v>2</v>
      </c>
      <c r="C33" s="46">
        <v>548</v>
      </c>
      <c r="D33" s="46">
        <v>628</v>
      </c>
      <c r="E33" s="18">
        <v>0.5</v>
      </c>
      <c r="F33" s="19">
        <f t="shared" si="3"/>
        <v>3.4013605442176869E-3</v>
      </c>
      <c r="G33" s="19">
        <f t="shared" si="0"/>
        <v>3.3955857385398977E-3</v>
      </c>
      <c r="H33" s="14">
        <f t="shared" si="6"/>
        <v>99712.410509205904</v>
      </c>
      <c r="I33" s="14">
        <f t="shared" si="4"/>
        <v>338.58203908049541</v>
      </c>
      <c r="J33" s="14">
        <f t="shared" si="1"/>
        <v>99543.119489665653</v>
      </c>
      <c r="K33" s="14">
        <f t="shared" si="2"/>
        <v>5756993.7985593276</v>
      </c>
      <c r="L33" s="21">
        <f t="shared" si="5"/>
        <v>57.735980598200619</v>
      </c>
    </row>
    <row r="34" spans="1:12" x14ac:dyDescent="0.2">
      <c r="A34" s="17">
        <v>25</v>
      </c>
      <c r="B34" s="47">
        <v>0</v>
      </c>
      <c r="C34" s="46">
        <v>642</v>
      </c>
      <c r="D34" s="46">
        <v>586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99373.828470125402</v>
      </c>
      <c r="I34" s="14">
        <f t="shared" si="4"/>
        <v>0</v>
      </c>
      <c r="J34" s="14">
        <f t="shared" si="1"/>
        <v>99373.828470125402</v>
      </c>
      <c r="K34" s="14">
        <f t="shared" si="2"/>
        <v>5657450.6790696615</v>
      </c>
      <c r="L34" s="21">
        <f t="shared" si="5"/>
        <v>56.930992457138274</v>
      </c>
    </row>
    <row r="35" spans="1:12" x14ac:dyDescent="0.2">
      <c r="A35" s="17">
        <v>26</v>
      </c>
      <c r="B35" s="47">
        <v>0</v>
      </c>
      <c r="C35" s="46">
        <v>673</v>
      </c>
      <c r="D35" s="46">
        <v>666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99373.828470125402</v>
      </c>
      <c r="I35" s="14">
        <f t="shared" si="4"/>
        <v>0</v>
      </c>
      <c r="J35" s="14">
        <f t="shared" si="1"/>
        <v>99373.828470125402</v>
      </c>
      <c r="K35" s="14">
        <f t="shared" si="2"/>
        <v>5558076.8505995357</v>
      </c>
      <c r="L35" s="21">
        <f t="shared" si="5"/>
        <v>55.930992457138267</v>
      </c>
    </row>
    <row r="36" spans="1:12" x14ac:dyDescent="0.2">
      <c r="A36" s="17">
        <v>27</v>
      </c>
      <c r="B36" s="47">
        <v>0</v>
      </c>
      <c r="C36" s="46">
        <v>618</v>
      </c>
      <c r="D36" s="46">
        <v>694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99373.828470125402</v>
      </c>
      <c r="I36" s="14">
        <f t="shared" si="4"/>
        <v>0</v>
      </c>
      <c r="J36" s="14">
        <f t="shared" si="1"/>
        <v>99373.828470125402</v>
      </c>
      <c r="K36" s="14">
        <f t="shared" si="2"/>
        <v>5458703.0221294099</v>
      </c>
      <c r="L36" s="21">
        <f t="shared" si="5"/>
        <v>54.93099245713826</v>
      </c>
    </row>
    <row r="37" spans="1:12" x14ac:dyDescent="0.2">
      <c r="A37" s="17">
        <v>28</v>
      </c>
      <c r="B37" s="47">
        <v>1</v>
      </c>
      <c r="C37" s="46">
        <v>616</v>
      </c>
      <c r="D37" s="46">
        <v>642</v>
      </c>
      <c r="E37" s="18">
        <v>0.5</v>
      </c>
      <c r="F37" s="19">
        <f t="shared" si="3"/>
        <v>1.589825119236884E-3</v>
      </c>
      <c r="G37" s="19">
        <f t="shared" si="0"/>
        <v>1.5885623510722795E-3</v>
      </c>
      <c r="H37" s="14">
        <f t="shared" si="6"/>
        <v>99373.828470125402</v>
      </c>
      <c r="I37" s="14">
        <f t="shared" si="4"/>
        <v>157.86152258955582</v>
      </c>
      <c r="J37" s="14">
        <f t="shared" si="1"/>
        <v>99294.897708830613</v>
      </c>
      <c r="K37" s="14">
        <f t="shared" si="2"/>
        <v>5359329.1936592842</v>
      </c>
      <c r="L37" s="21">
        <f t="shared" si="5"/>
        <v>53.93099245713826</v>
      </c>
    </row>
    <row r="38" spans="1:12" x14ac:dyDescent="0.2">
      <c r="A38" s="17">
        <v>29</v>
      </c>
      <c r="B38" s="47">
        <v>0</v>
      </c>
      <c r="C38" s="46">
        <v>665</v>
      </c>
      <c r="D38" s="46">
        <v>663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99215.966947535839</v>
      </c>
      <c r="I38" s="14">
        <f t="shared" si="4"/>
        <v>0</v>
      </c>
      <c r="J38" s="14">
        <f t="shared" si="1"/>
        <v>99215.966947535839</v>
      </c>
      <c r="K38" s="14">
        <f t="shared" si="2"/>
        <v>5260034.2959504537</v>
      </c>
      <c r="L38" s="21">
        <f t="shared" si="5"/>
        <v>53.016005969401014</v>
      </c>
    </row>
    <row r="39" spans="1:12" x14ac:dyDescent="0.2">
      <c r="A39" s="17">
        <v>30</v>
      </c>
      <c r="B39" s="47">
        <v>0</v>
      </c>
      <c r="C39" s="46">
        <v>700</v>
      </c>
      <c r="D39" s="46">
        <v>687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99215.966947535839</v>
      </c>
      <c r="I39" s="14">
        <f t="shared" si="4"/>
        <v>0</v>
      </c>
      <c r="J39" s="14">
        <f t="shared" si="1"/>
        <v>99215.966947535839</v>
      </c>
      <c r="K39" s="14">
        <f t="shared" si="2"/>
        <v>5160818.3290029177</v>
      </c>
      <c r="L39" s="21">
        <f t="shared" si="5"/>
        <v>52.016005969401014</v>
      </c>
    </row>
    <row r="40" spans="1:12" x14ac:dyDescent="0.2">
      <c r="A40" s="17">
        <v>31</v>
      </c>
      <c r="B40" s="47">
        <v>0</v>
      </c>
      <c r="C40" s="46">
        <v>831</v>
      </c>
      <c r="D40" s="46">
        <v>756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99215.966947535839</v>
      </c>
      <c r="I40" s="14">
        <f t="shared" si="4"/>
        <v>0</v>
      </c>
      <c r="J40" s="14">
        <f t="shared" si="1"/>
        <v>99215.966947535839</v>
      </c>
      <c r="K40" s="14">
        <f t="shared" si="2"/>
        <v>5061602.3620553818</v>
      </c>
      <c r="L40" s="21">
        <f t="shared" si="5"/>
        <v>51.016005969401014</v>
      </c>
    </row>
    <row r="41" spans="1:12" x14ac:dyDescent="0.2">
      <c r="A41" s="17">
        <v>32</v>
      </c>
      <c r="B41" s="47">
        <v>0</v>
      </c>
      <c r="C41" s="46">
        <v>815</v>
      </c>
      <c r="D41" s="46">
        <v>865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99215.966947535839</v>
      </c>
      <c r="I41" s="14">
        <f t="shared" si="4"/>
        <v>0</v>
      </c>
      <c r="J41" s="14">
        <f t="shared" si="1"/>
        <v>99215.966947535839</v>
      </c>
      <c r="K41" s="14">
        <f t="shared" si="2"/>
        <v>4962386.3951078458</v>
      </c>
      <c r="L41" s="21">
        <f t="shared" si="5"/>
        <v>50.016005969401007</v>
      </c>
    </row>
    <row r="42" spans="1:12" x14ac:dyDescent="0.2">
      <c r="A42" s="17">
        <v>33</v>
      </c>
      <c r="B42" s="47">
        <v>1</v>
      </c>
      <c r="C42" s="46">
        <v>899</v>
      </c>
      <c r="D42" s="46">
        <v>873</v>
      </c>
      <c r="E42" s="18">
        <v>0.5</v>
      </c>
      <c r="F42" s="19">
        <f t="shared" si="3"/>
        <v>1.128668171557562E-3</v>
      </c>
      <c r="G42" s="19">
        <f t="shared" si="0"/>
        <v>1.1280315848843767E-3</v>
      </c>
      <c r="H42" s="14">
        <f t="shared" si="6"/>
        <v>99215.966947535839</v>
      </c>
      <c r="I42" s="14">
        <f t="shared" si="4"/>
        <v>111.91874444166478</v>
      </c>
      <c r="J42" s="14">
        <f t="shared" si="1"/>
        <v>99160.007575315016</v>
      </c>
      <c r="K42" s="14">
        <f t="shared" si="2"/>
        <v>4863170.4281603098</v>
      </c>
      <c r="L42" s="21">
        <f t="shared" si="5"/>
        <v>49.016005969401007</v>
      </c>
    </row>
    <row r="43" spans="1:12" x14ac:dyDescent="0.2">
      <c r="A43" s="17">
        <v>34</v>
      </c>
      <c r="B43" s="47">
        <v>0</v>
      </c>
      <c r="C43" s="46">
        <v>902</v>
      </c>
      <c r="D43" s="46">
        <v>941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99104.048203094178</v>
      </c>
      <c r="I43" s="14">
        <f t="shared" si="4"/>
        <v>0</v>
      </c>
      <c r="J43" s="14">
        <f t="shared" si="1"/>
        <v>99104.048203094178</v>
      </c>
      <c r="K43" s="14">
        <f t="shared" si="2"/>
        <v>4764010.4205849944</v>
      </c>
      <c r="L43" s="21">
        <f t="shared" si="5"/>
        <v>48.070795360670793</v>
      </c>
    </row>
    <row r="44" spans="1:12" x14ac:dyDescent="0.2">
      <c r="A44" s="17">
        <v>35</v>
      </c>
      <c r="B44" s="47">
        <v>0</v>
      </c>
      <c r="C44" s="46">
        <v>1091</v>
      </c>
      <c r="D44" s="46">
        <v>959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99104.048203094178</v>
      </c>
      <c r="I44" s="14">
        <f t="shared" si="4"/>
        <v>0</v>
      </c>
      <c r="J44" s="14">
        <f t="shared" si="1"/>
        <v>99104.048203094178</v>
      </c>
      <c r="K44" s="14">
        <f t="shared" si="2"/>
        <v>4664906.3723819004</v>
      </c>
      <c r="L44" s="21">
        <f t="shared" si="5"/>
        <v>47.070795360670793</v>
      </c>
    </row>
    <row r="45" spans="1:12" x14ac:dyDescent="0.2">
      <c r="A45" s="17">
        <v>36</v>
      </c>
      <c r="B45" s="47">
        <v>0</v>
      </c>
      <c r="C45" s="46">
        <v>1199</v>
      </c>
      <c r="D45" s="46">
        <v>1126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99104.048203094178</v>
      </c>
      <c r="I45" s="14">
        <f t="shared" si="4"/>
        <v>0</v>
      </c>
      <c r="J45" s="14">
        <f t="shared" si="1"/>
        <v>99104.048203094178</v>
      </c>
      <c r="K45" s="14">
        <f t="shared" si="2"/>
        <v>4565802.3241788065</v>
      </c>
      <c r="L45" s="21">
        <f t="shared" si="5"/>
        <v>46.0707953606708</v>
      </c>
    </row>
    <row r="46" spans="1:12" x14ac:dyDescent="0.2">
      <c r="A46" s="17">
        <v>37</v>
      </c>
      <c r="B46" s="47">
        <v>1</v>
      </c>
      <c r="C46" s="46">
        <v>1309</v>
      </c>
      <c r="D46" s="46">
        <v>1242</v>
      </c>
      <c r="E46" s="18">
        <v>0.5</v>
      </c>
      <c r="F46" s="19">
        <f t="shared" si="3"/>
        <v>7.840062720501764E-4</v>
      </c>
      <c r="G46" s="19">
        <f t="shared" si="0"/>
        <v>7.836990595611285E-4</v>
      </c>
      <c r="H46" s="14">
        <f t="shared" si="6"/>
        <v>99104.048203094178</v>
      </c>
      <c r="I46" s="14">
        <f t="shared" si="4"/>
        <v>77.667749375465661</v>
      </c>
      <c r="J46" s="14">
        <f t="shared" si="1"/>
        <v>99065.214328406437</v>
      </c>
      <c r="K46" s="14">
        <f t="shared" si="2"/>
        <v>4466698.2759757126</v>
      </c>
      <c r="L46" s="21">
        <f t="shared" si="5"/>
        <v>45.0707953606708</v>
      </c>
    </row>
    <row r="47" spans="1:12" x14ac:dyDescent="0.2">
      <c r="A47" s="17">
        <v>38</v>
      </c>
      <c r="B47" s="47">
        <v>0</v>
      </c>
      <c r="C47" s="46">
        <v>1415</v>
      </c>
      <c r="D47" s="46">
        <v>1337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99026.38045371871</v>
      </c>
      <c r="I47" s="14">
        <f t="shared" si="4"/>
        <v>0</v>
      </c>
      <c r="J47" s="14">
        <f t="shared" si="1"/>
        <v>99026.38045371871</v>
      </c>
      <c r="K47" s="14">
        <f t="shared" si="2"/>
        <v>4367633.0616473062</v>
      </c>
      <c r="L47" s="21">
        <f t="shared" si="5"/>
        <v>44.105752847228196</v>
      </c>
    </row>
    <row r="48" spans="1:12" x14ac:dyDescent="0.2">
      <c r="A48" s="17">
        <v>39</v>
      </c>
      <c r="B48" s="47">
        <v>0</v>
      </c>
      <c r="C48" s="46">
        <v>1457</v>
      </c>
      <c r="D48" s="46">
        <v>1453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99026.38045371871</v>
      </c>
      <c r="I48" s="14">
        <f t="shared" si="4"/>
        <v>0</v>
      </c>
      <c r="J48" s="14">
        <f t="shared" si="1"/>
        <v>99026.38045371871</v>
      </c>
      <c r="K48" s="14">
        <f t="shared" si="2"/>
        <v>4268606.6811935874</v>
      </c>
      <c r="L48" s="21">
        <f t="shared" si="5"/>
        <v>43.105752847228189</v>
      </c>
    </row>
    <row r="49" spans="1:12" x14ac:dyDescent="0.2">
      <c r="A49" s="17">
        <v>40</v>
      </c>
      <c r="B49" s="47">
        <v>0</v>
      </c>
      <c r="C49" s="46">
        <v>1557</v>
      </c>
      <c r="D49" s="46">
        <v>1506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99026.38045371871</v>
      </c>
      <c r="I49" s="14">
        <f t="shared" si="4"/>
        <v>0</v>
      </c>
      <c r="J49" s="14">
        <f t="shared" si="1"/>
        <v>99026.38045371871</v>
      </c>
      <c r="K49" s="14">
        <f t="shared" si="2"/>
        <v>4169580.3007398685</v>
      </c>
      <c r="L49" s="21">
        <f t="shared" si="5"/>
        <v>42.105752847228189</v>
      </c>
    </row>
    <row r="50" spans="1:12" x14ac:dyDescent="0.2">
      <c r="A50" s="17">
        <v>41</v>
      </c>
      <c r="B50" s="47">
        <v>0</v>
      </c>
      <c r="C50" s="46">
        <v>1575</v>
      </c>
      <c r="D50" s="46">
        <v>1592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99026.38045371871</v>
      </c>
      <c r="I50" s="14">
        <f t="shared" si="4"/>
        <v>0</v>
      </c>
      <c r="J50" s="14">
        <f t="shared" si="1"/>
        <v>99026.38045371871</v>
      </c>
      <c r="K50" s="14">
        <f t="shared" si="2"/>
        <v>4070553.9202861497</v>
      </c>
      <c r="L50" s="21">
        <f t="shared" si="5"/>
        <v>41.105752847228189</v>
      </c>
    </row>
    <row r="51" spans="1:12" x14ac:dyDescent="0.2">
      <c r="A51" s="17">
        <v>42</v>
      </c>
      <c r="B51" s="47">
        <v>0</v>
      </c>
      <c r="C51" s="46">
        <v>1707</v>
      </c>
      <c r="D51" s="46">
        <v>1621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99026.38045371871</v>
      </c>
      <c r="I51" s="14">
        <f t="shared" si="4"/>
        <v>0</v>
      </c>
      <c r="J51" s="14">
        <f t="shared" si="1"/>
        <v>99026.38045371871</v>
      </c>
      <c r="K51" s="14">
        <f t="shared" si="2"/>
        <v>3971527.5398324309</v>
      </c>
      <c r="L51" s="21">
        <f t="shared" si="5"/>
        <v>40.105752847228189</v>
      </c>
    </row>
    <row r="52" spans="1:12" x14ac:dyDescent="0.2">
      <c r="A52" s="17">
        <v>43</v>
      </c>
      <c r="B52" s="47">
        <v>0</v>
      </c>
      <c r="C52" s="46">
        <v>1612</v>
      </c>
      <c r="D52" s="46">
        <v>1749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99026.38045371871</v>
      </c>
      <c r="I52" s="14">
        <f t="shared" si="4"/>
        <v>0</v>
      </c>
      <c r="J52" s="14">
        <f t="shared" si="1"/>
        <v>99026.38045371871</v>
      </c>
      <c r="K52" s="14">
        <f t="shared" si="2"/>
        <v>3872501.1593787121</v>
      </c>
      <c r="L52" s="21">
        <f t="shared" si="5"/>
        <v>39.105752847228189</v>
      </c>
    </row>
    <row r="53" spans="1:12" x14ac:dyDescent="0.2">
      <c r="A53" s="17">
        <v>44</v>
      </c>
      <c r="B53" s="47">
        <v>3</v>
      </c>
      <c r="C53" s="46">
        <v>1558</v>
      </c>
      <c r="D53" s="46">
        <v>1643</v>
      </c>
      <c r="E53" s="18">
        <v>0.5</v>
      </c>
      <c r="F53" s="19">
        <f t="shared" si="3"/>
        <v>1.8744142455482662E-3</v>
      </c>
      <c r="G53" s="19">
        <f t="shared" si="0"/>
        <v>1.8726591760299624E-3</v>
      </c>
      <c r="H53" s="14">
        <f t="shared" si="6"/>
        <v>99026.38045371871</v>
      </c>
      <c r="I53" s="14">
        <f t="shared" si="4"/>
        <v>185.44266002569046</v>
      </c>
      <c r="J53" s="14">
        <f t="shared" si="1"/>
        <v>98933.659123705875</v>
      </c>
      <c r="K53" s="14">
        <f t="shared" si="2"/>
        <v>3773474.7789249932</v>
      </c>
      <c r="L53" s="21">
        <f t="shared" si="5"/>
        <v>38.105752847228189</v>
      </c>
    </row>
    <row r="54" spans="1:12" x14ac:dyDescent="0.2">
      <c r="A54" s="17">
        <v>45</v>
      </c>
      <c r="B54" s="47">
        <v>1</v>
      </c>
      <c r="C54" s="46">
        <v>1480</v>
      </c>
      <c r="D54" s="46">
        <v>1557</v>
      </c>
      <c r="E54" s="18">
        <v>0.5</v>
      </c>
      <c r="F54" s="19">
        <f t="shared" si="3"/>
        <v>6.5854461639776091E-4</v>
      </c>
      <c r="G54" s="19">
        <f t="shared" si="0"/>
        <v>6.583278472679394E-4</v>
      </c>
      <c r="H54" s="14">
        <f t="shared" si="6"/>
        <v>98840.937793693025</v>
      </c>
      <c r="I54" s="14">
        <f t="shared" si="4"/>
        <v>65.069741799666247</v>
      </c>
      <c r="J54" s="14">
        <f t="shared" si="1"/>
        <v>98808.40292279319</v>
      </c>
      <c r="K54" s="14">
        <f t="shared" si="2"/>
        <v>3674541.1198012875</v>
      </c>
      <c r="L54" s="21">
        <f t="shared" si="5"/>
        <v>37.176307730618859</v>
      </c>
    </row>
    <row r="55" spans="1:12" x14ac:dyDescent="0.2">
      <c r="A55" s="17">
        <v>46</v>
      </c>
      <c r="B55" s="47">
        <v>2</v>
      </c>
      <c r="C55" s="46">
        <v>1316</v>
      </c>
      <c r="D55" s="46">
        <v>1500</v>
      </c>
      <c r="E55" s="18">
        <v>0.5</v>
      </c>
      <c r="F55" s="19">
        <f t="shared" si="3"/>
        <v>1.4204545454545455E-3</v>
      </c>
      <c r="G55" s="19">
        <f t="shared" si="0"/>
        <v>1.4194464158977999E-3</v>
      </c>
      <c r="H55" s="14">
        <f t="shared" si="6"/>
        <v>98775.868051893354</v>
      </c>
      <c r="I55" s="14">
        <f t="shared" si="4"/>
        <v>140.20705188345403</v>
      </c>
      <c r="J55" s="14">
        <f t="shared" si="1"/>
        <v>98705.764525951628</v>
      </c>
      <c r="K55" s="14">
        <f t="shared" si="2"/>
        <v>3575732.7168784942</v>
      </c>
      <c r="L55" s="21">
        <f t="shared" si="5"/>
        <v>36.200468671152862</v>
      </c>
    </row>
    <row r="56" spans="1:12" x14ac:dyDescent="0.2">
      <c r="A56" s="17">
        <v>47</v>
      </c>
      <c r="B56" s="47">
        <v>1</v>
      </c>
      <c r="C56" s="46">
        <v>1382</v>
      </c>
      <c r="D56" s="46">
        <v>1329</v>
      </c>
      <c r="E56" s="18">
        <v>0.5</v>
      </c>
      <c r="F56" s="19">
        <f t="shared" si="3"/>
        <v>7.377351530800443E-4</v>
      </c>
      <c r="G56" s="19">
        <f t="shared" si="0"/>
        <v>7.3746312684365781E-4</v>
      </c>
      <c r="H56" s="14">
        <f t="shared" si="6"/>
        <v>98635.661000009903</v>
      </c>
      <c r="I56" s="14">
        <f t="shared" si="4"/>
        <v>72.740162979358331</v>
      </c>
      <c r="J56" s="14">
        <f t="shared" si="1"/>
        <v>98599.290918520215</v>
      </c>
      <c r="K56" s="14">
        <f t="shared" si="2"/>
        <v>3477026.9523525424</v>
      </c>
      <c r="L56" s="21">
        <f t="shared" si="5"/>
        <v>35.251215606008799</v>
      </c>
    </row>
    <row r="57" spans="1:12" x14ac:dyDescent="0.2">
      <c r="A57" s="17">
        <v>48</v>
      </c>
      <c r="B57" s="47">
        <v>2</v>
      </c>
      <c r="C57" s="46">
        <v>1282</v>
      </c>
      <c r="D57" s="46">
        <v>1419</v>
      </c>
      <c r="E57" s="18">
        <v>0.5</v>
      </c>
      <c r="F57" s="19">
        <f t="shared" si="3"/>
        <v>1.4809329877823029E-3</v>
      </c>
      <c r="G57" s="19">
        <f t="shared" si="0"/>
        <v>1.4798372179060301E-3</v>
      </c>
      <c r="H57" s="14">
        <f t="shared" si="6"/>
        <v>98562.920837030542</v>
      </c>
      <c r="I57" s="14">
        <f t="shared" si="4"/>
        <v>145.85707856016356</v>
      </c>
      <c r="J57" s="14">
        <f t="shared" si="1"/>
        <v>98489.992297750461</v>
      </c>
      <c r="K57" s="14">
        <f t="shared" si="2"/>
        <v>3378427.6614340222</v>
      </c>
      <c r="L57" s="21">
        <f t="shared" si="5"/>
        <v>34.276862259592569</v>
      </c>
    </row>
    <row r="58" spans="1:12" x14ac:dyDescent="0.2">
      <c r="A58" s="17">
        <v>49</v>
      </c>
      <c r="B58" s="47">
        <v>5</v>
      </c>
      <c r="C58" s="46">
        <v>1247</v>
      </c>
      <c r="D58" s="46">
        <v>1289</v>
      </c>
      <c r="E58" s="18">
        <v>0.5</v>
      </c>
      <c r="F58" s="19">
        <f t="shared" si="3"/>
        <v>3.9432176656151417E-3</v>
      </c>
      <c r="G58" s="19">
        <f t="shared" si="0"/>
        <v>3.9354584809130257E-3</v>
      </c>
      <c r="H58" s="14">
        <f t="shared" si="6"/>
        <v>98417.06375847038</v>
      </c>
      <c r="I58" s="14">
        <f t="shared" si="4"/>
        <v>387.31626823483026</v>
      </c>
      <c r="J58" s="14">
        <f t="shared" si="1"/>
        <v>98223.405624352963</v>
      </c>
      <c r="K58" s="14">
        <f t="shared" si="2"/>
        <v>3279937.6691362718</v>
      </c>
      <c r="L58" s="21">
        <f t="shared" si="5"/>
        <v>33.326920595657178</v>
      </c>
    </row>
    <row r="59" spans="1:12" x14ac:dyDescent="0.2">
      <c r="A59" s="17">
        <v>50</v>
      </c>
      <c r="B59" s="47">
        <v>1</v>
      </c>
      <c r="C59" s="46">
        <v>1112</v>
      </c>
      <c r="D59" s="46">
        <v>1260</v>
      </c>
      <c r="E59" s="18">
        <v>0.5</v>
      </c>
      <c r="F59" s="19">
        <f t="shared" si="3"/>
        <v>8.4317032040472171E-4</v>
      </c>
      <c r="G59" s="19">
        <f t="shared" si="0"/>
        <v>8.4281500210703754E-4</v>
      </c>
      <c r="H59" s="14">
        <f t="shared" si="6"/>
        <v>98029.747490235546</v>
      </c>
      <c r="I59" s="14">
        <f t="shared" si="4"/>
        <v>82.620941837535227</v>
      </c>
      <c r="J59" s="14">
        <f t="shared" si="1"/>
        <v>97988.437019316771</v>
      </c>
      <c r="K59" s="14">
        <f t="shared" si="2"/>
        <v>3181714.263511919</v>
      </c>
      <c r="L59" s="21">
        <f t="shared" si="5"/>
        <v>32.456620005359497</v>
      </c>
    </row>
    <row r="60" spans="1:12" x14ac:dyDescent="0.2">
      <c r="A60" s="17">
        <v>51</v>
      </c>
      <c r="B60" s="47">
        <v>1</v>
      </c>
      <c r="C60" s="46">
        <v>1090</v>
      </c>
      <c r="D60" s="46">
        <v>1115</v>
      </c>
      <c r="E60" s="18">
        <v>0.5</v>
      </c>
      <c r="F60" s="19">
        <f t="shared" si="3"/>
        <v>9.0702947845804993E-4</v>
      </c>
      <c r="G60" s="19">
        <f t="shared" si="0"/>
        <v>9.0661831368993653E-4</v>
      </c>
      <c r="H60" s="14">
        <f t="shared" si="6"/>
        <v>97947.12654839801</v>
      </c>
      <c r="I60" s="14">
        <f t="shared" si="4"/>
        <v>88.80065870208341</v>
      </c>
      <c r="J60" s="14">
        <f t="shared" si="1"/>
        <v>97902.726219046977</v>
      </c>
      <c r="K60" s="14">
        <f t="shared" si="2"/>
        <v>3083725.826492602</v>
      </c>
      <c r="L60" s="21">
        <f t="shared" si="5"/>
        <v>31.483576243238332</v>
      </c>
    </row>
    <row r="61" spans="1:12" x14ac:dyDescent="0.2">
      <c r="A61" s="17">
        <v>52</v>
      </c>
      <c r="B61" s="47">
        <v>1</v>
      </c>
      <c r="C61" s="46">
        <v>1078</v>
      </c>
      <c r="D61" s="46">
        <v>1092</v>
      </c>
      <c r="E61" s="18">
        <v>0.5</v>
      </c>
      <c r="F61" s="19">
        <f t="shared" si="3"/>
        <v>9.2165898617511521E-4</v>
      </c>
      <c r="G61" s="19">
        <f t="shared" si="0"/>
        <v>9.2123445416858604E-4</v>
      </c>
      <c r="H61" s="14">
        <f t="shared" si="6"/>
        <v>97858.325889695931</v>
      </c>
      <c r="I61" s="14">
        <f t="shared" si="4"/>
        <v>90.150461436845646</v>
      </c>
      <c r="J61" s="14">
        <f t="shared" si="1"/>
        <v>97813.2506589775</v>
      </c>
      <c r="K61" s="14">
        <f t="shared" si="2"/>
        <v>2985823.1002735551</v>
      </c>
      <c r="L61" s="21">
        <f t="shared" si="5"/>
        <v>30.511692011154157</v>
      </c>
    </row>
    <row r="62" spans="1:12" x14ac:dyDescent="0.2">
      <c r="A62" s="17">
        <v>53</v>
      </c>
      <c r="B62" s="47">
        <v>4</v>
      </c>
      <c r="C62" s="46">
        <v>1012</v>
      </c>
      <c r="D62" s="46">
        <v>1089</v>
      </c>
      <c r="E62" s="18">
        <v>0.5</v>
      </c>
      <c r="F62" s="19">
        <f t="shared" si="3"/>
        <v>3.8077106139933364E-3</v>
      </c>
      <c r="G62" s="19">
        <f t="shared" si="0"/>
        <v>3.8004750593824224E-3</v>
      </c>
      <c r="H62" s="14">
        <f t="shared" si="6"/>
        <v>97768.175428259085</v>
      </c>
      <c r="I62" s="14">
        <f t="shared" si="4"/>
        <v>371.56551231642402</v>
      </c>
      <c r="J62" s="14">
        <f t="shared" si="1"/>
        <v>97582.392672100876</v>
      </c>
      <c r="K62" s="14">
        <f t="shared" si="2"/>
        <v>2888009.8496145778</v>
      </c>
      <c r="L62" s="21">
        <f t="shared" si="5"/>
        <v>29.539365309458589</v>
      </c>
    </row>
    <row r="63" spans="1:12" x14ac:dyDescent="0.2">
      <c r="A63" s="17">
        <v>54</v>
      </c>
      <c r="B63" s="47">
        <v>3</v>
      </c>
      <c r="C63" s="46">
        <v>1008</v>
      </c>
      <c r="D63" s="46">
        <v>1012</v>
      </c>
      <c r="E63" s="18">
        <v>0.5</v>
      </c>
      <c r="F63" s="19">
        <f t="shared" si="3"/>
        <v>2.9702970297029703E-3</v>
      </c>
      <c r="G63" s="19">
        <f t="shared" si="0"/>
        <v>2.9658922392486408E-3</v>
      </c>
      <c r="H63" s="14">
        <f t="shared" si="6"/>
        <v>97396.609915942667</v>
      </c>
      <c r="I63" s="14">
        <f t="shared" si="4"/>
        <v>288.86784947882154</v>
      </c>
      <c r="J63" s="14">
        <f t="shared" si="1"/>
        <v>97252.175991203258</v>
      </c>
      <c r="K63" s="14">
        <f t="shared" si="2"/>
        <v>2790427.4569424768</v>
      </c>
      <c r="L63" s="21">
        <f t="shared" si="5"/>
        <v>28.650149726471302</v>
      </c>
    </row>
    <row r="64" spans="1:12" x14ac:dyDescent="0.2">
      <c r="A64" s="17">
        <v>55</v>
      </c>
      <c r="B64" s="47">
        <v>1</v>
      </c>
      <c r="C64" s="46">
        <v>869</v>
      </c>
      <c r="D64" s="46">
        <v>1009</v>
      </c>
      <c r="E64" s="18">
        <v>0.5</v>
      </c>
      <c r="F64" s="19">
        <f t="shared" si="3"/>
        <v>1.0649627263045794E-3</v>
      </c>
      <c r="G64" s="19">
        <f t="shared" si="0"/>
        <v>1.06439595529537E-3</v>
      </c>
      <c r="H64" s="14">
        <f t="shared" si="6"/>
        <v>97107.742066463848</v>
      </c>
      <c r="I64" s="14">
        <f t="shared" si="4"/>
        <v>103.36108788341018</v>
      </c>
      <c r="J64" s="14">
        <f t="shared" si="1"/>
        <v>97056.061522522141</v>
      </c>
      <c r="K64" s="14">
        <f t="shared" si="2"/>
        <v>2693175.2809512736</v>
      </c>
      <c r="L64" s="21">
        <f t="shared" si="5"/>
        <v>27.733888396951631</v>
      </c>
    </row>
    <row r="65" spans="1:12" x14ac:dyDescent="0.2">
      <c r="A65" s="17">
        <v>56</v>
      </c>
      <c r="B65" s="47">
        <v>1</v>
      </c>
      <c r="C65" s="46">
        <v>816</v>
      </c>
      <c r="D65" s="46">
        <v>871</v>
      </c>
      <c r="E65" s="18">
        <v>0.5</v>
      </c>
      <c r="F65" s="19">
        <f t="shared" si="3"/>
        <v>1.1855364552459987E-3</v>
      </c>
      <c r="G65" s="19">
        <f t="shared" si="0"/>
        <v>1.1848341232227487E-3</v>
      </c>
      <c r="H65" s="14">
        <f t="shared" si="6"/>
        <v>97004.380978580433</v>
      </c>
      <c r="I65" s="14">
        <f t="shared" si="4"/>
        <v>114.93410068552183</v>
      </c>
      <c r="J65" s="14">
        <f t="shared" si="1"/>
        <v>96946.913928237671</v>
      </c>
      <c r="K65" s="14">
        <f t="shared" si="2"/>
        <v>2596119.2194287516</v>
      </c>
      <c r="L65" s="21">
        <f t="shared" si="5"/>
        <v>26.762906924812</v>
      </c>
    </row>
    <row r="66" spans="1:12" x14ac:dyDescent="0.2">
      <c r="A66" s="17">
        <v>57</v>
      </c>
      <c r="B66" s="47">
        <v>4</v>
      </c>
      <c r="C66" s="46">
        <v>804</v>
      </c>
      <c r="D66" s="46">
        <v>815</v>
      </c>
      <c r="E66" s="18">
        <v>0.5</v>
      </c>
      <c r="F66" s="19">
        <f t="shared" si="3"/>
        <v>4.9413218035824586E-3</v>
      </c>
      <c r="G66" s="19">
        <f t="shared" si="0"/>
        <v>4.9291435613062233E-3</v>
      </c>
      <c r="H66" s="14">
        <f t="shared" si="6"/>
        <v>96889.446877894909</v>
      </c>
      <c r="I66" s="14">
        <f t="shared" si="4"/>
        <v>477.58199323669703</v>
      </c>
      <c r="J66" s="14">
        <f t="shared" si="1"/>
        <v>96650.655881276558</v>
      </c>
      <c r="K66" s="14">
        <f t="shared" si="2"/>
        <v>2499172.3055005139</v>
      </c>
      <c r="L66" s="21">
        <f t="shared" si="5"/>
        <v>25.794061025553177</v>
      </c>
    </row>
    <row r="67" spans="1:12" x14ac:dyDescent="0.2">
      <c r="A67" s="17">
        <v>58</v>
      </c>
      <c r="B67" s="47">
        <v>3</v>
      </c>
      <c r="C67" s="46">
        <v>797</v>
      </c>
      <c r="D67" s="46">
        <v>802</v>
      </c>
      <c r="E67" s="18">
        <v>0.5</v>
      </c>
      <c r="F67" s="19">
        <f t="shared" si="3"/>
        <v>3.7523452157598499E-3</v>
      </c>
      <c r="G67" s="19">
        <f t="shared" si="0"/>
        <v>3.7453183520599247E-3</v>
      </c>
      <c r="H67" s="14">
        <f t="shared" si="6"/>
        <v>96411.864884658207</v>
      </c>
      <c r="I67" s="14">
        <f t="shared" si="4"/>
        <v>361.09312690883218</v>
      </c>
      <c r="J67" s="14">
        <f t="shared" si="1"/>
        <v>96231.318321203784</v>
      </c>
      <c r="K67" s="14">
        <f t="shared" si="2"/>
        <v>2402521.6496192375</v>
      </c>
      <c r="L67" s="21">
        <f t="shared" si="5"/>
        <v>24.919356683884093</v>
      </c>
    </row>
    <row r="68" spans="1:12" x14ac:dyDescent="0.2">
      <c r="A68" s="17">
        <v>59</v>
      </c>
      <c r="B68" s="47">
        <v>3</v>
      </c>
      <c r="C68" s="46">
        <v>740</v>
      </c>
      <c r="D68" s="46">
        <v>796</v>
      </c>
      <c r="E68" s="18">
        <v>0.5</v>
      </c>
      <c r="F68" s="19">
        <f t="shared" si="3"/>
        <v>3.90625E-3</v>
      </c>
      <c r="G68" s="19">
        <f t="shared" si="0"/>
        <v>3.8986354775828458E-3</v>
      </c>
      <c r="H68" s="14">
        <f t="shared" si="6"/>
        <v>96050.771757749375</v>
      </c>
      <c r="I68" s="14">
        <f t="shared" si="4"/>
        <v>374.46694642397415</v>
      </c>
      <c r="J68" s="14">
        <f t="shared" si="1"/>
        <v>95863.538284537397</v>
      </c>
      <c r="K68" s="14">
        <f t="shared" si="2"/>
        <v>2306290.3312980337</v>
      </c>
      <c r="L68" s="21">
        <f t="shared" si="5"/>
        <v>24.011158776680649</v>
      </c>
    </row>
    <row r="69" spans="1:12" x14ac:dyDescent="0.2">
      <c r="A69" s="17">
        <v>60</v>
      </c>
      <c r="B69" s="47">
        <v>4</v>
      </c>
      <c r="C69" s="46">
        <v>695</v>
      </c>
      <c r="D69" s="46">
        <v>725</v>
      </c>
      <c r="E69" s="18">
        <v>0.5</v>
      </c>
      <c r="F69" s="19">
        <f t="shared" si="3"/>
        <v>5.6338028169014088E-3</v>
      </c>
      <c r="G69" s="19">
        <f t="shared" si="0"/>
        <v>5.6179775280898884E-3</v>
      </c>
      <c r="H69" s="14">
        <f t="shared" si="6"/>
        <v>95676.304811325404</v>
      </c>
      <c r="I69" s="14">
        <f t="shared" si="4"/>
        <v>537.50733040070463</v>
      </c>
      <c r="J69" s="14">
        <f t="shared" si="1"/>
        <v>95407.551146125043</v>
      </c>
      <c r="K69" s="14">
        <f t="shared" si="2"/>
        <v>2210426.7930134963</v>
      </c>
      <c r="L69" s="21">
        <f t="shared" si="5"/>
        <v>23.103178967587422</v>
      </c>
    </row>
    <row r="70" spans="1:12" x14ac:dyDescent="0.2">
      <c r="A70" s="17">
        <v>61</v>
      </c>
      <c r="B70" s="47">
        <v>8</v>
      </c>
      <c r="C70" s="46">
        <v>618</v>
      </c>
      <c r="D70" s="46">
        <v>699</v>
      </c>
      <c r="E70" s="18">
        <v>0.5</v>
      </c>
      <c r="F70" s="19">
        <f t="shared" si="3"/>
        <v>1.2148823082763858E-2</v>
      </c>
      <c r="G70" s="19">
        <f t="shared" si="0"/>
        <v>1.2075471698113207E-2</v>
      </c>
      <c r="H70" s="14">
        <f t="shared" si="6"/>
        <v>95138.797480924695</v>
      </c>
      <c r="I70" s="14">
        <f t="shared" si="4"/>
        <v>1148.8458563734303</v>
      </c>
      <c r="J70" s="14">
        <f t="shared" si="1"/>
        <v>94564.37455273798</v>
      </c>
      <c r="K70" s="14">
        <f t="shared" si="2"/>
        <v>2115019.2418673714</v>
      </c>
      <c r="L70" s="21">
        <f t="shared" si="5"/>
        <v>22.230880543675489</v>
      </c>
    </row>
    <row r="71" spans="1:12" x14ac:dyDescent="0.2">
      <c r="A71" s="17">
        <v>62</v>
      </c>
      <c r="B71" s="47">
        <v>5</v>
      </c>
      <c r="C71" s="46">
        <v>641</v>
      </c>
      <c r="D71" s="46">
        <v>623</v>
      </c>
      <c r="E71" s="18">
        <v>0.5</v>
      </c>
      <c r="F71" s="19">
        <f t="shared" si="3"/>
        <v>7.9113924050632917E-3</v>
      </c>
      <c r="G71" s="19">
        <f t="shared" si="0"/>
        <v>7.880220646178094E-3</v>
      </c>
      <c r="H71" s="14">
        <f t="shared" si="6"/>
        <v>93989.951624551264</v>
      </c>
      <c r="I71" s="14">
        <f t="shared" si="4"/>
        <v>740.66155732506911</v>
      </c>
      <c r="J71" s="14">
        <f t="shared" si="1"/>
        <v>93619.620845888727</v>
      </c>
      <c r="K71" s="14">
        <f t="shared" si="2"/>
        <v>2020454.8673146332</v>
      </c>
      <c r="L71" s="21">
        <f t="shared" si="5"/>
        <v>21.496498640466019</v>
      </c>
    </row>
    <row r="72" spans="1:12" x14ac:dyDescent="0.2">
      <c r="A72" s="17">
        <v>63</v>
      </c>
      <c r="B72" s="47">
        <v>5</v>
      </c>
      <c r="C72" s="46">
        <v>630</v>
      </c>
      <c r="D72" s="46">
        <v>641</v>
      </c>
      <c r="E72" s="18">
        <v>0.5</v>
      </c>
      <c r="F72" s="19">
        <f t="shared" si="3"/>
        <v>7.8678206136900079E-3</v>
      </c>
      <c r="G72" s="19">
        <f t="shared" si="0"/>
        <v>7.8369905956112863E-3</v>
      </c>
      <c r="H72" s="14">
        <f t="shared" si="6"/>
        <v>93249.290067226189</v>
      </c>
      <c r="I72" s="14">
        <f t="shared" si="4"/>
        <v>730.79380930428056</v>
      </c>
      <c r="J72" s="14">
        <f t="shared" si="1"/>
        <v>92883.893162574052</v>
      </c>
      <c r="K72" s="14">
        <f t="shared" si="2"/>
        <v>1926835.2464687445</v>
      </c>
      <c r="L72" s="21">
        <f t="shared" si="5"/>
        <v>20.663269876688943</v>
      </c>
    </row>
    <row r="73" spans="1:12" x14ac:dyDescent="0.2">
      <c r="A73" s="17">
        <v>64</v>
      </c>
      <c r="B73" s="47">
        <v>8</v>
      </c>
      <c r="C73" s="46">
        <v>579</v>
      </c>
      <c r="D73" s="46">
        <v>632</v>
      </c>
      <c r="E73" s="18">
        <v>0.5</v>
      </c>
      <c r="F73" s="19">
        <f t="shared" si="3"/>
        <v>1.3212221304706853E-2</v>
      </c>
      <c r="G73" s="19">
        <f t="shared" ref="G73:G103" si="7">F73/((1+(1-E73)*F73))</f>
        <v>1.3125512715340442E-2</v>
      </c>
      <c r="H73" s="14">
        <f t="shared" si="6"/>
        <v>92518.496257921914</v>
      </c>
      <c r="I73" s="14">
        <f t="shared" si="4"/>
        <v>1214.3526990375312</v>
      </c>
      <c r="J73" s="14">
        <f t="shared" ref="J73:J103" si="8">H74+I73*E73</f>
        <v>91911.319908403151</v>
      </c>
      <c r="K73" s="14">
        <f t="shared" ref="K73:K97" si="9">K74+J73</f>
        <v>1833951.3533061703</v>
      </c>
      <c r="L73" s="21">
        <f t="shared" si="5"/>
        <v>19.822537411259944</v>
      </c>
    </row>
    <row r="74" spans="1:12" x14ac:dyDescent="0.2">
      <c r="A74" s="17">
        <v>65</v>
      </c>
      <c r="B74" s="47">
        <v>9</v>
      </c>
      <c r="C74" s="46">
        <v>531</v>
      </c>
      <c r="D74" s="46">
        <v>581</v>
      </c>
      <c r="E74" s="18">
        <v>0.5</v>
      </c>
      <c r="F74" s="19">
        <f t="shared" ref="F74:F104" si="10">B74/((C74+D74)/2)</f>
        <v>1.618705035971223E-2</v>
      </c>
      <c r="G74" s="19">
        <f t="shared" si="7"/>
        <v>1.6057091882247992E-2</v>
      </c>
      <c r="H74" s="14">
        <f t="shared" si="6"/>
        <v>91304.143558884389</v>
      </c>
      <c r="I74" s="14">
        <f t="shared" ref="I74:I104" si="11">H74*G74</f>
        <v>1466.0790223549679</v>
      </c>
      <c r="J74" s="14">
        <f t="shared" si="8"/>
        <v>90571.104047706904</v>
      </c>
      <c r="K74" s="14">
        <f t="shared" si="9"/>
        <v>1742040.0333977672</v>
      </c>
      <c r="L74" s="21">
        <f t="shared" ref="L74:L104" si="12">K74/H74</f>
        <v>19.07952876502566</v>
      </c>
    </row>
    <row r="75" spans="1:12" x14ac:dyDescent="0.2">
      <c r="A75" s="17">
        <v>66</v>
      </c>
      <c r="B75" s="47">
        <v>6</v>
      </c>
      <c r="C75" s="46">
        <v>530</v>
      </c>
      <c r="D75" s="46">
        <v>516</v>
      </c>
      <c r="E75" s="18">
        <v>0.5</v>
      </c>
      <c r="F75" s="19">
        <f t="shared" si="10"/>
        <v>1.1472275334608031E-2</v>
      </c>
      <c r="G75" s="19">
        <f t="shared" si="7"/>
        <v>1.1406844106463879E-2</v>
      </c>
      <c r="H75" s="14">
        <f t="shared" ref="H75:H104" si="13">H74-I74</f>
        <v>89838.064536529419</v>
      </c>
      <c r="I75" s="14">
        <f t="shared" si="11"/>
        <v>1024.7687969946321</v>
      </c>
      <c r="J75" s="14">
        <f t="shared" si="8"/>
        <v>89325.680138032112</v>
      </c>
      <c r="K75" s="14">
        <f t="shared" si="9"/>
        <v>1651468.9293500604</v>
      </c>
      <c r="L75" s="21">
        <f t="shared" si="12"/>
        <v>18.382730503711485</v>
      </c>
    </row>
    <row r="76" spans="1:12" x14ac:dyDescent="0.2">
      <c r="A76" s="17">
        <v>67</v>
      </c>
      <c r="B76" s="47">
        <v>12</v>
      </c>
      <c r="C76" s="46">
        <v>487</v>
      </c>
      <c r="D76" s="46">
        <v>519</v>
      </c>
      <c r="E76" s="18">
        <v>0.5</v>
      </c>
      <c r="F76" s="19">
        <f t="shared" si="10"/>
        <v>2.3856858846918488E-2</v>
      </c>
      <c r="G76" s="19">
        <f t="shared" si="7"/>
        <v>2.3575638506876228E-2</v>
      </c>
      <c r="H76" s="14">
        <f t="shared" si="13"/>
        <v>88813.295739534791</v>
      </c>
      <c r="I76" s="14">
        <f t="shared" si="11"/>
        <v>2093.8301549595631</v>
      </c>
      <c r="J76" s="14">
        <f t="shared" si="8"/>
        <v>87766.380662055002</v>
      </c>
      <c r="K76" s="14">
        <f t="shared" si="9"/>
        <v>1562143.2492120282</v>
      </c>
      <c r="L76" s="21">
        <f t="shared" si="12"/>
        <v>17.589069701831232</v>
      </c>
    </row>
    <row r="77" spans="1:12" x14ac:dyDescent="0.2">
      <c r="A77" s="17">
        <v>68</v>
      </c>
      <c r="B77" s="47">
        <v>6</v>
      </c>
      <c r="C77" s="46">
        <v>426</v>
      </c>
      <c r="D77" s="46">
        <v>483</v>
      </c>
      <c r="E77" s="18">
        <v>0.5</v>
      </c>
      <c r="F77" s="19">
        <f t="shared" si="10"/>
        <v>1.3201320132013201E-2</v>
      </c>
      <c r="G77" s="19">
        <f t="shared" si="7"/>
        <v>1.3114754098360654E-2</v>
      </c>
      <c r="H77" s="14">
        <f t="shared" si="13"/>
        <v>86719.465584575228</v>
      </c>
      <c r="I77" s="14">
        <f t="shared" si="11"/>
        <v>1137.3044666829537</v>
      </c>
      <c r="J77" s="14">
        <f t="shared" si="8"/>
        <v>86150.813351233752</v>
      </c>
      <c r="K77" s="14">
        <f t="shared" si="9"/>
        <v>1474376.8685499732</v>
      </c>
      <c r="L77" s="21">
        <f t="shared" si="12"/>
        <v>17.001683054792952</v>
      </c>
    </row>
    <row r="78" spans="1:12" x14ac:dyDescent="0.2">
      <c r="A78" s="17">
        <v>69</v>
      </c>
      <c r="B78" s="47">
        <v>4</v>
      </c>
      <c r="C78" s="46">
        <v>510</v>
      </c>
      <c r="D78" s="46">
        <v>438</v>
      </c>
      <c r="E78" s="18">
        <v>0.5</v>
      </c>
      <c r="F78" s="19">
        <f t="shared" si="10"/>
        <v>8.4388185654008432E-3</v>
      </c>
      <c r="G78" s="19">
        <f t="shared" si="7"/>
        <v>8.4033613445378148E-3</v>
      </c>
      <c r="H78" s="14">
        <f t="shared" si="13"/>
        <v>85582.161117892276</v>
      </c>
      <c r="I78" s="14">
        <f t="shared" si="11"/>
        <v>719.17782452010317</v>
      </c>
      <c r="J78" s="14">
        <f t="shared" si="8"/>
        <v>85222.572205632227</v>
      </c>
      <c r="K78" s="14">
        <f t="shared" si="9"/>
        <v>1388226.0551987395</v>
      </c>
      <c r="L78" s="21">
        <f t="shared" si="12"/>
        <v>16.220974523959637</v>
      </c>
    </row>
    <row r="79" spans="1:12" x14ac:dyDescent="0.2">
      <c r="A79" s="17">
        <v>70</v>
      </c>
      <c r="B79" s="47">
        <v>13</v>
      </c>
      <c r="C79" s="46">
        <v>431</v>
      </c>
      <c r="D79" s="46">
        <v>502</v>
      </c>
      <c r="E79" s="18">
        <v>0.5</v>
      </c>
      <c r="F79" s="19">
        <f t="shared" si="10"/>
        <v>2.7867095391211148E-2</v>
      </c>
      <c r="G79" s="19">
        <f t="shared" si="7"/>
        <v>2.7484143763213533E-2</v>
      </c>
      <c r="H79" s="14">
        <f t="shared" si="13"/>
        <v>84862.983293372177</v>
      </c>
      <c r="I79" s="14">
        <f t="shared" si="11"/>
        <v>2332.3864330102292</v>
      </c>
      <c r="J79" s="14">
        <f t="shared" si="8"/>
        <v>83696.790076867066</v>
      </c>
      <c r="K79" s="14">
        <f t="shared" si="9"/>
        <v>1303003.4829931073</v>
      </c>
      <c r="L79" s="21">
        <f t="shared" si="12"/>
        <v>15.35420312162031</v>
      </c>
    </row>
    <row r="80" spans="1:12" x14ac:dyDescent="0.2">
      <c r="A80" s="17">
        <v>71</v>
      </c>
      <c r="B80" s="47">
        <v>7</v>
      </c>
      <c r="C80" s="46">
        <v>404</v>
      </c>
      <c r="D80" s="46">
        <v>430</v>
      </c>
      <c r="E80" s="18">
        <v>0.5</v>
      </c>
      <c r="F80" s="19">
        <f t="shared" si="10"/>
        <v>1.6786570743405275E-2</v>
      </c>
      <c r="G80" s="19">
        <f t="shared" si="7"/>
        <v>1.6646848989298454E-2</v>
      </c>
      <c r="H80" s="14">
        <f t="shared" si="13"/>
        <v>82530.596860361955</v>
      </c>
      <c r="I80" s="14">
        <f t="shared" si="11"/>
        <v>1373.8743829311145</v>
      </c>
      <c r="J80" s="14">
        <f t="shared" si="8"/>
        <v>81843.659668896405</v>
      </c>
      <c r="K80" s="14">
        <f t="shared" si="9"/>
        <v>1219306.6929162403</v>
      </c>
      <c r="L80" s="21">
        <f t="shared" si="12"/>
        <v>14.773995818535667</v>
      </c>
    </row>
    <row r="81" spans="1:12" x14ac:dyDescent="0.2">
      <c r="A81" s="17">
        <v>72</v>
      </c>
      <c r="B81" s="47">
        <v>11</v>
      </c>
      <c r="C81" s="46">
        <v>326</v>
      </c>
      <c r="D81" s="46">
        <v>392</v>
      </c>
      <c r="E81" s="18">
        <v>0.5</v>
      </c>
      <c r="F81" s="19">
        <f t="shared" si="10"/>
        <v>3.0640668523676879E-2</v>
      </c>
      <c r="G81" s="19">
        <f t="shared" si="7"/>
        <v>3.017832647462277E-2</v>
      </c>
      <c r="H81" s="14">
        <f t="shared" si="13"/>
        <v>81156.722477430842</v>
      </c>
      <c r="I81" s="14">
        <f t="shared" si="11"/>
        <v>2449.1740665342641</v>
      </c>
      <c r="J81" s="14">
        <f t="shared" si="8"/>
        <v>79932.135444163709</v>
      </c>
      <c r="K81" s="14">
        <f t="shared" si="9"/>
        <v>1137463.033247344</v>
      </c>
      <c r="L81" s="21">
        <f t="shared" si="12"/>
        <v>14.015635409175932</v>
      </c>
    </row>
    <row r="82" spans="1:12" x14ac:dyDescent="0.2">
      <c r="A82" s="17">
        <v>73</v>
      </c>
      <c r="B82" s="47">
        <v>5</v>
      </c>
      <c r="C82" s="46">
        <v>361</v>
      </c>
      <c r="D82" s="46">
        <v>328</v>
      </c>
      <c r="E82" s="18">
        <v>0.5</v>
      </c>
      <c r="F82" s="19">
        <f t="shared" si="10"/>
        <v>1.4513788098693759E-2</v>
      </c>
      <c r="G82" s="19">
        <f t="shared" si="7"/>
        <v>1.4409221902017291E-2</v>
      </c>
      <c r="H82" s="14">
        <f t="shared" si="13"/>
        <v>78707.548410896576</v>
      </c>
      <c r="I82" s="14">
        <f t="shared" si="11"/>
        <v>1134.1145304163772</v>
      </c>
      <c r="J82" s="14">
        <f t="shared" si="8"/>
        <v>78140.491145688386</v>
      </c>
      <c r="K82" s="14">
        <f t="shared" si="9"/>
        <v>1057530.8978031802</v>
      </c>
      <c r="L82" s="21">
        <f t="shared" si="12"/>
        <v>13.436206808047034</v>
      </c>
    </row>
    <row r="83" spans="1:12" x14ac:dyDescent="0.2">
      <c r="A83" s="17">
        <v>74</v>
      </c>
      <c r="B83" s="47">
        <v>10</v>
      </c>
      <c r="C83" s="46">
        <v>365</v>
      </c>
      <c r="D83" s="46">
        <v>354</v>
      </c>
      <c r="E83" s="18">
        <v>0.5</v>
      </c>
      <c r="F83" s="19">
        <f t="shared" si="10"/>
        <v>2.7816411682892908E-2</v>
      </c>
      <c r="G83" s="19">
        <f t="shared" si="7"/>
        <v>2.7434842249657067E-2</v>
      </c>
      <c r="H83" s="14">
        <f t="shared" si="13"/>
        <v>77573.433880480196</v>
      </c>
      <c r="I83" s="14">
        <f t="shared" si="11"/>
        <v>2128.2149212751769</v>
      </c>
      <c r="J83" s="14">
        <f t="shared" si="8"/>
        <v>76509.326419842604</v>
      </c>
      <c r="K83" s="14">
        <f t="shared" si="9"/>
        <v>979390.40665749181</v>
      </c>
      <c r="L83" s="21">
        <f t="shared" si="12"/>
        <v>12.62533263857404</v>
      </c>
    </row>
    <row r="84" spans="1:12" x14ac:dyDescent="0.2">
      <c r="A84" s="17">
        <v>75</v>
      </c>
      <c r="B84" s="47">
        <v>15</v>
      </c>
      <c r="C84" s="46">
        <v>313</v>
      </c>
      <c r="D84" s="46">
        <v>356</v>
      </c>
      <c r="E84" s="18">
        <v>0.5</v>
      </c>
      <c r="F84" s="19">
        <f t="shared" si="10"/>
        <v>4.4843049327354258E-2</v>
      </c>
      <c r="G84" s="19">
        <f t="shared" si="7"/>
        <v>4.3859649122807015E-2</v>
      </c>
      <c r="H84" s="14">
        <f t="shared" si="13"/>
        <v>75445.218959205013</v>
      </c>
      <c r="I84" s="14">
        <f t="shared" si="11"/>
        <v>3309.0008315440791</v>
      </c>
      <c r="J84" s="14">
        <f t="shared" si="8"/>
        <v>73790.718543432973</v>
      </c>
      <c r="K84" s="14">
        <f t="shared" si="9"/>
        <v>902881.08023764915</v>
      </c>
      <c r="L84" s="21">
        <f t="shared" si="12"/>
        <v>11.967373051509838</v>
      </c>
    </row>
    <row r="85" spans="1:12" x14ac:dyDescent="0.2">
      <c r="A85" s="17">
        <v>76</v>
      </c>
      <c r="B85" s="47">
        <v>5</v>
      </c>
      <c r="C85" s="46">
        <v>256</v>
      </c>
      <c r="D85" s="46">
        <v>312</v>
      </c>
      <c r="E85" s="18">
        <v>0.5</v>
      </c>
      <c r="F85" s="19">
        <f t="shared" si="10"/>
        <v>1.7605633802816902E-2</v>
      </c>
      <c r="G85" s="19">
        <f t="shared" si="7"/>
        <v>1.7452006980802792E-2</v>
      </c>
      <c r="H85" s="14">
        <f t="shared" si="13"/>
        <v>72136.218127660934</v>
      </c>
      <c r="I85" s="14">
        <f t="shared" si="11"/>
        <v>1258.9217823326514</v>
      </c>
      <c r="J85" s="14">
        <f t="shared" si="8"/>
        <v>71506.75723649461</v>
      </c>
      <c r="K85" s="14">
        <f t="shared" si="9"/>
        <v>829090.36169421615</v>
      </c>
      <c r="L85" s="21">
        <f t="shared" si="12"/>
        <v>11.493399338276344</v>
      </c>
    </row>
    <row r="86" spans="1:12" x14ac:dyDescent="0.2">
      <c r="A86" s="17">
        <v>77</v>
      </c>
      <c r="B86" s="47">
        <v>8</v>
      </c>
      <c r="C86" s="46">
        <v>206</v>
      </c>
      <c r="D86" s="46">
        <v>255</v>
      </c>
      <c r="E86" s="18">
        <v>0.5</v>
      </c>
      <c r="F86" s="19">
        <f t="shared" si="10"/>
        <v>3.4707158351409979E-2</v>
      </c>
      <c r="G86" s="19">
        <f t="shared" si="7"/>
        <v>3.4115138592750539E-2</v>
      </c>
      <c r="H86" s="14">
        <f t="shared" si="13"/>
        <v>70877.296345328286</v>
      </c>
      <c r="I86" s="14">
        <f t="shared" si="11"/>
        <v>2417.9887879003259</v>
      </c>
      <c r="J86" s="14">
        <f t="shared" si="8"/>
        <v>69668.301951378133</v>
      </c>
      <c r="K86" s="14">
        <f t="shared" si="9"/>
        <v>757583.60445772158</v>
      </c>
      <c r="L86" s="21">
        <f t="shared" si="12"/>
        <v>10.688663980164023</v>
      </c>
    </row>
    <row r="87" spans="1:12" x14ac:dyDescent="0.2">
      <c r="A87" s="17">
        <v>78</v>
      </c>
      <c r="B87" s="47">
        <v>15</v>
      </c>
      <c r="C87" s="46">
        <v>266</v>
      </c>
      <c r="D87" s="46">
        <v>205</v>
      </c>
      <c r="E87" s="18">
        <v>0.5</v>
      </c>
      <c r="F87" s="19">
        <f t="shared" si="10"/>
        <v>6.3694267515923567E-2</v>
      </c>
      <c r="G87" s="19">
        <f t="shared" si="7"/>
        <v>6.1728395061728399E-2</v>
      </c>
      <c r="H87" s="14">
        <f t="shared" si="13"/>
        <v>68459.307557427965</v>
      </c>
      <c r="I87" s="14">
        <f t="shared" si="11"/>
        <v>4225.8831825572825</v>
      </c>
      <c r="J87" s="14">
        <f t="shared" si="8"/>
        <v>66346.365966149315</v>
      </c>
      <c r="K87" s="14">
        <f t="shared" si="9"/>
        <v>687915.30250634346</v>
      </c>
      <c r="L87" s="21">
        <f t="shared" si="12"/>
        <v>10.048528491604694</v>
      </c>
    </row>
    <row r="88" spans="1:12" x14ac:dyDescent="0.2">
      <c r="A88" s="17">
        <v>79</v>
      </c>
      <c r="B88" s="47">
        <v>10</v>
      </c>
      <c r="C88" s="46">
        <v>147</v>
      </c>
      <c r="D88" s="46">
        <v>253</v>
      </c>
      <c r="E88" s="18">
        <v>0.5</v>
      </c>
      <c r="F88" s="19">
        <f t="shared" si="10"/>
        <v>0.05</v>
      </c>
      <c r="G88" s="19">
        <f t="shared" si="7"/>
        <v>4.8780487804878057E-2</v>
      </c>
      <c r="H88" s="14">
        <f t="shared" si="13"/>
        <v>64233.424374870679</v>
      </c>
      <c r="I88" s="14">
        <f t="shared" si="11"/>
        <v>3133.337774383936</v>
      </c>
      <c r="J88" s="14">
        <f t="shared" si="8"/>
        <v>62666.755487678711</v>
      </c>
      <c r="K88" s="14">
        <f t="shared" si="9"/>
        <v>621568.93654019421</v>
      </c>
      <c r="L88" s="21">
        <f t="shared" si="12"/>
        <v>9.6767211555260566</v>
      </c>
    </row>
    <row r="89" spans="1:12" x14ac:dyDescent="0.2">
      <c r="A89" s="17">
        <v>80</v>
      </c>
      <c r="B89" s="47">
        <v>7</v>
      </c>
      <c r="C89" s="46">
        <v>193</v>
      </c>
      <c r="D89" s="46">
        <v>142</v>
      </c>
      <c r="E89" s="18">
        <v>0.5</v>
      </c>
      <c r="F89" s="19">
        <f t="shared" si="10"/>
        <v>4.1791044776119404E-2</v>
      </c>
      <c r="G89" s="19">
        <f t="shared" si="7"/>
        <v>4.0935672514619881E-2</v>
      </c>
      <c r="H89" s="14">
        <f t="shared" si="13"/>
        <v>61100.086600486742</v>
      </c>
      <c r="I89" s="14">
        <f t="shared" si="11"/>
        <v>2501.1731356924397</v>
      </c>
      <c r="J89" s="14">
        <f t="shared" si="8"/>
        <v>59849.500032640521</v>
      </c>
      <c r="K89" s="14">
        <f t="shared" si="9"/>
        <v>558902.18105251552</v>
      </c>
      <c r="L89" s="21">
        <f t="shared" si="12"/>
        <v>9.1473222404248293</v>
      </c>
    </row>
    <row r="90" spans="1:12" x14ac:dyDescent="0.2">
      <c r="A90" s="17">
        <v>81</v>
      </c>
      <c r="B90" s="47">
        <v>12</v>
      </c>
      <c r="C90" s="46">
        <v>191</v>
      </c>
      <c r="D90" s="46">
        <v>182</v>
      </c>
      <c r="E90" s="18">
        <v>0.5</v>
      </c>
      <c r="F90" s="19">
        <f t="shared" si="10"/>
        <v>6.4343163538873996E-2</v>
      </c>
      <c r="G90" s="19">
        <f t="shared" si="7"/>
        <v>6.2337662337662338E-2</v>
      </c>
      <c r="H90" s="14">
        <f t="shared" si="13"/>
        <v>58598.913464794299</v>
      </c>
      <c r="I90" s="14">
        <f t="shared" si="11"/>
        <v>3652.9192809222423</v>
      </c>
      <c r="J90" s="14">
        <f t="shared" si="8"/>
        <v>56772.453824333177</v>
      </c>
      <c r="K90" s="14">
        <f t="shared" si="9"/>
        <v>499052.68101987499</v>
      </c>
      <c r="L90" s="21">
        <f t="shared" si="12"/>
        <v>8.5164152628819885</v>
      </c>
    </row>
    <row r="91" spans="1:12" x14ac:dyDescent="0.2">
      <c r="A91" s="17">
        <v>82</v>
      </c>
      <c r="B91" s="47">
        <v>10</v>
      </c>
      <c r="C91" s="46">
        <v>182</v>
      </c>
      <c r="D91" s="46">
        <v>179</v>
      </c>
      <c r="E91" s="18">
        <v>0.5</v>
      </c>
      <c r="F91" s="19">
        <f t="shared" si="10"/>
        <v>5.5401662049861494E-2</v>
      </c>
      <c r="G91" s="19">
        <f t="shared" si="7"/>
        <v>5.3908355795148251E-2</v>
      </c>
      <c r="H91" s="14">
        <f t="shared" si="13"/>
        <v>54945.994183872055</v>
      </c>
      <c r="I91" s="14">
        <f t="shared" si="11"/>
        <v>2962.0482039823214</v>
      </c>
      <c r="J91" s="14">
        <f t="shared" si="8"/>
        <v>53464.9700818809</v>
      </c>
      <c r="K91" s="14">
        <f t="shared" si="9"/>
        <v>442280.22719554184</v>
      </c>
      <c r="L91" s="21">
        <f t="shared" si="12"/>
        <v>8.049362537976636</v>
      </c>
    </row>
    <row r="92" spans="1:12" x14ac:dyDescent="0.2">
      <c r="A92" s="17">
        <v>83</v>
      </c>
      <c r="B92" s="47">
        <v>15</v>
      </c>
      <c r="C92" s="46">
        <v>173</v>
      </c>
      <c r="D92" s="46">
        <v>175</v>
      </c>
      <c r="E92" s="18">
        <v>0.5</v>
      </c>
      <c r="F92" s="19">
        <f t="shared" si="10"/>
        <v>8.6206896551724144E-2</v>
      </c>
      <c r="G92" s="19">
        <f t="shared" si="7"/>
        <v>8.2644628099173556E-2</v>
      </c>
      <c r="H92" s="14">
        <f t="shared" si="13"/>
        <v>51983.945979889737</v>
      </c>
      <c r="I92" s="14">
        <f t="shared" si="11"/>
        <v>4296.1938826355154</v>
      </c>
      <c r="J92" s="14">
        <f t="shared" si="8"/>
        <v>49835.849038571978</v>
      </c>
      <c r="K92" s="14">
        <f t="shared" si="9"/>
        <v>388815.25711366092</v>
      </c>
      <c r="L92" s="21">
        <f t="shared" si="12"/>
        <v>7.4795256455536512</v>
      </c>
    </row>
    <row r="93" spans="1:12" x14ac:dyDescent="0.2">
      <c r="A93" s="17">
        <v>84</v>
      </c>
      <c r="B93" s="47">
        <v>9</v>
      </c>
      <c r="C93" s="46">
        <v>173</v>
      </c>
      <c r="D93" s="46">
        <v>174</v>
      </c>
      <c r="E93" s="18">
        <v>0.5</v>
      </c>
      <c r="F93" s="19">
        <f t="shared" si="10"/>
        <v>5.1873198847262249E-2</v>
      </c>
      <c r="G93" s="19">
        <f t="shared" si="7"/>
        <v>5.0561797752808987E-2</v>
      </c>
      <c r="H93" s="14">
        <f t="shared" si="13"/>
        <v>47687.752097254219</v>
      </c>
      <c r="I93" s="14">
        <f t="shared" si="11"/>
        <v>2411.1784768274606</v>
      </c>
      <c r="J93" s="14">
        <f t="shared" si="8"/>
        <v>46482.162858840493</v>
      </c>
      <c r="K93" s="14">
        <f t="shared" si="9"/>
        <v>338979.40807508893</v>
      </c>
      <c r="L93" s="21">
        <f t="shared" si="12"/>
        <v>7.1083117397476743</v>
      </c>
    </row>
    <row r="94" spans="1:12" x14ac:dyDescent="0.2">
      <c r="A94" s="17">
        <v>85</v>
      </c>
      <c r="B94" s="47">
        <v>17</v>
      </c>
      <c r="C94" s="46">
        <v>183</v>
      </c>
      <c r="D94" s="46">
        <v>164</v>
      </c>
      <c r="E94" s="18">
        <v>0.5</v>
      </c>
      <c r="F94" s="19">
        <f t="shared" si="10"/>
        <v>9.7982708933717577E-2</v>
      </c>
      <c r="G94" s="19">
        <f t="shared" si="7"/>
        <v>9.3406593406593408E-2</v>
      </c>
      <c r="H94" s="14">
        <f t="shared" si="13"/>
        <v>45276.57362042676</v>
      </c>
      <c r="I94" s="14">
        <f t="shared" si="11"/>
        <v>4229.1305030068952</v>
      </c>
      <c r="J94" s="14">
        <f t="shared" si="8"/>
        <v>43162.008368923307</v>
      </c>
      <c r="K94" s="14">
        <f t="shared" si="9"/>
        <v>292497.24521624844</v>
      </c>
      <c r="L94" s="21">
        <f t="shared" si="12"/>
        <v>6.4602336667164852</v>
      </c>
    </row>
    <row r="95" spans="1:12" x14ac:dyDescent="0.2">
      <c r="A95" s="17">
        <v>86</v>
      </c>
      <c r="B95" s="47">
        <v>14</v>
      </c>
      <c r="C95" s="46">
        <v>125</v>
      </c>
      <c r="D95" s="46">
        <v>171</v>
      </c>
      <c r="E95" s="18">
        <v>0.5</v>
      </c>
      <c r="F95" s="19">
        <f t="shared" si="10"/>
        <v>9.45945945945946E-2</v>
      </c>
      <c r="G95" s="19">
        <f t="shared" si="7"/>
        <v>9.0322580645161285E-2</v>
      </c>
      <c r="H95" s="14">
        <f t="shared" si="13"/>
        <v>41047.443117419862</v>
      </c>
      <c r="I95" s="14">
        <f t="shared" si="11"/>
        <v>3707.510991250826</v>
      </c>
      <c r="J95" s="14">
        <f t="shared" si="8"/>
        <v>39193.687621794445</v>
      </c>
      <c r="K95" s="14">
        <f t="shared" si="9"/>
        <v>249335.23684732514</v>
      </c>
      <c r="L95" s="21">
        <f t="shared" si="12"/>
        <v>6.0743183475296991</v>
      </c>
    </row>
    <row r="96" spans="1:12" x14ac:dyDescent="0.2">
      <c r="A96" s="17">
        <v>87</v>
      </c>
      <c r="B96" s="47">
        <v>6</v>
      </c>
      <c r="C96" s="46">
        <v>105</v>
      </c>
      <c r="D96" s="46">
        <v>122</v>
      </c>
      <c r="E96" s="18">
        <v>0.5</v>
      </c>
      <c r="F96" s="19">
        <f t="shared" si="10"/>
        <v>5.2863436123348019E-2</v>
      </c>
      <c r="G96" s="19">
        <f t="shared" si="7"/>
        <v>5.1502145922746781E-2</v>
      </c>
      <c r="H96" s="14">
        <f t="shared" si="13"/>
        <v>37339.932126169035</v>
      </c>
      <c r="I96" s="14">
        <f t="shared" si="11"/>
        <v>1923.086633107418</v>
      </c>
      <c r="J96" s="14">
        <f t="shared" si="8"/>
        <v>36378.388809615324</v>
      </c>
      <c r="K96" s="14">
        <f t="shared" si="9"/>
        <v>210141.5492255307</v>
      </c>
      <c r="L96" s="21">
        <f t="shared" si="12"/>
        <v>5.6277967650149181</v>
      </c>
    </row>
    <row r="97" spans="1:12" x14ac:dyDescent="0.2">
      <c r="A97" s="17">
        <v>88</v>
      </c>
      <c r="B97" s="47">
        <v>13</v>
      </c>
      <c r="C97" s="46">
        <v>99</v>
      </c>
      <c r="D97" s="46">
        <v>98</v>
      </c>
      <c r="E97" s="18">
        <v>0.5</v>
      </c>
      <c r="F97" s="19">
        <f t="shared" si="10"/>
        <v>0.13197969543147209</v>
      </c>
      <c r="G97" s="19">
        <f t="shared" si="7"/>
        <v>0.1238095238095238</v>
      </c>
      <c r="H97" s="14">
        <f t="shared" si="13"/>
        <v>35416.845493061614</v>
      </c>
      <c r="I97" s="14">
        <f t="shared" si="11"/>
        <v>4384.9427753314376</v>
      </c>
      <c r="J97" s="14">
        <f t="shared" si="8"/>
        <v>33224.374105395895</v>
      </c>
      <c r="K97" s="14">
        <f t="shared" si="9"/>
        <v>173763.16041591536</v>
      </c>
      <c r="L97" s="21">
        <f t="shared" si="12"/>
        <v>4.9062291685451402</v>
      </c>
    </row>
    <row r="98" spans="1:12" x14ac:dyDescent="0.2">
      <c r="A98" s="17">
        <v>89</v>
      </c>
      <c r="B98" s="47">
        <v>26</v>
      </c>
      <c r="C98" s="46">
        <v>95</v>
      </c>
      <c r="D98" s="46">
        <v>86</v>
      </c>
      <c r="E98" s="18">
        <v>0.5</v>
      </c>
      <c r="F98" s="19">
        <f t="shared" si="10"/>
        <v>0.287292817679558</v>
      </c>
      <c r="G98" s="19">
        <f t="shared" si="7"/>
        <v>0.25120772946859898</v>
      </c>
      <c r="H98" s="14">
        <f t="shared" si="13"/>
        <v>31031.902717730176</v>
      </c>
      <c r="I98" s="14">
        <f t="shared" si="11"/>
        <v>7795.4538228114434</v>
      </c>
      <c r="J98" s="14">
        <f t="shared" si="8"/>
        <v>27134.175806324456</v>
      </c>
      <c r="K98" s="14">
        <f>K99+J98</f>
        <v>140538.78631051947</v>
      </c>
      <c r="L98" s="21">
        <f t="shared" si="12"/>
        <v>4.528848507578692</v>
      </c>
    </row>
    <row r="99" spans="1:12" x14ac:dyDescent="0.2">
      <c r="A99" s="17">
        <v>90</v>
      </c>
      <c r="B99" s="47">
        <v>12</v>
      </c>
      <c r="C99" s="46">
        <v>73</v>
      </c>
      <c r="D99" s="46">
        <v>83</v>
      </c>
      <c r="E99" s="18">
        <v>0.5</v>
      </c>
      <c r="F99" s="22">
        <f t="shared" si="10"/>
        <v>0.15384615384615385</v>
      </c>
      <c r="G99" s="22">
        <f t="shared" si="7"/>
        <v>0.14285714285714288</v>
      </c>
      <c r="H99" s="23">
        <f t="shared" si="13"/>
        <v>23236.448894918733</v>
      </c>
      <c r="I99" s="23">
        <f t="shared" si="11"/>
        <v>3319.4926992741052</v>
      </c>
      <c r="J99" s="23">
        <f t="shared" si="8"/>
        <v>21576.702545281678</v>
      </c>
      <c r="K99" s="23">
        <f t="shared" ref="K99:K103" si="14">K100+J99</f>
        <v>113404.61050419502</v>
      </c>
      <c r="L99" s="24">
        <f t="shared" si="12"/>
        <v>4.8804622004438016</v>
      </c>
    </row>
    <row r="100" spans="1:12" x14ac:dyDescent="0.2">
      <c r="A100" s="17">
        <v>91</v>
      </c>
      <c r="B100" s="47">
        <v>7</v>
      </c>
      <c r="C100" s="46">
        <v>49</v>
      </c>
      <c r="D100" s="46">
        <v>75</v>
      </c>
      <c r="E100" s="18">
        <v>0.5</v>
      </c>
      <c r="F100" s="22">
        <f t="shared" si="10"/>
        <v>0.11290322580645161</v>
      </c>
      <c r="G100" s="22">
        <f t="shared" si="7"/>
        <v>0.10687022900763359</v>
      </c>
      <c r="H100" s="23">
        <f t="shared" si="13"/>
        <v>19916.956195644627</v>
      </c>
      <c r="I100" s="23">
        <f t="shared" si="11"/>
        <v>2128.5296697635476</v>
      </c>
      <c r="J100" s="23">
        <f t="shared" si="8"/>
        <v>18852.691360762852</v>
      </c>
      <c r="K100" s="23">
        <f t="shared" si="14"/>
        <v>91827.907958913347</v>
      </c>
      <c r="L100" s="24">
        <f t="shared" si="12"/>
        <v>4.6105392338511022</v>
      </c>
    </row>
    <row r="101" spans="1:12" x14ac:dyDescent="0.2">
      <c r="A101" s="17">
        <v>92</v>
      </c>
      <c r="B101" s="47">
        <v>6</v>
      </c>
      <c r="C101" s="46">
        <v>46</v>
      </c>
      <c r="D101" s="46">
        <v>50</v>
      </c>
      <c r="E101" s="18">
        <v>0.5</v>
      </c>
      <c r="F101" s="22">
        <f t="shared" si="10"/>
        <v>0.125</v>
      </c>
      <c r="G101" s="22">
        <f t="shared" si="7"/>
        <v>0.11764705882352941</v>
      </c>
      <c r="H101" s="23">
        <f t="shared" si="13"/>
        <v>17788.426525881077</v>
      </c>
      <c r="I101" s="23">
        <f t="shared" si="11"/>
        <v>2092.7560618683619</v>
      </c>
      <c r="J101" s="23">
        <f t="shared" si="8"/>
        <v>16742.048494946896</v>
      </c>
      <c r="K101" s="23">
        <f t="shared" si="14"/>
        <v>72975.216598150495</v>
      </c>
      <c r="L101" s="24">
        <f t="shared" si="12"/>
        <v>4.1023986293546537</v>
      </c>
    </row>
    <row r="102" spans="1:12" x14ac:dyDescent="0.2">
      <c r="A102" s="17">
        <v>93</v>
      </c>
      <c r="B102" s="47">
        <v>11</v>
      </c>
      <c r="C102" s="46">
        <v>43</v>
      </c>
      <c r="D102" s="46">
        <v>49</v>
      </c>
      <c r="E102" s="18">
        <v>0.5</v>
      </c>
      <c r="F102" s="22">
        <f t="shared" si="10"/>
        <v>0.2391304347826087</v>
      </c>
      <c r="G102" s="22">
        <f t="shared" si="7"/>
        <v>0.21359223300970873</v>
      </c>
      <c r="H102" s="23">
        <f t="shared" si="13"/>
        <v>15695.670464012715</v>
      </c>
      <c r="I102" s="23">
        <f t="shared" si="11"/>
        <v>3352.4733029930071</v>
      </c>
      <c r="J102" s="23">
        <f t="shared" si="8"/>
        <v>14019.433812516212</v>
      </c>
      <c r="K102" s="23">
        <f t="shared" si="14"/>
        <v>56233.168103203607</v>
      </c>
      <c r="L102" s="24">
        <f t="shared" si="12"/>
        <v>3.5827184466019411</v>
      </c>
    </row>
    <row r="103" spans="1:12" x14ac:dyDescent="0.2">
      <c r="A103" s="17">
        <v>94</v>
      </c>
      <c r="B103" s="47">
        <v>6</v>
      </c>
      <c r="C103" s="46">
        <v>43</v>
      </c>
      <c r="D103" s="46">
        <v>36</v>
      </c>
      <c r="E103" s="18">
        <v>0.5</v>
      </c>
      <c r="F103" s="22">
        <f t="shared" si="10"/>
        <v>0.15189873417721519</v>
      </c>
      <c r="G103" s="22">
        <f t="shared" si="7"/>
        <v>0.14117647058823529</v>
      </c>
      <c r="H103" s="23">
        <f t="shared" si="13"/>
        <v>12343.197161019709</v>
      </c>
      <c r="I103" s="23">
        <f t="shared" si="11"/>
        <v>1742.5690109674883</v>
      </c>
      <c r="J103" s="23">
        <f t="shared" si="8"/>
        <v>11471.912655535963</v>
      </c>
      <c r="K103" s="23">
        <f t="shared" si="14"/>
        <v>42213.734290687396</v>
      </c>
      <c r="L103" s="24">
        <f t="shared" si="12"/>
        <v>3.4199999999999995</v>
      </c>
    </row>
    <row r="104" spans="1:12" x14ac:dyDescent="0.2">
      <c r="A104" s="17" t="s">
        <v>30</v>
      </c>
      <c r="B104" s="47">
        <v>25</v>
      </c>
      <c r="C104" s="46">
        <v>62</v>
      </c>
      <c r="D104" s="46">
        <v>83</v>
      </c>
      <c r="E104" s="18"/>
      <c r="F104" s="22">
        <f t="shared" si="10"/>
        <v>0.34482758620689657</v>
      </c>
      <c r="G104" s="22">
        <v>1</v>
      </c>
      <c r="H104" s="23">
        <f t="shared" si="13"/>
        <v>10600.62815005222</v>
      </c>
      <c r="I104" s="23">
        <f t="shared" si="11"/>
        <v>10600.62815005222</v>
      </c>
      <c r="J104" s="23">
        <f>H104/F104</f>
        <v>30741.821635151435</v>
      </c>
      <c r="K104" s="23">
        <f>J104</f>
        <v>30741.821635151435</v>
      </c>
      <c r="L104" s="24">
        <f t="shared" si="12"/>
        <v>2.9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2</v>
      </c>
      <c r="C9" s="46">
        <v>795</v>
      </c>
      <c r="D9" s="46">
        <v>772</v>
      </c>
      <c r="E9" s="18">
        <v>0.5</v>
      </c>
      <c r="F9" s="19">
        <f>B9/((C9+D9)/2)</f>
        <v>2.5526483726866626E-3</v>
      </c>
      <c r="G9" s="19">
        <f t="shared" ref="G9:G72" si="0">F9/((1+(1-E9)*F9))</f>
        <v>2.5493945188017845E-3</v>
      </c>
      <c r="H9" s="14">
        <v>100000</v>
      </c>
      <c r="I9" s="14">
        <f>H9*G9</f>
        <v>254.93945188017844</v>
      </c>
      <c r="J9" s="14">
        <f t="shared" ref="J9:J72" si="1">H10+I9*E9</f>
        <v>99872.5302740599</v>
      </c>
      <c r="K9" s="14">
        <f t="shared" ref="K9:K72" si="2">K10+J9</f>
        <v>8244668.4933641311</v>
      </c>
      <c r="L9" s="20">
        <f>K9/H9</f>
        <v>82.446684933641308</v>
      </c>
    </row>
    <row r="10" spans="1:13" x14ac:dyDescent="0.2">
      <c r="A10" s="17">
        <v>1</v>
      </c>
      <c r="B10" s="47">
        <v>0</v>
      </c>
      <c r="C10" s="46">
        <v>980</v>
      </c>
      <c r="D10" s="46">
        <v>869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99745.060548119814</v>
      </c>
      <c r="I10" s="14">
        <f t="shared" ref="I10:I73" si="4">H10*G10</f>
        <v>0</v>
      </c>
      <c r="J10" s="14">
        <f t="shared" si="1"/>
        <v>99745.060548119814</v>
      </c>
      <c r="K10" s="14">
        <f t="shared" si="2"/>
        <v>8144795.9630900715</v>
      </c>
      <c r="L10" s="21">
        <f t="shared" ref="L10:L73" si="5">K10/H10</f>
        <v>81.656133329637854</v>
      </c>
    </row>
    <row r="11" spans="1:13" x14ac:dyDescent="0.2">
      <c r="A11" s="17">
        <v>2</v>
      </c>
      <c r="B11" s="47">
        <v>0</v>
      </c>
      <c r="C11" s="46">
        <v>948</v>
      </c>
      <c r="D11" s="46">
        <v>1012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99745.060548119814</v>
      </c>
      <c r="I11" s="14">
        <f t="shared" si="4"/>
        <v>0</v>
      </c>
      <c r="J11" s="14">
        <f t="shared" si="1"/>
        <v>99745.060548119814</v>
      </c>
      <c r="K11" s="14">
        <f t="shared" si="2"/>
        <v>8045050.9025419513</v>
      </c>
      <c r="L11" s="21">
        <f t="shared" si="5"/>
        <v>80.656133329637839</v>
      </c>
    </row>
    <row r="12" spans="1:13" x14ac:dyDescent="0.2">
      <c r="A12" s="17">
        <v>3</v>
      </c>
      <c r="B12" s="47">
        <v>1</v>
      </c>
      <c r="C12" s="46">
        <v>1050</v>
      </c>
      <c r="D12" s="46">
        <v>988</v>
      </c>
      <c r="E12" s="18">
        <v>0.5</v>
      </c>
      <c r="F12" s="19">
        <f t="shared" si="3"/>
        <v>9.813542688910696E-4</v>
      </c>
      <c r="G12" s="19">
        <f t="shared" si="0"/>
        <v>9.8087297694948511E-4</v>
      </c>
      <c r="H12" s="14">
        <f t="shared" si="6"/>
        <v>99745.060548119814</v>
      </c>
      <c r="I12" s="14">
        <f t="shared" si="4"/>
        <v>97.83723447584093</v>
      </c>
      <c r="J12" s="14">
        <f t="shared" si="1"/>
        <v>99696.141930881902</v>
      </c>
      <c r="K12" s="14">
        <f t="shared" si="2"/>
        <v>7945305.8419938311</v>
      </c>
      <c r="L12" s="21">
        <f t="shared" si="5"/>
        <v>79.656133329637839</v>
      </c>
    </row>
    <row r="13" spans="1:13" x14ac:dyDescent="0.2">
      <c r="A13" s="17">
        <v>4</v>
      </c>
      <c r="B13" s="47">
        <v>0</v>
      </c>
      <c r="C13" s="46">
        <v>1007</v>
      </c>
      <c r="D13" s="46">
        <v>1071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99647.223313643975</v>
      </c>
      <c r="I13" s="14">
        <f t="shared" si="4"/>
        <v>0</v>
      </c>
      <c r="J13" s="14">
        <f t="shared" si="1"/>
        <v>99647.223313643975</v>
      </c>
      <c r="K13" s="14">
        <f t="shared" si="2"/>
        <v>7845609.7000629492</v>
      </c>
      <c r="L13" s="21">
        <f t="shared" si="5"/>
        <v>78.733851673604093</v>
      </c>
    </row>
    <row r="14" spans="1:13" x14ac:dyDescent="0.2">
      <c r="A14" s="17">
        <v>5</v>
      </c>
      <c r="B14" s="47">
        <v>0</v>
      </c>
      <c r="C14" s="46">
        <v>1078</v>
      </c>
      <c r="D14" s="46">
        <v>1028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99647.223313643975</v>
      </c>
      <c r="I14" s="14">
        <f t="shared" si="4"/>
        <v>0</v>
      </c>
      <c r="J14" s="14">
        <f t="shared" si="1"/>
        <v>99647.223313643975</v>
      </c>
      <c r="K14" s="14">
        <f t="shared" si="2"/>
        <v>7745962.4767493056</v>
      </c>
      <c r="L14" s="21">
        <f t="shared" si="5"/>
        <v>77.733851673604107</v>
      </c>
    </row>
    <row r="15" spans="1:13" x14ac:dyDescent="0.2">
      <c r="A15" s="17">
        <v>6</v>
      </c>
      <c r="B15" s="47">
        <v>0</v>
      </c>
      <c r="C15" s="46">
        <v>1103</v>
      </c>
      <c r="D15" s="46">
        <v>1123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99647.223313643975</v>
      </c>
      <c r="I15" s="14">
        <f t="shared" si="4"/>
        <v>0</v>
      </c>
      <c r="J15" s="14">
        <f t="shared" si="1"/>
        <v>99647.223313643975</v>
      </c>
      <c r="K15" s="14">
        <f t="shared" si="2"/>
        <v>7646315.253435662</v>
      </c>
      <c r="L15" s="21">
        <f t="shared" si="5"/>
        <v>76.733851673604107</v>
      </c>
    </row>
    <row r="16" spans="1:13" x14ac:dyDescent="0.2">
      <c r="A16" s="17">
        <v>7</v>
      </c>
      <c r="B16" s="47">
        <v>0</v>
      </c>
      <c r="C16" s="46">
        <v>1077</v>
      </c>
      <c r="D16" s="46">
        <v>1124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99647.223313643975</v>
      </c>
      <c r="I16" s="14">
        <f t="shared" si="4"/>
        <v>0</v>
      </c>
      <c r="J16" s="14">
        <f t="shared" si="1"/>
        <v>99647.223313643975</v>
      </c>
      <c r="K16" s="14">
        <f t="shared" si="2"/>
        <v>7546668.0301220184</v>
      </c>
      <c r="L16" s="21">
        <f t="shared" si="5"/>
        <v>75.733851673604107</v>
      </c>
    </row>
    <row r="17" spans="1:12" x14ac:dyDescent="0.2">
      <c r="A17" s="17">
        <v>8</v>
      </c>
      <c r="B17" s="47">
        <v>1</v>
      </c>
      <c r="C17" s="46">
        <v>1103</v>
      </c>
      <c r="D17" s="46">
        <v>1084</v>
      </c>
      <c r="E17" s="18">
        <v>0.5</v>
      </c>
      <c r="F17" s="19">
        <f t="shared" si="3"/>
        <v>9.1449474165523545E-4</v>
      </c>
      <c r="G17" s="19">
        <f t="shared" si="0"/>
        <v>9.1407678244972577E-4</v>
      </c>
      <c r="H17" s="14">
        <f t="shared" si="6"/>
        <v>99647.223313643975</v>
      </c>
      <c r="I17" s="14">
        <f t="shared" si="4"/>
        <v>91.085213266584987</v>
      </c>
      <c r="J17" s="14">
        <f t="shared" si="1"/>
        <v>99601.680707010673</v>
      </c>
      <c r="K17" s="14">
        <f t="shared" si="2"/>
        <v>7447020.8068083748</v>
      </c>
      <c r="L17" s="21">
        <f t="shared" si="5"/>
        <v>74.733851673604121</v>
      </c>
    </row>
    <row r="18" spans="1:12" x14ac:dyDescent="0.2">
      <c r="A18" s="17">
        <v>9</v>
      </c>
      <c r="B18" s="47">
        <v>0</v>
      </c>
      <c r="C18" s="46">
        <v>1096</v>
      </c>
      <c r="D18" s="46">
        <v>1123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99556.138100377386</v>
      </c>
      <c r="I18" s="14">
        <f t="shared" si="4"/>
        <v>0</v>
      </c>
      <c r="J18" s="14">
        <f t="shared" si="1"/>
        <v>99556.138100377386</v>
      </c>
      <c r="K18" s="14">
        <f t="shared" si="2"/>
        <v>7347419.1261013644</v>
      </c>
      <c r="L18" s="21">
        <f t="shared" si="5"/>
        <v>73.801769195720865</v>
      </c>
    </row>
    <row r="19" spans="1:12" x14ac:dyDescent="0.2">
      <c r="A19" s="17">
        <v>10</v>
      </c>
      <c r="B19" s="47">
        <v>0</v>
      </c>
      <c r="C19" s="46">
        <v>997</v>
      </c>
      <c r="D19" s="46">
        <v>1118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99556.138100377386</v>
      </c>
      <c r="I19" s="14">
        <f t="shared" si="4"/>
        <v>0</v>
      </c>
      <c r="J19" s="14">
        <f t="shared" si="1"/>
        <v>99556.138100377386</v>
      </c>
      <c r="K19" s="14">
        <f t="shared" si="2"/>
        <v>7247862.9880009871</v>
      </c>
      <c r="L19" s="21">
        <f t="shared" si="5"/>
        <v>72.801769195720865</v>
      </c>
    </row>
    <row r="20" spans="1:12" x14ac:dyDescent="0.2">
      <c r="A20" s="17">
        <v>11</v>
      </c>
      <c r="B20" s="47">
        <v>0</v>
      </c>
      <c r="C20" s="46">
        <v>1050</v>
      </c>
      <c r="D20" s="46">
        <v>1007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99556.138100377386</v>
      </c>
      <c r="I20" s="14">
        <f t="shared" si="4"/>
        <v>0</v>
      </c>
      <c r="J20" s="14">
        <f t="shared" si="1"/>
        <v>99556.138100377386</v>
      </c>
      <c r="K20" s="14">
        <f t="shared" si="2"/>
        <v>7148306.8499006098</v>
      </c>
      <c r="L20" s="21">
        <f t="shared" si="5"/>
        <v>71.801769195720865</v>
      </c>
    </row>
    <row r="21" spans="1:12" x14ac:dyDescent="0.2">
      <c r="A21" s="17">
        <v>12</v>
      </c>
      <c r="B21" s="47">
        <v>1</v>
      </c>
      <c r="C21" s="46">
        <v>969</v>
      </c>
      <c r="D21" s="46">
        <v>1065</v>
      </c>
      <c r="E21" s="18">
        <v>0.5</v>
      </c>
      <c r="F21" s="19">
        <f t="shared" si="3"/>
        <v>9.8328416912487715E-4</v>
      </c>
      <c r="G21" s="19">
        <f t="shared" si="0"/>
        <v>9.8280098280098278E-4</v>
      </c>
      <c r="H21" s="14">
        <f t="shared" si="6"/>
        <v>99556.138100377386</v>
      </c>
      <c r="I21" s="14">
        <f t="shared" si="4"/>
        <v>97.843870368921259</v>
      </c>
      <c r="J21" s="14">
        <f t="shared" si="1"/>
        <v>99507.216165192935</v>
      </c>
      <c r="K21" s="14">
        <f t="shared" si="2"/>
        <v>7048750.7118002325</v>
      </c>
      <c r="L21" s="21">
        <f t="shared" si="5"/>
        <v>70.801769195720865</v>
      </c>
    </row>
    <row r="22" spans="1:12" x14ac:dyDescent="0.2">
      <c r="A22" s="17">
        <v>13</v>
      </c>
      <c r="B22" s="47">
        <v>0</v>
      </c>
      <c r="C22" s="46">
        <v>978</v>
      </c>
      <c r="D22" s="46">
        <v>984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99458.294230008469</v>
      </c>
      <c r="I22" s="14">
        <f t="shared" si="4"/>
        <v>0</v>
      </c>
      <c r="J22" s="14">
        <f t="shared" si="1"/>
        <v>99458.294230008469</v>
      </c>
      <c r="K22" s="14">
        <f t="shared" si="2"/>
        <v>6949243.4956350392</v>
      </c>
      <c r="L22" s="21">
        <f t="shared" si="5"/>
        <v>69.870929814703373</v>
      </c>
    </row>
    <row r="23" spans="1:12" x14ac:dyDescent="0.2">
      <c r="A23" s="17">
        <v>14</v>
      </c>
      <c r="B23" s="47">
        <v>0</v>
      </c>
      <c r="C23" s="46">
        <v>986</v>
      </c>
      <c r="D23" s="46">
        <v>991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99458.294230008469</v>
      </c>
      <c r="I23" s="14">
        <f t="shared" si="4"/>
        <v>0</v>
      </c>
      <c r="J23" s="14">
        <f t="shared" si="1"/>
        <v>99458.294230008469</v>
      </c>
      <c r="K23" s="14">
        <f t="shared" si="2"/>
        <v>6849785.2014050307</v>
      </c>
      <c r="L23" s="21">
        <f t="shared" si="5"/>
        <v>68.870929814703373</v>
      </c>
    </row>
    <row r="24" spans="1:12" x14ac:dyDescent="0.2">
      <c r="A24" s="17">
        <v>15</v>
      </c>
      <c r="B24" s="47">
        <v>0</v>
      </c>
      <c r="C24" s="46">
        <v>850</v>
      </c>
      <c r="D24" s="46">
        <v>997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99458.294230008469</v>
      </c>
      <c r="I24" s="14">
        <f t="shared" si="4"/>
        <v>0</v>
      </c>
      <c r="J24" s="14">
        <f t="shared" si="1"/>
        <v>99458.294230008469</v>
      </c>
      <c r="K24" s="14">
        <f t="shared" si="2"/>
        <v>6750326.9071750222</v>
      </c>
      <c r="L24" s="21">
        <f t="shared" si="5"/>
        <v>67.870929814703373</v>
      </c>
    </row>
    <row r="25" spans="1:12" x14ac:dyDescent="0.2">
      <c r="A25" s="17">
        <v>16</v>
      </c>
      <c r="B25" s="47">
        <v>0</v>
      </c>
      <c r="C25" s="46">
        <v>772</v>
      </c>
      <c r="D25" s="46">
        <v>861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99458.294230008469</v>
      </c>
      <c r="I25" s="14">
        <f t="shared" si="4"/>
        <v>0</v>
      </c>
      <c r="J25" s="14">
        <f t="shared" si="1"/>
        <v>99458.294230008469</v>
      </c>
      <c r="K25" s="14">
        <f t="shared" si="2"/>
        <v>6650868.6129450137</v>
      </c>
      <c r="L25" s="21">
        <f t="shared" si="5"/>
        <v>66.870929814703373</v>
      </c>
    </row>
    <row r="26" spans="1:12" x14ac:dyDescent="0.2">
      <c r="A26" s="17">
        <v>17</v>
      </c>
      <c r="B26" s="47">
        <v>0</v>
      </c>
      <c r="C26" s="46">
        <v>754</v>
      </c>
      <c r="D26" s="46">
        <v>770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99458.294230008469</v>
      </c>
      <c r="I26" s="14">
        <f t="shared" si="4"/>
        <v>0</v>
      </c>
      <c r="J26" s="14">
        <f t="shared" si="1"/>
        <v>99458.294230008469</v>
      </c>
      <c r="K26" s="14">
        <f t="shared" si="2"/>
        <v>6551410.3187150052</v>
      </c>
      <c r="L26" s="21">
        <f t="shared" si="5"/>
        <v>65.870929814703373</v>
      </c>
    </row>
    <row r="27" spans="1:12" x14ac:dyDescent="0.2">
      <c r="A27" s="17">
        <v>18</v>
      </c>
      <c r="B27" s="47">
        <v>0</v>
      </c>
      <c r="C27" s="46">
        <v>700</v>
      </c>
      <c r="D27" s="46">
        <v>776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99458.294230008469</v>
      </c>
      <c r="I27" s="14">
        <f t="shared" si="4"/>
        <v>0</v>
      </c>
      <c r="J27" s="14">
        <f t="shared" si="1"/>
        <v>99458.294230008469</v>
      </c>
      <c r="K27" s="14">
        <f t="shared" si="2"/>
        <v>6451952.0244849967</v>
      </c>
      <c r="L27" s="21">
        <f t="shared" si="5"/>
        <v>64.870929814703373</v>
      </c>
    </row>
    <row r="28" spans="1:12" x14ac:dyDescent="0.2">
      <c r="A28" s="17">
        <v>19</v>
      </c>
      <c r="B28" s="47">
        <v>1</v>
      </c>
      <c r="C28" s="46">
        <v>697</v>
      </c>
      <c r="D28" s="46">
        <v>723</v>
      </c>
      <c r="E28" s="18">
        <v>0.5</v>
      </c>
      <c r="F28" s="19">
        <f t="shared" si="3"/>
        <v>1.4084507042253522E-3</v>
      </c>
      <c r="G28" s="19">
        <f t="shared" si="0"/>
        <v>1.4074595355383533E-3</v>
      </c>
      <c r="H28" s="14">
        <f t="shared" si="6"/>
        <v>99458.294230008469</v>
      </c>
      <c r="I28" s="14">
        <f t="shared" si="4"/>
        <v>139.9835246024046</v>
      </c>
      <c r="J28" s="14">
        <f t="shared" si="1"/>
        <v>99388.302467707268</v>
      </c>
      <c r="K28" s="14">
        <f t="shared" si="2"/>
        <v>6352493.7302549882</v>
      </c>
      <c r="L28" s="21">
        <f t="shared" si="5"/>
        <v>63.870929814703373</v>
      </c>
    </row>
    <row r="29" spans="1:12" x14ac:dyDescent="0.2">
      <c r="A29" s="17">
        <v>20</v>
      </c>
      <c r="B29" s="47">
        <v>0</v>
      </c>
      <c r="C29" s="46">
        <v>646</v>
      </c>
      <c r="D29" s="46">
        <v>716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99318.310705406067</v>
      </c>
      <c r="I29" s="14">
        <f t="shared" si="4"/>
        <v>0</v>
      </c>
      <c r="J29" s="14">
        <f t="shared" si="1"/>
        <v>99318.310705406067</v>
      </c>
      <c r="K29" s="14">
        <f t="shared" si="2"/>
        <v>6253105.4277872806</v>
      </c>
      <c r="L29" s="21">
        <f t="shared" si="5"/>
        <v>62.960247545238538</v>
      </c>
    </row>
    <row r="30" spans="1:12" x14ac:dyDescent="0.2">
      <c r="A30" s="17">
        <v>21</v>
      </c>
      <c r="B30" s="47">
        <v>0</v>
      </c>
      <c r="C30" s="46">
        <v>683</v>
      </c>
      <c r="D30" s="46">
        <v>652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99318.310705406067</v>
      </c>
      <c r="I30" s="14">
        <f t="shared" si="4"/>
        <v>0</v>
      </c>
      <c r="J30" s="14">
        <f t="shared" si="1"/>
        <v>99318.310705406067</v>
      </c>
      <c r="K30" s="14">
        <f t="shared" si="2"/>
        <v>6153787.117081875</v>
      </c>
      <c r="L30" s="21">
        <f t="shared" si="5"/>
        <v>61.960247545238538</v>
      </c>
    </row>
    <row r="31" spans="1:12" x14ac:dyDescent="0.2">
      <c r="A31" s="17">
        <v>22</v>
      </c>
      <c r="B31" s="47">
        <v>0</v>
      </c>
      <c r="C31" s="46">
        <v>596</v>
      </c>
      <c r="D31" s="46">
        <v>687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99318.310705406067</v>
      </c>
      <c r="I31" s="14">
        <f t="shared" si="4"/>
        <v>0</v>
      </c>
      <c r="J31" s="14">
        <f t="shared" si="1"/>
        <v>99318.310705406067</v>
      </c>
      <c r="K31" s="14">
        <f t="shared" si="2"/>
        <v>6054468.8063764693</v>
      </c>
      <c r="L31" s="21">
        <f t="shared" si="5"/>
        <v>60.960247545238545</v>
      </c>
    </row>
    <row r="32" spans="1:12" x14ac:dyDescent="0.2">
      <c r="A32" s="17">
        <v>23</v>
      </c>
      <c r="B32" s="47">
        <v>2</v>
      </c>
      <c r="C32" s="46">
        <v>559</v>
      </c>
      <c r="D32" s="46">
        <v>620</v>
      </c>
      <c r="E32" s="18">
        <v>0.5</v>
      </c>
      <c r="F32" s="19">
        <f t="shared" si="3"/>
        <v>3.3927056827820186E-3</v>
      </c>
      <c r="G32" s="19">
        <f t="shared" si="0"/>
        <v>3.3869602032176125E-3</v>
      </c>
      <c r="H32" s="14">
        <f t="shared" si="6"/>
        <v>99318.310705406067</v>
      </c>
      <c r="I32" s="14">
        <f t="shared" si="4"/>
        <v>336.38716581001211</v>
      </c>
      <c r="J32" s="14">
        <f t="shared" si="1"/>
        <v>99150.117122501062</v>
      </c>
      <c r="K32" s="14">
        <f t="shared" si="2"/>
        <v>5955150.4956710637</v>
      </c>
      <c r="L32" s="21">
        <f t="shared" si="5"/>
        <v>59.960247545238552</v>
      </c>
    </row>
    <row r="33" spans="1:12" x14ac:dyDescent="0.2">
      <c r="A33" s="17">
        <v>24</v>
      </c>
      <c r="B33" s="47">
        <v>0</v>
      </c>
      <c r="C33" s="46">
        <v>624</v>
      </c>
      <c r="D33" s="46">
        <v>548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98981.923539596057</v>
      </c>
      <c r="I33" s="14">
        <f t="shared" si="4"/>
        <v>0</v>
      </c>
      <c r="J33" s="14">
        <f t="shared" si="1"/>
        <v>98981.923539596057</v>
      </c>
      <c r="K33" s="14">
        <f t="shared" si="2"/>
        <v>5856000.3785485625</v>
      </c>
      <c r="L33" s="21">
        <f t="shared" si="5"/>
        <v>59.162321453633581</v>
      </c>
    </row>
    <row r="34" spans="1:12" x14ac:dyDescent="0.2">
      <c r="A34" s="17">
        <v>25</v>
      </c>
      <c r="B34" s="47">
        <v>0</v>
      </c>
      <c r="C34" s="46">
        <v>640</v>
      </c>
      <c r="D34" s="46">
        <v>642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98981.923539596057</v>
      </c>
      <c r="I34" s="14">
        <f t="shared" si="4"/>
        <v>0</v>
      </c>
      <c r="J34" s="14">
        <f t="shared" si="1"/>
        <v>98981.923539596057</v>
      </c>
      <c r="K34" s="14">
        <f t="shared" si="2"/>
        <v>5757018.4550089668</v>
      </c>
      <c r="L34" s="21">
        <f t="shared" si="5"/>
        <v>58.162321453633588</v>
      </c>
    </row>
    <row r="35" spans="1:12" x14ac:dyDescent="0.2">
      <c r="A35" s="17">
        <v>26</v>
      </c>
      <c r="B35" s="47">
        <v>1</v>
      </c>
      <c r="C35" s="46">
        <v>597</v>
      </c>
      <c r="D35" s="46">
        <v>673</v>
      </c>
      <c r="E35" s="18">
        <v>0.5</v>
      </c>
      <c r="F35" s="19">
        <f t="shared" si="3"/>
        <v>1.5748031496062992E-3</v>
      </c>
      <c r="G35" s="19">
        <f t="shared" si="0"/>
        <v>1.5735641227380018E-3</v>
      </c>
      <c r="H35" s="14">
        <f t="shared" si="6"/>
        <v>98981.923539596057</v>
      </c>
      <c r="I35" s="14">
        <f t="shared" si="4"/>
        <v>155.75440368150444</v>
      </c>
      <c r="J35" s="14">
        <f t="shared" si="1"/>
        <v>98904.046337755295</v>
      </c>
      <c r="K35" s="14">
        <f t="shared" si="2"/>
        <v>5658036.5314693712</v>
      </c>
      <c r="L35" s="21">
        <f t="shared" si="5"/>
        <v>57.162321453633588</v>
      </c>
    </row>
    <row r="36" spans="1:12" x14ac:dyDescent="0.2">
      <c r="A36" s="17">
        <v>27</v>
      </c>
      <c r="B36" s="47">
        <v>0</v>
      </c>
      <c r="C36" s="46">
        <v>599</v>
      </c>
      <c r="D36" s="46">
        <v>618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98826.169135914548</v>
      </c>
      <c r="I36" s="14">
        <f t="shared" si="4"/>
        <v>0</v>
      </c>
      <c r="J36" s="14">
        <f t="shared" si="1"/>
        <v>98826.169135914548</v>
      </c>
      <c r="K36" s="14">
        <f t="shared" si="2"/>
        <v>5559132.4851316158</v>
      </c>
      <c r="L36" s="21">
        <f t="shared" si="5"/>
        <v>56.251623772709451</v>
      </c>
    </row>
    <row r="37" spans="1:12" x14ac:dyDescent="0.2">
      <c r="A37" s="17">
        <v>28</v>
      </c>
      <c r="B37" s="47">
        <v>0</v>
      </c>
      <c r="C37" s="46">
        <v>613</v>
      </c>
      <c r="D37" s="46">
        <v>616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98826.169135914548</v>
      </c>
      <c r="I37" s="14">
        <f t="shared" si="4"/>
        <v>0</v>
      </c>
      <c r="J37" s="14">
        <f t="shared" si="1"/>
        <v>98826.169135914548</v>
      </c>
      <c r="K37" s="14">
        <f t="shared" si="2"/>
        <v>5460306.3159957016</v>
      </c>
      <c r="L37" s="21">
        <f t="shared" si="5"/>
        <v>55.251623772709458</v>
      </c>
    </row>
    <row r="38" spans="1:12" x14ac:dyDescent="0.2">
      <c r="A38" s="17">
        <v>29</v>
      </c>
      <c r="B38" s="47">
        <v>0</v>
      </c>
      <c r="C38" s="46">
        <v>678</v>
      </c>
      <c r="D38" s="46">
        <v>665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98826.169135914548</v>
      </c>
      <c r="I38" s="14">
        <f t="shared" si="4"/>
        <v>0</v>
      </c>
      <c r="J38" s="14">
        <f t="shared" si="1"/>
        <v>98826.169135914548</v>
      </c>
      <c r="K38" s="14">
        <f t="shared" si="2"/>
        <v>5361480.1468597874</v>
      </c>
      <c r="L38" s="21">
        <f t="shared" si="5"/>
        <v>54.251623772709458</v>
      </c>
    </row>
    <row r="39" spans="1:12" x14ac:dyDescent="0.2">
      <c r="A39" s="17">
        <v>30</v>
      </c>
      <c r="B39" s="47">
        <v>0</v>
      </c>
      <c r="C39" s="46">
        <v>797</v>
      </c>
      <c r="D39" s="46">
        <v>700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98826.169135914548</v>
      </c>
      <c r="I39" s="14">
        <f t="shared" si="4"/>
        <v>0</v>
      </c>
      <c r="J39" s="14">
        <f t="shared" si="1"/>
        <v>98826.169135914548</v>
      </c>
      <c r="K39" s="14">
        <f t="shared" si="2"/>
        <v>5262653.9777238732</v>
      </c>
      <c r="L39" s="21">
        <f t="shared" si="5"/>
        <v>53.251623772709465</v>
      </c>
    </row>
    <row r="40" spans="1:12" x14ac:dyDescent="0.2">
      <c r="A40" s="17">
        <v>31</v>
      </c>
      <c r="B40" s="47">
        <v>0</v>
      </c>
      <c r="C40" s="46">
        <v>775</v>
      </c>
      <c r="D40" s="46">
        <v>831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98826.169135914548</v>
      </c>
      <c r="I40" s="14">
        <f t="shared" si="4"/>
        <v>0</v>
      </c>
      <c r="J40" s="14">
        <f t="shared" si="1"/>
        <v>98826.169135914548</v>
      </c>
      <c r="K40" s="14">
        <f t="shared" si="2"/>
        <v>5163827.808587959</v>
      </c>
      <c r="L40" s="21">
        <f t="shared" si="5"/>
        <v>52.251623772709465</v>
      </c>
    </row>
    <row r="41" spans="1:12" x14ac:dyDescent="0.2">
      <c r="A41" s="17">
        <v>32</v>
      </c>
      <c r="B41" s="47">
        <v>0</v>
      </c>
      <c r="C41" s="46">
        <v>868</v>
      </c>
      <c r="D41" s="46">
        <v>815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98826.169135914548</v>
      </c>
      <c r="I41" s="14">
        <f t="shared" si="4"/>
        <v>0</v>
      </c>
      <c r="J41" s="14">
        <f t="shared" si="1"/>
        <v>98826.169135914548</v>
      </c>
      <c r="K41" s="14">
        <f t="shared" si="2"/>
        <v>5065001.6394520449</v>
      </c>
      <c r="L41" s="21">
        <f t="shared" si="5"/>
        <v>51.251623772709472</v>
      </c>
    </row>
    <row r="42" spans="1:12" x14ac:dyDescent="0.2">
      <c r="A42" s="17">
        <v>33</v>
      </c>
      <c r="B42" s="47">
        <v>0</v>
      </c>
      <c r="C42" s="46">
        <v>883</v>
      </c>
      <c r="D42" s="46">
        <v>899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98826.169135914548</v>
      </c>
      <c r="I42" s="14">
        <f t="shared" si="4"/>
        <v>0</v>
      </c>
      <c r="J42" s="14">
        <f t="shared" si="1"/>
        <v>98826.169135914548</v>
      </c>
      <c r="K42" s="14">
        <f t="shared" si="2"/>
        <v>4966175.4703161307</v>
      </c>
      <c r="L42" s="21">
        <f t="shared" si="5"/>
        <v>50.251623772709472</v>
      </c>
    </row>
    <row r="43" spans="1:12" x14ac:dyDescent="0.2">
      <c r="A43" s="17">
        <v>34</v>
      </c>
      <c r="B43" s="47">
        <v>1</v>
      </c>
      <c r="C43" s="46">
        <v>1045</v>
      </c>
      <c r="D43" s="46">
        <v>902</v>
      </c>
      <c r="E43" s="18">
        <v>0.5</v>
      </c>
      <c r="F43" s="19">
        <f t="shared" si="3"/>
        <v>1.0272213662044171E-3</v>
      </c>
      <c r="G43" s="19">
        <f t="shared" si="0"/>
        <v>1.026694045174538E-3</v>
      </c>
      <c r="H43" s="14">
        <f t="shared" si="6"/>
        <v>98826.169135914548</v>
      </c>
      <c r="I43" s="14">
        <f t="shared" si="4"/>
        <v>101.46423935925519</v>
      </c>
      <c r="J43" s="14">
        <f t="shared" si="1"/>
        <v>98775.437016234922</v>
      </c>
      <c r="K43" s="14">
        <f t="shared" si="2"/>
        <v>4867349.3011802165</v>
      </c>
      <c r="L43" s="21">
        <f t="shared" si="5"/>
        <v>49.251623772709479</v>
      </c>
    </row>
    <row r="44" spans="1:12" x14ac:dyDescent="0.2">
      <c r="A44" s="17">
        <v>35</v>
      </c>
      <c r="B44" s="47">
        <v>1</v>
      </c>
      <c r="C44" s="46">
        <v>1150</v>
      </c>
      <c r="D44" s="46">
        <v>1091</v>
      </c>
      <c r="E44" s="18">
        <v>0.5</v>
      </c>
      <c r="F44" s="19">
        <f t="shared" si="3"/>
        <v>8.9245872378402495E-4</v>
      </c>
      <c r="G44" s="19">
        <f t="shared" si="0"/>
        <v>8.9206066012488842E-4</v>
      </c>
      <c r="H44" s="14">
        <f t="shared" si="6"/>
        <v>98724.704896555297</v>
      </c>
      <c r="I44" s="14">
        <f t="shared" si="4"/>
        <v>88.068425420655927</v>
      </c>
      <c r="J44" s="14">
        <f t="shared" si="1"/>
        <v>98680.670683844961</v>
      </c>
      <c r="K44" s="14">
        <f t="shared" si="2"/>
        <v>4768573.8641639818</v>
      </c>
      <c r="L44" s="21">
        <f t="shared" si="5"/>
        <v>48.301728216463545</v>
      </c>
    </row>
    <row r="45" spans="1:12" x14ac:dyDescent="0.2">
      <c r="A45" s="17">
        <v>36</v>
      </c>
      <c r="B45" s="47">
        <v>1</v>
      </c>
      <c r="C45" s="46">
        <v>1282</v>
      </c>
      <c r="D45" s="46">
        <v>1199</v>
      </c>
      <c r="E45" s="18">
        <v>0.5</v>
      </c>
      <c r="F45" s="19">
        <f t="shared" si="3"/>
        <v>8.0612656187021366E-4</v>
      </c>
      <c r="G45" s="19">
        <f t="shared" si="0"/>
        <v>8.0580177276390016E-4</v>
      </c>
      <c r="H45" s="14">
        <f t="shared" si="6"/>
        <v>98636.63647113464</v>
      </c>
      <c r="I45" s="14">
        <f t="shared" si="4"/>
        <v>79.481576527908658</v>
      </c>
      <c r="J45" s="14">
        <f t="shared" si="1"/>
        <v>98596.895682870687</v>
      </c>
      <c r="K45" s="14">
        <f t="shared" si="2"/>
        <v>4669893.1934801368</v>
      </c>
      <c r="L45" s="21">
        <f t="shared" si="5"/>
        <v>47.344408330942535</v>
      </c>
    </row>
    <row r="46" spans="1:12" x14ac:dyDescent="0.2">
      <c r="A46" s="17">
        <v>37</v>
      </c>
      <c r="B46" s="47">
        <v>0</v>
      </c>
      <c r="C46" s="46">
        <v>1363</v>
      </c>
      <c r="D46" s="46">
        <v>1309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98557.154894606734</v>
      </c>
      <c r="I46" s="14">
        <f t="shared" si="4"/>
        <v>0</v>
      </c>
      <c r="J46" s="14">
        <f t="shared" si="1"/>
        <v>98557.154894606734</v>
      </c>
      <c r="K46" s="14">
        <f t="shared" si="2"/>
        <v>4571296.2977972664</v>
      </c>
      <c r="L46" s="21">
        <f t="shared" si="5"/>
        <v>46.382186079596522</v>
      </c>
    </row>
    <row r="47" spans="1:12" x14ac:dyDescent="0.2">
      <c r="A47" s="17">
        <v>38</v>
      </c>
      <c r="B47" s="47">
        <v>0</v>
      </c>
      <c r="C47" s="46">
        <v>1415</v>
      </c>
      <c r="D47" s="46">
        <v>1415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98557.154894606734</v>
      </c>
      <c r="I47" s="14">
        <f t="shared" si="4"/>
        <v>0</v>
      </c>
      <c r="J47" s="14">
        <f t="shared" si="1"/>
        <v>98557.154894606734</v>
      </c>
      <c r="K47" s="14">
        <f t="shared" si="2"/>
        <v>4472739.1429026593</v>
      </c>
      <c r="L47" s="21">
        <f t="shared" si="5"/>
        <v>45.382186079596515</v>
      </c>
    </row>
    <row r="48" spans="1:12" x14ac:dyDescent="0.2">
      <c r="A48" s="17">
        <v>39</v>
      </c>
      <c r="B48" s="47">
        <v>0</v>
      </c>
      <c r="C48" s="46">
        <v>1520</v>
      </c>
      <c r="D48" s="46">
        <v>1457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98557.154894606734</v>
      </c>
      <c r="I48" s="14">
        <f t="shared" si="4"/>
        <v>0</v>
      </c>
      <c r="J48" s="14">
        <f t="shared" si="1"/>
        <v>98557.154894606734</v>
      </c>
      <c r="K48" s="14">
        <f t="shared" si="2"/>
        <v>4374181.9880080521</v>
      </c>
      <c r="L48" s="21">
        <f t="shared" si="5"/>
        <v>44.382186079596508</v>
      </c>
    </row>
    <row r="49" spans="1:12" x14ac:dyDescent="0.2">
      <c r="A49" s="17">
        <v>40</v>
      </c>
      <c r="B49" s="47">
        <v>2</v>
      </c>
      <c r="C49" s="46">
        <v>1556</v>
      </c>
      <c r="D49" s="46">
        <v>1557</v>
      </c>
      <c r="E49" s="18">
        <v>0.5</v>
      </c>
      <c r="F49" s="19">
        <f t="shared" si="3"/>
        <v>1.2849341471249599E-3</v>
      </c>
      <c r="G49" s="19">
        <f t="shared" si="0"/>
        <v>1.2841091492776886E-3</v>
      </c>
      <c r="H49" s="14">
        <f t="shared" si="6"/>
        <v>98557.154894606734</v>
      </c>
      <c r="I49" s="14">
        <f t="shared" si="4"/>
        <v>126.55814432694284</v>
      </c>
      <c r="J49" s="14">
        <f t="shared" si="1"/>
        <v>98493.875822443253</v>
      </c>
      <c r="K49" s="14">
        <f t="shared" si="2"/>
        <v>4275624.833113445</v>
      </c>
      <c r="L49" s="21">
        <f t="shared" si="5"/>
        <v>43.382186079596508</v>
      </c>
    </row>
    <row r="50" spans="1:12" x14ac:dyDescent="0.2">
      <c r="A50" s="17">
        <v>41</v>
      </c>
      <c r="B50" s="47">
        <v>0</v>
      </c>
      <c r="C50" s="46">
        <v>1674</v>
      </c>
      <c r="D50" s="46">
        <v>1575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98430.596750279787</v>
      </c>
      <c r="I50" s="14">
        <f t="shared" si="4"/>
        <v>0</v>
      </c>
      <c r="J50" s="14">
        <f t="shared" si="1"/>
        <v>98430.596750279787</v>
      </c>
      <c r="K50" s="14">
        <f t="shared" si="2"/>
        <v>4177130.9572910015</v>
      </c>
      <c r="L50" s="21">
        <f t="shared" si="5"/>
        <v>42.437322287992004</v>
      </c>
    </row>
    <row r="51" spans="1:12" x14ac:dyDescent="0.2">
      <c r="A51" s="17">
        <v>42</v>
      </c>
      <c r="B51" s="47">
        <v>1</v>
      </c>
      <c r="C51" s="46">
        <v>1589</v>
      </c>
      <c r="D51" s="46">
        <v>1707</v>
      </c>
      <c r="E51" s="18">
        <v>0.5</v>
      </c>
      <c r="F51" s="19">
        <f t="shared" si="3"/>
        <v>6.0679611650485432E-4</v>
      </c>
      <c r="G51" s="19">
        <f t="shared" si="0"/>
        <v>6.0661207158022436E-4</v>
      </c>
      <c r="H51" s="14">
        <f t="shared" si="6"/>
        <v>98430.596750279787</v>
      </c>
      <c r="I51" s="14">
        <f t="shared" si="4"/>
        <v>59.70918820156492</v>
      </c>
      <c r="J51" s="14">
        <f t="shared" si="1"/>
        <v>98400.742156178996</v>
      </c>
      <c r="K51" s="14">
        <f t="shared" si="2"/>
        <v>4078700.3605407216</v>
      </c>
      <c r="L51" s="21">
        <f t="shared" si="5"/>
        <v>41.437322287992004</v>
      </c>
    </row>
    <row r="52" spans="1:12" x14ac:dyDescent="0.2">
      <c r="A52" s="17">
        <v>43</v>
      </c>
      <c r="B52" s="47">
        <v>1</v>
      </c>
      <c r="C52" s="46">
        <v>1527</v>
      </c>
      <c r="D52" s="46">
        <v>1612</v>
      </c>
      <c r="E52" s="18">
        <v>0.5</v>
      </c>
      <c r="F52" s="19">
        <f t="shared" si="3"/>
        <v>6.3714558776680472E-4</v>
      </c>
      <c r="G52" s="19">
        <f t="shared" si="0"/>
        <v>6.3694267515923564E-4</v>
      </c>
      <c r="H52" s="14">
        <f t="shared" si="6"/>
        <v>98370.88756207822</v>
      </c>
      <c r="I52" s="14">
        <f t="shared" si="4"/>
        <v>62.656616281578479</v>
      </c>
      <c r="J52" s="14">
        <f t="shared" si="1"/>
        <v>98339.559253937434</v>
      </c>
      <c r="K52" s="14">
        <f t="shared" si="2"/>
        <v>3980299.6183845424</v>
      </c>
      <c r="L52" s="21">
        <f t="shared" si="5"/>
        <v>40.462170435056031</v>
      </c>
    </row>
    <row r="53" spans="1:12" x14ac:dyDescent="0.2">
      <c r="A53" s="17">
        <v>44</v>
      </c>
      <c r="B53" s="47">
        <v>1</v>
      </c>
      <c r="C53" s="46">
        <v>1458</v>
      </c>
      <c r="D53" s="46">
        <v>1558</v>
      </c>
      <c r="E53" s="18">
        <v>0.5</v>
      </c>
      <c r="F53" s="19">
        <f t="shared" si="3"/>
        <v>6.6312997347480103E-4</v>
      </c>
      <c r="G53" s="19">
        <f t="shared" si="0"/>
        <v>6.6291017567119651E-4</v>
      </c>
      <c r="H53" s="14">
        <f t="shared" si="6"/>
        <v>98308.230945796648</v>
      </c>
      <c r="I53" s="14">
        <f t="shared" si="4"/>
        <v>65.169526646202613</v>
      </c>
      <c r="J53" s="14">
        <f t="shared" si="1"/>
        <v>98275.646182473545</v>
      </c>
      <c r="K53" s="14">
        <f t="shared" si="2"/>
        <v>3881960.0591306048</v>
      </c>
      <c r="L53" s="21">
        <f t="shared" si="5"/>
        <v>39.487640269622666</v>
      </c>
    </row>
    <row r="54" spans="1:12" x14ac:dyDescent="0.2">
      <c r="A54" s="17">
        <v>45</v>
      </c>
      <c r="B54" s="47">
        <v>0</v>
      </c>
      <c r="C54" s="46">
        <v>1314</v>
      </c>
      <c r="D54" s="46">
        <v>1480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98243.061419150443</v>
      </c>
      <c r="I54" s="14">
        <f t="shared" si="4"/>
        <v>0</v>
      </c>
      <c r="J54" s="14">
        <f t="shared" si="1"/>
        <v>98243.061419150443</v>
      </c>
      <c r="K54" s="14">
        <f t="shared" si="2"/>
        <v>3783684.4129481311</v>
      </c>
      <c r="L54" s="21">
        <f t="shared" si="5"/>
        <v>38.513502717562716</v>
      </c>
    </row>
    <row r="55" spans="1:12" x14ac:dyDescent="0.2">
      <c r="A55" s="17">
        <v>46</v>
      </c>
      <c r="B55" s="47">
        <v>1</v>
      </c>
      <c r="C55" s="46">
        <v>1367</v>
      </c>
      <c r="D55" s="46">
        <v>1316</v>
      </c>
      <c r="E55" s="18">
        <v>0.5</v>
      </c>
      <c r="F55" s="19">
        <f t="shared" si="3"/>
        <v>7.4543421543048823E-4</v>
      </c>
      <c r="G55" s="19">
        <f t="shared" si="0"/>
        <v>7.4515648286140089E-4</v>
      </c>
      <c r="H55" s="14">
        <f t="shared" si="6"/>
        <v>98243.061419150443</v>
      </c>
      <c r="I55" s="14">
        <f t="shared" si="4"/>
        <v>73.206454112630738</v>
      </c>
      <c r="J55" s="14">
        <f t="shared" si="1"/>
        <v>98206.458192094127</v>
      </c>
      <c r="K55" s="14">
        <f t="shared" si="2"/>
        <v>3685441.3515289808</v>
      </c>
      <c r="L55" s="21">
        <f t="shared" si="5"/>
        <v>37.513502717562716</v>
      </c>
    </row>
    <row r="56" spans="1:12" x14ac:dyDescent="0.2">
      <c r="A56" s="17">
        <v>47</v>
      </c>
      <c r="B56" s="47">
        <v>1</v>
      </c>
      <c r="C56" s="46">
        <v>1260</v>
      </c>
      <c r="D56" s="46">
        <v>1382</v>
      </c>
      <c r="E56" s="18">
        <v>0.5</v>
      </c>
      <c r="F56" s="19">
        <f t="shared" si="3"/>
        <v>7.5700227100681302E-4</v>
      </c>
      <c r="G56" s="19">
        <f t="shared" si="0"/>
        <v>7.5671585319712453E-4</v>
      </c>
      <c r="H56" s="14">
        <f t="shared" si="6"/>
        <v>98169.854965037812</v>
      </c>
      <c r="I56" s="14">
        <f t="shared" si="4"/>
        <v>74.286685558106555</v>
      </c>
      <c r="J56" s="14">
        <f t="shared" si="1"/>
        <v>98132.71162225875</v>
      </c>
      <c r="K56" s="14">
        <f t="shared" si="2"/>
        <v>3587234.8933368865</v>
      </c>
      <c r="L56" s="21">
        <f t="shared" si="5"/>
        <v>36.541104136442328</v>
      </c>
    </row>
    <row r="57" spans="1:12" x14ac:dyDescent="0.2">
      <c r="A57" s="17">
        <v>48</v>
      </c>
      <c r="B57" s="47">
        <v>3</v>
      </c>
      <c r="C57" s="46">
        <v>1238</v>
      </c>
      <c r="D57" s="46">
        <v>1282</v>
      </c>
      <c r="E57" s="18">
        <v>0.5</v>
      </c>
      <c r="F57" s="19">
        <f t="shared" si="3"/>
        <v>2.3809523809523812E-3</v>
      </c>
      <c r="G57" s="19">
        <f t="shared" si="0"/>
        <v>2.3781212841854937E-3</v>
      </c>
      <c r="H57" s="14">
        <f t="shared" si="6"/>
        <v>98095.568279479703</v>
      </c>
      <c r="I57" s="14">
        <f t="shared" si="4"/>
        <v>233.28315880970206</v>
      </c>
      <c r="J57" s="14">
        <f t="shared" si="1"/>
        <v>97978.926700074851</v>
      </c>
      <c r="K57" s="14">
        <f t="shared" si="2"/>
        <v>3489102.1817146279</v>
      </c>
      <c r="L57" s="21">
        <f t="shared" si="5"/>
        <v>35.56839766475467</v>
      </c>
    </row>
    <row r="58" spans="1:12" x14ac:dyDescent="0.2">
      <c r="A58" s="17">
        <v>49</v>
      </c>
      <c r="B58" s="47">
        <v>2</v>
      </c>
      <c r="C58" s="46">
        <v>1102</v>
      </c>
      <c r="D58" s="46">
        <v>1247</v>
      </c>
      <c r="E58" s="18">
        <v>0.5</v>
      </c>
      <c r="F58" s="19">
        <f t="shared" si="3"/>
        <v>1.7028522775649213E-3</v>
      </c>
      <c r="G58" s="19">
        <f t="shared" si="0"/>
        <v>1.7014036580178648E-3</v>
      </c>
      <c r="H58" s="14">
        <f t="shared" si="6"/>
        <v>97862.28512067</v>
      </c>
      <c r="I58" s="14">
        <f t="shared" si="4"/>
        <v>166.50324988629521</v>
      </c>
      <c r="J58" s="14">
        <f t="shared" si="1"/>
        <v>97779.03349572685</v>
      </c>
      <c r="K58" s="14">
        <f t="shared" si="2"/>
        <v>3391123.2550145532</v>
      </c>
      <c r="L58" s="21">
        <f t="shared" si="5"/>
        <v>34.651993368365524</v>
      </c>
    </row>
    <row r="59" spans="1:12" x14ac:dyDescent="0.2">
      <c r="A59" s="17">
        <v>50</v>
      </c>
      <c r="B59" s="47">
        <v>2</v>
      </c>
      <c r="C59" s="46">
        <v>1074</v>
      </c>
      <c r="D59" s="46">
        <v>1112</v>
      </c>
      <c r="E59" s="18">
        <v>0.5</v>
      </c>
      <c r="F59" s="19">
        <f t="shared" si="3"/>
        <v>1.8298261665141812E-3</v>
      </c>
      <c r="G59" s="19">
        <f t="shared" si="0"/>
        <v>1.8281535648994515E-3</v>
      </c>
      <c r="H59" s="14">
        <f t="shared" si="6"/>
        <v>97695.7818707837</v>
      </c>
      <c r="I59" s="14">
        <f t="shared" si="4"/>
        <v>178.60289190271243</v>
      </c>
      <c r="J59" s="14">
        <f t="shared" si="1"/>
        <v>97606.480424832334</v>
      </c>
      <c r="K59" s="14">
        <f t="shared" si="2"/>
        <v>3293344.2215188262</v>
      </c>
      <c r="L59" s="21">
        <f t="shared" si="5"/>
        <v>33.71019872561881</v>
      </c>
    </row>
    <row r="60" spans="1:12" x14ac:dyDescent="0.2">
      <c r="A60" s="17">
        <v>51</v>
      </c>
      <c r="B60" s="47">
        <v>0</v>
      </c>
      <c r="C60" s="46">
        <v>1062</v>
      </c>
      <c r="D60" s="46">
        <v>1090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97517.178978880984</v>
      </c>
      <c r="I60" s="14">
        <f t="shared" si="4"/>
        <v>0</v>
      </c>
      <c r="J60" s="14">
        <f t="shared" si="1"/>
        <v>97517.178978880984</v>
      </c>
      <c r="K60" s="14">
        <f t="shared" si="2"/>
        <v>3195737.7410939937</v>
      </c>
      <c r="L60" s="21">
        <f t="shared" si="5"/>
        <v>32.771023265409326</v>
      </c>
    </row>
    <row r="61" spans="1:12" x14ac:dyDescent="0.2">
      <c r="A61" s="17">
        <v>52</v>
      </c>
      <c r="B61" s="47">
        <v>3</v>
      </c>
      <c r="C61" s="46">
        <v>1006</v>
      </c>
      <c r="D61" s="46">
        <v>1078</v>
      </c>
      <c r="E61" s="18">
        <v>0.5</v>
      </c>
      <c r="F61" s="19">
        <f t="shared" si="3"/>
        <v>2.8790786948176585E-3</v>
      </c>
      <c r="G61" s="19">
        <f t="shared" si="0"/>
        <v>2.8749401054144704E-3</v>
      </c>
      <c r="H61" s="14">
        <f t="shared" si="6"/>
        <v>97517.178978880984</v>
      </c>
      <c r="I61" s="14">
        <f t="shared" si="4"/>
        <v>280.35604881326589</v>
      </c>
      <c r="J61" s="14">
        <f t="shared" si="1"/>
        <v>97377.000954474352</v>
      </c>
      <c r="K61" s="14">
        <f t="shared" si="2"/>
        <v>3098220.5621151128</v>
      </c>
      <c r="L61" s="21">
        <f t="shared" si="5"/>
        <v>31.771023265409323</v>
      </c>
    </row>
    <row r="62" spans="1:12" x14ac:dyDescent="0.2">
      <c r="A62" s="17">
        <v>53</v>
      </c>
      <c r="B62" s="47">
        <v>3</v>
      </c>
      <c r="C62" s="46">
        <v>993</v>
      </c>
      <c r="D62" s="46">
        <v>1012</v>
      </c>
      <c r="E62" s="18">
        <v>0.5</v>
      </c>
      <c r="F62" s="19">
        <f t="shared" si="3"/>
        <v>2.9925187032418953E-3</v>
      </c>
      <c r="G62" s="19">
        <f t="shared" si="0"/>
        <v>2.9880478087649402E-3</v>
      </c>
      <c r="H62" s="14">
        <f t="shared" si="6"/>
        <v>97236.822930067719</v>
      </c>
      <c r="I62" s="14">
        <f t="shared" si="4"/>
        <v>290.54827568745333</v>
      </c>
      <c r="J62" s="14">
        <f t="shared" si="1"/>
        <v>97091.548792223984</v>
      </c>
      <c r="K62" s="14">
        <f t="shared" si="2"/>
        <v>3000843.5611606385</v>
      </c>
      <c r="L62" s="21">
        <f t="shared" si="5"/>
        <v>30.861184793324966</v>
      </c>
    </row>
    <row r="63" spans="1:12" x14ac:dyDescent="0.2">
      <c r="A63" s="17">
        <v>54</v>
      </c>
      <c r="B63" s="47">
        <v>1</v>
      </c>
      <c r="C63" s="46">
        <v>870</v>
      </c>
      <c r="D63" s="46">
        <v>1008</v>
      </c>
      <c r="E63" s="18">
        <v>0.5</v>
      </c>
      <c r="F63" s="19">
        <f t="shared" si="3"/>
        <v>1.0649627263045794E-3</v>
      </c>
      <c r="G63" s="19">
        <f t="shared" si="0"/>
        <v>1.06439595529537E-3</v>
      </c>
      <c r="H63" s="14">
        <f t="shared" si="6"/>
        <v>96946.274654380264</v>
      </c>
      <c r="I63" s="14">
        <f t="shared" si="4"/>
        <v>103.1892226230764</v>
      </c>
      <c r="J63" s="14">
        <f t="shared" si="1"/>
        <v>96894.680043068729</v>
      </c>
      <c r="K63" s="14">
        <f t="shared" si="2"/>
        <v>2903752.0123684146</v>
      </c>
      <c r="L63" s="21">
        <f t="shared" si="5"/>
        <v>29.952177355143125</v>
      </c>
    </row>
    <row r="64" spans="1:12" x14ac:dyDescent="0.2">
      <c r="A64" s="17">
        <v>55</v>
      </c>
      <c r="B64" s="47">
        <v>2</v>
      </c>
      <c r="C64" s="46">
        <v>820</v>
      </c>
      <c r="D64" s="46">
        <v>869</v>
      </c>
      <c r="E64" s="18">
        <v>0.5</v>
      </c>
      <c r="F64" s="19">
        <f t="shared" si="3"/>
        <v>2.368265245707519E-3</v>
      </c>
      <c r="G64" s="19">
        <f t="shared" si="0"/>
        <v>2.3654642223536371E-3</v>
      </c>
      <c r="H64" s="14">
        <f t="shared" si="6"/>
        <v>96843.085431757194</v>
      </c>
      <c r="I64" s="14">
        <f t="shared" si="4"/>
        <v>229.07885377115838</v>
      </c>
      <c r="J64" s="14">
        <f t="shared" si="1"/>
        <v>96728.546004871605</v>
      </c>
      <c r="K64" s="14">
        <f t="shared" si="2"/>
        <v>2806857.3323253458</v>
      </c>
      <c r="L64" s="21">
        <f t="shared" si="5"/>
        <v>28.983559536661659</v>
      </c>
    </row>
    <row r="65" spans="1:12" x14ac:dyDescent="0.2">
      <c r="A65" s="17">
        <v>56</v>
      </c>
      <c r="B65" s="47">
        <v>4</v>
      </c>
      <c r="C65" s="46">
        <v>811</v>
      </c>
      <c r="D65" s="46">
        <v>816</v>
      </c>
      <c r="E65" s="18">
        <v>0.5</v>
      </c>
      <c r="F65" s="19">
        <f t="shared" si="3"/>
        <v>4.9170251997541483E-3</v>
      </c>
      <c r="G65" s="19">
        <f t="shared" si="0"/>
        <v>4.904966278356836E-3</v>
      </c>
      <c r="H65" s="14">
        <f t="shared" si="6"/>
        <v>96614.006577986031</v>
      </c>
      <c r="I65" s="14">
        <f t="shared" si="4"/>
        <v>473.888444281967</v>
      </c>
      <c r="J65" s="14">
        <f t="shared" si="1"/>
        <v>96377.062355845046</v>
      </c>
      <c r="K65" s="14">
        <f t="shared" si="2"/>
        <v>2710128.7863204745</v>
      </c>
      <c r="L65" s="21">
        <f t="shared" si="5"/>
        <v>28.051096133073425</v>
      </c>
    </row>
    <row r="66" spans="1:12" x14ac:dyDescent="0.2">
      <c r="A66" s="17">
        <v>57</v>
      </c>
      <c r="B66" s="47">
        <v>5</v>
      </c>
      <c r="C66" s="46">
        <v>795</v>
      </c>
      <c r="D66" s="46">
        <v>804</v>
      </c>
      <c r="E66" s="18">
        <v>0.5</v>
      </c>
      <c r="F66" s="19">
        <f t="shared" si="3"/>
        <v>6.2539086929330832E-3</v>
      </c>
      <c r="G66" s="19">
        <f t="shared" si="0"/>
        <v>6.2344139650872821E-3</v>
      </c>
      <c r="H66" s="14">
        <f t="shared" si="6"/>
        <v>96140.118133704062</v>
      </c>
      <c r="I66" s="14">
        <f t="shared" si="4"/>
        <v>599.37729509790563</v>
      </c>
      <c r="J66" s="14">
        <f t="shared" si="1"/>
        <v>95840.429486155117</v>
      </c>
      <c r="K66" s="14">
        <f t="shared" si="2"/>
        <v>2613751.7239646292</v>
      </c>
      <c r="L66" s="21">
        <f t="shared" si="5"/>
        <v>27.186899441184693</v>
      </c>
    </row>
    <row r="67" spans="1:12" x14ac:dyDescent="0.2">
      <c r="A67" s="17">
        <v>58</v>
      </c>
      <c r="B67" s="47">
        <v>5</v>
      </c>
      <c r="C67" s="46">
        <v>736</v>
      </c>
      <c r="D67" s="46">
        <v>797</v>
      </c>
      <c r="E67" s="18">
        <v>0.5</v>
      </c>
      <c r="F67" s="19">
        <f t="shared" si="3"/>
        <v>6.5231572080887146E-3</v>
      </c>
      <c r="G67" s="19">
        <f t="shared" si="0"/>
        <v>6.5019505851755524E-3</v>
      </c>
      <c r="H67" s="14">
        <f t="shared" si="6"/>
        <v>95540.740838606158</v>
      </c>
      <c r="I67" s="14">
        <f t="shared" si="4"/>
        <v>621.20117580368105</v>
      </c>
      <c r="J67" s="14">
        <f t="shared" si="1"/>
        <v>95230.140250704309</v>
      </c>
      <c r="K67" s="14">
        <f t="shared" si="2"/>
        <v>2517911.2944784742</v>
      </c>
      <c r="L67" s="21">
        <f t="shared" si="5"/>
        <v>26.354320391254859</v>
      </c>
    </row>
    <row r="68" spans="1:12" x14ac:dyDescent="0.2">
      <c r="A68" s="17">
        <v>59</v>
      </c>
      <c r="B68" s="47">
        <v>6</v>
      </c>
      <c r="C68" s="46">
        <v>690</v>
      </c>
      <c r="D68" s="46">
        <v>740</v>
      </c>
      <c r="E68" s="18">
        <v>0.5</v>
      </c>
      <c r="F68" s="19">
        <f t="shared" si="3"/>
        <v>8.3916083916083916E-3</v>
      </c>
      <c r="G68" s="19">
        <f t="shared" si="0"/>
        <v>8.356545961002786E-3</v>
      </c>
      <c r="H68" s="14">
        <f t="shared" si="6"/>
        <v>94919.539662802476</v>
      </c>
      <c r="I68" s="14">
        <f t="shared" si="4"/>
        <v>793.19949578943579</v>
      </c>
      <c r="J68" s="14">
        <f t="shared" si="1"/>
        <v>94522.939914907765</v>
      </c>
      <c r="K68" s="14">
        <f t="shared" si="2"/>
        <v>2422681.1542277699</v>
      </c>
      <c r="L68" s="21">
        <f t="shared" si="5"/>
        <v>25.523524058736896</v>
      </c>
    </row>
    <row r="69" spans="1:12" x14ac:dyDescent="0.2">
      <c r="A69" s="17">
        <v>60</v>
      </c>
      <c r="B69" s="47">
        <v>3</v>
      </c>
      <c r="C69" s="46">
        <v>627</v>
      </c>
      <c r="D69" s="46">
        <v>695</v>
      </c>
      <c r="E69" s="18">
        <v>0.5</v>
      </c>
      <c r="F69" s="19">
        <f t="shared" si="3"/>
        <v>4.5385779122541605E-3</v>
      </c>
      <c r="G69" s="19">
        <f t="shared" si="0"/>
        <v>4.528301886792453E-3</v>
      </c>
      <c r="H69" s="14">
        <f t="shared" si="6"/>
        <v>94126.340167013041</v>
      </c>
      <c r="I69" s="14">
        <f t="shared" si="4"/>
        <v>426.23248377515341</v>
      </c>
      <c r="J69" s="14">
        <f t="shared" si="1"/>
        <v>93913.223925125465</v>
      </c>
      <c r="K69" s="14">
        <f t="shared" si="2"/>
        <v>2328158.2143128621</v>
      </c>
      <c r="L69" s="21">
        <f t="shared" si="5"/>
        <v>24.734396452490294</v>
      </c>
    </row>
    <row r="70" spans="1:12" x14ac:dyDescent="0.2">
      <c r="A70" s="17">
        <v>61</v>
      </c>
      <c r="B70" s="47">
        <v>6</v>
      </c>
      <c r="C70" s="46">
        <v>643</v>
      </c>
      <c r="D70" s="46">
        <v>618</v>
      </c>
      <c r="E70" s="18">
        <v>0.5</v>
      </c>
      <c r="F70" s="19">
        <f t="shared" si="3"/>
        <v>9.5162569389373505E-3</v>
      </c>
      <c r="G70" s="19">
        <f t="shared" si="0"/>
        <v>9.4711917916337797E-3</v>
      </c>
      <c r="H70" s="14">
        <f t="shared" si="6"/>
        <v>93700.107683237889</v>
      </c>
      <c r="I70" s="14">
        <f t="shared" si="4"/>
        <v>887.45169076468392</v>
      </c>
      <c r="J70" s="14">
        <f t="shared" si="1"/>
        <v>93256.381837855544</v>
      </c>
      <c r="K70" s="14">
        <f t="shared" si="2"/>
        <v>2234244.9903877368</v>
      </c>
      <c r="L70" s="21">
        <f t="shared" si="5"/>
        <v>23.844636315049009</v>
      </c>
    </row>
    <row r="71" spans="1:12" x14ac:dyDescent="0.2">
      <c r="A71" s="17">
        <v>62</v>
      </c>
      <c r="B71" s="47">
        <v>7</v>
      </c>
      <c r="C71" s="46">
        <v>639</v>
      </c>
      <c r="D71" s="46">
        <v>641</v>
      </c>
      <c r="E71" s="18">
        <v>0.5</v>
      </c>
      <c r="F71" s="19">
        <f t="shared" si="3"/>
        <v>1.0937499999999999E-2</v>
      </c>
      <c r="G71" s="19">
        <f t="shared" si="0"/>
        <v>1.0878010878010878E-2</v>
      </c>
      <c r="H71" s="14">
        <f t="shared" si="6"/>
        <v>92812.655992473199</v>
      </c>
      <c r="I71" s="14">
        <f t="shared" si="4"/>
        <v>1009.617081503205</v>
      </c>
      <c r="J71" s="14">
        <f t="shared" si="1"/>
        <v>92307.847451721595</v>
      </c>
      <c r="K71" s="14">
        <f t="shared" si="2"/>
        <v>2140988.6085498813</v>
      </c>
      <c r="L71" s="21">
        <f t="shared" si="5"/>
        <v>23.067851961089321</v>
      </c>
    </row>
    <row r="72" spans="1:12" x14ac:dyDescent="0.2">
      <c r="A72" s="17">
        <v>63</v>
      </c>
      <c r="B72" s="47">
        <v>5</v>
      </c>
      <c r="C72" s="46">
        <v>576</v>
      </c>
      <c r="D72" s="46">
        <v>630</v>
      </c>
      <c r="E72" s="18">
        <v>0.5</v>
      </c>
      <c r="F72" s="19">
        <f t="shared" si="3"/>
        <v>8.291873963515755E-3</v>
      </c>
      <c r="G72" s="19">
        <f t="shared" si="0"/>
        <v>8.257638315441785E-3</v>
      </c>
      <c r="H72" s="14">
        <f t="shared" si="6"/>
        <v>91803.03891096999</v>
      </c>
      <c r="I72" s="14">
        <f t="shared" si="4"/>
        <v>758.07629158521888</v>
      </c>
      <c r="J72" s="14">
        <f t="shared" si="1"/>
        <v>91424.000765177378</v>
      </c>
      <c r="K72" s="14">
        <f t="shared" si="2"/>
        <v>2048680.7610981595</v>
      </c>
      <c r="L72" s="21">
        <f t="shared" si="5"/>
        <v>22.316045148406875</v>
      </c>
    </row>
    <row r="73" spans="1:12" x14ac:dyDescent="0.2">
      <c r="A73" s="17">
        <v>64</v>
      </c>
      <c r="B73" s="47">
        <v>4</v>
      </c>
      <c r="C73" s="46">
        <v>532</v>
      </c>
      <c r="D73" s="46">
        <v>579</v>
      </c>
      <c r="E73" s="18">
        <v>0.5</v>
      </c>
      <c r="F73" s="19">
        <f t="shared" si="3"/>
        <v>7.2007200720072004E-3</v>
      </c>
      <c r="G73" s="19">
        <f t="shared" ref="G73:G103" si="7">F73/((1+(1-E73)*F73))</f>
        <v>7.1748878923766817E-3</v>
      </c>
      <c r="H73" s="14">
        <f t="shared" si="6"/>
        <v>91044.962619384765</v>
      </c>
      <c r="I73" s="14">
        <f t="shared" si="4"/>
        <v>653.2373999597113</v>
      </c>
      <c r="J73" s="14">
        <f t="shared" ref="J73:J103" si="8">H74+I73*E73</f>
        <v>90718.343919404899</v>
      </c>
      <c r="K73" s="14">
        <f t="shared" ref="K73:K97" si="9">K74+J73</f>
        <v>1957256.7603329821</v>
      </c>
      <c r="L73" s="21">
        <f t="shared" si="5"/>
        <v>21.497694150475212</v>
      </c>
    </row>
    <row r="74" spans="1:12" x14ac:dyDescent="0.2">
      <c r="A74" s="17">
        <v>65</v>
      </c>
      <c r="B74" s="47">
        <v>9</v>
      </c>
      <c r="C74" s="46">
        <v>533</v>
      </c>
      <c r="D74" s="46">
        <v>531</v>
      </c>
      <c r="E74" s="18">
        <v>0.5</v>
      </c>
      <c r="F74" s="19">
        <f t="shared" ref="F74:F104" si="10">B74/((C74+D74)/2)</f>
        <v>1.6917293233082706E-2</v>
      </c>
      <c r="G74" s="19">
        <f t="shared" si="7"/>
        <v>1.6775396085740912E-2</v>
      </c>
      <c r="H74" s="14">
        <f t="shared" si="6"/>
        <v>90391.725219425047</v>
      </c>
      <c r="I74" s="14">
        <f t="shared" ref="I74:I104" si="11">H74*G74</f>
        <v>1516.3569934293109</v>
      </c>
      <c r="J74" s="14">
        <f t="shared" si="8"/>
        <v>89633.546722710395</v>
      </c>
      <c r="K74" s="14">
        <f t="shared" si="9"/>
        <v>1866538.416413577</v>
      </c>
      <c r="L74" s="21">
        <f t="shared" ref="L74:L104" si="12">K74/H74</f>
        <v>20.649439004317848</v>
      </c>
    </row>
    <row r="75" spans="1:12" x14ac:dyDescent="0.2">
      <c r="A75" s="17">
        <v>66</v>
      </c>
      <c r="B75" s="47">
        <v>6</v>
      </c>
      <c r="C75" s="46">
        <v>487</v>
      </c>
      <c r="D75" s="46">
        <v>530</v>
      </c>
      <c r="E75" s="18">
        <v>0.5</v>
      </c>
      <c r="F75" s="19">
        <f t="shared" si="10"/>
        <v>1.1799410029498525E-2</v>
      </c>
      <c r="G75" s="19">
        <f t="shared" si="7"/>
        <v>1.1730205278592374E-2</v>
      </c>
      <c r="H75" s="14">
        <f t="shared" ref="H75:H104" si="13">H74-I74</f>
        <v>88875.368225995742</v>
      </c>
      <c r="I75" s="14">
        <f t="shared" si="11"/>
        <v>1042.5263135014161</v>
      </c>
      <c r="J75" s="14">
        <f t="shared" si="8"/>
        <v>88354.105069245037</v>
      </c>
      <c r="K75" s="14">
        <f t="shared" si="9"/>
        <v>1776904.8696908667</v>
      </c>
      <c r="L75" s="21">
        <f t="shared" si="12"/>
        <v>19.99322090202185</v>
      </c>
    </row>
    <row r="76" spans="1:12" x14ac:dyDescent="0.2">
      <c r="A76" s="17">
        <v>67</v>
      </c>
      <c r="B76" s="47">
        <v>5</v>
      </c>
      <c r="C76" s="46">
        <v>421</v>
      </c>
      <c r="D76" s="46">
        <v>487</v>
      </c>
      <c r="E76" s="18">
        <v>0.5</v>
      </c>
      <c r="F76" s="19">
        <f t="shared" si="10"/>
        <v>1.1013215859030838E-2</v>
      </c>
      <c r="G76" s="19">
        <f t="shared" si="7"/>
        <v>1.0952902519167581E-2</v>
      </c>
      <c r="H76" s="14">
        <f t="shared" si="13"/>
        <v>87832.841912494332</v>
      </c>
      <c r="I76" s="14">
        <f t="shared" si="11"/>
        <v>962.02455544900704</v>
      </c>
      <c r="J76" s="14">
        <f t="shared" si="8"/>
        <v>87351.82963476982</v>
      </c>
      <c r="K76" s="14">
        <f t="shared" si="9"/>
        <v>1688550.7646216217</v>
      </c>
      <c r="L76" s="21">
        <f t="shared" si="12"/>
        <v>19.224594443885611</v>
      </c>
    </row>
    <row r="77" spans="1:12" x14ac:dyDescent="0.2">
      <c r="A77" s="17">
        <v>68</v>
      </c>
      <c r="B77" s="47">
        <v>1</v>
      </c>
      <c r="C77" s="46">
        <v>509</v>
      </c>
      <c r="D77" s="46">
        <v>426</v>
      </c>
      <c r="E77" s="18">
        <v>0.5</v>
      </c>
      <c r="F77" s="19">
        <f t="shared" si="10"/>
        <v>2.1390374331550803E-3</v>
      </c>
      <c r="G77" s="19">
        <f t="shared" si="7"/>
        <v>2.136752136752137E-3</v>
      </c>
      <c r="H77" s="14">
        <f t="shared" si="13"/>
        <v>86870.817357045322</v>
      </c>
      <c r="I77" s="14">
        <f t="shared" si="11"/>
        <v>185.62140460907122</v>
      </c>
      <c r="J77" s="14">
        <f t="shared" si="8"/>
        <v>86778.006654740777</v>
      </c>
      <c r="K77" s="14">
        <f t="shared" si="9"/>
        <v>1601198.9349868519</v>
      </c>
      <c r="L77" s="21">
        <f t="shared" si="12"/>
        <v>18.431954293762526</v>
      </c>
    </row>
    <row r="78" spans="1:12" x14ac:dyDescent="0.2">
      <c r="A78" s="17">
        <v>69</v>
      </c>
      <c r="B78" s="47">
        <v>4</v>
      </c>
      <c r="C78" s="46">
        <v>418</v>
      </c>
      <c r="D78" s="46">
        <v>510</v>
      </c>
      <c r="E78" s="18">
        <v>0.5</v>
      </c>
      <c r="F78" s="19">
        <f t="shared" si="10"/>
        <v>8.6206896551724137E-3</v>
      </c>
      <c r="G78" s="19">
        <f t="shared" si="7"/>
        <v>8.5836909871244618E-3</v>
      </c>
      <c r="H78" s="14">
        <f t="shared" si="13"/>
        <v>86685.195952436246</v>
      </c>
      <c r="I78" s="14">
        <f t="shared" si="11"/>
        <v>744.07893521404492</v>
      </c>
      <c r="J78" s="14">
        <f t="shared" si="8"/>
        <v>86313.156484829233</v>
      </c>
      <c r="K78" s="14">
        <f t="shared" si="9"/>
        <v>1514420.9283321111</v>
      </c>
      <c r="L78" s="21">
        <f t="shared" si="12"/>
        <v>17.470352482828403</v>
      </c>
    </row>
    <row r="79" spans="1:12" x14ac:dyDescent="0.2">
      <c r="A79" s="17">
        <v>70</v>
      </c>
      <c r="B79" s="47">
        <v>7</v>
      </c>
      <c r="C79" s="46">
        <v>405</v>
      </c>
      <c r="D79" s="46">
        <v>431</v>
      </c>
      <c r="E79" s="18">
        <v>0.5</v>
      </c>
      <c r="F79" s="19">
        <f t="shared" si="10"/>
        <v>1.6746411483253589E-2</v>
      </c>
      <c r="G79" s="19">
        <f t="shared" si="7"/>
        <v>1.6607354685646503E-2</v>
      </c>
      <c r="H79" s="14">
        <f t="shared" si="13"/>
        <v>85941.117017222205</v>
      </c>
      <c r="I79" s="14">
        <f t="shared" si="11"/>
        <v>1427.2546123856596</v>
      </c>
      <c r="J79" s="14">
        <f t="shared" si="8"/>
        <v>85227.489711029382</v>
      </c>
      <c r="K79" s="14">
        <f t="shared" si="9"/>
        <v>1428107.7718472818</v>
      </c>
      <c r="L79" s="21">
        <f t="shared" si="12"/>
        <v>16.617281941554189</v>
      </c>
    </row>
    <row r="80" spans="1:12" x14ac:dyDescent="0.2">
      <c r="A80" s="17">
        <v>71</v>
      </c>
      <c r="B80" s="47">
        <v>6</v>
      </c>
      <c r="C80" s="46">
        <v>335</v>
      </c>
      <c r="D80" s="46">
        <v>404</v>
      </c>
      <c r="E80" s="18">
        <v>0.5</v>
      </c>
      <c r="F80" s="19">
        <f t="shared" si="10"/>
        <v>1.6238159675236806E-2</v>
      </c>
      <c r="G80" s="19">
        <f t="shared" si="7"/>
        <v>1.6107382550335569E-2</v>
      </c>
      <c r="H80" s="14">
        <f t="shared" si="13"/>
        <v>84513.862404836545</v>
      </c>
      <c r="I80" s="14">
        <f t="shared" si="11"/>
        <v>1361.2971125611255</v>
      </c>
      <c r="J80" s="14">
        <f t="shared" si="8"/>
        <v>83833.213848555984</v>
      </c>
      <c r="K80" s="14">
        <f t="shared" si="9"/>
        <v>1342880.2821362524</v>
      </c>
      <c r="L80" s="21">
        <f t="shared" si="12"/>
        <v>15.889467643824101</v>
      </c>
    </row>
    <row r="81" spans="1:12" x14ac:dyDescent="0.2">
      <c r="A81" s="17">
        <v>72</v>
      </c>
      <c r="B81" s="47">
        <v>7</v>
      </c>
      <c r="C81" s="46">
        <v>353</v>
      </c>
      <c r="D81" s="46">
        <v>326</v>
      </c>
      <c r="E81" s="18">
        <v>0.5</v>
      </c>
      <c r="F81" s="19">
        <f t="shared" si="10"/>
        <v>2.0618556701030927E-2</v>
      </c>
      <c r="G81" s="19">
        <f t="shared" si="7"/>
        <v>2.0408163265306124E-2</v>
      </c>
      <c r="H81" s="14">
        <f t="shared" si="13"/>
        <v>83152.565292275423</v>
      </c>
      <c r="I81" s="14">
        <f t="shared" si="11"/>
        <v>1696.9911284137843</v>
      </c>
      <c r="J81" s="14">
        <f t="shared" si="8"/>
        <v>82304.069728068542</v>
      </c>
      <c r="K81" s="14">
        <f t="shared" si="9"/>
        <v>1259047.0682876965</v>
      </c>
      <c r="L81" s="21">
        <f t="shared" si="12"/>
        <v>15.14140981534646</v>
      </c>
    </row>
    <row r="82" spans="1:12" x14ac:dyDescent="0.2">
      <c r="A82" s="17">
        <v>73</v>
      </c>
      <c r="B82" s="47">
        <v>1</v>
      </c>
      <c r="C82" s="46">
        <v>362</v>
      </c>
      <c r="D82" s="46">
        <v>361</v>
      </c>
      <c r="E82" s="18">
        <v>0.5</v>
      </c>
      <c r="F82" s="19">
        <f t="shared" si="10"/>
        <v>2.7662517289073307E-3</v>
      </c>
      <c r="G82" s="19">
        <f t="shared" si="7"/>
        <v>2.7624309392265197E-3</v>
      </c>
      <c r="H82" s="14">
        <f t="shared" si="13"/>
        <v>81455.574163861646</v>
      </c>
      <c r="I82" s="14">
        <f t="shared" si="11"/>
        <v>225.01539824271174</v>
      </c>
      <c r="J82" s="14">
        <f t="shared" si="8"/>
        <v>81343.066464740288</v>
      </c>
      <c r="K82" s="14">
        <f t="shared" si="9"/>
        <v>1176742.9985596279</v>
      </c>
      <c r="L82" s="21">
        <f t="shared" si="12"/>
        <v>14.446439186499509</v>
      </c>
    </row>
    <row r="83" spans="1:12" x14ac:dyDescent="0.2">
      <c r="A83" s="17">
        <v>74</v>
      </c>
      <c r="B83" s="47">
        <v>4</v>
      </c>
      <c r="C83" s="46">
        <v>315</v>
      </c>
      <c r="D83" s="46">
        <v>365</v>
      </c>
      <c r="E83" s="18">
        <v>0.5</v>
      </c>
      <c r="F83" s="19">
        <f t="shared" si="10"/>
        <v>1.1764705882352941E-2</v>
      </c>
      <c r="G83" s="19">
        <f t="shared" si="7"/>
        <v>1.1695906432748537E-2</v>
      </c>
      <c r="H83" s="14">
        <f t="shared" si="13"/>
        <v>81230.558765618931</v>
      </c>
      <c r="I83" s="14">
        <f t="shared" si="11"/>
        <v>950.06501480256054</v>
      </c>
      <c r="J83" s="14">
        <f t="shared" si="8"/>
        <v>80755.526258217651</v>
      </c>
      <c r="K83" s="14">
        <f t="shared" si="9"/>
        <v>1095399.9320948876</v>
      </c>
      <c r="L83" s="21">
        <f t="shared" si="12"/>
        <v>13.485071982029979</v>
      </c>
    </row>
    <row r="84" spans="1:12" x14ac:dyDescent="0.2">
      <c r="A84" s="17">
        <v>75</v>
      </c>
      <c r="B84" s="47">
        <v>9</v>
      </c>
      <c r="C84" s="46">
        <v>255</v>
      </c>
      <c r="D84" s="46">
        <v>313</v>
      </c>
      <c r="E84" s="18">
        <v>0.5</v>
      </c>
      <c r="F84" s="19">
        <f t="shared" si="10"/>
        <v>3.1690140845070422E-2</v>
      </c>
      <c r="G84" s="19">
        <f t="shared" si="7"/>
        <v>3.1195840554592718E-2</v>
      </c>
      <c r="H84" s="14">
        <f t="shared" si="13"/>
        <v>80280.493750816371</v>
      </c>
      <c r="I84" s="14">
        <f t="shared" si="11"/>
        <v>2504.4174826944445</v>
      </c>
      <c r="J84" s="14">
        <f t="shared" si="8"/>
        <v>79028.285009469138</v>
      </c>
      <c r="K84" s="14">
        <f t="shared" si="9"/>
        <v>1014644.40583667</v>
      </c>
      <c r="L84" s="21">
        <f t="shared" si="12"/>
        <v>12.638741472941577</v>
      </c>
    </row>
    <row r="85" spans="1:12" x14ac:dyDescent="0.2">
      <c r="A85" s="17">
        <v>76</v>
      </c>
      <c r="B85" s="47">
        <v>6</v>
      </c>
      <c r="C85" s="46">
        <v>207</v>
      </c>
      <c r="D85" s="46">
        <v>256</v>
      </c>
      <c r="E85" s="18">
        <v>0.5</v>
      </c>
      <c r="F85" s="19">
        <f t="shared" si="10"/>
        <v>2.591792656587473E-2</v>
      </c>
      <c r="G85" s="19">
        <f t="shared" si="7"/>
        <v>2.5586353944562899E-2</v>
      </c>
      <c r="H85" s="14">
        <f t="shared" si="13"/>
        <v>77776.07626812192</v>
      </c>
      <c r="I85" s="14">
        <f t="shared" si="11"/>
        <v>1990.0062158154863</v>
      </c>
      <c r="J85" s="14">
        <f t="shared" si="8"/>
        <v>76781.073160214175</v>
      </c>
      <c r="K85" s="14">
        <f t="shared" si="9"/>
        <v>935616.12082720082</v>
      </c>
      <c r="L85" s="21">
        <f t="shared" si="12"/>
        <v>12.029613291390502</v>
      </c>
    </row>
    <row r="86" spans="1:12" x14ac:dyDescent="0.2">
      <c r="A86" s="17">
        <v>77</v>
      </c>
      <c r="B86" s="47">
        <v>8</v>
      </c>
      <c r="C86" s="46">
        <v>260</v>
      </c>
      <c r="D86" s="46">
        <v>206</v>
      </c>
      <c r="E86" s="18">
        <v>0.5</v>
      </c>
      <c r="F86" s="19">
        <f t="shared" si="10"/>
        <v>3.4334763948497854E-2</v>
      </c>
      <c r="G86" s="19">
        <f t="shared" si="7"/>
        <v>3.375527426160338E-2</v>
      </c>
      <c r="H86" s="14">
        <f t="shared" si="13"/>
        <v>75786.07005230643</v>
      </c>
      <c r="I86" s="14">
        <f t="shared" si="11"/>
        <v>2558.1795798246899</v>
      </c>
      <c r="J86" s="14">
        <f t="shared" si="8"/>
        <v>74506.980262394092</v>
      </c>
      <c r="K86" s="14">
        <f t="shared" si="9"/>
        <v>858835.04766698671</v>
      </c>
      <c r="L86" s="21">
        <f t="shared" si="12"/>
        <v>11.332360248713668</v>
      </c>
    </row>
    <row r="87" spans="1:12" x14ac:dyDescent="0.2">
      <c r="A87" s="17">
        <v>78</v>
      </c>
      <c r="B87" s="47">
        <v>6</v>
      </c>
      <c r="C87" s="46">
        <v>160</v>
      </c>
      <c r="D87" s="46">
        <v>266</v>
      </c>
      <c r="E87" s="18">
        <v>0.5</v>
      </c>
      <c r="F87" s="19">
        <f t="shared" si="10"/>
        <v>2.8169014084507043E-2</v>
      </c>
      <c r="G87" s="19">
        <f t="shared" si="7"/>
        <v>2.777777777777778E-2</v>
      </c>
      <c r="H87" s="14">
        <f t="shared" si="13"/>
        <v>73227.89047248174</v>
      </c>
      <c r="I87" s="14">
        <f t="shared" si="11"/>
        <v>2034.1080686800485</v>
      </c>
      <c r="J87" s="14">
        <f t="shared" si="8"/>
        <v>72210.83643814172</v>
      </c>
      <c r="K87" s="14">
        <f t="shared" si="9"/>
        <v>784328.06740459264</v>
      </c>
      <c r="L87" s="21">
        <f t="shared" si="12"/>
        <v>10.710783314170914</v>
      </c>
    </row>
    <row r="88" spans="1:12" x14ac:dyDescent="0.2">
      <c r="A88" s="17">
        <v>79</v>
      </c>
      <c r="B88" s="47">
        <v>9</v>
      </c>
      <c r="C88" s="46">
        <v>191</v>
      </c>
      <c r="D88" s="46">
        <v>147</v>
      </c>
      <c r="E88" s="18">
        <v>0.5</v>
      </c>
      <c r="F88" s="19">
        <f t="shared" si="10"/>
        <v>5.3254437869822487E-2</v>
      </c>
      <c r="G88" s="19">
        <f t="shared" si="7"/>
        <v>5.1873198847262249E-2</v>
      </c>
      <c r="H88" s="14">
        <f t="shared" si="13"/>
        <v>71193.782403801699</v>
      </c>
      <c r="I88" s="14">
        <f t="shared" si="11"/>
        <v>3693.0492313211257</v>
      </c>
      <c r="J88" s="14">
        <f t="shared" si="8"/>
        <v>69347.257788141127</v>
      </c>
      <c r="K88" s="14">
        <f t="shared" si="9"/>
        <v>712117.23096645088</v>
      </c>
      <c r="L88" s="21">
        <f t="shared" si="12"/>
        <v>10.002519980290081</v>
      </c>
    </row>
    <row r="89" spans="1:12" x14ac:dyDescent="0.2">
      <c r="A89" s="17">
        <v>80</v>
      </c>
      <c r="B89" s="47">
        <v>10</v>
      </c>
      <c r="C89" s="46">
        <v>192</v>
      </c>
      <c r="D89" s="46">
        <v>193</v>
      </c>
      <c r="E89" s="18">
        <v>0.5</v>
      </c>
      <c r="F89" s="19">
        <f t="shared" si="10"/>
        <v>5.1948051948051951E-2</v>
      </c>
      <c r="G89" s="19">
        <f t="shared" si="7"/>
        <v>5.0632911392405069E-2</v>
      </c>
      <c r="H89" s="14">
        <f t="shared" si="13"/>
        <v>67500.73317248057</v>
      </c>
      <c r="I89" s="14">
        <f t="shared" si="11"/>
        <v>3417.7586416445861</v>
      </c>
      <c r="J89" s="14">
        <f t="shared" si="8"/>
        <v>65791.853851658278</v>
      </c>
      <c r="K89" s="14">
        <f t="shared" si="9"/>
        <v>642769.97317830974</v>
      </c>
      <c r="L89" s="21">
        <f t="shared" si="12"/>
        <v>9.5224146904579285</v>
      </c>
    </row>
    <row r="90" spans="1:12" x14ac:dyDescent="0.2">
      <c r="A90" s="17">
        <v>81</v>
      </c>
      <c r="B90" s="47">
        <v>10</v>
      </c>
      <c r="C90" s="46">
        <v>185</v>
      </c>
      <c r="D90" s="46">
        <v>191</v>
      </c>
      <c r="E90" s="18">
        <v>0.5</v>
      </c>
      <c r="F90" s="19">
        <f t="shared" si="10"/>
        <v>5.3191489361702128E-2</v>
      </c>
      <c r="G90" s="19">
        <f t="shared" si="7"/>
        <v>5.181347150259067E-2</v>
      </c>
      <c r="H90" s="14">
        <f t="shared" si="13"/>
        <v>64082.974530835985</v>
      </c>
      <c r="I90" s="14">
        <f t="shared" si="11"/>
        <v>3320.3613746547139</v>
      </c>
      <c r="J90" s="14">
        <f t="shared" si="8"/>
        <v>62422.793843508633</v>
      </c>
      <c r="K90" s="14">
        <f t="shared" si="9"/>
        <v>576978.11932665145</v>
      </c>
      <c r="L90" s="21">
        <f t="shared" si="12"/>
        <v>9.0036101406156828</v>
      </c>
    </row>
    <row r="91" spans="1:12" x14ac:dyDescent="0.2">
      <c r="A91" s="17">
        <v>82</v>
      </c>
      <c r="B91" s="47">
        <v>4</v>
      </c>
      <c r="C91" s="46">
        <v>174</v>
      </c>
      <c r="D91" s="46">
        <v>182</v>
      </c>
      <c r="E91" s="18">
        <v>0.5</v>
      </c>
      <c r="F91" s="19">
        <f t="shared" si="10"/>
        <v>2.247191011235955E-2</v>
      </c>
      <c r="G91" s="19">
        <f t="shared" si="7"/>
        <v>2.222222222222222E-2</v>
      </c>
      <c r="H91" s="14">
        <f t="shared" si="13"/>
        <v>60762.613156181273</v>
      </c>
      <c r="I91" s="14">
        <f t="shared" si="11"/>
        <v>1350.2802923595837</v>
      </c>
      <c r="J91" s="14">
        <f t="shared" si="8"/>
        <v>60087.473010001486</v>
      </c>
      <c r="K91" s="14">
        <f t="shared" si="9"/>
        <v>514555.32548314281</v>
      </c>
      <c r="L91" s="21">
        <f t="shared" si="12"/>
        <v>8.468288290376103</v>
      </c>
    </row>
    <row r="92" spans="1:12" x14ac:dyDescent="0.2">
      <c r="A92" s="17">
        <v>83</v>
      </c>
      <c r="B92" s="47">
        <v>10</v>
      </c>
      <c r="C92" s="46">
        <v>167</v>
      </c>
      <c r="D92" s="46">
        <v>173</v>
      </c>
      <c r="E92" s="18">
        <v>0.5</v>
      </c>
      <c r="F92" s="19">
        <f t="shared" si="10"/>
        <v>5.8823529411764705E-2</v>
      </c>
      <c r="G92" s="19">
        <f t="shared" si="7"/>
        <v>5.7142857142857148E-2</v>
      </c>
      <c r="H92" s="14">
        <f t="shared" si="13"/>
        <v>59412.332863821692</v>
      </c>
      <c r="I92" s="14">
        <f t="shared" si="11"/>
        <v>3394.9904493612398</v>
      </c>
      <c r="J92" s="14">
        <f t="shared" si="8"/>
        <v>57714.837639141071</v>
      </c>
      <c r="K92" s="14">
        <f t="shared" si="9"/>
        <v>454467.85247314133</v>
      </c>
      <c r="L92" s="21">
        <f t="shared" si="12"/>
        <v>7.649385751521014</v>
      </c>
    </row>
    <row r="93" spans="1:12" x14ac:dyDescent="0.2">
      <c r="A93" s="17">
        <v>84</v>
      </c>
      <c r="B93" s="47">
        <v>8</v>
      </c>
      <c r="C93" s="46">
        <v>174</v>
      </c>
      <c r="D93" s="46">
        <v>173</v>
      </c>
      <c r="E93" s="18">
        <v>0.5</v>
      </c>
      <c r="F93" s="19">
        <f t="shared" si="10"/>
        <v>4.6109510086455328E-2</v>
      </c>
      <c r="G93" s="19">
        <f t="shared" si="7"/>
        <v>4.5070422535211263E-2</v>
      </c>
      <c r="H93" s="14">
        <f t="shared" si="13"/>
        <v>56017.342414460451</v>
      </c>
      <c r="I93" s="14">
        <f t="shared" si="11"/>
        <v>2524.7252919193438</v>
      </c>
      <c r="J93" s="14">
        <f t="shared" si="8"/>
        <v>54754.97976850078</v>
      </c>
      <c r="K93" s="14">
        <f t="shared" si="9"/>
        <v>396753.01483400026</v>
      </c>
      <c r="L93" s="21">
        <f t="shared" si="12"/>
        <v>7.0826818576738031</v>
      </c>
    </row>
    <row r="94" spans="1:12" x14ac:dyDescent="0.2">
      <c r="A94" s="17">
        <v>85</v>
      </c>
      <c r="B94" s="47">
        <v>6</v>
      </c>
      <c r="C94" s="46">
        <v>130</v>
      </c>
      <c r="D94" s="46">
        <v>183</v>
      </c>
      <c r="E94" s="18">
        <v>0.5</v>
      </c>
      <c r="F94" s="19">
        <f t="shared" si="10"/>
        <v>3.8338658146964855E-2</v>
      </c>
      <c r="G94" s="19">
        <f t="shared" si="7"/>
        <v>3.7617554858934164E-2</v>
      </c>
      <c r="H94" s="14">
        <f t="shared" si="13"/>
        <v>53492.617122541109</v>
      </c>
      <c r="I94" s="14">
        <f t="shared" si="11"/>
        <v>2012.2614591551512</v>
      </c>
      <c r="J94" s="14">
        <f t="shared" si="8"/>
        <v>52486.486392963532</v>
      </c>
      <c r="K94" s="14">
        <f t="shared" si="9"/>
        <v>341998.03506549948</v>
      </c>
      <c r="L94" s="21">
        <f t="shared" si="12"/>
        <v>6.3933689070035395</v>
      </c>
    </row>
    <row r="95" spans="1:12" x14ac:dyDescent="0.2">
      <c r="A95" s="17">
        <v>86</v>
      </c>
      <c r="B95" s="47">
        <v>17</v>
      </c>
      <c r="C95" s="46">
        <v>113</v>
      </c>
      <c r="D95" s="46">
        <v>125</v>
      </c>
      <c r="E95" s="18">
        <v>0.5</v>
      </c>
      <c r="F95" s="19">
        <f t="shared" si="10"/>
        <v>0.14285714285714285</v>
      </c>
      <c r="G95" s="19">
        <f t="shared" si="7"/>
        <v>0.13333333333333333</v>
      </c>
      <c r="H95" s="14">
        <f t="shared" si="13"/>
        <v>51480.355663385955</v>
      </c>
      <c r="I95" s="14">
        <f t="shared" si="11"/>
        <v>6864.0474217847941</v>
      </c>
      <c r="J95" s="14">
        <f t="shared" si="8"/>
        <v>48048.331952493558</v>
      </c>
      <c r="K95" s="14">
        <f t="shared" si="9"/>
        <v>289511.54867253598</v>
      </c>
      <c r="L95" s="21">
        <f t="shared" si="12"/>
        <v>5.6237286036942322</v>
      </c>
    </row>
    <row r="96" spans="1:12" x14ac:dyDescent="0.2">
      <c r="A96" s="17">
        <v>87</v>
      </c>
      <c r="B96" s="47">
        <v>19</v>
      </c>
      <c r="C96" s="46">
        <v>108</v>
      </c>
      <c r="D96" s="46">
        <v>105</v>
      </c>
      <c r="E96" s="18">
        <v>0.5</v>
      </c>
      <c r="F96" s="19">
        <f t="shared" si="10"/>
        <v>0.17840375586854459</v>
      </c>
      <c r="G96" s="19">
        <f t="shared" si="7"/>
        <v>0.16379310344827586</v>
      </c>
      <c r="H96" s="14">
        <f t="shared" si="13"/>
        <v>44616.30824160116</v>
      </c>
      <c r="I96" s="14">
        <f t="shared" si="11"/>
        <v>7307.8435912967416</v>
      </c>
      <c r="J96" s="14">
        <f t="shared" si="8"/>
        <v>40962.38644595279</v>
      </c>
      <c r="K96" s="14">
        <f t="shared" si="9"/>
        <v>241463.21672004243</v>
      </c>
      <c r="L96" s="21">
        <f t="shared" si="12"/>
        <v>5.4119945427241145</v>
      </c>
    </row>
    <row r="97" spans="1:12" x14ac:dyDescent="0.2">
      <c r="A97" s="17">
        <v>88</v>
      </c>
      <c r="B97" s="47">
        <v>12</v>
      </c>
      <c r="C97" s="46">
        <v>106</v>
      </c>
      <c r="D97" s="46">
        <v>99</v>
      </c>
      <c r="E97" s="18">
        <v>0.5</v>
      </c>
      <c r="F97" s="19">
        <f t="shared" si="10"/>
        <v>0.11707317073170732</v>
      </c>
      <c r="G97" s="19">
        <f t="shared" si="7"/>
        <v>0.11059907834101383</v>
      </c>
      <c r="H97" s="14">
        <f t="shared" si="13"/>
        <v>37308.464650304421</v>
      </c>
      <c r="I97" s="14">
        <f t="shared" si="11"/>
        <v>4126.2818046419634</v>
      </c>
      <c r="J97" s="14">
        <f t="shared" si="8"/>
        <v>35245.323747983435</v>
      </c>
      <c r="K97" s="14">
        <f t="shared" si="9"/>
        <v>200500.83027408965</v>
      </c>
      <c r="L97" s="21">
        <f t="shared" si="12"/>
        <v>5.3741378036700755</v>
      </c>
    </row>
    <row r="98" spans="1:12" x14ac:dyDescent="0.2">
      <c r="A98" s="17">
        <v>89</v>
      </c>
      <c r="B98" s="47">
        <v>15</v>
      </c>
      <c r="C98" s="46">
        <v>82</v>
      </c>
      <c r="D98" s="46">
        <v>95</v>
      </c>
      <c r="E98" s="18">
        <v>0.5</v>
      </c>
      <c r="F98" s="19">
        <f t="shared" si="10"/>
        <v>0.16949152542372881</v>
      </c>
      <c r="G98" s="19">
        <f t="shared" si="7"/>
        <v>0.15625</v>
      </c>
      <c r="H98" s="14">
        <f t="shared" si="13"/>
        <v>33182.182845662457</v>
      </c>
      <c r="I98" s="14">
        <f t="shared" si="11"/>
        <v>5184.7160696347592</v>
      </c>
      <c r="J98" s="14">
        <f t="shared" si="8"/>
        <v>30589.824810845075</v>
      </c>
      <c r="K98" s="14">
        <f>K99+J98</f>
        <v>165255.50652610621</v>
      </c>
      <c r="L98" s="21">
        <f t="shared" si="12"/>
        <v>4.9802482041264575</v>
      </c>
    </row>
    <row r="99" spans="1:12" x14ac:dyDescent="0.2">
      <c r="A99" s="17">
        <v>90</v>
      </c>
      <c r="B99" s="47">
        <v>6</v>
      </c>
      <c r="C99" s="46">
        <v>52</v>
      </c>
      <c r="D99" s="46">
        <v>73</v>
      </c>
      <c r="E99" s="18">
        <v>0.5</v>
      </c>
      <c r="F99" s="22">
        <f t="shared" si="10"/>
        <v>9.6000000000000002E-2</v>
      </c>
      <c r="G99" s="22">
        <f t="shared" si="7"/>
        <v>9.1603053435114504E-2</v>
      </c>
      <c r="H99" s="23">
        <f t="shared" si="13"/>
        <v>27997.466776027697</v>
      </c>
      <c r="I99" s="23">
        <f t="shared" si="11"/>
        <v>2564.6534451323082</v>
      </c>
      <c r="J99" s="23">
        <f t="shared" si="8"/>
        <v>26715.140053461542</v>
      </c>
      <c r="K99" s="23">
        <f t="shared" ref="K99:K103" si="14">K100+J99</f>
        <v>134665.68171526113</v>
      </c>
      <c r="L99" s="24">
        <f t="shared" si="12"/>
        <v>4.8099237974832096</v>
      </c>
    </row>
    <row r="100" spans="1:12" x14ac:dyDescent="0.2">
      <c r="A100" s="17">
        <v>91</v>
      </c>
      <c r="B100" s="47">
        <v>6</v>
      </c>
      <c r="C100" s="46">
        <v>53</v>
      </c>
      <c r="D100" s="46">
        <v>49</v>
      </c>
      <c r="E100" s="18">
        <v>0.5</v>
      </c>
      <c r="F100" s="22">
        <f t="shared" si="10"/>
        <v>0.11764705882352941</v>
      </c>
      <c r="G100" s="22">
        <f t="shared" si="7"/>
        <v>0.1111111111111111</v>
      </c>
      <c r="H100" s="23">
        <f t="shared" si="13"/>
        <v>25432.813330895387</v>
      </c>
      <c r="I100" s="23">
        <f t="shared" si="11"/>
        <v>2825.8681478772651</v>
      </c>
      <c r="J100" s="23">
        <f t="shared" si="8"/>
        <v>24019.879256956752</v>
      </c>
      <c r="K100" s="23">
        <f t="shared" si="14"/>
        <v>107950.54166179959</v>
      </c>
      <c r="L100" s="24">
        <f t="shared" si="12"/>
        <v>4.2445379619352988</v>
      </c>
    </row>
    <row r="101" spans="1:12" x14ac:dyDescent="0.2">
      <c r="A101" s="17">
        <v>92</v>
      </c>
      <c r="B101" s="47">
        <v>12</v>
      </c>
      <c r="C101" s="46">
        <v>48</v>
      </c>
      <c r="D101" s="46">
        <v>46</v>
      </c>
      <c r="E101" s="18">
        <v>0.5</v>
      </c>
      <c r="F101" s="22">
        <f t="shared" si="10"/>
        <v>0.25531914893617019</v>
      </c>
      <c r="G101" s="22">
        <f t="shared" si="7"/>
        <v>0.22641509433962262</v>
      </c>
      <c r="H101" s="23">
        <f t="shared" si="13"/>
        <v>22606.945183018121</v>
      </c>
      <c r="I101" s="23">
        <f t="shared" si="11"/>
        <v>5118.5536263437252</v>
      </c>
      <c r="J101" s="23">
        <f t="shared" si="8"/>
        <v>20047.668369846258</v>
      </c>
      <c r="K101" s="23">
        <f t="shared" si="14"/>
        <v>83930.662404842835</v>
      </c>
      <c r="L101" s="24">
        <f t="shared" si="12"/>
        <v>3.7126052071772109</v>
      </c>
    </row>
    <row r="102" spans="1:12" x14ac:dyDescent="0.2">
      <c r="A102" s="17">
        <v>93</v>
      </c>
      <c r="B102" s="47">
        <v>7</v>
      </c>
      <c r="C102" s="46">
        <v>46</v>
      </c>
      <c r="D102" s="46">
        <v>43</v>
      </c>
      <c r="E102" s="18">
        <v>0.5</v>
      </c>
      <c r="F102" s="22">
        <f t="shared" si="10"/>
        <v>0.15730337078651685</v>
      </c>
      <c r="G102" s="22">
        <f t="shared" si="7"/>
        <v>0.14583333333333334</v>
      </c>
      <c r="H102" s="23">
        <f t="shared" si="13"/>
        <v>17488.391556674396</v>
      </c>
      <c r="I102" s="23">
        <f t="shared" si="11"/>
        <v>2550.3904353483495</v>
      </c>
      <c r="J102" s="23">
        <f t="shared" si="8"/>
        <v>16213.196339000222</v>
      </c>
      <c r="K102" s="23">
        <f t="shared" si="14"/>
        <v>63882.994034996576</v>
      </c>
      <c r="L102" s="24">
        <f t="shared" si="12"/>
        <v>3.6528799019607843</v>
      </c>
    </row>
    <row r="103" spans="1:12" x14ac:dyDescent="0.2">
      <c r="A103" s="17">
        <v>94</v>
      </c>
      <c r="B103" s="47">
        <v>12</v>
      </c>
      <c r="C103" s="46">
        <v>30</v>
      </c>
      <c r="D103" s="46">
        <v>43</v>
      </c>
      <c r="E103" s="18">
        <v>0.5</v>
      </c>
      <c r="F103" s="22">
        <f t="shared" si="10"/>
        <v>0.32876712328767121</v>
      </c>
      <c r="G103" s="22">
        <f t="shared" si="7"/>
        <v>0.28235294117647058</v>
      </c>
      <c r="H103" s="23">
        <f t="shared" si="13"/>
        <v>14938.001121326048</v>
      </c>
      <c r="I103" s="23">
        <f t="shared" si="11"/>
        <v>4217.7885519038255</v>
      </c>
      <c r="J103" s="23">
        <f t="shared" si="8"/>
        <v>12829.106845374135</v>
      </c>
      <c r="K103" s="23">
        <f t="shared" si="14"/>
        <v>47669.797695996356</v>
      </c>
      <c r="L103" s="24">
        <f t="shared" si="12"/>
        <v>3.1911764705882351</v>
      </c>
    </row>
    <row r="104" spans="1:12" x14ac:dyDescent="0.2">
      <c r="A104" s="17" t="s">
        <v>30</v>
      </c>
      <c r="B104" s="47">
        <v>18</v>
      </c>
      <c r="C104" s="46">
        <v>55</v>
      </c>
      <c r="D104" s="46">
        <v>62</v>
      </c>
      <c r="E104" s="18"/>
      <c r="F104" s="22">
        <f t="shared" si="10"/>
        <v>0.30769230769230771</v>
      </c>
      <c r="G104" s="22">
        <v>1</v>
      </c>
      <c r="H104" s="23">
        <f t="shared" si="13"/>
        <v>10720.212569422223</v>
      </c>
      <c r="I104" s="23">
        <f t="shared" si="11"/>
        <v>10720.212569422223</v>
      </c>
      <c r="J104" s="23">
        <f>H104/F104</f>
        <v>34840.690850622224</v>
      </c>
      <c r="K104" s="23">
        <f>J104</f>
        <v>34840.690850622224</v>
      </c>
      <c r="L104" s="24">
        <f t="shared" si="12"/>
        <v>3.25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3</v>
      </c>
      <c r="C9" s="46">
        <v>907</v>
      </c>
      <c r="D9" s="46">
        <v>795</v>
      </c>
      <c r="E9" s="18">
        <v>0.5</v>
      </c>
      <c r="F9" s="19">
        <f>B9/((C9+D9)/2)</f>
        <v>3.5252643948296123E-3</v>
      </c>
      <c r="G9" s="19">
        <f t="shared" ref="G9:G72" si="0">F9/((1+(1-E9)*F9))</f>
        <v>3.5190615835777122E-3</v>
      </c>
      <c r="H9" s="14">
        <v>100000</v>
      </c>
      <c r="I9" s="14">
        <f>H9*G9</f>
        <v>351.90615835777123</v>
      </c>
      <c r="J9" s="14">
        <f t="shared" ref="J9:J72" si="1">H10+I9*E9</f>
        <v>99824.046920821114</v>
      </c>
      <c r="K9" s="14">
        <f t="shared" ref="K9:K72" si="2">K10+J9</f>
        <v>8180898.3073219117</v>
      </c>
      <c r="L9" s="20">
        <f>K9/H9</f>
        <v>81.80898307321911</v>
      </c>
    </row>
    <row r="10" spans="1:13" x14ac:dyDescent="0.2">
      <c r="A10" s="17">
        <v>1</v>
      </c>
      <c r="B10" s="47">
        <v>0</v>
      </c>
      <c r="C10" s="46">
        <v>952</v>
      </c>
      <c r="D10" s="46">
        <v>980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99648.093841642229</v>
      </c>
      <c r="I10" s="14">
        <f t="shared" ref="I10:I73" si="4">H10*G10</f>
        <v>0</v>
      </c>
      <c r="J10" s="14">
        <f t="shared" si="1"/>
        <v>99648.093841642229</v>
      </c>
      <c r="K10" s="14">
        <f t="shared" si="2"/>
        <v>8081074.2604010906</v>
      </c>
      <c r="L10" s="21">
        <f t="shared" ref="L10:L73" si="5">K10/H10</f>
        <v>81.096124861588336</v>
      </c>
    </row>
    <row r="11" spans="1:13" x14ac:dyDescent="0.2">
      <c r="A11" s="17">
        <v>2</v>
      </c>
      <c r="B11" s="47">
        <v>0</v>
      </c>
      <c r="C11" s="46">
        <v>1025</v>
      </c>
      <c r="D11" s="46">
        <v>948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99648.093841642229</v>
      </c>
      <c r="I11" s="14">
        <f t="shared" si="4"/>
        <v>0</v>
      </c>
      <c r="J11" s="14">
        <f t="shared" si="1"/>
        <v>99648.093841642229</v>
      </c>
      <c r="K11" s="14">
        <f t="shared" si="2"/>
        <v>7981426.1665594485</v>
      </c>
      <c r="L11" s="21">
        <f t="shared" si="5"/>
        <v>80.096124861588351</v>
      </c>
    </row>
    <row r="12" spans="1:13" x14ac:dyDescent="0.2">
      <c r="A12" s="17">
        <v>3</v>
      </c>
      <c r="B12" s="47">
        <v>0</v>
      </c>
      <c r="C12" s="46">
        <v>989</v>
      </c>
      <c r="D12" s="46">
        <v>1050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99648.093841642229</v>
      </c>
      <c r="I12" s="14">
        <f t="shared" si="4"/>
        <v>0</v>
      </c>
      <c r="J12" s="14">
        <f t="shared" si="1"/>
        <v>99648.093841642229</v>
      </c>
      <c r="K12" s="14">
        <f t="shared" si="2"/>
        <v>7881778.0727178063</v>
      </c>
      <c r="L12" s="21">
        <f t="shared" si="5"/>
        <v>79.096124861588351</v>
      </c>
    </row>
    <row r="13" spans="1:13" x14ac:dyDescent="0.2">
      <c r="A13" s="17">
        <v>4</v>
      </c>
      <c r="B13" s="47">
        <v>0</v>
      </c>
      <c r="C13" s="46">
        <v>1065</v>
      </c>
      <c r="D13" s="46">
        <v>1007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99648.093841642229</v>
      </c>
      <c r="I13" s="14">
        <f t="shared" si="4"/>
        <v>0</v>
      </c>
      <c r="J13" s="14">
        <f t="shared" si="1"/>
        <v>99648.093841642229</v>
      </c>
      <c r="K13" s="14">
        <f t="shared" si="2"/>
        <v>7782129.9788761642</v>
      </c>
      <c r="L13" s="21">
        <f t="shared" si="5"/>
        <v>78.096124861588351</v>
      </c>
    </row>
    <row r="14" spans="1:13" x14ac:dyDescent="0.2">
      <c r="A14" s="17">
        <v>5</v>
      </c>
      <c r="B14" s="47">
        <v>0</v>
      </c>
      <c r="C14" s="46">
        <v>1083</v>
      </c>
      <c r="D14" s="46">
        <v>1078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99648.093841642229</v>
      </c>
      <c r="I14" s="14">
        <f t="shared" si="4"/>
        <v>0</v>
      </c>
      <c r="J14" s="14">
        <f t="shared" si="1"/>
        <v>99648.093841642229</v>
      </c>
      <c r="K14" s="14">
        <f t="shared" si="2"/>
        <v>7682481.885034522</v>
      </c>
      <c r="L14" s="21">
        <f t="shared" si="5"/>
        <v>77.096124861588351</v>
      </c>
    </row>
    <row r="15" spans="1:13" x14ac:dyDescent="0.2">
      <c r="A15" s="17">
        <v>6</v>
      </c>
      <c r="B15" s="47">
        <v>0</v>
      </c>
      <c r="C15" s="46">
        <v>1077</v>
      </c>
      <c r="D15" s="46">
        <v>1103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99648.093841642229</v>
      </c>
      <c r="I15" s="14">
        <f t="shared" si="4"/>
        <v>0</v>
      </c>
      <c r="J15" s="14">
        <f t="shared" si="1"/>
        <v>99648.093841642229</v>
      </c>
      <c r="K15" s="14">
        <f t="shared" si="2"/>
        <v>7582833.7911928799</v>
      </c>
      <c r="L15" s="21">
        <f t="shared" si="5"/>
        <v>76.096124861588351</v>
      </c>
    </row>
    <row r="16" spans="1:13" x14ac:dyDescent="0.2">
      <c r="A16" s="17">
        <v>7</v>
      </c>
      <c r="B16" s="47">
        <v>0</v>
      </c>
      <c r="C16" s="46">
        <v>1081</v>
      </c>
      <c r="D16" s="46">
        <v>1077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99648.093841642229</v>
      </c>
      <c r="I16" s="14">
        <f t="shared" si="4"/>
        <v>0</v>
      </c>
      <c r="J16" s="14">
        <f t="shared" si="1"/>
        <v>99648.093841642229</v>
      </c>
      <c r="K16" s="14">
        <f t="shared" si="2"/>
        <v>7483185.6973512378</v>
      </c>
      <c r="L16" s="21">
        <f t="shared" si="5"/>
        <v>75.096124861588351</v>
      </c>
    </row>
    <row r="17" spans="1:12" x14ac:dyDescent="0.2">
      <c r="A17" s="17">
        <v>8</v>
      </c>
      <c r="B17" s="47">
        <v>0</v>
      </c>
      <c r="C17" s="46">
        <v>1084</v>
      </c>
      <c r="D17" s="46">
        <v>1103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99648.093841642229</v>
      </c>
      <c r="I17" s="14">
        <f t="shared" si="4"/>
        <v>0</v>
      </c>
      <c r="J17" s="14">
        <f t="shared" si="1"/>
        <v>99648.093841642229</v>
      </c>
      <c r="K17" s="14">
        <f t="shared" si="2"/>
        <v>7383537.6035095956</v>
      </c>
      <c r="L17" s="21">
        <f t="shared" si="5"/>
        <v>74.096124861588351</v>
      </c>
    </row>
    <row r="18" spans="1:12" x14ac:dyDescent="0.2">
      <c r="A18" s="17">
        <v>9</v>
      </c>
      <c r="B18" s="47">
        <v>0</v>
      </c>
      <c r="C18" s="46">
        <v>998</v>
      </c>
      <c r="D18" s="46">
        <v>1096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99648.093841642229</v>
      </c>
      <c r="I18" s="14">
        <f t="shared" si="4"/>
        <v>0</v>
      </c>
      <c r="J18" s="14">
        <f t="shared" si="1"/>
        <v>99648.093841642229</v>
      </c>
      <c r="K18" s="14">
        <f t="shared" si="2"/>
        <v>7283889.5096679535</v>
      </c>
      <c r="L18" s="21">
        <f t="shared" si="5"/>
        <v>73.096124861588351</v>
      </c>
    </row>
    <row r="19" spans="1:12" x14ac:dyDescent="0.2">
      <c r="A19" s="17">
        <v>10</v>
      </c>
      <c r="B19" s="47">
        <v>0</v>
      </c>
      <c r="C19" s="46">
        <v>1034</v>
      </c>
      <c r="D19" s="46">
        <v>997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99648.093841642229</v>
      </c>
      <c r="I19" s="14">
        <f t="shared" si="4"/>
        <v>0</v>
      </c>
      <c r="J19" s="14">
        <f t="shared" si="1"/>
        <v>99648.093841642229</v>
      </c>
      <c r="K19" s="14">
        <f t="shared" si="2"/>
        <v>7184241.4158263113</v>
      </c>
      <c r="L19" s="21">
        <f t="shared" si="5"/>
        <v>72.096124861588351</v>
      </c>
    </row>
    <row r="20" spans="1:12" x14ac:dyDescent="0.2">
      <c r="A20" s="17">
        <v>11</v>
      </c>
      <c r="B20" s="47">
        <v>0</v>
      </c>
      <c r="C20" s="46">
        <v>956</v>
      </c>
      <c r="D20" s="46">
        <v>1050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99648.093841642229</v>
      </c>
      <c r="I20" s="14">
        <f t="shared" si="4"/>
        <v>0</v>
      </c>
      <c r="J20" s="14">
        <f t="shared" si="1"/>
        <v>99648.093841642229</v>
      </c>
      <c r="K20" s="14">
        <f t="shared" si="2"/>
        <v>7084593.3219846692</v>
      </c>
      <c r="L20" s="21">
        <f t="shared" si="5"/>
        <v>71.096124861588351</v>
      </c>
    </row>
    <row r="21" spans="1:12" x14ac:dyDescent="0.2">
      <c r="A21" s="17">
        <v>12</v>
      </c>
      <c r="B21" s="47">
        <v>0</v>
      </c>
      <c r="C21" s="46">
        <v>960</v>
      </c>
      <c r="D21" s="46">
        <v>969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99648.093841642229</v>
      </c>
      <c r="I21" s="14">
        <f t="shared" si="4"/>
        <v>0</v>
      </c>
      <c r="J21" s="14">
        <f t="shared" si="1"/>
        <v>99648.093841642229</v>
      </c>
      <c r="K21" s="14">
        <f t="shared" si="2"/>
        <v>6984945.2281430271</v>
      </c>
      <c r="L21" s="21">
        <f t="shared" si="5"/>
        <v>70.096124861588351</v>
      </c>
    </row>
    <row r="22" spans="1:12" x14ac:dyDescent="0.2">
      <c r="A22" s="17">
        <v>13</v>
      </c>
      <c r="B22" s="47">
        <v>0</v>
      </c>
      <c r="C22" s="46">
        <v>960</v>
      </c>
      <c r="D22" s="46">
        <v>978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99648.093841642229</v>
      </c>
      <c r="I22" s="14">
        <f t="shared" si="4"/>
        <v>0</v>
      </c>
      <c r="J22" s="14">
        <f t="shared" si="1"/>
        <v>99648.093841642229</v>
      </c>
      <c r="K22" s="14">
        <f t="shared" si="2"/>
        <v>6885297.1343013849</v>
      </c>
      <c r="L22" s="21">
        <f t="shared" si="5"/>
        <v>69.096124861588351</v>
      </c>
    </row>
    <row r="23" spans="1:12" x14ac:dyDescent="0.2">
      <c r="A23" s="17">
        <v>14</v>
      </c>
      <c r="B23" s="47">
        <v>0</v>
      </c>
      <c r="C23" s="46">
        <v>835</v>
      </c>
      <c r="D23" s="46">
        <v>986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99648.093841642229</v>
      </c>
      <c r="I23" s="14">
        <f t="shared" si="4"/>
        <v>0</v>
      </c>
      <c r="J23" s="14">
        <f t="shared" si="1"/>
        <v>99648.093841642229</v>
      </c>
      <c r="K23" s="14">
        <f t="shared" si="2"/>
        <v>6785649.0404597428</v>
      </c>
      <c r="L23" s="21">
        <f t="shared" si="5"/>
        <v>68.096124861588351</v>
      </c>
    </row>
    <row r="24" spans="1:12" x14ac:dyDescent="0.2">
      <c r="A24" s="17">
        <v>15</v>
      </c>
      <c r="B24" s="47">
        <v>0</v>
      </c>
      <c r="C24" s="46">
        <v>764</v>
      </c>
      <c r="D24" s="46">
        <v>850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99648.093841642229</v>
      </c>
      <c r="I24" s="14">
        <f t="shared" si="4"/>
        <v>0</v>
      </c>
      <c r="J24" s="14">
        <f t="shared" si="1"/>
        <v>99648.093841642229</v>
      </c>
      <c r="K24" s="14">
        <f t="shared" si="2"/>
        <v>6686000.9466181006</v>
      </c>
      <c r="L24" s="21">
        <f t="shared" si="5"/>
        <v>67.096124861588351</v>
      </c>
    </row>
    <row r="25" spans="1:12" x14ac:dyDescent="0.2">
      <c r="A25" s="17">
        <v>16</v>
      </c>
      <c r="B25" s="47">
        <v>0</v>
      </c>
      <c r="C25" s="46">
        <v>737</v>
      </c>
      <c r="D25" s="46">
        <v>772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99648.093841642229</v>
      </c>
      <c r="I25" s="14">
        <f t="shared" si="4"/>
        <v>0</v>
      </c>
      <c r="J25" s="14">
        <f t="shared" si="1"/>
        <v>99648.093841642229</v>
      </c>
      <c r="K25" s="14">
        <f t="shared" si="2"/>
        <v>6586352.8527764585</v>
      </c>
      <c r="L25" s="21">
        <f t="shared" si="5"/>
        <v>66.096124861588351</v>
      </c>
    </row>
    <row r="26" spans="1:12" x14ac:dyDescent="0.2">
      <c r="A26" s="17">
        <v>17</v>
      </c>
      <c r="B26" s="47">
        <v>1</v>
      </c>
      <c r="C26" s="46">
        <v>687</v>
      </c>
      <c r="D26" s="46">
        <v>754</v>
      </c>
      <c r="E26" s="18">
        <v>0.5</v>
      </c>
      <c r="F26" s="19">
        <f t="shared" si="3"/>
        <v>1.3879250520471894E-3</v>
      </c>
      <c r="G26" s="19">
        <f t="shared" si="0"/>
        <v>1.3869625520110957E-3</v>
      </c>
      <c r="H26" s="14">
        <f t="shared" si="6"/>
        <v>99648.093841642229</v>
      </c>
      <c r="I26" s="14">
        <f t="shared" si="4"/>
        <v>138.20817453764525</v>
      </c>
      <c r="J26" s="14">
        <f t="shared" si="1"/>
        <v>99578.989754373397</v>
      </c>
      <c r="K26" s="14">
        <f t="shared" si="2"/>
        <v>6486704.7589348163</v>
      </c>
      <c r="L26" s="21">
        <f t="shared" si="5"/>
        <v>65.096124861588351</v>
      </c>
    </row>
    <row r="27" spans="1:12" x14ac:dyDescent="0.2">
      <c r="A27" s="17">
        <v>18</v>
      </c>
      <c r="B27" s="47">
        <v>1</v>
      </c>
      <c r="C27" s="46">
        <v>682</v>
      </c>
      <c r="D27" s="46">
        <v>700</v>
      </c>
      <c r="E27" s="18">
        <v>0.5</v>
      </c>
      <c r="F27" s="19">
        <f t="shared" si="3"/>
        <v>1.4471780028943559E-3</v>
      </c>
      <c r="G27" s="19">
        <f t="shared" si="0"/>
        <v>1.4461315979754155E-3</v>
      </c>
      <c r="H27" s="14">
        <f t="shared" si="6"/>
        <v>99509.88566710458</v>
      </c>
      <c r="I27" s="14">
        <f t="shared" si="4"/>
        <v>143.90438997412085</v>
      </c>
      <c r="J27" s="14">
        <f t="shared" si="1"/>
        <v>99437.933472117511</v>
      </c>
      <c r="K27" s="14">
        <f t="shared" si="2"/>
        <v>6387125.7691804431</v>
      </c>
      <c r="L27" s="21">
        <f t="shared" si="5"/>
        <v>64.185841701673894</v>
      </c>
    </row>
    <row r="28" spans="1:12" x14ac:dyDescent="0.2">
      <c r="A28" s="17">
        <v>19</v>
      </c>
      <c r="B28" s="47">
        <v>0</v>
      </c>
      <c r="C28" s="46">
        <v>638</v>
      </c>
      <c r="D28" s="46">
        <v>697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99365.981277130457</v>
      </c>
      <c r="I28" s="14">
        <f t="shared" si="4"/>
        <v>0</v>
      </c>
      <c r="J28" s="14">
        <f t="shared" si="1"/>
        <v>99365.981277130457</v>
      </c>
      <c r="K28" s="14">
        <f t="shared" si="2"/>
        <v>6287687.8357083257</v>
      </c>
      <c r="L28" s="21">
        <f t="shared" si="5"/>
        <v>63.278073188569884</v>
      </c>
    </row>
    <row r="29" spans="1:12" x14ac:dyDescent="0.2">
      <c r="A29" s="17">
        <v>20</v>
      </c>
      <c r="B29" s="47">
        <v>0</v>
      </c>
      <c r="C29" s="46">
        <v>675</v>
      </c>
      <c r="D29" s="46">
        <v>646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99365.981277130457</v>
      </c>
      <c r="I29" s="14">
        <f t="shared" si="4"/>
        <v>0</v>
      </c>
      <c r="J29" s="14">
        <f t="shared" si="1"/>
        <v>99365.981277130457</v>
      </c>
      <c r="K29" s="14">
        <f t="shared" si="2"/>
        <v>6188321.8544311952</v>
      </c>
      <c r="L29" s="21">
        <f t="shared" si="5"/>
        <v>62.278073188569884</v>
      </c>
    </row>
    <row r="30" spans="1:12" x14ac:dyDescent="0.2">
      <c r="A30" s="17">
        <v>21</v>
      </c>
      <c r="B30" s="47">
        <v>0</v>
      </c>
      <c r="C30" s="46">
        <v>603</v>
      </c>
      <c r="D30" s="46">
        <v>683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99365.981277130457</v>
      </c>
      <c r="I30" s="14">
        <f t="shared" si="4"/>
        <v>0</v>
      </c>
      <c r="J30" s="14">
        <f t="shared" si="1"/>
        <v>99365.981277130457</v>
      </c>
      <c r="K30" s="14">
        <f t="shared" si="2"/>
        <v>6088955.8731540646</v>
      </c>
      <c r="L30" s="21">
        <f t="shared" si="5"/>
        <v>61.278073188569884</v>
      </c>
    </row>
    <row r="31" spans="1:12" x14ac:dyDescent="0.2">
      <c r="A31" s="17">
        <v>22</v>
      </c>
      <c r="B31" s="47">
        <v>0</v>
      </c>
      <c r="C31" s="46">
        <v>557</v>
      </c>
      <c r="D31" s="46">
        <v>596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99365.981277130457</v>
      </c>
      <c r="I31" s="14">
        <f t="shared" si="4"/>
        <v>0</v>
      </c>
      <c r="J31" s="14">
        <f t="shared" si="1"/>
        <v>99365.981277130457</v>
      </c>
      <c r="K31" s="14">
        <f t="shared" si="2"/>
        <v>5989589.8918769341</v>
      </c>
      <c r="L31" s="21">
        <f t="shared" si="5"/>
        <v>60.278073188569877</v>
      </c>
    </row>
    <row r="32" spans="1:12" x14ac:dyDescent="0.2">
      <c r="A32" s="17">
        <v>23</v>
      </c>
      <c r="B32" s="47">
        <v>0</v>
      </c>
      <c r="C32" s="46">
        <v>627</v>
      </c>
      <c r="D32" s="46">
        <v>559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99365.981277130457</v>
      </c>
      <c r="I32" s="14">
        <f t="shared" si="4"/>
        <v>0</v>
      </c>
      <c r="J32" s="14">
        <f t="shared" si="1"/>
        <v>99365.981277130457</v>
      </c>
      <c r="K32" s="14">
        <f t="shared" si="2"/>
        <v>5890223.9105998036</v>
      </c>
      <c r="L32" s="21">
        <f t="shared" si="5"/>
        <v>59.278073188569877</v>
      </c>
    </row>
    <row r="33" spans="1:12" x14ac:dyDescent="0.2">
      <c r="A33" s="17">
        <v>24</v>
      </c>
      <c r="B33" s="47">
        <v>1</v>
      </c>
      <c r="C33" s="46">
        <v>624</v>
      </c>
      <c r="D33" s="46">
        <v>624</v>
      </c>
      <c r="E33" s="18">
        <v>0.5</v>
      </c>
      <c r="F33" s="19">
        <f t="shared" si="3"/>
        <v>1.6025641025641025E-3</v>
      </c>
      <c r="G33" s="19">
        <f t="shared" si="0"/>
        <v>1.6012810248198556E-3</v>
      </c>
      <c r="H33" s="14">
        <f t="shared" si="6"/>
        <v>99365.981277130457</v>
      </c>
      <c r="I33" s="14">
        <f t="shared" si="4"/>
        <v>159.11286033167403</v>
      </c>
      <c r="J33" s="14">
        <f t="shared" si="1"/>
        <v>99286.424846964612</v>
      </c>
      <c r="K33" s="14">
        <f t="shared" si="2"/>
        <v>5790857.929322673</v>
      </c>
      <c r="L33" s="21">
        <f t="shared" si="5"/>
        <v>58.278073188569877</v>
      </c>
    </row>
    <row r="34" spans="1:12" x14ac:dyDescent="0.2">
      <c r="A34" s="17">
        <v>25</v>
      </c>
      <c r="B34" s="47">
        <v>0</v>
      </c>
      <c r="C34" s="46">
        <v>584</v>
      </c>
      <c r="D34" s="46">
        <v>640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99206.868416798781</v>
      </c>
      <c r="I34" s="14">
        <f t="shared" si="4"/>
        <v>0</v>
      </c>
      <c r="J34" s="14">
        <f t="shared" si="1"/>
        <v>99206.868416798781</v>
      </c>
      <c r="K34" s="14">
        <f t="shared" si="2"/>
        <v>5691571.5044757081</v>
      </c>
      <c r="L34" s="21">
        <f t="shared" si="5"/>
        <v>57.370740507236391</v>
      </c>
    </row>
    <row r="35" spans="1:12" x14ac:dyDescent="0.2">
      <c r="A35" s="17">
        <v>26</v>
      </c>
      <c r="B35" s="47">
        <v>0</v>
      </c>
      <c r="C35" s="46">
        <v>600</v>
      </c>
      <c r="D35" s="46">
        <v>597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99206.868416798781</v>
      </c>
      <c r="I35" s="14">
        <f t="shared" si="4"/>
        <v>0</v>
      </c>
      <c r="J35" s="14">
        <f t="shared" si="1"/>
        <v>99206.868416798781</v>
      </c>
      <c r="K35" s="14">
        <f t="shared" si="2"/>
        <v>5592364.6360589089</v>
      </c>
      <c r="L35" s="21">
        <f t="shared" si="5"/>
        <v>56.370740507236384</v>
      </c>
    </row>
    <row r="36" spans="1:12" x14ac:dyDescent="0.2">
      <c r="A36" s="17">
        <v>27</v>
      </c>
      <c r="B36" s="47">
        <v>1</v>
      </c>
      <c r="C36" s="46">
        <v>605</v>
      </c>
      <c r="D36" s="46">
        <v>599</v>
      </c>
      <c r="E36" s="18">
        <v>0.5</v>
      </c>
      <c r="F36" s="19">
        <f t="shared" si="3"/>
        <v>1.6611295681063123E-3</v>
      </c>
      <c r="G36" s="19">
        <f t="shared" si="0"/>
        <v>1.6597510373443983E-3</v>
      </c>
      <c r="H36" s="14">
        <f t="shared" si="6"/>
        <v>99206.868416798781</v>
      </c>
      <c r="I36" s="14">
        <f t="shared" si="4"/>
        <v>164.65870276647101</v>
      </c>
      <c r="J36" s="14">
        <f t="shared" si="1"/>
        <v>99124.539065415549</v>
      </c>
      <c r="K36" s="14">
        <f t="shared" si="2"/>
        <v>5493157.7676421097</v>
      </c>
      <c r="L36" s="21">
        <f t="shared" si="5"/>
        <v>55.370740507236377</v>
      </c>
    </row>
    <row r="37" spans="1:12" x14ac:dyDescent="0.2">
      <c r="A37" s="17">
        <v>28</v>
      </c>
      <c r="B37" s="47">
        <v>0</v>
      </c>
      <c r="C37" s="46">
        <v>674</v>
      </c>
      <c r="D37" s="46">
        <v>613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99042.209714032317</v>
      </c>
      <c r="I37" s="14">
        <f t="shared" si="4"/>
        <v>0</v>
      </c>
      <c r="J37" s="14">
        <f t="shared" si="1"/>
        <v>99042.209714032317</v>
      </c>
      <c r="K37" s="14">
        <f t="shared" si="2"/>
        <v>5394033.2285766937</v>
      </c>
      <c r="L37" s="21">
        <f t="shared" si="5"/>
        <v>54.461963683474501</v>
      </c>
    </row>
    <row r="38" spans="1:12" x14ac:dyDescent="0.2">
      <c r="A38" s="17">
        <v>29</v>
      </c>
      <c r="B38" s="47">
        <v>0</v>
      </c>
      <c r="C38" s="46">
        <v>762</v>
      </c>
      <c r="D38" s="46">
        <v>678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99042.209714032317</v>
      </c>
      <c r="I38" s="14">
        <f t="shared" si="4"/>
        <v>0</v>
      </c>
      <c r="J38" s="14">
        <f t="shared" si="1"/>
        <v>99042.209714032317</v>
      </c>
      <c r="K38" s="14">
        <f t="shared" si="2"/>
        <v>5294991.018862661</v>
      </c>
      <c r="L38" s="21">
        <f t="shared" si="5"/>
        <v>53.461963683474501</v>
      </c>
    </row>
    <row r="39" spans="1:12" x14ac:dyDescent="0.2">
      <c r="A39" s="17">
        <v>30</v>
      </c>
      <c r="B39" s="47">
        <v>0</v>
      </c>
      <c r="C39" s="46">
        <v>753</v>
      </c>
      <c r="D39" s="46">
        <v>797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99042.209714032317</v>
      </c>
      <c r="I39" s="14">
        <f t="shared" si="4"/>
        <v>0</v>
      </c>
      <c r="J39" s="14">
        <f t="shared" si="1"/>
        <v>99042.209714032317</v>
      </c>
      <c r="K39" s="14">
        <f t="shared" si="2"/>
        <v>5195948.8091486283</v>
      </c>
      <c r="L39" s="21">
        <f t="shared" si="5"/>
        <v>52.461963683474494</v>
      </c>
    </row>
    <row r="40" spans="1:12" x14ac:dyDescent="0.2">
      <c r="A40" s="17">
        <v>31</v>
      </c>
      <c r="B40" s="47">
        <v>0</v>
      </c>
      <c r="C40" s="46">
        <v>822</v>
      </c>
      <c r="D40" s="46">
        <v>775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99042.209714032317</v>
      </c>
      <c r="I40" s="14">
        <f t="shared" si="4"/>
        <v>0</v>
      </c>
      <c r="J40" s="14">
        <f t="shared" si="1"/>
        <v>99042.209714032317</v>
      </c>
      <c r="K40" s="14">
        <f t="shared" si="2"/>
        <v>5096906.5994345956</v>
      </c>
      <c r="L40" s="21">
        <f t="shared" si="5"/>
        <v>51.461963683474494</v>
      </c>
    </row>
    <row r="41" spans="1:12" x14ac:dyDescent="0.2">
      <c r="A41" s="17">
        <v>32</v>
      </c>
      <c r="B41" s="47">
        <v>0</v>
      </c>
      <c r="C41" s="46">
        <v>861</v>
      </c>
      <c r="D41" s="46">
        <v>868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99042.209714032317</v>
      </c>
      <c r="I41" s="14">
        <f t="shared" si="4"/>
        <v>0</v>
      </c>
      <c r="J41" s="14">
        <f t="shared" si="1"/>
        <v>99042.209714032317</v>
      </c>
      <c r="K41" s="14">
        <f t="shared" si="2"/>
        <v>4997864.3897205628</v>
      </c>
      <c r="L41" s="21">
        <f t="shared" si="5"/>
        <v>50.461963683474487</v>
      </c>
    </row>
    <row r="42" spans="1:12" x14ac:dyDescent="0.2">
      <c r="A42" s="17">
        <v>33</v>
      </c>
      <c r="B42" s="47">
        <v>0</v>
      </c>
      <c r="C42" s="46">
        <v>1021</v>
      </c>
      <c r="D42" s="46">
        <v>883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99042.209714032317</v>
      </c>
      <c r="I42" s="14">
        <f t="shared" si="4"/>
        <v>0</v>
      </c>
      <c r="J42" s="14">
        <f t="shared" si="1"/>
        <v>99042.209714032317</v>
      </c>
      <c r="K42" s="14">
        <f t="shared" si="2"/>
        <v>4898822.1800065301</v>
      </c>
      <c r="L42" s="21">
        <f t="shared" si="5"/>
        <v>49.461963683474487</v>
      </c>
    </row>
    <row r="43" spans="1:12" x14ac:dyDescent="0.2">
      <c r="A43" s="17">
        <v>34</v>
      </c>
      <c r="B43" s="47">
        <v>0</v>
      </c>
      <c r="C43" s="46">
        <v>1127</v>
      </c>
      <c r="D43" s="46">
        <v>1045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99042.209714032317</v>
      </c>
      <c r="I43" s="14">
        <f t="shared" si="4"/>
        <v>0</v>
      </c>
      <c r="J43" s="14">
        <f t="shared" si="1"/>
        <v>99042.209714032317</v>
      </c>
      <c r="K43" s="14">
        <f t="shared" si="2"/>
        <v>4799779.9702924974</v>
      </c>
      <c r="L43" s="21">
        <f t="shared" si="5"/>
        <v>48.46196368347448</v>
      </c>
    </row>
    <row r="44" spans="1:12" x14ac:dyDescent="0.2">
      <c r="A44" s="17">
        <v>35</v>
      </c>
      <c r="B44" s="47">
        <v>0</v>
      </c>
      <c r="C44" s="46">
        <v>1258</v>
      </c>
      <c r="D44" s="46">
        <v>1150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99042.209714032317</v>
      </c>
      <c r="I44" s="14">
        <f t="shared" si="4"/>
        <v>0</v>
      </c>
      <c r="J44" s="14">
        <f t="shared" si="1"/>
        <v>99042.209714032317</v>
      </c>
      <c r="K44" s="14">
        <f t="shared" si="2"/>
        <v>4700737.7605784647</v>
      </c>
      <c r="L44" s="21">
        <f t="shared" si="5"/>
        <v>47.461963683474472</v>
      </c>
    </row>
    <row r="45" spans="1:12" x14ac:dyDescent="0.2">
      <c r="A45" s="17">
        <v>36</v>
      </c>
      <c r="B45" s="47">
        <v>0</v>
      </c>
      <c r="C45" s="46">
        <v>1340</v>
      </c>
      <c r="D45" s="46">
        <v>1282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99042.209714032317</v>
      </c>
      <c r="I45" s="14">
        <f t="shared" si="4"/>
        <v>0</v>
      </c>
      <c r="J45" s="14">
        <f t="shared" si="1"/>
        <v>99042.209714032317</v>
      </c>
      <c r="K45" s="14">
        <f t="shared" si="2"/>
        <v>4601695.550864432</v>
      </c>
      <c r="L45" s="21">
        <f t="shared" si="5"/>
        <v>46.461963683474472</v>
      </c>
    </row>
    <row r="46" spans="1:12" x14ac:dyDescent="0.2">
      <c r="A46" s="17">
        <v>37</v>
      </c>
      <c r="B46" s="47">
        <v>0</v>
      </c>
      <c r="C46" s="46">
        <v>1393</v>
      </c>
      <c r="D46" s="46">
        <v>1363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99042.209714032317</v>
      </c>
      <c r="I46" s="14">
        <f t="shared" si="4"/>
        <v>0</v>
      </c>
      <c r="J46" s="14">
        <f t="shared" si="1"/>
        <v>99042.209714032317</v>
      </c>
      <c r="K46" s="14">
        <f t="shared" si="2"/>
        <v>4502653.3411503993</v>
      </c>
      <c r="L46" s="21">
        <f t="shared" si="5"/>
        <v>45.461963683474465</v>
      </c>
    </row>
    <row r="47" spans="1:12" x14ac:dyDescent="0.2">
      <c r="A47" s="17">
        <v>38</v>
      </c>
      <c r="B47" s="47">
        <v>1</v>
      </c>
      <c r="C47" s="46">
        <v>1479</v>
      </c>
      <c r="D47" s="46">
        <v>1415</v>
      </c>
      <c r="E47" s="18">
        <v>0.5</v>
      </c>
      <c r="F47" s="19">
        <f t="shared" si="3"/>
        <v>6.9108500345542499E-4</v>
      </c>
      <c r="G47" s="19">
        <f t="shared" si="0"/>
        <v>6.9084628670120895E-4</v>
      </c>
      <c r="H47" s="14">
        <f t="shared" si="6"/>
        <v>99042.209714032317</v>
      </c>
      <c r="I47" s="14">
        <f t="shared" si="4"/>
        <v>68.422942807621638</v>
      </c>
      <c r="J47" s="14">
        <f t="shared" si="1"/>
        <v>99007.998242628513</v>
      </c>
      <c r="K47" s="14">
        <f t="shared" si="2"/>
        <v>4403611.1314363666</v>
      </c>
      <c r="L47" s="21">
        <f t="shared" si="5"/>
        <v>44.461963683474465</v>
      </c>
    </row>
    <row r="48" spans="1:12" x14ac:dyDescent="0.2">
      <c r="A48" s="17">
        <v>39</v>
      </c>
      <c r="B48" s="47">
        <v>1</v>
      </c>
      <c r="C48" s="46">
        <v>1519</v>
      </c>
      <c r="D48" s="46">
        <v>1520</v>
      </c>
      <c r="E48" s="18">
        <v>0.5</v>
      </c>
      <c r="F48" s="19">
        <f t="shared" si="3"/>
        <v>6.5811122079631457E-4</v>
      </c>
      <c r="G48" s="19">
        <f t="shared" si="0"/>
        <v>6.5789473684210525E-4</v>
      </c>
      <c r="H48" s="14">
        <f t="shared" si="6"/>
        <v>98973.786771224695</v>
      </c>
      <c r="I48" s="14">
        <f t="shared" si="4"/>
        <v>65.114333402121503</v>
      </c>
      <c r="J48" s="14">
        <f t="shared" si="1"/>
        <v>98941.229604523644</v>
      </c>
      <c r="K48" s="14">
        <f t="shared" si="2"/>
        <v>4304603.1331937378</v>
      </c>
      <c r="L48" s="21">
        <f t="shared" si="5"/>
        <v>43.49235563901091</v>
      </c>
    </row>
    <row r="49" spans="1:12" x14ac:dyDescent="0.2">
      <c r="A49" s="17">
        <v>40</v>
      </c>
      <c r="B49" s="47">
        <v>0</v>
      </c>
      <c r="C49" s="46">
        <v>1655</v>
      </c>
      <c r="D49" s="46">
        <v>1556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98908.672437822577</v>
      </c>
      <c r="I49" s="14">
        <f t="shared" si="4"/>
        <v>0</v>
      </c>
      <c r="J49" s="14">
        <f t="shared" si="1"/>
        <v>98908.672437822577</v>
      </c>
      <c r="K49" s="14">
        <f t="shared" si="2"/>
        <v>4205661.9035892142</v>
      </c>
      <c r="L49" s="21">
        <f t="shared" si="5"/>
        <v>42.520658703947717</v>
      </c>
    </row>
    <row r="50" spans="1:12" x14ac:dyDescent="0.2">
      <c r="A50" s="17">
        <v>41</v>
      </c>
      <c r="B50" s="47">
        <v>0</v>
      </c>
      <c r="C50" s="46">
        <v>1559</v>
      </c>
      <c r="D50" s="46">
        <v>1674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98908.672437822577</v>
      </c>
      <c r="I50" s="14">
        <f t="shared" si="4"/>
        <v>0</v>
      </c>
      <c r="J50" s="14">
        <f t="shared" si="1"/>
        <v>98908.672437822577</v>
      </c>
      <c r="K50" s="14">
        <f t="shared" si="2"/>
        <v>4106753.2311513913</v>
      </c>
      <c r="L50" s="21">
        <f t="shared" si="5"/>
        <v>41.52065870394771</v>
      </c>
    </row>
    <row r="51" spans="1:12" x14ac:dyDescent="0.2">
      <c r="A51" s="17">
        <v>42</v>
      </c>
      <c r="B51" s="47">
        <v>1</v>
      </c>
      <c r="C51" s="46">
        <v>1522</v>
      </c>
      <c r="D51" s="46">
        <v>1589</v>
      </c>
      <c r="E51" s="18">
        <v>0.5</v>
      </c>
      <c r="F51" s="19">
        <f t="shared" si="3"/>
        <v>6.4288010286081641E-4</v>
      </c>
      <c r="G51" s="19">
        <f t="shared" si="0"/>
        <v>6.426735218508997E-4</v>
      </c>
      <c r="H51" s="14">
        <f t="shared" si="6"/>
        <v>98908.672437822577</v>
      </c>
      <c r="I51" s="14">
        <f t="shared" si="4"/>
        <v>63.565984857212449</v>
      </c>
      <c r="J51" s="14">
        <f t="shared" si="1"/>
        <v>98876.889445393972</v>
      </c>
      <c r="K51" s="14">
        <f t="shared" si="2"/>
        <v>4007844.5587135688</v>
      </c>
      <c r="L51" s="21">
        <f t="shared" si="5"/>
        <v>40.520658703947717</v>
      </c>
    </row>
    <row r="52" spans="1:12" x14ac:dyDescent="0.2">
      <c r="A52" s="17">
        <v>43</v>
      </c>
      <c r="B52" s="47">
        <v>0</v>
      </c>
      <c r="C52" s="46">
        <v>1447</v>
      </c>
      <c r="D52" s="46">
        <v>1527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98845.106452965367</v>
      </c>
      <c r="I52" s="14">
        <f t="shared" si="4"/>
        <v>0</v>
      </c>
      <c r="J52" s="14">
        <f t="shared" si="1"/>
        <v>98845.106452965367</v>
      </c>
      <c r="K52" s="14">
        <f t="shared" si="2"/>
        <v>3908967.669268175</v>
      </c>
      <c r="L52" s="21">
        <f t="shared" si="5"/>
        <v>39.546395461956685</v>
      </c>
    </row>
    <row r="53" spans="1:12" x14ac:dyDescent="0.2">
      <c r="A53" s="17">
        <v>44</v>
      </c>
      <c r="B53" s="47">
        <v>1</v>
      </c>
      <c r="C53" s="46">
        <v>1288</v>
      </c>
      <c r="D53" s="46">
        <v>1458</v>
      </c>
      <c r="E53" s="18">
        <v>0.5</v>
      </c>
      <c r="F53" s="19">
        <f t="shared" si="3"/>
        <v>7.2833211944646763E-4</v>
      </c>
      <c r="G53" s="19">
        <f t="shared" si="0"/>
        <v>7.2806698216235891E-4</v>
      </c>
      <c r="H53" s="14">
        <f t="shared" si="6"/>
        <v>98845.106452965367</v>
      </c>
      <c r="I53" s="14">
        <f t="shared" si="4"/>
        <v>71.965858356727608</v>
      </c>
      <c r="J53" s="14">
        <f t="shared" si="1"/>
        <v>98809.123523787013</v>
      </c>
      <c r="K53" s="14">
        <f t="shared" si="2"/>
        <v>3810122.5628152099</v>
      </c>
      <c r="L53" s="21">
        <f t="shared" si="5"/>
        <v>38.546395461956685</v>
      </c>
    </row>
    <row r="54" spans="1:12" x14ac:dyDescent="0.2">
      <c r="A54" s="17">
        <v>45</v>
      </c>
      <c r="B54" s="47">
        <v>1</v>
      </c>
      <c r="C54" s="46">
        <v>1365</v>
      </c>
      <c r="D54" s="46">
        <v>1314</v>
      </c>
      <c r="E54" s="18">
        <v>0.5</v>
      </c>
      <c r="F54" s="19">
        <f t="shared" si="3"/>
        <v>7.4654721911160881E-4</v>
      </c>
      <c r="G54" s="19">
        <f t="shared" si="0"/>
        <v>7.4626865671641792E-4</v>
      </c>
      <c r="H54" s="14">
        <f t="shared" si="6"/>
        <v>98773.140594608645</v>
      </c>
      <c r="I54" s="14">
        <f t="shared" si="4"/>
        <v>73.711298951200476</v>
      </c>
      <c r="J54" s="14">
        <f t="shared" si="1"/>
        <v>98736.284945133055</v>
      </c>
      <c r="K54" s="14">
        <f t="shared" si="2"/>
        <v>3711313.4392914227</v>
      </c>
      <c r="L54" s="21">
        <f t="shared" si="5"/>
        <v>37.574115968668494</v>
      </c>
    </row>
    <row r="55" spans="1:12" x14ac:dyDescent="0.2">
      <c r="A55" s="17">
        <v>46</v>
      </c>
      <c r="B55" s="47">
        <v>0</v>
      </c>
      <c r="C55" s="46">
        <v>1251</v>
      </c>
      <c r="D55" s="46">
        <v>1367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98699.42929565745</v>
      </c>
      <c r="I55" s="14">
        <f t="shared" si="4"/>
        <v>0</v>
      </c>
      <c r="J55" s="14">
        <f t="shared" si="1"/>
        <v>98699.42929565745</v>
      </c>
      <c r="K55" s="14">
        <f t="shared" si="2"/>
        <v>3612577.1543462896</v>
      </c>
      <c r="L55" s="21">
        <f t="shared" si="5"/>
        <v>36.601803882013272</v>
      </c>
    </row>
    <row r="56" spans="1:12" x14ac:dyDescent="0.2">
      <c r="A56" s="17">
        <v>47</v>
      </c>
      <c r="B56" s="47">
        <v>2</v>
      </c>
      <c r="C56" s="46">
        <v>1227</v>
      </c>
      <c r="D56" s="46">
        <v>1260</v>
      </c>
      <c r="E56" s="18">
        <v>0.5</v>
      </c>
      <c r="F56" s="19">
        <f t="shared" si="3"/>
        <v>1.6083634901487736E-3</v>
      </c>
      <c r="G56" s="19">
        <f t="shared" si="0"/>
        <v>1.6070711128967456E-3</v>
      </c>
      <c r="H56" s="14">
        <f t="shared" si="6"/>
        <v>98699.42929565745</v>
      </c>
      <c r="I56" s="14">
        <f t="shared" si="4"/>
        <v>158.61700168044587</v>
      </c>
      <c r="J56" s="14">
        <f t="shared" si="1"/>
        <v>98620.120794817238</v>
      </c>
      <c r="K56" s="14">
        <f t="shared" si="2"/>
        <v>3513877.7250506319</v>
      </c>
      <c r="L56" s="21">
        <f t="shared" si="5"/>
        <v>35.601803882013272</v>
      </c>
    </row>
    <row r="57" spans="1:12" x14ac:dyDescent="0.2">
      <c r="A57" s="17">
        <v>48</v>
      </c>
      <c r="B57" s="47">
        <v>1</v>
      </c>
      <c r="C57" s="46">
        <v>1106</v>
      </c>
      <c r="D57" s="46">
        <v>1238</v>
      </c>
      <c r="E57" s="18">
        <v>0.5</v>
      </c>
      <c r="F57" s="19">
        <f t="shared" si="3"/>
        <v>8.5324232081911264E-4</v>
      </c>
      <c r="G57" s="19">
        <f t="shared" si="0"/>
        <v>8.5287846481876329E-4</v>
      </c>
      <c r="H57" s="14">
        <f t="shared" si="6"/>
        <v>98540.812293977011</v>
      </c>
      <c r="I57" s="14">
        <f t="shared" si="4"/>
        <v>84.043336711281029</v>
      </c>
      <c r="J57" s="14">
        <f t="shared" si="1"/>
        <v>98498.790625621361</v>
      </c>
      <c r="K57" s="14">
        <f t="shared" si="2"/>
        <v>3415257.6042558146</v>
      </c>
      <c r="L57" s="21">
        <f t="shared" si="5"/>
        <v>34.658305779610068</v>
      </c>
    </row>
    <row r="58" spans="1:12" x14ac:dyDescent="0.2">
      <c r="A58" s="17">
        <v>49</v>
      </c>
      <c r="B58" s="47">
        <v>0</v>
      </c>
      <c r="C58" s="46">
        <v>1056</v>
      </c>
      <c r="D58" s="46">
        <v>1102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98456.768957265725</v>
      </c>
      <c r="I58" s="14">
        <f t="shared" si="4"/>
        <v>0</v>
      </c>
      <c r="J58" s="14">
        <f t="shared" si="1"/>
        <v>98456.768957265725</v>
      </c>
      <c r="K58" s="14">
        <f t="shared" si="2"/>
        <v>3316758.813630193</v>
      </c>
      <c r="L58" s="21">
        <f t="shared" si="5"/>
        <v>33.687463531022459</v>
      </c>
    </row>
    <row r="59" spans="1:12" x14ac:dyDescent="0.2">
      <c r="A59" s="17">
        <v>50</v>
      </c>
      <c r="B59" s="47">
        <v>1</v>
      </c>
      <c r="C59" s="46">
        <v>1069</v>
      </c>
      <c r="D59" s="46">
        <v>1074</v>
      </c>
      <c r="E59" s="18">
        <v>0.5</v>
      </c>
      <c r="F59" s="19">
        <f t="shared" si="3"/>
        <v>9.3327111525898275E-4</v>
      </c>
      <c r="G59" s="19">
        <f t="shared" si="0"/>
        <v>9.3283582089552237E-4</v>
      </c>
      <c r="H59" s="14">
        <f t="shared" si="6"/>
        <v>98456.768957265725</v>
      </c>
      <c r="I59" s="14">
        <f t="shared" si="4"/>
        <v>91.844000892971764</v>
      </c>
      <c r="J59" s="14">
        <f t="shared" si="1"/>
        <v>98410.846956819238</v>
      </c>
      <c r="K59" s="14">
        <f t="shared" si="2"/>
        <v>3218302.0446729274</v>
      </c>
      <c r="L59" s="21">
        <f t="shared" si="5"/>
        <v>32.687463531022459</v>
      </c>
    </row>
    <row r="60" spans="1:12" x14ac:dyDescent="0.2">
      <c r="A60" s="17">
        <v>51</v>
      </c>
      <c r="B60" s="47">
        <v>1</v>
      </c>
      <c r="C60" s="46">
        <v>1022</v>
      </c>
      <c r="D60" s="46">
        <v>1062</v>
      </c>
      <c r="E60" s="18">
        <v>0.5</v>
      </c>
      <c r="F60" s="19">
        <f t="shared" si="3"/>
        <v>9.5969289827255275E-4</v>
      </c>
      <c r="G60" s="19">
        <f t="shared" si="0"/>
        <v>9.5923261390887292E-4</v>
      </c>
      <c r="H60" s="14">
        <f t="shared" si="6"/>
        <v>98364.92495637275</v>
      </c>
      <c r="I60" s="14">
        <f t="shared" si="4"/>
        <v>94.354844082851557</v>
      </c>
      <c r="J60" s="14">
        <f t="shared" si="1"/>
        <v>98317.747534331327</v>
      </c>
      <c r="K60" s="14">
        <f t="shared" si="2"/>
        <v>3119891.1977161081</v>
      </c>
      <c r="L60" s="21">
        <f t="shared" si="5"/>
        <v>31.717517185113049</v>
      </c>
    </row>
    <row r="61" spans="1:12" x14ac:dyDescent="0.2">
      <c r="A61" s="17">
        <v>52</v>
      </c>
      <c r="B61" s="47">
        <v>5</v>
      </c>
      <c r="C61" s="46">
        <v>998</v>
      </c>
      <c r="D61" s="46">
        <v>1006</v>
      </c>
      <c r="E61" s="18">
        <v>0.5</v>
      </c>
      <c r="F61" s="19">
        <f t="shared" si="3"/>
        <v>4.9900199600798403E-3</v>
      </c>
      <c r="G61" s="19">
        <f t="shared" si="0"/>
        <v>4.9776007964161279E-3</v>
      </c>
      <c r="H61" s="14">
        <f t="shared" si="6"/>
        <v>98270.570112289905</v>
      </c>
      <c r="I61" s="14">
        <f t="shared" si="4"/>
        <v>489.15166805520118</v>
      </c>
      <c r="J61" s="14">
        <f t="shared" si="1"/>
        <v>98025.994278262297</v>
      </c>
      <c r="K61" s="14">
        <f t="shared" si="2"/>
        <v>3021573.4501817767</v>
      </c>
      <c r="L61" s="21">
        <f t="shared" si="5"/>
        <v>30.747490797388718</v>
      </c>
    </row>
    <row r="62" spans="1:12" x14ac:dyDescent="0.2">
      <c r="A62" s="17">
        <v>53</v>
      </c>
      <c r="B62" s="47">
        <v>3</v>
      </c>
      <c r="C62" s="46">
        <v>870</v>
      </c>
      <c r="D62" s="46">
        <v>993</v>
      </c>
      <c r="E62" s="18">
        <v>0.5</v>
      </c>
      <c r="F62" s="19">
        <f t="shared" si="3"/>
        <v>3.2206119162640902E-3</v>
      </c>
      <c r="G62" s="19">
        <f t="shared" si="0"/>
        <v>3.2154340836012861E-3</v>
      </c>
      <c r="H62" s="14">
        <f t="shared" si="6"/>
        <v>97781.418444234703</v>
      </c>
      <c r="I62" s="14">
        <f t="shared" si="4"/>
        <v>314.40970560847171</v>
      </c>
      <c r="J62" s="14">
        <f t="shared" si="1"/>
        <v>97624.213591430467</v>
      </c>
      <c r="K62" s="14">
        <f t="shared" si="2"/>
        <v>2923547.4559035143</v>
      </c>
      <c r="L62" s="21">
        <f t="shared" si="5"/>
        <v>29.898803907930933</v>
      </c>
    </row>
    <row r="63" spans="1:12" x14ac:dyDescent="0.2">
      <c r="A63" s="17">
        <v>54</v>
      </c>
      <c r="B63" s="47">
        <v>2</v>
      </c>
      <c r="C63" s="46">
        <v>813</v>
      </c>
      <c r="D63" s="46">
        <v>870</v>
      </c>
      <c r="E63" s="18">
        <v>0.5</v>
      </c>
      <c r="F63" s="19">
        <f t="shared" si="3"/>
        <v>2.3767082590612004E-3</v>
      </c>
      <c r="G63" s="19">
        <f t="shared" si="0"/>
        <v>2.3738872403560834E-3</v>
      </c>
      <c r="H63" s="14">
        <f t="shared" si="6"/>
        <v>97467.008738626231</v>
      </c>
      <c r="I63" s="14">
        <f t="shared" si="4"/>
        <v>231.37568840029968</v>
      </c>
      <c r="J63" s="14">
        <f t="shared" si="1"/>
        <v>97351.320894426084</v>
      </c>
      <c r="K63" s="14">
        <f t="shared" si="2"/>
        <v>2825923.242312084</v>
      </c>
      <c r="L63" s="21">
        <f t="shared" si="5"/>
        <v>28.993638759246839</v>
      </c>
    </row>
    <row r="64" spans="1:12" x14ac:dyDescent="0.2">
      <c r="A64" s="17">
        <v>55</v>
      </c>
      <c r="B64" s="47">
        <v>1</v>
      </c>
      <c r="C64" s="46">
        <v>819</v>
      </c>
      <c r="D64" s="46">
        <v>820</v>
      </c>
      <c r="E64" s="18">
        <v>0.5</v>
      </c>
      <c r="F64" s="19">
        <f t="shared" si="3"/>
        <v>1.2202562538133007E-3</v>
      </c>
      <c r="G64" s="19">
        <f t="shared" si="0"/>
        <v>1.2195121951219512E-3</v>
      </c>
      <c r="H64" s="14">
        <f t="shared" si="6"/>
        <v>97235.633050225937</v>
      </c>
      <c r="I64" s="14">
        <f t="shared" si="4"/>
        <v>118.58004030515359</v>
      </c>
      <c r="J64" s="14">
        <f t="shared" si="1"/>
        <v>97176.34303007336</v>
      </c>
      <c r="K64" s="14">
        <f t="shared" si="2"/>
        <v>2728571.9214176578</v>
      </c>
      <c r="L64" s="21">
        <f t="shared" si="5"/>
        <v>28.061440398174256</v>
      </c>
    </row>
    <row r="65" spans="1:12" x14ac:dyDescent="0.2">
      <c r="A65" s="17">
        <v>56</v>
      </c>
      <c r="B65" s="47">
        <v>3</v>
      </c>
      <c r="C65" s="46">
        <v>814</v>
      </c>
      <c r="D65" s="46">
        <v>811</v>
      </c>
      <c r="E65" s="18">
        <v>0.5</v>
      </c>
      <c r="F65" s="19">
        <f t="shared" si="3"/>
        <v>3.6923076923076922E-3</v>
      </c>
      <c r="G65" s="19">
        <f t="shared" si="0"/>
        <v>3.6855036855036856E-3</v>
      </c>
      <c r="H65" s="14">
        <f t="shared" si="6"/>
        <v>97117.053009920783</v>
      </c>
      <c r="I65" s="14">
        <f t="shared" si="4"/>
        <v>357.92525679331987</v>
      </c>
      <c r="J65" s="14">
        <f t="shared" si="1"/>
        <v>96938.090381524133</v>
      </c>
      <c r="K65" s="14">
        <f t="shared" si="2"/>
        <v>2631395.5783875845</v>
      </c>
      <c r="L65" s="21">
        <f t="shared" si="5"/>
        <v>27.095092950552978</v>
      </c>
    </row>
    <row r="66" spans="1:12" x14ac:dyDescent="0.2">
      <c r="A66" s="17">
        <v>57</v>
      </c>
      <c r="B66" s="47">
        <v>6</v>
      </c>
      <c r="C66" s="46">
        <v>729</v>
      </c>
      <c r="D66" s="46">
        <v>795</v>
      </c>
      <c r="E66" s="18">
        <v>0.5</v>
      </c>
      <c r="F66" s="19">
        <f t="shared" si="3"/>
        <v>7.874015748031496E-3</v>
      </c>
      <c r="G66" s="19">
        <f t="shared" si="0"/>
        <v>7.8431372549019607E-3</v>
      </c>
      <c r="H66" s="14">
        <f t="shared" si="6"/>
        <v>96759.127753127468</v>
      </c>
      <c r="I66" s="14">
        <f t="shared" si="4"/>
        <v>758.89511963237226</v>
      </c>
      <c r="J66" s="14">
        <f t="shared" si="1"/>
        <v>96379.680193311273</v>
      </c>
      <c r="K66" s="14">
        <f t="shared" si="2"/>
        <v>2534457.4880060605</v>
      </c>
      <c r="L66" s="21">
        <f t="shared" si="5"/>
        <v>26.193471839395961</v>
      </c>
    </row>
    <row r="67" spans="1:12" x14ac:dyDescent="0.2">
      <c r="A67" s="17">
        <v>58</v>
      </c>
      <c r="B67" s="47">
        <v>4</v>
      </c>
      <c r="C67" s="46">
        <v>696</v>
      </c>
      <c r="D67" s="46">
        <v>736</v>
      </c>
      <c r="E67" s="18">
        <v>0.5</v>
      </c>
      <c r="F67" s="19">
        <f t="shared" si="3"/>
        <v>5.5865921787709499E-3</v>
      </c>
      <c r="G67" s="19">
        <f t="shared" si="0"/>
        <v>5.5710306406685237E-3</v>
      </c>
      <c r="H67" s="14">
        <f t="shared" si="6"/>
        <v>96000.232633495092</v>
      </c>
      <c r="I67" s="14">
        <f t="shared" si="4"/>
        <v>534.82023751250745</v>
      </c>
      <c r="J67" s="14">
        <f t="shared" si="1"/>
        <v>95732.822514738829</v>
      </c>
      <c r="K67" s="14">
        <f t="shared" si="2"/>
        <v>2438077.8078127494</v>
      </c>
      <c r="L67" s="21">
        <f t="shared" si="5"/>
        <v>25.396582288719252</v>
      </c>
    </row>
    <row r="68" spans="1:12" x14ac:dyDescent="0.2">
      <c r="A68" s="17">
        <v>59</v>
      </c>
      <c r="B68" s="47">
        <v>2</v>
      </c>
      <c r="C68" s="46">
        <v>618</v>
      </c>
      <c r="D68" s="46">
        <v>690</v>
      </c>
      <c r="E68" s="18">
        <v>0.5</v>
      </c>
      <c r="F68" s="19">
        <f t="shared" si="3"/>
        <v>3.0581039755351682E-3</v>
      </c>
      <c r="G68" s="19">
        <f t="shared" si="0"/>
        <v>3.0534351145038168E-3</v>
      </c>
      <c r="H68" s="14">
        <f t="shared" si="6"/>
        <v>95465.412395982581</v>
      </c>
      <c r="I68" s="14">
        <f t="shared" si="4"/>
        <v>291.49744243048116</v>
      </c>
      <c r="J68" s="14">
        <f t="shared" si="1"/>
        <v>95319.663674767333</v>
      </c>
      <c r="K68" s="14">
        <f t="shared" si="2"/>
        <v>2342344.9852980105</v>
      </c>
      <c r="L68" s="21">
        <f t="shared" si="5"/>
        <v>24.536058940196671</v>
      </c>
    </row>
    <row r="69" spans="1:12" x14ac:dyDescent="0.2">
      <c r="A69" s="17">
        <v>60</v>
      </c>
      <c r="B69" s="47">
        <v>6</v>
      </c>
      <c r="C69" s="46">
        <v>650</v>
      </c>
      <c r="D69" s="46">
        <v>627</v>
      </c>
      <c r="E69" s="18">
        <v>0.5</v>
      </c>
      <c r="F69" s="19">
        <f t="shared" si="3"/>
        <v>9.3970242756460463E-3</v>
      </c>
      <c r="G69" s="19">
        <f t="shared" si="0"/>
        <v>9.3530787217459086E-3</v>
      </c>
      <c r="H69" s="14">
        <f t="shared" si="6"/>
        <v>95173.914953552099</v>
      </c>
      <c r="I69" s="14">
        <f t="shared" si="4"/>
        <v>890.1691188173229</v>
      </c>
      <c r="J69" s="14">
        <f t="shared" si="1"/>
        <v>94728.830394143428</v>
      </c>
      <c r="K69" s="14">
        <f t="shared" si="2"/>
        <v>2247025.3216232434</v>
      </c>
      <c r="L69" s="21">
        <f t="shared" si="5"/>
        <v>23.609676272325913</v>
      </c>
    </row>
    <row r="70" spans="1:12" x14ac:dyDescent="0.2">
      <c r="A70" s="17">
        <v>61</v>
      </c>
      <c r="B70" s="47">
        <v>7</v>
      </c>
      <c r="C70" s="46">
        <v>641</v>
      </c>
      <c r="D70" s="46">
        <v>643</v>
      </c>
      <c r="E70" s="18">
        <v>0.5</v>
      </c>
      <c r="F70" s="19">
        <f t="shared" si="3"/>
        <v>1.0903426791277258E-2</v>
      </c>
      <c r="G70" s="19">
        <f t="shared" si="0"/>
        <v>1.0844306738962044E-2</v>
      </c>
      <c r="H70" s="14">
        <f t="shared" si="6"/>
        <v>94283.745834734771</v>
      </c>
      <c r="I70" s="14">
        <f t="shared" si="4"/>
        <v>1022.4418603301988</v>
      </c>
      <c r="J70" s="14">
        <f t="shared" si="1"/>
        <v>93772.524904569669</v>
      </c>
      <c r="K70" s="14">
        <f t="shared" si="2"/>
        <v>2152296.4912291002</v>
      </c>
      <c r="L70" s="21">
        <f t="shared" si="5"/>
        <v>22.827863617147248</v>
      </c>
    </row>
    <row r="71" spans="1:12" x14ac:dyDescent="0.2">
      <c r="A71" s="17">
        <v>62</v>
      </c>
      <c r="B71" s="47">
        <v>2</v>
      </c>
      <c r="C71" s="46">
        <v>574</v>
      </c>
      <c r="D71" s="46">
        <v>639</v>
      </c>
      <c r="E71" s="18">
        <v>0.5</v>
      </c>
      <c r="F71" s="19">
        <f t="shared" si="3"/>
        <v>3.2976092333058533E-3</v>
      </c>
      <c r="G71" s="19">
        <f t="shared" si="0"/>
        <v>3.2921810699588477E-3</v>
      </c>
      <c r="H71" s="14">
        <f t="shared" si="6"/>
        <v>93261.303974404567</v>
      </c>
      <c r="I71" s="14">
        <f t="shared" si="4"/>
        <v>307.03309950421254</v>
      </c>
      <c r="J71" s="14">
        <f t="shared" si="1"/>
        <v>93107.787424652459</v>
      </c>
      <c r="K71" s="14">
        <f t="shared" si="2"/>
        <v>2058523.9663245303</v>
      </c>
      <c r="L71" s="21">
        <f t="shared" si="5"/>
        <v>22.072648339653167</v>
      </c>
    </row>
    <row r="72" spans="1:12" x14ac:dyDescent="0.2">
      <c r="A72" s="17">
        <v>63</v>
      </c>
      <c r="B72" s="47">
        <v>1</v>
      </c>
      <c r="C72" s="46">
        <v>527</v>
      </c>
      <c r="D72" s="46">
        <v>576</v>
      </c>
      <c r="E72" s="18">
        <v>0.5</v>
      </c>
      <c r="F72" s="19">
        <f t="shared" si="3"/>
        <v>1.8132366273798731E-3</v>
      </c>
      <c r="G72" s="19">
        <f t="shared" si="0"/>
        <v>1.8115942028985507E-3</v>
      </c>
      <c r="H72" s="14">
        <f t="shared" si="6"/>
        <v>92954.27087490035</v>
      </c>
      <c r="I72" s="14">
        <f t="shared" si="4"/>
        <v>168.39541825163107</v>
      </c>
      <c r="J72" s="14">
        <f t="shared" si="1"/>
        <v>92870.073165774535</v>
      </c>
      <c r="K72" s="14">
        <f t="shared" si="2"/>
        <v>1965416.1788998779</v>
      </c>
      <c r="L72" s="21">
        <f t="shared" si="5"/>
        <v>21.143903990651197</v>
      </c>
    </row>
    <row r="73" spans="1:12" x14ac:dyDescent="0.2">
      <c r="A73" s="17">
        <v>64</v>
      </c>
      <c r="B73" s="47">
        <v>6</v>
      </c>
      <c r="C73" s="46">
        <v>533</v>
      </c>
      <c r="D73" s="46">
        <v>532</v>
      </c>
      <c r="E73" s="18">
        <v>0.5</v>
      </c>
      <c r="F73" s="19">
        <f t="shared" si="3"/>
        <v>1.1267605633802818E-2</v>
      </c>
      <c r="G73" s="19">
        <f t="shared" ref="G73:G103" si="7">F73/((1+(1-E73)*F73))</f>
        <v>1.1204481792717087E-2</v>
      </c>
      <c r="H73" s="14">
        <f t="shared" si="6"/>
        <v>92785.875456648719</v>
      </c>
      <c r="I73" s="14">
        <f t="shared" si="4"/>
        <v>1039.6176521753357</v>
      </c>
      <c r="J73" s="14">
        <f t="shared" ref="J73:J103" si="8">H74+I73*E73</f>
        <v>92266.06663056105</v>
      </c>
      <c r="K73" s="14">
        <f t="shared" ref="K73:K97" si="9">K74+J73</f>
        <v>1872546.1057341034</v>
      </c>
      <c r="L73" s="21">
        <f t="shared" si="5"/>
        <v>20.181370241087951</v>
      </c>
    </row>
    <row r="74" spans="1:12" x14ac:dyDescent="0.2">
      <c r="A74" s="17">
        <v>65</v>
      </c>
      <c r="B74" s="47">
        <v>4</v>
      </c>
      <c r="C74" s="46">
        <v>492</v>
      </c>
      <c r="D74" s="46">
        <v>533</v>
      </c>
      <c r="E74" s="18">
        <v>0.5</v>
      </c>
      <c r="F74" s="19">
        <f t="shared" ref="F74:F104" si="10">B74/((C74+D74)/2)</f>
        <v>7.8048780487804878E-3</v>
      </c>
      <c r="G74" s="19">
        <f t="shared" si="7"/>
        <v>7.7745383867832843E-3</v>
      </c>
      <c r="H74" s="14">
        <f t="shared" si="6"/>
        <v>91746.257804473382</v>
      </c>
      <c r="I74" s="14">
        <f t="shared" ref="I74:I104" si="11">H74*G74</f>
        <v>713.28480314459375</v>
      </c>
      <c r="J74" s="14">
        <f t="shared" si="8"/>
        <v>91389.615402901094</v>
      </c>
      <c r="K74" s="14">
        <f t="shared" si="9"/>
        <v>1780280.0391035422</v>
      </c>
      <c r="L74" s="21">
        <f t="shared" ref="L74:L104" si="12">K74/H74</f>
        <v>19.404388600760335</v>
      </c>
    </row>
    <row r="75" spans="1:12" x14ac:dyDescent="0.2">
      <c r="A75" s="17">
        <v>66</v>
      </c>
      <c r="B75" s="47">
        <v>5</v>
      </c>
      <c r="C75" s="46">
        <v>426</v>
      </c>
      <c r="D75" s="46">
        <v>487</v>
      </c>
      <c r="E75" s="18">
        <v>0.5</v>
      </c>
      <c r="F75" s="19">
        <f t="shared" si="10"/>
        <v>1.0952902519167579E-2</v>
      </c>
      <c r="G75" s="19">
        <f t="shared" si="7"/>
        <v>1.0893246187363835E-2</v>
      </c>
      <c r="H75" s="14">
        <f t="shared" ref="H75:H104" si="13">H74-I74</f>
        <v>91032.973001328792</v>
      </c>
      <c r="I75" s="14">
        <f t="shared" si="11"/>
        <v>991.64458607111976</v>
      </c>
      <c r="J75" s="14">
        <f t="shared" si="8"/>
        <v>90537.150708293222</v>
      </c>
      <c r="K75" s="14">
        <f t="shared" si="9"/>
        <v>1688890.4237006411</v>
      </c>
      <c r="L75" s="21">
        <f t="shared" si="12"/>
        <v>18.552513095183532</v>
      </c>
    </row>
    <row r="76" spans="1:12" x14ac:dyDescent="0.2">
      <c r="A76" s="17">
        <v>67</v>
      </c>
      <c r="B76" s="47">
        <v>4</v>
      </c>
      <c r="C76" s="46">
        <v>509</v>
      </c>
      <c r="D76" s="46">
        <v>421</v>
      </c>
      <c r="E76" s="18">
        <v>0.5</v>
      </c>
      <c r="F76" s="19">
        <f t="shared" si="10"/>
        <v>8.6021505376344086E-3</v>
      </c>
      <c r="G76" s="19">
        <f t="shared" si="7"/>
        <v>8.5653104925053521E-3</v>
      </c>
      <c r="H76" s="14">
        <f t="shared" si="13"/>
        <v>90041.328415257667</v>
      </c>
      <c r="I76" s="14">
        <f t="shared" si="11"/>
        <v>771.23193503432685</v>
      </c>
      <c r="J76" s="14">
        <f t="shared" si="8"/>
        <v>89655.712447740501</v>
      </c>
      <c r="K76" s="14">
        <f t="shared" si="9"/>
        <v>1598353.2729923478</v>
      </c>
      <c r="L76" s="21">
        <f t="shared" si="12"/>
        <v>17.751329318698769</v>
      </c>
    </row>
    <row r="77" spans="1:12" x14ac:dyDescent="0.2">
      <c r="A77" s="17">
        <v>68</v>
      </c>
      <c r="B77" s="47">
        <v>9</v>
      </c>
      <c r="C77" s="46">
        <v>418</v>
      </c>
      <c r="D77" s="46">
        <v>509</v>
      </c>
      <c r="E77" s="18">
        <v>0.5</v>
      </c>
      <c r="F77" s="19">
        <f t="shared" si="10"/>
        <v>1.9417475728155338E-2</v>
      </c>
      <c r="G77" s="19">
        <f t="shared" si="7"/>
        <v>1.9230769230769228E-2</v>
      </c>
      <c r="H77" s="14">
        <f t="shared" si="13"/>
        <v>89270.096480223336</v>
      </c>
      <c r="I77" s="14">
        <f t="shared" si="11"/>
        <v>1716.7326246196794</v>
      </c>
      <c r="J77" s="14">
        <f t="shared" si="8"/>
        <v>88411.730167913498</v>
      </c>
      <c r="K77" s="14">
        <f t="shared" si="9"/>
        <v>1508697.5605446072</v>
      </c>
      <c r="L77" s="21">
        <f t="shared" si="12"/>
        <v>16.900368880847353</v>
      </c>
    </row>
    <row r="78" spans="1:12" x14ac:dyDescent="0.2">
      <c r="A78" s="17">
        <v>69</v>
      </c>
      <c r="B78" s="47">
        <v>8</v>
      </c>
      <c r="C78" s="46">
        <v>405</v>
      </c>
      <c r="D78" s="46">
        <v>418</v>
      </c>
      <c r="E78" s="18">
        <v>0.5</v>
      </c>
      <c r="F78" s="19">
        <f t="shared" si="10"/>
        <v>1.9441069258809233E-2</v>
      </c>
      <c r="G78" s="19">
        <f t="shared" si="7"/>
        <v>1.925391095066185E-2</v>
      </c>
      <c r="H78" s="14">
        <f t="shared" si="13"/>
        <v>87553.36385560366</v>
      </c>
      <c r="I78" s="14">
        <f t="shared" si="11"/>
        <v>1685.7446711066887</v>
      </c>
      <c r="J78" s="14">
        <f t="shared" si="8"/>
        <v>86710.491520050316</v>
      </c>
      <c r="K78" s="14">
        <f t="shared" si="9"/>
        <v>1420285.8303766937</v>
      </c>
      <c r="L78" s="21">
        <f t="shared" si="12"/>
        <v>16.221944741256124</v>
      </c>
    </row>
    <row r="79" spans="1:12" x14ac:dyDescent="0.2">
      <c r="A79" s="17">
        <v>70</v>
      </c>
      <c r="B79" s="47">
        <v>5</v>
      </c>
      <c r="C79" s="46">
        <v>337</v>
      </c>
      <c r="D79" s="46">
        <v>405</v>
      </c>
      <c r="E79" s="18">
        <v>0.5</v>
      </c>
      <c r="F79" s="19">
        <f t="shared" si="10"/>
        <v>1.3477088948787063E-2</v>
      </c>
      <c r="G79" s="19">
        <f t="shared" si="7"/>
        <v>1.3386880856760376E-2</v>
      </c>
      <c r="H79" s="14">
        <f t="shared" si="13"/>
        <v>85867.619184496973</v>
      </c>
      <c r="I79" s="14">
        <f t="shared" si="11"/>
        <v>1149.4995874765325</v>
      </c>
      <c r="J79" s="14">
        <f t="shared" si="8"/>
        <v>85292.869390758715</v>
      </c>
      <c r="K79" s="14">
        <f t="shared" si="9"/>
        <v>1333575.3388566435</v>
      </c>
      <c r="L79" s="21">
        <f t="shared" si="12"/>
        <v>15.530596417158085</v>
      </c>
    </row>
    <row r="80" spans="1:12" x14ac:dyDescent="0.2">
      <c r="A80" s="17">
        <v>71</v>
      </c>
      <c r="B80" s="47">
        <v>11</v>
      </c>
      <c r="C80" s="46">
        <v>360</v>
      </c>
      <c r="D80" s="46">
        <v>335</v>
      </c>
      <c r="E80" s="18">
        <v>0.5</v>
      </c>
      <c r="F80" s="19">
        <f t="shared" si="10"/>
        <v>3.1654676258992806E-2</v>
      </c>
      <c r="G80" s="19">
        <f t="shared" si="7"/>
        <v>3.1161473087818695E-2</v>
      </c>
      <c r="H80" s="14">
        <f t="shared" si="13"/>
        <v>84718.119597020443</v>
      </c>
      <c r="I80" s="14">
        <f t="shared" si="11"/>
        <v>2639.9414038731579</v>
      </c>
      <c r="J80" s="14">
        <f t="shared" si="8"/>
        <v>83398.148895083854</v>
      </c>
      <c r="K80" s="14">
        <f t="shared" si="9"/>
        <v>1248282.4694658848</v>
      </c>
      <c r="L80" s="21">
        <f t="shared" si="12"/>
        <v>14.734539380755887</v>
      </c>
    </row>
    <row r="81" spans="1:12" x14ac:dyDescent="0.2">
      <c r="A81" s="17">
        <v>72</v>
      </c>
      <c r="B81" s="47">
        <v>9</v>
      </c>
      <c r="C81" s="46">
        <v>367</v>
      </c>
      <c r="D81" s="46">
        <v>353</v>
      </c>
      <c r="E81" s="18">
        <v>0.5</v>
      </c>
      <c r="F81" s="19">
        <f t="shared" si="10"/>
        <v>2.5000000000000001E-2</v>
      </c>
      <c r="G81" s="19">
        <f t="shared" si="7"/>
        <v>2.469135802469136E-2</v>
      </c>
      <c r="H81" s="14">
        <f t="shared" si="13"/>
        <v>82078.17819314728</v>
      </c>
      <c r="I81" s="14">
        <f t="shared" si="11"/>
        <v>2026.6216837814145</v>
      </c>
      <c r="J81" s="14">
        <f t="shared" si="8"/>
        <v>81064.867351256573</v>
      </c>
      <c r="K81" s="14">
        <f t="shared" si="9"/>
        <v>1164884.3205708009</v>
      </c>
      <c r="L81" s="21">
        <f t="shared" si="12"/>
        <v>14.192375442710025</v>
      </c>
    </row>
    <row r="82" spans="1:12" x14ac:dyDescent="0.2">
      <c r="A82" s="17">
        <v>73</v>
      </c>
      <c r="B82" s="47">
        <v>6</v>
      </c>
      <c r="C82" s="46">
        <v>318</v>
      </c>
      <c r="D82" s="46">
        <v>362</v>
      </c>
      <c r="E82" s="18">
        <v>0.5</v>
      </c>
      <c r="F82" s="19">
        <f t="shared" si="10"/>
        <v>1.7647058823529412E-2</v>
      </c>
      <c r="G82" s="19">
        <f t="shared" si="7"/>
        <v>1.7492711370262391E-2</v>
      </c>
      <c r="H82" s="14">
        <f t="shared" si="13"/>
        <v>80051.556509365866</v>
      </c>
      <c r="I82" s="14">
        <f t="shared" si="11"/>
        <v>1400.3187727585866</v>
      </c>
      <c r="J82" s="14">
        <f t="shared" si="8"/>
        <v>79351.397122986571</v>
      </c>
      <c r="K82" s="14">
        <f t="shared" si="9"/>
        <v>1083819.4532195444</v>
      </c>
      <c r="L82" s="21">
        <f t="shared" si="12"/>
        <v>13.539017858981165</v>
      </c>
    </row>
    <row r="83" spans="1:12" x14ac:dyDescent="0.2">
      <c r="A83" s="17">
        <v>74</v>
      </c>
      <c r="B83" s="47">
        <v>7</v>
      </c>
      <c r="C83" s="46">
        <v>259</v>
      </c>
      <c r="D83" s="46">
        <v>315</v>
      </c>
      <c r="E83" s="18">
        <v>0.5</v>
      </c>
      <c r="F83" s="19">
        <f t="shared" si="10"/>
        <v>2.4390243902439025E-2</v>
      </c>
      <c r="G83" s="19">
        <f t="shared" si="7"/>
        <v>2.4096385542168676E-2</v>
      </c>
      <c r="H83" s="14">
        <f t="shared" si="13"/>
        <v>78651.237736607276</v>
      </c>
      <c r="I83" s="14">
        <f t="shared" si="11"/>
        <v>1895.2105478700551</v>
      </c>
      <c r="J83" s="14">
        <f t="shared" si="8"/>
        <v>77703.632462672249</v>
      </c>
      <c r="K83" s="14">
        <f t="shared" si="9"/>
        <v>1004468.0560965578</v>
      </c>
      <c r="L83" s="21">
        <f t="shared" si="12"/>
        <v>12.771166544897744</v>
      </c>
    </row>
    <row r="84" spans="1:12" x14ac:dyDescent="0.2">
      <c r="A84" s="17">
        <v>75</v>
      </c>
      <c r="B84" s="47">
        <v>3</v>
      </c>
      <c r="C84" s="46">
        <v>206</v>
      </c>
      <c r="D84" s="46">
        <v>255</v>
      </c>
      <c r="E84" s="18">
        <v>0.5</v>
      </c>
      <c r="F84" s="19">
        <f t="shared" si="10"/>
        <v>1.3015184381778741E-2</v>
      </c>
      <c r="G84" s="19">
        <f t="shared" si="7"/>
        <v>1.2931034482758619E-2</v>
      </c>
      <c r="H84" s="14">
        <f t="shared" si="13"/>
        <v>76756.027188737222</v>
      </c>
      <c r="I84" s="14">
        <f t="shared" si="11"/>
        <v>992.53483433711915</v>
      </c>
      <c r="J84" s="14">
        <f t="shared" si="8"/>
        <v>76259.759771568672</v>
      </c>
      <c r="K84" s="14">
        <f t="shared" si="9"/>
        <v>926764.42363388545</v>
      </c>
      <c r="L84" s="21">
        <f t="shared" si="12"/>
        <v>12.074158311438428</v>
      </c>
    </row>
    <row r="85" spans="1:12" x14ac:dyDescent="0.2">
      <c r="A85" s="17">
        <v>76</v>
      </c>
      <c r="B85" s="47">
        <v>9</v>
      </c>
      <c r="C85" s="46">
        <v>272</v>
      </c>
      <c r="D85" s="46">
        <v>207</v>
      </c>
      <c r="E85" s="18">
        <v>0.5</v>
      </c>
      <c r="F85" s="19">
        <f t="shared" si="10"/>
        <v>3.7578288100208766E-2</v>
      </c>
      <c r="G85" s="19">
        <f t="shared" si="7"/>
        <v>3.6885245901639337E-2</v>
      </c>
      <c r="H85" s="14">
        <f t="shared" si="13"/>
        <v>75763.492354400107</v>
      </c>
      <c r="I85" s="14">
        <f t="shared" si="11"/>
        <v>2794.5550458590196</v>
      </c>
      <c r="J85" s="14">
        <f t="shared" si="8"/>
        <v>74366.214831470599</v>
      </c>
      <c r="K85" s="14">
        <f t="shared" si="9"/>
        <v>850504.66386231675</v>
      </c>
      <c r="L85" s="21">
        <f t="shared" si="12"/>
        <v>11.225784839535873</v>
      </c>
    </row>
    <row r="86" spans="1:12" x14ac:dyDescent="0.2">
      <c r="A86" s="17">
        <v>77</v>
      </c>
      <c r="B86" s="47">
        <v>10</v>
      </c>
      <c r="C86" s="46">
        <v>163</v>
      </c>
      <c r="D86" s="46">
        <v>260</v>
      </c>
      <c r="E86" s="18">
        <v>0.5</v>
      </c>
      <c r="F86" s="19">
        <f t="shared" si="10"/>
        <v>4.7281323877068557E-2</v>
      </c>
      <c r="G86" s="19">
        <f t="shared" si="7"/>
        <v>4.6189376443418008E-2</v>
      </c>
      <c r="H86" s="14">
        <f t="shared" si="13"/>
        <v>72968.937308541092</v>
      </c>
      <c r="I86" s="14">
        <f t="shared" si="11"/>
        <v>3370.3897140203735</v>
      </c>
      <c r="J86" s="14">
        <f t="shared" si="8"/>
        <v>71283.742451530896</v>
      </c>
      <c r="K86" s="14">
        <f t="shared" si="9"/>
        <v>776138.44903084612</v>
      </c>
      <c r="L86" s="21">
        <f t="shared" si="12"/>
        <v>10.636559578071289</v>
      </c>
    </row>
    <row r="87" spans="1:12" x14ac:dyDescent="0.2">
      <c r="A87" s="17">
        <v>78</v>
      </c>
      <c r="B87" s="47">
        <v>8</v>
      </c>
      <c r="C87" s="46">
        <v>188</v>
      </c>
      <c r="D87" s="46">
        <v>160</v>
      </c>
      <c r="E87" s="18">
        <v>0.5</v>
      </c>
      <c r="F87" s="19">
        <f t="shared" si="10"/>
        <v>4.5977011494252873E-2</v>
      </c>
      <c r="G87" s="19">
        <f t="shared" si="7"/>
        <v>4.49438202247191E-2</v>
      </c>
      <c r="H87" s="14">
        <f t="shared" si="13"/>
        <v>69598.547594520714</v>
      </c>
      <c r="I87" s="14">
        <f t="shared" si="11"/>
        <v>3128.0246109896948</v>
      </c>
      <c r="J87" s="14">
        <f t="shared" si="8"/>
        <v>68034.535289025865</v>
      </c>
      <c r="K87" s="14">
        <f t="shared" si="9"/>
        <v>704854.70657931524</v>
      </c>
      <c r="L87" s="21">
        <f t="shared" si="12"/>
        <v>10.127434133910093</v>
      </c>
    </row>
    <row r="88" spans="1:12" x14ac:dyDescent="0.2">
      <c r="A88" s="17">
        <v>79</v>
      </c>
      <c r="B88" s="47">
        <v>6</v>
      </c>
      <c r="C88" s="46">
        <v>181</v>
      </c>
      <c r="D88" s="46">
        <v>191</v>
      </c>
      <c r="E88" s="18">
        <v>0.5</v>
      </c>
      <c r="F88" s="19">
        <f t="shared" si="10"/>
        <v>3.2258064516129031E-2</v>
      </c>
      <c r="G88" s="19">
        <f t="shared" si="7"/>
        <v>3.1746031746031744E-2</v>
      </c>
      <c r="H88" s="14">
        <f t="shared" si="13"/>
        <v>66470.522983531017</v>
      </c>
      <c r="I88" s="14">
        <f t="shared" si="11"/>
        <v>2110.1753328105083</v>
      </c>
      <c r="J88" s="14">
        <f t="shared" si="8"/>
        <v>65415.435317125761</v>
      </c>
      <c r="K88" s="14">
        <f t="shared" si="9"/>
        <v>636820.17129028938</v>
      </c>
      <c r="L88" s="21">
        <f t="shared" si="12"/>
        <v>9.5804898578588027</v>
      </c>
    </row>
    <row r="89" spans="1:12" x14ac:dyDescent="0.2">
      <c r="A89" s="17">
        <v>80</v>
      </c>
      <c r="B89" s="47">
        <v>6</v>
      </c>
      <c r="C89" s="46">
        <v>193</v>
      </c>
      <c r="D89" s="46">
        <v>192</v>
      </c>
      <c r="E89" s="18">
        <v>0.5</v>
      </c>
      <c r="F89" s="19">
        <f t="shared" si="10"/>
        <v>3.1168831168831169E-2</v>
      </c>
      <c r="G89" s="19">
        <f t="shared" si="7"/>
        <v>3.0690537084398978E-2</v>
      </c>
      <c r="H89" s="14">
        <f t="shared" si="13"/>
        <v>64360.347650720505</v>
      </c>
      <c r="I89" s="14">
        <f t="shared" si="11"/>
        <v>1975.2536363392483</v>
      </c>
      <c r="J89" s="14">
        <f t="shared" si="8"/>
        <v>63372.720832550876</v>
      </c>
      <c r="K89" s="14">
        <f t="shared" si="9"/>
        <v>571404.73597316362</v>
      </c>
      <c r="L89" s="21">
        <f t="shared" si="12"/>
        <v>8.8782108368049943</v>
      </c>
    </row>
    <row r="90" spans="1:12" x14ac:dyDescent="0.2">
      <c r="A90" s="17">
        <v>81</v>
      </c>
      <c r="B90" s="47">
        <v>12</v>
      </c>
      <c r="C90" s="46">
        <v>187</v>
      </c>
      <c r="D90" s="46">
        <v>185</v>
      </c>
      <c r="E90" s="18">
        <v>0.5</v>
      </c>
      <c r="F90" s="19">
        <f t="shared" si="10"/>
        <v>6.4516129032258063E-2</v>
      </c>
      <c r="G90" s="19">
        <f t="shared" si="7"/>
        <v>6.25E-2</v>
      </c>
      <c r="H90" s="14">
        <f t="shared" si="13"/>
        <v>62385.094014381255</v>
      </c>
      <c r="I90" s="14">
        <f t="shared" si="11"/>
        <v>3899.0683758988284</v>
      </c>
      <c r="J90" s="14">
        <f t="shared" si="8"/>
        <v>60435.55982643184</v>
      </c>
      <c r="K90" s="14">
        <f t="shared" si="9"/>
        <v>508032.01514061273</v>
      </c>
      <c r="L90" s="21">
        <f t="shared" si="12"/>
        <v>8.1434840031418272</v>
      </c>
    </row>
    <row r="91" spans="1:12" x14ac:dyDescent="0.2">
      <c r="A91" s="17">
        <v>82</v>
      </c>
      <c r="B91" s="47">
        <v>9</v>
      </c>
      <c r="C91" s="46">
        <v>179</v>
      </c>
      <c r="D91" s="46">
        <v>174</v>
      </c>
      <c r="E91" s="18">
        <v>0.5</v>
      </c>
      <c r="F91" s="19">
        <f t="shared" si="10"/>
        <v>5.0991501416430593E-2</v>
      </c>
      <c r="G91" s="19">
        <f t="shared" si="7"/>
        <v>4.9723756906077353E-2</v>
      </c>
      <c r="H91" s="14">
        <f t="shared" si="13"/>
        <v>58486.025638482424</v>
      </c>
      <c r="I91" s="14">
        <f t="shared" si="11"/>
        <v>2908.1449212505077</v>
      </c>
      <c r="J91" s="14">
        <f t="shared" si="8"/>
        <v>57031.953177857169</v>
      </c>
      <c r="K91" s="14">
        <f t="shared" si="9"/>
        <v>447596.45531418087</v>
      </c>
      <c r="L91" s="21">
        <f t="shared" si="12"/>
        <v>7.6530496033512829</v>
      </c>
    </row>
    <row r="92" spans="1:12" x14ac:dyDescent="0.2">
      <c r="A92" s="17">
        <v>83</v>
      </c>
      <c r="B92" s="47">
        <v>16</v>
      </c>
      <c r="C92" s="46">
        <v>184</v>
      </c>
      <c r="D92" s="46">
        <v>167</v>
      </c>
      <c r="E92" s="18">
        <v>0.5</v>
      </c>
      <c r="F92" s="19">
        <f t="shared" si="10"/>
        <v>9.1168091168091173E-2</v>
      </c>
      <c r="G92" s="19">
        <f t="shared" si="7"/>
        <v>8.7193460490463226E-2</v>
      </c>
      <c r="H92" s="14">
        <f t="shared" si="13"/>
        <v>55577.880717231914</v>
      </c>
      <c r="I92" s="14">
        <f t="shared" si="11"/>
        <v>4846.0277464616393</v>
      </c>
      <c r="J92" s="14">
        <f t="shared" si="8"/>
        <v>53154.866844001095</v>
      </c>
      <c r="K92" s="14">
        <f t="shared" si="9"/>
        <v>390564.50213632372</v>
      </c>
      <c r="L92" s="21">
        <f t="shared" si="12"/>
        <v>7.027337082596409</v>
      </c>
    </row>
    <row r="93" spans="1:12" x14ac:dyDescent="0.2">
      <c r="A93" s="17">
        <v>84</v>
      </c>
      <c r="B93" s="47">
        <v>10</v>
      </c>
      <c r="C93" s="46">
        <v>134</v>
      </c>
      <c r="D93" s="46">
        <v>174</v>
      </c>
      <c r="E93" s="18">
        <v>0.5</v>
      </c>
      <c r="F93" s="19">
        <f t="shared" si="10"/>
        <v>6.4935064935064929E-2</v>
      </c>
      <c r="G93" s="19">
        <f t="shared" si="7"/>
        <v>6.2893081761006275E-2</v>
      </c>
      <c r="H93" s="14">
        <f t="shared" si="13"/>
        <v>50731.852970770276</v>
      </c>
      <c r="I93" s="14">
        <f t="shared" si="11"/>
        <v>3190.6825767780042</v>
      </c>
      <c r="J93" s="14">
        <f t="shared" si="8"/>
        <v>49136.511682381279</v>
      </c>
      <c r="K93" s="14">
        <f t="shared" si="9"/>
        <v>337409.63529232261</v>
      </c>
      <c r="L93" s="21">
        <f t="shared" si="12"/>
        <v>6.650843908396662</v>
      </c>
    </row>
    <row r="94" spans="1:12" x14ac:dyDescent="0.2">
      <c r="A94" s="17">
        <v>85</v>
      </c>
      <c r="B94" s="47">
        <v>17</v>
      </c>
      <c r="C94" s="46">
        <v>121</v>
      </c>
      <c r="D94" s="46">
        <v>130</v>
      </c>
      <c r="E94" s="18">
        <v>0.5</v>
      </c>
      <c r="F94" s="19">
        <f t="shared" si="10"/>
        <v>0.13545816733067728</v>
      </c>
      <c r="G94" s="19">
        <f t="shared" si="7"/>
        <v>0.12686567164179105</v>
      </c>
      <c r="H94" s="14">
        <f t="shared" si="13"/>
        <v>47541.170393992274</v>
      </c>
      <c r="I94" s="14">
        <f t="shared" si="11"/>
        <v>6031.3425126706616</v>
      </c>
      <c r="J94" s="14">
        <f t="shared" si="8"/>
        <v>44525.499137656938</v>
      </c>
      <c r="K94" s="14">
        <f t="shared" si="9"/>
        <v>288273.12360994134</v>
      </c>
      <c r="L94" s="21">
        <f t="shared" si="12"/>
        <v>6.0636522243964377</v>
      </c>
    </row>
    <row r="95" spans="1:12" x14ac:dyDescent="0.2">
      <c r="A95" s="17">
        <v>86</v>
      </c>
      <c r="B95" s="47">
        <v>14</v>
      </c>
      <c r="C95" s="46">
        <v>127</v>
      </c>
      <c r="D95" s="46">
        <v>113</v>
      </c>
      <c r="E95" s="18">
        <v>0.5</v>
      </c>
      <c r="F95" s="19">
        <f t="shared" si="10"/>
        <v>0.11666666666666667</v>
      </c>
      <c r="G95" s="19">
        <f t="shared" si="7"/>
        <v>0.11023622047244094</v>
      </c>
      <c r="H95" s="14">
        <f t="shared" si="13"/>
        <v>41509.827881321609</v>
      </c>
      <c r="I95" s="14">
        <f t="shared" si="11"/>
        <v>4575.8865380984453</v>
      </c>
      <c r="J95" s="14">
        <f t="shared" si="8"/>
        <v>39221.884612272392</v>
      </c>
      <c r="K95" s="14">
        <f t="shared" si="9"/>
        <v>243747.6244722844</v>
      </c>
      <c r="L95" s="21">
        <f t="shared" si="12"/>
        <v>5.87204613734293</v>
      </c>
    </row>
    <row r="96" spans="1:12" x14ac:dyDescent="0.2">
      <c r="A96" s="17">
        <v>87</v>
      </c>
      <c r="B96" s="47">
        <v>14</v>
      </c>
      <c r="C96" s="46">
        <v>118</v>
      </c>
      <c r="D96" s="46">
        <v>108</v>
      </c>
      <c r="E96" s="18">
        <v>0.5</v>
      </c>
      <c r="F96" s="19">
        <f t="shared" si="10"/>
        <v>0.12389380530973451</v>
      </c>
      <c r="G96" s="19">
        <f t="shared" si="7"/>
        <v>0.11666666666666665</v>
      </c>
      <c r="H96" s="14">
        <f t="shared" si="13"/>
        <v>36933.941343223167</v>
      </c>
      <c r="I96" s="14">
        <f t="shared" si="11"/>
        <v>4308.9598233760353</v>
      </c>
      <c r="J96" s="14">
        <f t="shared" si="8"/>
        <v>34779.46143153515</v>
      </c>
      <c r="K96" s="14">
        <f t="shared" si="9"/>
        <v>204525.73986001202</v>
      </c>
      <c r="L96" s="21">
        <f t="shared" si="12"/>
        <v>5.537609375597806</v>
      </c>
    </row>
    <row r="97" spans="1:12" x14ac:dyDescent="0.2">
      <c r="A97" s="17">
        <v>88</v>
      </c>
      <c r="B97" s="47">
        <v>19</v>
      </c>
      <c r="C97" s="46">
        <v>99</v>
      </c>
      <c r="D97" s="46">
        <v>106</v>
      </c>
      <c r="E97" s="18">
        <v>0.5</v>
      </c>
      <c r="F97" s="19">
        <f t="shared" si="10"/>
        <v>0.18536585365853658</v>
      </c>
      <c r="G97" s="19">
        <f t="shared" si="7"/>
        <v>0.16964285714285712</v>
      </c>
      <c r="H97" s="14">
        <f t="shared" si="13"/>
        <v>32624.981519847133</v>
      </c>
      <c r="I97" s="14">
        <f t="shared" si="11"/>
        <v>5534.5950792597805</v>
      </c>
      <c r="J97" s="14">
        <f t="shared" si="8"/>
        <v>29857.683980217244</v>
      </c>
      <c r="K97" s="14">
        <f t="shared" si="9"/>
        <v>169746.27842847686</v>
      </c>
      <c r="L97" s="21">
        <f t="shared" si="12"/>
        <v>5.2029540101107221</v>
      </c>
    </row>
    <row r="98" spans="1:12" x14ac:dyDescent="0.2">
      <c r="A98" s="17">
        <v>89</v>
      </c>
      <c r="B98" s="47">
        <v>9</v>
      </c>
      <c r="C98" s="46">
        <v>56</v>
      </c>
      <c r="D98" s="46">
        <v>82</v>
      </c>
      <c r="E98" s="18">
        <v>0.5</v>
      </c>
      <c r="F98" s="19">
        <f t="shared" si="10"/>
        <v>0.13043478260869565</v>
      </c>
      <c r="G98" s="19">
        <f t="shared" si="7"/>
        <v>0.12244897959183672</v>
      </c>
      <c r="H98" s="14">
        <f t="shared" si="13"/>
        <v>27090.386440587354</v>
      </c>
      <c r="I98" s="14">
        <f t="shared" si="11"/>
        <v>3317.1901763984511</v>
      </c>
      <c r="J98" s="14">
        <f t="shared" si="8"/>
        <v>25431.791352388129</v>
      </c>
      <c r="K98" s="14">
        <f>K99+J98</f>
        <v>139888.59444825962</v>
      </c>
      <c r="L98" s="21">
        <f t="shared" si="12"/>
        <v>5.1637725713161391</v>
      </c>
    </row>
    <row r="99" spans="1:12" x14ac:dyDescent="0.2">
      <c r="A99" s="17">
        <v>90</v>
      </c>
      <c r="B99" s="47">
        <v>10</v>
      </c>
      <c r="C99" s="46">
        <v>67</v>
      </c>
      <c r="D99" s="46">
        <v>52</v>
      </c>
      <c r="E99" s="18">
        <v>0.5</v>
      </c>
      <c r="F99" s="22">
        <f t="shared" si="10"/>
        <v>0.16806722689075632</v>
      </c>
      <c r="G99" s="22">
        <f t="shared" si="7"/>
        <v>0.15503875968992251</v>
      </c>
      <c r="H99" s="23">
        <f t="shared" si="13"/>
        <v>23773.196264188904</v>
      </c>
      <c r="I99" s="23">
        <f t="shared" si="11"/>
        <v>3685.766862664947</v>
      </c>
      <c r="J99" s="23">
        <f t="shared" si="8"/>
        <v>21930.312832856431</v>
      </c>
      <c r="K99" s="23">
        <f t="shared" ref="K99:K103" si="14">K100+J99</f>
        <v>114456.8030958715</v>
      </c>
      <c r="L99" s="24">
        <f t="shared" si="12"/>
        <v>4.8145315347555995</v>
      </c>
    </row>
    <row r="100" spans="1:12" x14ac:dyDescent="0.2">
      <c r="A100" s="17">
        <v>91</v>
      </c>
      <c r="B100" s="47">
        <v>13</v>
      </c>
      <c r="C100" s="46">
        <v>49</v>
      </c>
      <c r="D100" s="46">
        <v>53</v>
      </c>
      <c r="E100" s="18">
        <v>0.5</v>
      </c>
      <c r="F100" s="22">
        <f t="shared" si="10"/>
        <v>0.25490196078431371</v>
      </c>
      <c r="G100" s="22">
        <f t="shared" si="7"/>
        <v>0.22608695652173913</v>
      </c>
      <c r="H100" s="23">
        <f t="shared" si="13"/>
        <v>20087.429401523957</v>
      </c>
      <c r="I100" s="23">
        <f t="shared" si="11"/>
        <v>4541.5057777358516</v>
      </c>
      <c r="J100" s="23">
        <f t="shared" si="8"/>
        <v>17816.676512656031</v>
      </c>
      <c r="K100" s="23">
        <f t="shared" si="14"/>
        <v>92526.490263015061</v>
      </c>
      <c r="L100" s="24">
        <f t="shared" si="12"/>
        <v>4.6061886970960764</v>
      </c>
    </row>
    <row r="101" spans="1:12" x14ac:dyDescent="0.2">
      <c r="A101" s="17">
        <v>92</v>
      </c>
      <c r="B101" s="47">
        <v>13</v>
      </c>
      <c r="C101" s="46">
        <v>51</v>
      </c>
      <c r="D101" s="46">
        <v>48</v>
      </c>
      <c r="E101" s="18">
        <v>0.5</v>
      </c>
      <c r="F101" s="22">
        <f t="shared" si="10"/>
        <v>0.26262626262626265</v>
      </c>
      <c r="G101" s="22">
        <f t="shared" si="7"/>
        <v>0.23214285714285718</v>
      </c>
      <c r="H101" s="23">
        <f t="shared" si="13"/>
        <v>15545.923623788105</v>
      </c>
      <c r="I101" s="23">
        <f t="shared" si="11"/>
        <v>3608.8751269508107</v>
      </c>
      <c r="J101" s="23">
        <f t="shared" si="8"/>
        <v>13741.4860603127</v>
      </c>
      <c r="K101" s="23">
        <f t="shared" si="14"/>
        <v>74709.813750359026</v>
      </c>
      <c r="L101" s="24">
        <f t="shared" si="12"/>
        <v>4.8057494400679648</v>
      </c>
    </row>
    <row r="102" spans="1:12" x14ac:dyDescent="0.2">
      <c r="A102" s="17">
        <v>93</v>
      </c>
      <c r="B102" s="47">
        <v>6</v>
      </c>
      <c r="C102" s="46">
        <v>31</v>
      </c>
      <c r="D102" s="46">
        <v>46</v>
      </c>
      <c r="E102" s="18">
        <v>0.5</v>
      </c>
      <c r="F102" s="22">
        <f t="shared" si="10"/>
        <v>0.15584415584415584</v>
      </c>
      <c r="G102" s="22">
        <f t="shared" si="7"/>
        <v>0.14457831325301204</v>
      </c>
      <c r="H102" s="23">
        <f t="shared" si="13"/>
        <v>11937.048496837295</v>
      </c>
      <c r="I102" s="23">
        <f t="shared" si="11"/>
        <v>1725.8383368921388</v>
      </c>
      <c r="J102" s="23">
        <f t="shared" si="8"/>
        <v>11074.129328391225</v>
      </c>
      <c r="K102" s="23">
        <f t="shared" si="14"/>
        <v>60968.327690046324</v>
      </c>
      <c r="L102" s="24">
        <f t="shared" si="12"/>
        <v>5.1074876428792093</v>
      </c>
    </row>
    <row r="103" spans="1:12" x14ac:dyDescent="0.2">
      <c r="A103" s="17">
        <v>94</v>
      </c>
      <c r="B103" s="47">
        <v>3</v>
      </c>
      <c r="C103" s="46">
        <v>19</v>
      </c>
      <c r="D103" s="46">
        <v>30</v>
      </c>
      <c r="E103" s="18">
        <v>0.5</v>
      </c>
      <c r="F103" s="22">
        <f t="shared" si="10"/>
        <v>0.12244897959183673</v>
      </c>
      <c r="G103" s="22">
        <f t="shared" si="7"/>
        <v>0.11538461538461538</v>
      </c>
      <c r="H103" s="23">
        <f t="shared" si="13"/>
        <v>10211.210159945156</v>
      </c>
      <c r="I103" s="23">
        <f t="shared" si="11"/>
        <v>1178.2165569167487</v>
      </c>
      <c r="J103" s="23">
        <f t="shared" si="8"/>
        <v>9622.1018814867821</v>
      </c>
      <c r="K103" s="23">
        <f t="shared" si="14"/>
        <v>49894.198361655101</v>
      </c>
      <c r="L103" s="24">
        <f t="shared" si="12"/>
        <v>4.8862179487179489</v>
      </c>
    </row>
    <row r="104" spans="1:12" x14ac:dyDescent="0.2">
      <c r="A104" s="17" t="s">
        <v>30</v>
      </c>
      <c r="B104" s="47">
        <v>12</v>
      </c>
      <c r="C104" s="46">
        <v>52</v>
      </c>
      <c r="D104" s="46">
        <v>55</v>
      </c>
      <c r="E104" s="18"/>
      <c r="F104" s="22">
        <f t="shared" si="10"/>
        <v>0.22429906542056074</v>
      </c>
      <c r="G104" s="22">
        <v>1</v>
      </c>
      <c r="H104" s="23">
        <f t="shared" si="13"/>
        <v>9032.993603028408</v>
      </c>
      <c r="I104" s="23">
        <f t="shared" si="11"/>
        <v>9032.993603028408</v>
      </c>
      <c r="J104" s="23">
        <f>H104/F104</f>
        <v>40272.096480168322</v>
      </c>
      <c r="K104" s="23">
        <f>J104</f>
        <v>40272.096480168322</v>
      </c>
      <c r="L104" s="24">
        <f t="shared" si="12"/>
        <v>4.4583333333333339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1" t="s">
        <v>23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0</v>
      </c>
      <c r="C9" s="46">
        <v>917</v>
      </c>
      <c r="D9" s="46">
        <v>907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8175104.8951561041</v>
      </c>
      <c r="L9" s="20">
        <f>K9/H9</f>
        <v>81.751048951561046</v>
      </c>
    </row>
    <row r="10" spans="1:13" x14ac:dyDescent="0.2">
      <c r="A10" s="17">
        <v>1</v>
      </c>
      <c r="B10" s="47">
        <v>0</v>
      </c>
      <c r="C10" s="46">
        <v>1003</v>
      </c>
      <c r="D10" s="46">
        <v>952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8075104.8951561041</v>
      </c>
      <c r="L10" s="21">
        <f t="shared" ref="L10:L73" si="5">K10/H10</f>
        <v>80.751048951561046</v>
      </c>
    </row>
    <row r="11" spans="1:13" x14ac:dyDescent="0.2">
      <c r="A11" s="17">
        <v>2</v>
      </c>
      <c r="B11" s="47">
        <v>0</v>
      </c>
      <c r="C11" s="46">
        <v>978</v>
      </c>
      <c r="D11" s="46">
        <v>1025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7975104.8951561041</v>
      </c>
      <c r="L11" s="21">
        <f t="shared" si="5"/>
        <v>79.751048951561046</v>
      </c>
    </row>
    <row r="12" spans="1:13" x14ac:dyDescent="0.2">
      <c r="A12" s="17">
        <v>3</v>
      </c>
      <c r="B12" s="47">
        <v>0</v>
      </c>
      <c r="C12" s="46">
        <v>1046</v>
      </c>
      <c r="D12" s="46">
        <v>989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7875104.8951561041</v>
      </c>
      <c r="L12" s="21">
        <f t="shared" si="5"/>
        <v>78.751048951561046</v>
      </c>
    </row>
    <row r="13" spans="1:13" x14ac:dyDescent="0.2">
      <c r="A13" s="17">
        <v>4</v>
      </c>
      <c r="B13" s="47">
        <v>1</v>
      </c>
      <c r="C13" s="46">
        <v>1072</v>
      </c>
      <c r="D13" s="46">
        <v>1065</v>
      </c>
      <c r="E13" s="18">
        <v>0.5</v>
      </c>
      <c r="F13" s="19">
        <f t="shared" si="3"/>
        <v>9.3589143659335522E-4</v>
      </c>
      <c r="G13" s="19">
        <f t="shared" si="0"/>
        <v>9.3545369504209532E-4</v>
      </c>
      <c r="H13" s="14">
        <f t="shared" si="6"/>
        <v>100000</v>
      </c>
      <c r="I13" s="14">
        <f t="shared" si="4"/>
        <v>93.545369504209532</v>
      </c>
      <c r="J13" s="14">
        <f t="shared" si="1"/>
        <v>99953.227315247903</v>
      </c>
      <c r="K13" s="14">
        <f t="shared" si="2"/>
        <v>7775104.8951561041</v>
      </c>
      <c r="L13" s="21">
        <f t="shared" si="5"/>
        <v>77.751048951561046</v>
      </c>
    </row>
    <row r="14" spans="1:13" x14ac:dyDescent="0.2">
      <c r="A14" s="17">
        <v>5</v>
      </c>
      <c r="B14" s="47">
        <v>0</v>
      </c>
      <c r="C14" s="46">
        <v>1057</v>
      </c>
      <c r="D14" s="46">
        <v>1083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99906.454630495791</v>
      </c>
      <c r="I14" s="14">
        <f t="shared" si="4"/>
        <v>0</v>
      </c>
      <c r="J14" s="14">
        <f t="shared" si="1"/>
        <v>99906.454630495791</v>
      </c>
      <c r="K14" s="14">
        <f t="shared" si="2"/>
        <v>7675151.6678408561</v>
      </c>
      <c r="L14" s="21">
        <f t="shared" si="5"/>
        <v>76.823381394399576</v>
      </c>
    </row>
    <row r="15" spans="1:13" x14ac:dyDescent="0.2">
      <c r="A15" s="17">
        <v>6</v>
      </c>
      <c r="B15" s="47">
        <v>0</v>
      </c>
      <c r="C15" s="46">
        <v>1072</v>
      </c>
      <c r="D15" s="46">
        <v>1077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99906.454630495791</v>
      </c>
      <c r="I15" s="14">
        <f t="shared" si="4"/>
        <v>0</v>
      </c>
      <c r="J15" s="14">
        <f t="shared" si="1"/>
        <v>99906.454630495791</v>
      </c>
      <c r="K15" s="14">
        <f t="shared" si="2"/>
        <v>7575245.2132103601</v>
      </c>
      <c r="L15" s="21">
        <f t="shared" si="5"/>
        <v>75.823381394399576</v>
      </c>
    </row>
    <row r="16" spans="1:13" x14ac:dyDescent="0.2">
      <c r="A16" s="17">
        <v>7</v>
      </c>
      <c r="B16" s="47">
        <v>0</v>
      </c>
      <c r="C16" s="46">
        <v>1086</v>
      </c>
      <c r="D16" s="46">
        <v>1081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99906.454630495791</v>
      </c>
      <c r="I16" s="14">
        <f t="shared" si="4"/>
        <v>0</v>
      </c>
      <c r="J16" s="14">
        <f t="shared" si="1"/>
        <v>99906.454630495791</v>
      </c>
      <c r="K16" s="14">
        <f t="shared" si="2"/>
        <v>7475338.7585798642</v>
      </c>
      <c r="L16" s="21">
        <f t="shared" si="5"/>
        <v>74.823381394399576</v>
      </c>
    </row>
    <row r="17" spans="1:12" x14ac:dyDescent="0.2">
      <c r="A17" s="17">
        <v>8</v>
      </c>
      <c r="B17" s="47">
        <v>0</v>
      </c>
      <c r="C17" s="46">
        <v>972</v>
      </c>
      <c r="D17" s="46">
        <v>1084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99906.454630495791</v>
      </c>
      <c r="I17" s="14">
        <f t="shared" si="4"/>
        <v>0</v>
      </c>
      <c r="J17" s="14">
        <f t="shared" si="1"/>
        <v>99906.454630495791</v>
      </c>
      <c r="K17" s="14">
        <f t="shared" si="2"/>
        <v>7375432.3039493682</v>
      </c>
      <c r="L17" s="21">
        <f t="shared" si="5"/>
        <v>73.823381394399576</v>
      </c>
    </row>
    <row r="18" spans="1:12" x14ac:dyDescent="0.2">
      <c r="A18" s="17">
        <v>9</v>
      </c>
      <c r="B18" s="47">
        <v>0</v>
      </c>
      <c r="C18" s="46">
        <v>1030</v>
      </c>
      <c r="D18" s="46">
        <v>998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99906.454630495791</v>
      </c>
      <c r="I18" s="14">
        <f t="shared" si="4"/>
        <v>0</v>
      </c>
      <c r="J18" s="14">
        <f t="shared" si="1"/>
        <v>99906.454630495791</v>
      </c>
      <c r="K18" s="14">
        <f t="shared" si="2"/>
        <v>7275525.8493188722</v>
      </c>
      <c r="L18" s="21">
        <f t="shared" si="5"/>
        <v>72.823381394399576</v>
      </c>
    </row>
    <row r="19" spans="1:12" x14ac:dyDescent="0.2">
      <c r="A19" s="17">
        <v>10</v>
      </c>
      <c r="B19" s="47">
        <v>0</v>
      </c>
      <c r="C19" s="46">
        <v>941</v>
      </c>
      <c r="D19" s="46">
        <v>1034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99906.454630495791</v>
      </c>
      <c r="I19" s="14">
        <f t="shared" si="4"/>
        <v>0</v>
      </c>
      <c r="J19" s="14">
        <f t="shared" si="1"/>
        <v>99906.454630495791</v>
      </c>
      <c r="K19" s="14">
        <f t="shared" si="2"/>
        <v>7175619.3946883762</v>
      </c>
      <c r="L19" s="21">
        <f t="shared" si="5"/>
        <v>71.823381394399576</v>
      </c>
    </row>
    <row r="20" spans="1:12" x14ac:dyDescent="0.2">
      <c r="A20" s="17">
        <v>11</v>
      </c>
      <c r="B20" s="47">
        <v>0</v>
      </c>
      <c r="C20" s="46">
        <v>953</v>
      </c>
      <c r="D20" s="46">
        <v>956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99906.454630495791</v>
      </c>
      <c r="I20" s="14">
        <f t="shared" si="4"/>
        <v>0</v>
      </c>
      <c r="J20" s="14">
        <f t="shared" si="1"/>
        <v>99906.454630495791</v>
      </c>
      <c r="K20" s="14">
        <f t="shared" si="2"/>
        <v>7075712.9400578802</v>
      </c>
      <c r="L20" s="21">
        <f t="shared" si="5"/>
        <v>70.823381394399576</v>
      </c>
    </row>
    <row r="21" spans="1:12" x14ac:dyDescent="0.2">
      <c r="A21" s="17">
        <v>12</v>
      </c>
      <c r="B21" s="47">
        <v>0</v>
      </c>
      <c r="C21" s="46">
        <v>952</v>
      </c>
      <c r="D21" s="46">
        <v>960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99906.454630495791</v>
      </c>
      <c r="I21" s="14">
        <f t="shared" si="4"/>
        <v>0</v>
      </c>
      <c r="J21" s="14">
        <f t="shared" si="1"/>
        <v>99906.454630495791</v>
      </c>
      <c r="K21" s="14">
        <f t="shared" si="2"/>
        <v>6975806.4854273843</v>
      </c>
      <c r="L21" s="21">
        <f t="shared" si="5"/>
        <v>69.823381394399561</v>
      </c>
    </row>
    <row r="22" spans="1:12" x14ac:dyDescent="0.2">
      <c r="A22" s="17">
        <v>13</v>
      </c>
      <c r="B22" s="47">
        <v>0</v>
      </c>
      <c r="C22" s="46">
        <v>837</v>
      </c>
      <c r="D22" s="46">
        <v>960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99906.454630495791</v>
      </c>
      <c r="I22" s="14">
        <f t="shared" si="4"/>
        <v>0</v>
      </c>
      <c r="J22" s="14">
        <f t="shared" si="1"/>
        <v>99906.454630495791</v>
      </c>
      <c r="K22" s="14">
        <f t="shared" si="2"/>
        <v>6875900.0307968883</v>
      </c>
      <c r="L22" s="21">
        <f t="shared" si="5"/>
        <v>68.823381394399561</v>
      </c>
    </row>
    <row r="23" spans="1:12" x14ac:dyDescent="0.2">
      <c r="A23" s="17">
        <v>14</v>
      </c>
      <c r="B23" s="47">
        <v>0</v>
      </c>
      <c r="C23" s="46">
        <v>754</v>
      </c>
      <c r="D23" s="46">
        <v>835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99906.454630495791</v>
      </c>
      <c r="I23" s="14">
        <f t="shared" si="4"/>
        <v>0</v>
      </c>
      <c r="J23" s="14">
        <f t="shared" si="1"/>
        <v>99906.454630495791</v>
      </c>
      <c r="K23" s="14">
        <f t="shared" si="2"/>
        <v>6775993.5761663923</v>
      </c>
      <c r="L23" s="21">
        <f t="shared" si="5"/>
        <v>67.823381394399561</v>
      </c>
    </row>
    <row r="24" spans="1:12" x14ac:dyDescent="0.2">
      <c r="A24" s="17">
        <v>15</v>
      </c>
      <c r="B24" s="47">
        <v>0</v>
      </c>
      <c r="C24" s="46">
        <v>743</v>
      </c>
      <c r="D24" s="46">
        <v>764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99906.454630495791</v>
      </c>
      <c r="I24" s="14">
        <f t="shared" si="4"/>
        <v>0</v>
      </c>
      <c r="J24" s="14">
        <f t="shared" si="1"/>
        <v>99906.454630495791</v>
      </c>
      <c r="K24" s="14">
        <f t="shared" si="2"/>
        <v>6676087.1215358963</v>
      </c>
      <c r="L24" s="21">
        <f t="shared" si="5"/>
        <v>66.823381394399561</v>
      </c>
    </row>
    <row r="25" spans="1:12" x14ac:dyDescent="0.2">
      <c r="A25" s="17">
        <v>16</v>
      </c>
      <c r="B25" s="47">
        <v>0</v>
      </c>
      <c r="C25" s="46">
        <v>691</v>
      </c>
      <c r="D25" s="46">
        <v>737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99906.454630495791</v>
      </c>
      <c r="I25" s="14">
        <f t="shared" si="4"/>
        <v>0</v>
      </c>
      <c r="J25" s="14">
        <f t="shared" si="1"/>
        <v>99906.454630495791</v>
      </c>
      <c r="K25" s="14">
        <f t="shared" si="2"/>
        <v>6576180.6669054003</v>
      </c>
      <c r="L25" s="21">
        <f t="shared" si="5"/>
        <v>65.823381394399561</v>
      </c>
    </row>
    <row r="26" spans="1:12" x14ac:dyDescent="0.2">
      <c r="A26" s="17">
        <v>17</v>
      </c>
      <c r="B26" s="47">
        <v>0</v>
      </c>
      <c r="C26" s="46">
        <v>666</v>
      </c>
      <c r="D26" s="46">
        <v>687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99906.454630495791</v>
      </c>
      <c r="I26" s="14">
        <f t="shared" si="4"/>
        <v>0</v>
      </c>
      <c r="J26" s="14">
        <f t="shared" si="1"/>
        <v>99906.454630495791</v>
      </c>
      <c r="K26" s="14">
        <f t="shared" si="2"/>
        <v>6476274.2122749044</v>
      </c>
      <c r="L26" s="21">
        <f t="shared" si="5"/>
        <v>64.823381394399561</v>
      </c>
    </row>
    <row r="27" spans="1:12" x14ac:dyDescent="0.2">
      <c r="A27" s="17">
        <v>18</v>
      </c>
      <c r="B27" s="47">
        <v>0</v>
      </c>
      <c r="C27" s="46">
        <v>641</v>
      </c>
      <c r="D27" s="46">
        <v>682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99906.454630495791</v>
      </c>
      <c r="I27" s="14">
        <f t="shared" si="4"/>
        <v>0</v>
      </c>
      <c r="J27" s="14">
        <f t="shared" si="1"/>
        <v>99906.454630495791</v>
      </c>
      <c r="K27" s="14">
        <f t="shared" si="2"/>
        <v>6376367.7576444084</v>
      </c>
      <c r="L27" s="21">
        <f t="shared" si="5"/>
        <v>63.823381394399554</v>
      </c>
    </row>
    <row r="28" spans="1:12" x14ac:dyDescent="0.2">
      <c r="A28" s="17">
        <v>19</v>
      </c>
      <c r="B28" s="47">
        <v>0</v>
      </c>
      <c r="C28" s="46">
        <v>661</v>
      </c>
      <c r="D28" s="46">
        <v>638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99906.454630495791</v>
      </c>
      <c r="I28" s="14">
        <f t="shared" si="4"/>
        <v>0</v>
      </c>
      <c r="J28" s="14">
        <f t="shared" si="1"/>
        <v>99906.454630495791</v>
      </c>
      <c r="K28" s="14">
        <f t="shared" si="2"/>
        <v>6276461.3030139124</v>
      </c>
      <c r="L28" s="21">
        <f t="shared" si="5"/>
        <v>62.823381394399554</v>
      </c>
    </row>
    <row r="29" spans="1:12" x14ac:dyDescent="0.2">
      <c r="A29" s="17">
        <v>20</v>
      </c>
      <c r="B29" s="47">
        <v>0</v>
      </c>
      <c r="C29" s="46">
        <v>605</v>
      </c>
      <c r="D29" s="46">
        <v>675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99906.454630495791</v>
      </c>
      <c r="I29" s="14">
        <f t="shared" si="4"/>
        <v>0</v>
      </c>
      <c r="J29" s="14">
        <f t="shared" si="1"/>
        <v>99906.454630495791</v>
      </c>
      <c r="K29" s="14">
        <f t="shared" si="2"/>
        <v>6176554.8483834164</v>
      </c>
      <c r="L29" s="21">
        <f t="shared" si="5"/>
        <v>61.823381394399554</v>
      </c>
    </row>
    <row r="30" spans="1:12" x14ac:dyDescent="0.2">
      <c r="A30" s="17">
        <v>21</v>
      </c>
      <c r="B30" s="47">
        <v>0</v>
      </c>
      <c r="C30" s="46">
        <v>558</v>
      </c>
      <c r="D30" s="46">
        <v>603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99906.454630495791</v>
      </c>
      <c r="I30" s="14">
        <f t="shared" si="4"/>
        <v>0</v>
      </c>
      <c r="J30" s="14">
        <f t="shared" si="1"/>
        <v>99906.454630495791</v>
      </c>
      <c r="K30" s="14">
        <f t="shared" si="2"/>
        <v>6076648.3937529204</v>
      </c>
      <c r="L30" s="21">
        <f t="shared" si="5"/>
        <v>60.823381394399547</v>
      </c>
    </row>
    <row r="31" spans="1:12" x14ac:dyDescent="0.2">
      <c r="A31" s="17">
        <v>22</v>
      </c>
      <c r="B31" s="47">
        <v>0</v>
      </c>
      <c r="C31" s="46">
        <v>623</v>
      </c>
      <c r="D31" s="46">
        <v>557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99906.454630495791</v>
      </c>
      <c r="I31" s="14">
        <f t="shared" si="4"/>
        <v>0</v>
      </c>
      <c r="J31" s="14">
        <f t="shared" si="1"/>
        <v>99906.454630495791</v>
      </c>
      <c r="K31" s="14">
        <f t="shared" si="2"/>
        <v>5976741.9391224245</v>
      </c>
      <c r="L31" s="21">
        <f t="shared" si="5"/>
        <v>59.823381394399547</v>
      </c>
    </row>
    <row r="32" spans="1:12" x14ac:dyDescent="0.2">
      <c r="A32" s="17">
        <v>23</v>
      </c>
      <c r="B32" s="47">
        <v>0</v>
      </c>
      <c r="C32" s="46">
        <v>629</v>
      </c>
      <c r="D32" s="46">
        <v>627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99906.454630495791</v>
      </c>
      <c r="I32" s="14">
        <f t="shared" si="4"/>
        <v>0</v>
      </c>
      <c r="J32" s="14">
        <f t="shared" si="1"/>
        <v>99906.454630495791</v>
      </c>
      <c r="K32" s="14">
        <f t="shared" si="2"/>
        <v>5876835.4844919285</v>
      </c>
      <c r="L32" s="21">
        <f t="shared" si="5"/>
        <v>58.823381394399547</v>
      </c>
    </row>
    <row r="33" spans="1:12" x14ac:dyDescent="0.2">
      <c r="A33" s="17">
        <v>24</v>
      </c>
      <c r="B33" s="47">
        <v>0</v>
      </c>
      <c r="C33" s="46">
        <v>575</v>
      </c>
      <c r="D33" s="46">
        <v>624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99906.454630495791</v>
      </c>
      <c r="I33" s="14">
        <f t="shared" si="4"/>
        <v>0</v>
      </c>
      <c r="J33" s="14">
        <f t="shared" si="1"/>
        <v>99906.454630495791</v>
      </c>
      <c r="K33" s="14">
        <f t="shared" si="2"/>
        <v>5776929.0298614325</v>
      </c>
      <c r="L33" s="21">
        <f t="shared" si="5"/>
        <v>57.823381394399547</v>
      </c>
    </row>
    <row r="34" spans="1:12" x14ac:dyDescent="0.2">
      <c r="A34" s="17">
        <v>25</v>
      </c>
      <c r="B34" s="47">
        <v>0</v>
      </c>
      <c r="C34" s="46">
        <v>596</v>
      </c>
      <c r="D34" s="46">
        <v>584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99906.454630495791</v>
      </c>
      <c r="I34" s="14">
        <f t="shared" si="4"/>
        <v>0</v>
      </c>
      <c r="J34" s="14">
        <f t="shared" si="1"/>
        <v>99906.454630495791</v>
      </c>
      <c r="K34" s="14">
        <f t="shared" si="2"/>
        <v>5677022.5752309365</v>
      </c>
      <c r="L34" s="21">
        <f t="shared" si="5"/>
        <v>56.82338139439954</v>
      </c>
    </row>
    <row r="35" spans="1:12" x14ac:dyDescent="0.2">
      <c r="A35" s="17">
        <v>26</v>
      </c>
      <c r="B35" s="47">
        <v>1</v>
      </c>
      <c r="C35" s="46">
        <v>588</v>
      </c>
      <c r="D35" s="46">
        <v>600</v>
      </c>
      <c r="E35" s="18">
        <v>0.5</v>
      </c>
      <c r="F35" s="19">
        <f t="shared" si="3"/>
        <v>1.6835016835016834E-3</v>
      </c>
      <c r="G35" s="19">
        <f t="shared" si="0"/>
        <v>1.6820857863751051E-3</v>
      </c>
      <c r="H35" s="14">
        <f t="shared" si="6"/>
        <v>99906.454630495791</v>
      </c>
      <c r="I35" s="14">
        <f t="shared" si="4"/>
        <v>168.05122730108627</v>
      </c>
      <c r="J35" s="14">
        <f t="shared" si="1"/>
        <v>99822.429016845257</v>
      </c>
      <c r="K35" s="14">
        <f t="shared" si="2"/>
        <v>5577116.1206004405</v>
      </c>
      <c r="L35" s="21">
        <f t="shared" si="5"/>
        <v>55.82338139439954</v>
      </c>
    </row>
    <row r="36" spans="1:12" x14ac:dyDescent="0.2">
      <c r="A36" s="17">
        <v>27</v>
      </c>
      <c r="B36" s="47">
        <v>0</v>
      </c>
      <c r="C36" s="46">
        <v>656</v>
      </c>
      <c r="D36" s="46">
        <v>605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99738.403403194709</v>
      </c>
      <c r="I36" s="14">
        <f t="shared" si="4"/>
        <v>0</v>
      </c>
      <c r="J36" s="14">
        <f t="shared" si="1"/>
        <v>99738.403403194709</v>
      </c>
      <c r="K36" s="14">
        <f t="shared" si="2"/>
        <v>5477293.6915835952</v>
      </c>
      <c r="L36" s="21">
        <f t="shared" si="5"/>
        <v>54.916596864314279</v>
      </c>
    </row>
    <row r="37" spans="1:12" x14ac:dyDescent="0.2">
      <c r="A37" s="17">
        <v>28</v>
      </c>
      <c r="B37" s="47">
        <v>0</v>
      </c>
      <c r="C37" s="46">
        <v>735</v>
      </c>
      <c r="D37" s="46">
        <v>674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99738.403403194709</v>
      </c>
      <c r="I37" s="14">
        <f t="shared" si="4"/>
        <v>0</v>
      </c>
      <c r="J37" s="14">
        <f t="shared" si="1"/>
        <v>99738.403403194709</v>
      </c>
      <c r="K37" s="14">
        <f t="shared" si="2"/>
        <v>5377555.2881804006</v>
      </c>
      <c r="L37" s="21">
        <f t="shared" si="5"/>
        <v>53.916596864314279</v>
      </c>
    </row>
    <row r="38" spans="1:12" x14ac:dyDescent="0.2">
      <c r="A38" s="17">
        <v>29</v>
      </c>
      <c r="B38" s="47">
        <v>0</v>
      </c>
      <c r="C38" s="46">
        <v>737</v>
      </c>
      <c r="D38" s="46">
        <v>762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99738.403403194709</v>
      </c>
      <c r="I38" s="14">
        <f t="shared" si="4"/>
        <v>0</v>
      </c>
      <c r="J38" s="14">
        <f t="shared" si="1"/>
        <v>99738.403403194709</v>
      </c>
      <c r="K38" s="14">
        <f t="shared" si="2"/>
        <v>5277816.884777206</v>
      </c>
      <c r="L38" s="21">
        <f t="shared" si="5"/>
        <v>52.916596864314279</v>
      </c>
    </row>
    <row r="39" spans="1:12" x14ac:dyDescent="0.2">
      <c r="A39" s="17">
        <v>30</v>
      </c>
      <c r="B39" s="47">
        <v>2</v>
      </c>
      <c r="C39" s="46">
        <v>783</v>
      </c>
      <c r="D39" s="46">
        <v>753</v>
      </c>
      <c r="E39" s="18">
        <v>0.5</v>
      </c>
      <c r="F39" s="19">
        <f t="shared" si="3"/>
        <v>2.6041666666666665E-3</v>
      </c>
      <c r="G39" s="19">
        <f t="shared" si="0"/>
        <v>2.6007802340702211E-3</v>
      </c>
      <c r="H39" s="14">
        <f t="shared" si="6"/>
        <v>99738.403403194709</v>
      </c>
      <c r="I39" s="14">
        <f t="shared" si="4"/>
        <v>259.39766814875088</v>
      </c>
      <c r="J39" s="14">
        <f t="shared" si="1"/>
        <v>99608.704569120324</v>
      </c>
      <c r="K39" s="14">
        <f t="shared" si="2"/>
        <v>5178078.4813740114</v>
      </c>
      <c r="L39" s="21">
        <f t="shared" si="5"/>
        <v>51.916596864314286</v>
      </c>
    </row>
    <row r="40" spans="1:12" x14ac:dyDescent="0.2">
      <c r="A40" s="17">
        <v>31</v>
      </c>
      <c r="B40" s="47">
        <v>0</v>
      </c>
      <c r="C40" s="46">
        <v>829</v>
      </c>
      <c r="D40" s="46">
        <v>822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99479.005735045954</v>
      </c>
      <c r="I40" s="14">
        <f t="shared" si="4"/>
        <v>0</v>
      </c>
      <c r="J40" s="14">
        <f t="shared" si="1"/>
        <v>99479.005735045954</v>
      </c>
      <c r="K40" s="14">
        <f t="shared" si="2"/>
        <v>5078469.7768048914</v>
      </c>
      <c r="L40" s="21">
        <f t="shared" si="5"/>
        <v>51.050668824847051</v>
      </c>
    </row>
    <row r="41" spans="1:12" x14ac:dyDescent="0.2">
      <c r="A41" s="17">
        <v>32</v>
      </c>
      <c r="B41" s="47">
        <v>0</v>
      </c>
      <c r="C41" s="46">
        <v>1023</v>
      </c>
      <c r="D41" s="46">
        <v>861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99479.005735045954</v>
      </c>
      <c r="I41" s="14">
        <f t="shared" si="4"/>
        <v>0</v>
      </c>
      <c r="J41" s="14">
        <f t="shared" si="1"/>
        <v>99479.005735045954</v>
      </c>
      <c r="K41" s="14">
        <f t="shared" si="2"/>
        <v>4978990.7710698452</v>
      </c>
      <c r="L41" s="21">
        <f t="shared" si="5"/>
        <v>50.050668824847051</v>
      </c>
    </row>
    <row r="42" spans="1:12" x14ac:dyDescent="0.2">
      <c r="A42" s="17">
        <v>33</v>
      </c>
      <c r="B42" s="47">
        <v>0</v>
      </c>
      <c r="C42" s="46">
        <v>1156</v>
      </c>
      <c r="D42" s="46">
        <v>1021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99479.005735045954</v>
      </c>
      <c r="I42" s="14">
        <f t="shared" si="4"/>
        <v>0</v>
      </c>
      <c r="J42" s="14">
        <f t="shared" si="1"/>
        <v>99479.005735045954</v>
      </c>
      <c r="K42" s="14">
        <f t="shared" si="2"/>
        <v>4879511.765334799</v>
      </c>
      <c r="L42" s="21">
        <f t="shared" si="5"/>
        <v>49.050668824847044</v>
      </c>
    </row>
    <row r="43" spans="1:12" x14ac:dyDescent="0.2">
      <c r="A43" s="17">
        <v>34</v>
      </c>
      <c r="B43" s="47">
        <v>0</v>
      </c>
      <c r="C43" s="46">
        <v>1226</v>
      </c>
      <c r="D43" s="46">
        <v>1127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99479.005735045954</v>
      </c>
      <c r="I43" s="14">
        <f t="shared" si="4"/>
        <v>0</v>
      </c>
      <c r="J43" s="14">
        <f t="shared" si="1"/>
        <v>99479.005735045954</v>
      </c>
      <c r="K43" s="14">
        <f t="shared" si="2"/>
        <v>4780032.7595997527</v>
      </c>
      <c r="L43" s="21">
        <f t="shared" si="5"/>
        <v>48.050668824847044</v>
      </c>
    </row>
    <row r="44" spans="1:12" x14ac:dyDescent="0.2">
      <c r="A44" s="17">
        <v>35</v>
      </c>
      <c r="B44" s="47">
        <v>0</v>
      </c>
      <c r="C44" s="46">
        <v>1317</v>
      </c>
      <c r="D44" s="46">
        <v>1258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99479.005735045954</v>
      </c>
      <c r="I44" s="14">
        <f t="shared" si="4"/>
        <v>0</v>
      </c>
      <c r="J44" s="14">
        <f t="shared" si="1"/>
        <v>99479.005735045954</v>
      </c>
      <c r="K44" s="14">
        <f t="shared" si="2"/>
        <v>4680553.7538647065</v>
      </c>
      <c r="L44" s="21">
        <f t="shared" si="5"/>
        <v>47.050668824847037</v>
      </c>
    </row>
    <row r="45" spans="1:12" x14ac:dyDescent="0.2">
      <c r="A45" s="17">
        <v>36</v>
      </c>
      <c r="B45" s="47">
        <v>0</v>
      </c>
      <c r="C45" s="46">
        <v>1350</v>
      </c>
      <c r="D45" s="46">
        <v>1340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99479.005735045954</v>
      </c>
      <c r="I45" s="14">
        <f t="shared" si="4"/>
        <v>0</v>
      </c>
      <c r="J45" s="14">
        <f t="shared" si="1"/>
        <v>99479.005735045954</v>
      </c>
      <c r="K45" s="14">
        <f t="shared" si="2"/>
        <v>4581074.7481296603</v>
      </c>
      <c r="L45" s="21">
        <f t="shared" si="5"/>
        <v>46.050668824847037</v>
      </c>
    </row>
    <row r="46" spans="1:12" x14ac:dyDescent="0.2">
      <c r="A46" s="17">
        <v>37</v>
      </c>
      <c r="B46" s="47">
        <v>0</v>
      </c>
      <c r="C46" s="46">
        <v>1469</v>
      </c>
      <c r="D46" s="46">
        <v>1393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99479.005735045954</v>
      </c>
      <c r="I46" s="14">
        <f t="shared" si="4"/>
        <v>0</v>
      </c>
      <c r="J46" s="14">
        <f t="shared" si="1"/>
        <v>99479.005735045954</v>
      </c>
      <c r="K46" s="14">
        <f t="shared" si="2"/>
        <v>4481595.742394614</v>
      </c>
      <c r="L46" s="21">
        <f t="shared" si="5"/>
        <v>45.050668824847037</v>
      </c>
    </row>
    <row r="47" spans="1:12" x14ac:dyDescent="0.2">
      <c r="A47" s="17">
        <v>38</v>
      </c>
      <c r="B47" s="47">
        <v>0</v>
      </c>
      <c r="C47" s="46">
        <v>1504</v>
      </c>
      <c r="D47" s="46">
        <v>1479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99479.005735045954</v>
      </c>
      <c r="I47" s="14">
        <f t="shared" si="4"/>
        <v>0</v>
      </c>
      <c r="J47" s="14">
        <f t="shared" si="1"/>
        <v>99479.005735045954</v>
      </c>
      <c r="K47" s="14">
        <f t="shared" si="2"/>
        <v>4382116.7366595678</v>
      </c>
      <c r="L47" s="21">
        <f t="shared" si="5"/>
        <v>44.05066882484703</v>
      </c>
    </row>
    <row r="48" spans="1:12" x14ac:dyDescent="0.2">
      <c r="A48" s="17">
        <v>39</v>
      </c>
      <c r="B48" s="47">
        <v>0</v>
      </c>
      <c r="C48" s="46">
        <v>1630</v>
      </c>
      <c r="D48" s="46">
        <v>1519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99479.005735045954</v>
      </c>
      <c r="I48" s="14">
        <f t="shared" si="4"/>
        <v>0</v>
      </c>
      <c r="J48" s="14">
        <f t="shared" si="1"/>
        <v>99479.005735045954</v>
      </c>
      <c r="K48" s="14">
        <f t="shared" si="2"/>
        <v>4282637.7309245216</v>
      </c>
      <c r="L48" s="21">
        <f t="shared" si="5"/>
        <v>43.05066882484703</v>
      </c>
    </row>
    <row r="49" spans="1:12" x14ac:dyDescent="0.2">
      <c r="A49" s="17">
        <v>40</v>
      </c>
      <c r="B49" s="47">
        <v>0</v>
      </c>
      <c r="C49" s="46">
        <v>1558</v>
      </c>
      <c r="D49" s="46">
        <v>1655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99479.005735045954</v>
      </c>
      <c r="I49" s="14">
        <f t="shared" si="4"/>
        <v>0</v>
      </c>
      <c r="J49" s="14">
        <f t="shared" si="1"/>
        <v>99479.005735045954</v>
      </c>
      <c r="K49" s="14">
        <f t="shared" si="2"/>
        <v>4183158.7251894753</v>
      </c>
      <c r="L49" s="21">
        <f t="shared" si="5"/>
        <v>42.050668824847023</v>
      </c>
    </row>
    <row r="50" spans="1:12" x14ac:dyDescent="0.2">
      <c r="A50" s="17">
        <v>41</v>
      </c>
      <c r="B50" s="47">
        <v>3</v>
      </c>
      <c r="C50" s="46">
        <v>1519</v>
      </c>
      <c r="D50" s="46">
        <v>1559</v>
      </c>
      <c r="E50" s="18">
        <v>0.5</v>
      </c>
      <c r="F50" s="19">
        <f t="shared" si="3"/>
        <v>1.9493177387914229E-3</v>
      </c>
      <c r="G50" s="19">
        <f t="shared" si="0"/>
        <v>1.9474196689386561E-3</v>
      </c>
      <c r="H50" s="14">
        <f t="shared" si="6"/>
        <v>99479.005735045954</v>
      </c>
      <c r="I50" s="14">
        <f t="shared" si="4"/>
        <v>193.72737241488986</v>
      </c>
      <c r="J50" s="14">
        <f t="shared" si="1"/>
        <v>99382.142048838519</v>
      </c>
      <c r="K50" s="14">
        <f t="shared" si="2"/>
        <v>4083679.7194544296</v>
      </c>
      <c r="L50" s="21">
        <f t="shared" si="5"/>
        <v>41.05066882484703</v>
      </c>
    </row>
    <row r="51" spans="1:12" x14ac:dyDescent="0.2">
      <c r="A51" s="17">
        <v>42</v>
      </c>
      <c r="B51" s="47">
        <v>0</v>
      </c>
      <c r="C51" s="46">
        <v>1436</v>
      </c>
      <c r="D51" s="46">
        <v>1522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99285.27836263107</v>
      </c>
      <c r="I51" s="14">
        <f t="shared" si="4"/>
        <v>0</v>
      </c>
      <c r="J51" s="14">
        <f t="shared" si="1"/>
        <v>99285.27836263107</v>
      </c>
      <c r="K51" s="14">
        <f t="shared" si="2"/>
        <v>3984297.577405591</v>
      </c>
      <c r="L51" s="21">
        <f t="shared" si="5"/>
        <v>40.129792081090628</v>
      </c>
    </row>
    <row r="52" spans="1:12" x14ac:dyDescent="0.2">
      <c r="A52" s="17">
        <v>43</v>
      </c>
      <c r="B52" s="47">
        <v>3</v>
      </c>
      <c r="C52" s="46">
        <v>1286</v>
      </c>
      <c r="D52" s="46">
        <v>1447</v>
      </c>
      <c r="E52" s="18">
        <v>0.5</v>
      </c>
      <c r="F52" s="19">
        <f t="shared" si="3"/>
        <v>2.1953896816684962E-3</v>
      </c>
      <c r="G52" s="19">
        <f t="shared" si="0"/>
        <v>2.1929824561403508E-3</v>
      </c>
      <c r="H52" s="14">
        <f t="shared" si="6"/>
        <v>99285.27836263107</v>
      </c>
      <c r="I52" s="14">
        <f t="shared" si="4"/>
        <v>217.73087360226111</v>
      </c>
      <c r="J52" s="14">
        <f t="shared" si="1"/>
        <v>99176.412925829936</v>
      </c>
      <c r="K52" s="14">
        <f t="shared" si="2"/>
        <v>3885012.2990429602</v>
      </c>
      <c r="L52" s="21">
        <f t="shared" si="5"/>
        <v>39.129792081090628</v>
      </c>
    </row>
    <row r="53" spans="1:12" x14ac:dyDescent="0.2">
      <c r="A53" s="17">
        <v>44</v>
      </c>
      <c r="B53" s="47">
        <v>1</v>
      </c>
      <c r="C53" s="46">
        <v>1343</v>
      </c>
      <c r="D53" s="46">
        <v>1288</v>
      </c>
      <c r="E53" s="18">
        <v>0.5</v>
      </c>
      <c r="F53" s="19">
        <f t="shared" si="3"/>
        <v>7.6016723679209425E-4</v>
      </c>
      <c r="G53" s="19">
        <f t="shared" si="0"/>
        <v>7.5987841945288754E-4</v>
      </c>
      <c r="H53" s="14">
        <f t="shared" si="6"/>
        <v>99067.547489028802</v>
      </c>
      <c r="I53" s="14">
        <f t="shared" si="4"/>
        <v>75.279291405037085</v>
      </c>
      <c r="J53" s="14">
        <f t="shared" si="1"/>
        <v>99029.907843326291</v>
      </c>
      <c r="K53" s="14">
        <f t="shared" si="2"/>
        <v>3785835.8861171301</v>
      </c>
      <c r="L53" s="21">
        <f t="shared" si="5"/>
        <v>38.214692723027092</v>
      </c>
    </row>
    <row r="54" spans="1:12" x14ac:dyDescent="0.2">
      <c r="A54" s="17">
        <v>45</v>
      </c>
      <c r="B54" s="47">
        <v>0</v>
      </c>
      <c r="C54" s="46">
        <v>1260</v>
      </c>
      <c r="D54" s="46">
        <v>1365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98992.268197623765</v>
      </c>
      <c r="I54" s="14">
        <f t="shared" si="4"/>
        <v>0</v>
      </c>
      <c r="J54" s="14">
        <f t="shared" si="1"/>
        <v>98992.268197623765</v>
      </c>
      <c r="K54" s="14">
        <f t="shared" si="2"/>
        <v>3686805.9782738038</v>
      </c>
      <c r="L54" s="21">
        <f t="shared" si="5"/>
        <v>37.24337309772141</v>
      </c>
    </row>
    <row r="55" spans="1:12" x14ac:dyDescent="0.2">
      <c r="A55" s="17">
        <v>46</v>
      </c>
      <c r="B55" s="47">
        <v>1</v>
      </c>
      <c r="C55" s="46">
        <v>1220</v>
      </c>
      <c r="D55" s="46">
        <v>1251</v>
      </c>
      <c r="E55" s="18">
        <v>0.5</v>
      </c>
      <c r="F55" s="19">
        <f t="shared" si="3"/>
        <v>8.0938891137191421E-4</v>
      </c>
      <c r="G55" s="19">
        <f t="shared" si="0"/>
        <v>8.090614886731392E-4</v>
      </c>
      <c r="H55" s="14">
        <f t="shared" si="6"/>
        <v>98992.268197623765</v>
      </c>
      <c r="I55" s="14">
        <f t="shared" si="4"/>
        <v>80.090831875100136</v>
      </c>
      <c r="J55" s="14">
        <f t="shared" si="1"/>
        <v>98952.222781686214</v>
      </c>
      <c r="K55" s="14">
        <f t="shared" si="2"/>
        <v>3587813.7100761803</v>
      </c>
      <c r="L55" s="21">
        <f t="shared" si="5"/>
        <v>36.243373097721417</v>
      </c>
    </row>
    <row r="56" spans="1:12" x14ac:dyDescent="0.2">
      <c r="A56" s="17">
        <v>47</v>
      </c>
      <c r="B56" s="47">
        <v>2</v>
      </c>
      <c r="C56" s="46">
        <v>1112</v>
      </c>
      <c r="D56" s="46">
        <v>1227</v>
      </c>
      <c r="E56" s="18">
        <v>0.5</v>
      </c>
      <c r="F56" s="19">
        <f t="shared" si="3"/>
        <v>1.7101325352714834E-3</v>
      </c>
      <c r="G56" s="19">
        <f t="shared" si="0"/>
        <v>1.7086715079026058E-3</v>
      </c>
      <c r="H56" s="14">
        <f t="shared" si="6"/>
        <v>98912.177365748663</v>
      </c>
      <c r="I56" s="14">
        <f t="shared" si="4"/>
        <v>169.00841924946377</v>
      </c>
      <c r="J56" s="14">
        <f t="shared" si="1"/>
        <v>98827.673156123928</v>
      </c>
      <c r="K56" s="14">
        <f t="shared" si="2"/>
        <v>3488861.4872944942</v>
      </c>
      <c r="L56" s="21">
        <f t="shared" si="5"/>
        <v>35.27231510022969</v>
      </c>
    </row>
    <row r="57" spans="1:12" x14ac:dyDescent="0.2">
      <c r="A57" s="17">
        <v>48</v>
      </c>
      <c r="B57" s="47">
        <v>2</v>
      </c>
      <c r="C57" s="46">
        <v>1053</v>
      </c>
      <c r="D57" s="46">
        <v>1106</v>
      </c>
      <c r="E57" s="18">
        <v>0.5</v>
      </c>
      <c r="F57" s="19">
        <f t="shared" si="3"/>
        <v>1.8527095877721167E-3</v>
      </c>
      <c r="G57" s="19">
        <f t="shared" si="0"/>
        <v>1.8509949097639982E-3</v>
      </c>
      <c r="H57" s="14">
        <f t="shared" si="6"/>
        <v>98743.168946499194</v>
      </c>
      <c r="I57" s="14">
        <f t="shared" si="4"/>
        <v>182.7731030939365</v>
      </c>
      <c r="J57" s="14">
        <f t="shared" si="1"/>
        <v>98651.782394952228</v>
      </c>
      <c r="K57" s="14">
        <f t="shared" si="2"/>
        <v>3390033.8141383701</v>
      </c>
      <c r="L57" s="21">
        <f t="shared" si="5"/>
        <v>34.331831257868082</v>
      </c>
    </row>
    <row r="58" spans="1:12" x14ac:dyDescent="0.2">
      <c r="A58" s="17">
        <v>49</v>
      </c>
      <c r="B58" s="47">
        <v>2</v>
      </c>
      <c r="C58" s="46">
        <v>1064</v>
      </c>
      <c r="D58" s="46">
        <v>1056</v>
      </c>
      <c r="E58" s="18">
        <v>0.5</v>
      </c>
      <c r="F58" s="19">
        <f t="shared" si="3"/>
        <v>1.8867924528301887E-3</v>
      </c>
      <c r="G58" s="19">
        <f t="shared" si="0"/>
        <v>1.885014137606032E-3</v>
      </c>
      <c r="H58" s="14">
        <f t="shared" si="6"/>
        <v>98560.395843405262</v>
      </c>
      <c r="I58" s="14">
        <f t="shared" si="4"/>
        <v>185.78773957286572</v>
      </c>
      <c r="J58" s="14">
        <f t="shared" si="1"/>
        <v>98467.501973618826</v>
      </c>
      <c r="K58" s="14">
        <f t="shared" si="2"/>
        <v>3291382.031743418</v>
      </c>
      <c r="L58" s="21">
        <f t="shared" si="5"/>
        <v>33.394569934285087</v>
      </c>
    </row>
    <row r="59" spans="1:12" x14ac:dyDescent="0.2">
      <c r="A59" s="17">
        <v>50</v>
      </c>
      <c r="B59" s="47">
        <v>0</v>
      </c>
      <c r="C59" s="46">
        <v>998</v>
      </c>
      <c r="D59" s="46">
        <v>1069</v>
      </c>
      <c r="E59" s="18">
        <v>0.5</v>
      </c>
      <c r="F59" s="19">
        <f t="shared" si="3"/>
        <v>0</v>
      </c>
      <c r="G59" s="19">
        <f t="shared" si="0"/>
        <v>0</v>
      </c>
      <c r="H59" s="14">
        <f t="shared" si="6"/>
        <v>98374.60810383239</v>
      </c>
      <c r="I59" s="14">
        <f t="shared" si="4"/>
        <v>0</v>
      </c>
      <c r="J59" s="14">
        <f t="shared" si="1"/>
        <v>98374.60810383239</v>
      </c>
      <c r="K59" s="14">
        <f t="shared" si="2"/>
        <v>3192914.5297697992</v>
      </c>
      <c r="L59" s="21">
        <f t="shared" si="5"/>
        <v>32.456693767966456</v>
      </c>
    </row>
    <row r="60" spans="1:12" x14ac:dyDescent="0.2">
      <c r="A60" s="17">
        <v>51</v>
      </c>
      <c r="B60" s="47">
        <v>0</v>
      </c>
      <c r="C60" s="46">
        <v>997</v>
      </c>
      <c r="D60" s="46">
        <v>1022</v>
      </c>
      <c r="E60" s="18">
        <v>0.5</v>
      </c>
      <c r="F60" s="19">
        <f t="shared" si="3"/>
        <v>0</v>
      </c>
      <c r="G60" s="19">
        <f t="shared" si="0"/>
        <v>0</v>
      </c>
      <c r="H60" s="14">
        <f t="shared" si="6"/>
        <v>98374.60810383239</v>
      </c>
      <c r="I60" s="14">
        <f t="shared" si="4"/>
        <v>0</v>
      </c>
      <c r="J60" s="14">
        <f t="shared" si="1"/>
        <v>98374.60810383239</v>
      </c>
      <c r="K60" s="14">
        <f t="shared" si="2"/>
        <v>3094539.921665967</v>
      </c>
      <c r="L60" s="21">
        <f t="shared" si="5"/>
        <v>31.45669376796646</v>
      </c>
    </row>
    <row r="61" spans="1:12" x14ac:dyDescent="0.2">
      <c r="A61" s="17">
        <v>52</v>
      </c>
      <c r="B61" s="47">
        <v>1</v>
      </c>
      <c r="C61" s="46">
        <v>877</v>
      </c>
      <c r="D61" s="46">
        <v>998</v>
      </c>
      <c r="E61" s="18">
        <v>0.5</v>
      </c>
      <c r="F61" s="19">
        <f t="shared" si="3"/>
        <v>1.0666666666666667E-3</v>
      </c>
      <c r="G61" s="19">
        <f t="shared" si="0"/>
        <v>1.0660980810234544E-3</v>
      </c>
      <c r="H61" s="14">
        <f t="shared" si="6"/>
        <v>98374.60810383239</v>
      </c>
      <c r="I61" s="14">
        <f t="shared" si="4"/>
        <v>104.87698092093007</v>
      </c>
      <c r="J61" s="14">
        <f t="shared" si="1"/>
        <v>98322.169613371923</v>
      </c>
      <c r="K61" s="14">
        <f t="shared" si="2"/>
        <v>2996165.3135621347</v>
      </c>
      <c r="L61" s="21">
        <f t="shared" si="5"/>
        <v>30.45669376796646</v>
      </c>
    </row>
    <row r="62" spans="1:12" x14ac:dyDescent="0.2">
      <c r="A62" s="17">
        <v>53</v>
      </c>
      <c r="B62" s="47">
        <v>3</v>
      </c>
      <c r="C62" s="46">
        <v>810</v>
      </c>
      <c r="D62" s="46">
        <v>870</v>
      </c>
      <c r="E62" s="18">
        <v>0.5</v>
      </c>
      <c r="F62" s="19">
        <f t="shared" si="3"/>
        <v>3.5714285714285713E-3</v>
      </c>
      <c r="G62" s="19">
        <f t="shared" si="0"/>
        <v>3.5650623885918001E-3</v>
      </c>
      <c r="H62" s="14">
        <f t="shared" si="6"/>
        <v>98269.731122911457</v>
      </c>
      <c r="I62" s="14">
        <f t="shared" si="4"/>
        <v>350.33772236332067</v>
      </c>
      <c r="J62" s="14">
        <f t="shared" si="1"/>
        <v>98094.562261729807</v>
      </c>
      <c r="K62" s="14">
        <f t="shared" si="2"/>
        <v>2897843.1439487627</v>
      </c>
      <c r="L62" s="21">
        <f t="shared" si="5"/>
        <v>29.488664625776455</v>
      </c>
    </row>
    <row r="63" spans="1:12" x14ac:dyDescent="0.2">
      <c r="A63" s="17">
        <v>54</v>
      </c>
      <c r="B63" s="47">
        <v>2</v>
      </c>
      <c r="C63" s="46">
        <v>825</v>
      </c>
      <c r="D63" s="46">
        <v>813</v>
      </c>
      <c r="E63" s="18">
        <v>0.5</v>
      </c>
      <c r="F63" s="19">
        <f t="shared" si="3"/>
        <v>2.442002442002442E-3</v>
      </c>
      <c r="G63" s="19">
        <f t="shared" si="0"/>
        <v>2.4390243902439024E-3</v>
      </c>
      <c r="H63" s="14">
        <f t="shared" si="6"/>
        <v>97919.393400548142</v>
      </c>
      <c r="I63" s="14">
        <f t="shared" si="4"/>
        <v>238.82778878182475</v>
      </c>
      <c r="J63" s="14">
        <f t="shared" si="1"/>
        <v>97799.979506157222</v>
      </c>
      <c r="K63" s="14">
        <f t="shared" si="2"/>
        <v>2799748.5816870327</v>
      </c>
      <c r="L63" s="21">
        <f t="shared" si="5"/>
        <v>28.592380778283701</v>
      </c>
    </row>
    <row r="64" spans="1:12" x14ac:dyDescent="0.2">
      <c r="A64" s="17">
        <v>55</v>
      </c>
      <c r="B64" s="47">
        <v>4</v>
      </c>
      <c r="C64" s="46">
        <v>813</v>
      </c>
      <c r="D64" s="46">
        <v>819</v>
      </c>
      <c r="E64" s="18">
        <v>0.5</v>
      </c>
      <c r="F64" s="19">
        <f t="shared" si="3"/>
        <v>4.9019607843137254E-3</v>
      </c>
      <c r="G64" s="19">
        <f t="shared" si="0"/>
        <v>4.8899755501222494E-3</v>
      </c>
      <c r="H64" s="14">
        <f t="shared" si="6"/>
        <v>97680.565611766317</v>
      </c>
      <c r="I64" s="14">
        <f t="shared" si="4"/>
        <v>477.65557756364944</v>
      </c>
      <c r="J64" s="14">
        <f t="shared" si="1"/>
        <v>97441.737822984491</v>
      </c>
      <c r="K64" s="14">
        <f t="shared" si="2"/>
        <v>2701948.6021808754</v>
      </c>
      <c r="L64" s="21">
        <f t="shared" si="5"/>
        <v>27.661066305858967</v>
      </c>
    </row>
    <row r="65" spans="1:12" x14ac:dyDescent="0.2">
      <c r="A65" s="17">
        <v>56</v>
      </c>
      <c r="B65" s="47">
        <v>4</v>
      </c>
      <c r="C65" s="46">
        <v>735</v>
      </c>
      <c r="D65" s="46">
        <v>814</v>
      </c>
      <c r="E65" s="18">
        <v>0.5</v>
      </c>
      <c r="F65" s="19">
        <f t="shared" si="3"/>
        <v>5.1646223369916072E-3</v>
      </c>
      <c r="G65" s="19">
        <f t="shared" si="0"/>
        <v>5.1513200257566E-3</v>
      </c>
      <c r="H65" s="14">
        <f t="shared" si="6"/>
        <v>97202.910034202665</v>
      </c>
      <c r="I65" s="14">
        <f t="shared" si="4"/>
        <v>500.72329702100535</v>
      </c>
      <c r="J65" s="14">
        <f t="shared" si="1"/>
        <v>96952.548385692164</v>
      </c>
      <c r="K65" s="14">
        <f t="shared" si="2"/>
        <v>2604506.864357891</v>
      </c>
      <c r="L65" s="21">
        <f t="shared" si="5"/>
        <v>26.794535919155575</v>
      </c>
    </row>
    <row r="66" spans="1:12" x14ac:dyDescent="0.2">
      <c r="A66" s="17">
        <v>57</v>
      </c>
      <c r="B66" s="47">
        <v>7</v>
      </c>
      <c r="C66" s="46">
        <v>698</v>
      </c>
      <c r="D66" s="46">
        <v>729</v>
      </c>
      <c r="E66" s="18">
        <v>0.5</v>
      </c>
      <c r="F66" s="19">
        <f t="shared" si="3"/>
        <v>9.8107918710581641E-3</v>
      </c>
      <c r="G66" s="19">
        <f t="shared" si="0"/>
        <v>9.7629009762900971E-3</v>
      </c>
      <c r="H66" s="14">
        <f t="shared" si="6"/>
        <v>96702.186737181662</v>
      </c>
      <c r="I66" s="14">
        <f t="shared" si="4"/>
        <v>944.09387330581808</v>
      </c>
      <c r="J66" s="14">
        <f t="shared" si="1"/>
        <v>96230.139800528763</v>
      </c>
      <c r="K66" s="14">
        <f t="shared" si="2"/>
        <v>2507554.3159721987</v>
      </c>
      <c r="L66" s="21">
        <f t="shared" si="5"/>
        <v>25.93068885595379</v>
      </c>
    </row>
    <row r="67" spans="1:12" x14ac:dyDescent="0.2">
      <c r="A67" s="17">
        <v>58</v>
      </c>
      <c r="B67" s="47">
        <v>4</v>
      </c>
      <c r="C67" s="46">
        <v>622</v>
      </c>
      <c r="D67" s="46">
        <v>696</v>
      </c>
      <c r="E67" s="18">
        <v>0.5</v>
      </c>
      <c r="F67" s="19">
        <f t="shared" si="3"/>
        <v>6.0698027314112293E-3</v>
      </c>
      <c r="G67" s="19">
        <f t="shared" si="0"/>
        <v>6.0514372163388806E-3</v>
      </c>
      <c r="H67" s="14">
        <f t="shared" si="6"/>
        <v>95758.092863875849</v>
      </c>
      <c r="I67" s="14">
        <f t="shared" si="4"/>
        <v>579.47408692209285</v>
      </c>
      <c r="J67" s="14">
        <f t="shared" si="1"/>
        <v>95468.355820414799</v>
      </c>
      <c r="K67" s="14">
        <f t="shared" si="2"/>
        <v>2411324.1761716702</v>
      </c>
      <c r="L67" s="21">
        <f t="shared" si="5"/>
        <v>25.181413957350518</v>
      </c>
    </row>
    <row r="68" spans="1:12" x14ac:dyDescent="0.2">
      <c r="A68" s="17">
        <v>59</v>
      </c>
      <c r="B68" s="47">
        <v>4</v>
      </c>
      <c r="C68" s="46">
        <v>656</v>
      </c>
      <c r="D68" s="46">
        <v>618</v>
      </c>
      <c r="E68" s="18">
        <v>0.5</v>
      </c>
      <c r="F68" s="19">
        <f t="shared" si="3"/>
        <v>6.2794348508634227E-3</v>
      </c>
      <c r="G68" s="19">
        <f t="shared" si="0"/>
        <v>6.2597809076682318E-3</v>
      </c>
      <c r="H68" s="14">
        <f t="shared" si="6"/>
        <v>95178.61877695375</v>
      </c>
      <c r="I68" s="14">
        <f t="shared" si="4"/>
        <v>595.79730063820818</v>
      </c>
      <c r="J68" s="14">
        <f t="shared" si="1"/>
        <v>94880.720126634638</v>
      </c>
      <c r="K68" s="14">
        <f t="shared" si="2"/>
        <v>2315855.8203512556</v>
      </c>
      <c r="L68" s="21">
        <f t="shared" si="5"/>
        <v>24.331681317821452</v>
      </c>
    </row>
    <row r="69" spans="1:12" x14ac:dyDescent="0.2">
      <c r="A69" s="17">
        <v>60</v>
      </c>
      <c r="B69" s="47">
        <v>2</v>
      </c>
      <c r="C69" s="46">
        <v>645</v>
      </c>
      <c r="D69" s="46">
        <v>650</v>
      </c>
      <c r="E69" s="18">
        <v>0.5</v>
      </c>
      <c r="F69" s="19">
        <f t="shared" si="3"/>
        <v>3.0888030888030888E-3</v>
      </c>
      <c r="G69" s="19">
        <f t="shared" si="0"/>
        <v>3.0840400925212031E-3</v>
      </c>
      <c r="H69" s="14">
        <f t="shared" si="6"/>
        <v>94582.821476315541</v>
      </c>
      <c r="I69" s="14">
        <f t="shared" si="4"/>
        <v>291.69721349673262</v>
      </c>
      <c r="J69" s="14">
        <f t="shared" si="1"/>
        <v>94436.972869567166</v>
      </c>
      <c r="K69" s="14">
        <f t="shared" si="2"/>
        <v>2220975.1002246211</v>
      </c>
      <c r="L69" s="21">
        <f t="shared" si="5"/>
        <v>23.481802145020328</v>
      </c>
    </row>
    <row r="70" spans="1:12" x14ac:dyDescent="0.2">
      <c r="A70" s="17">
        <v>61</v>
      </c>
      <c r="B70" s="47">
        <v>5</v>
      </c>
      <c r="C70" s="46">
        <v>577</v>
      </c>
      <c r="D70" s="46">
        <v>641</v>
      </c>
      <c r="E70" s="18">
        <v>0.5</v>
      </c>
      <c r="F70" s="19">
        <f t="shared" si="3"/>
        <v>8.2101806239737278E-3</v>
      </c>
      <c r="G70" s="19">
        <f t="shared" si="0"/>
        <v>8.1766148814390854E-3</v>
      </c>
      <c r="H70" s="14">
        <f t="shared" si="6"/>
        <v>94291.124262818805</v>
      </c>
      <c r="I70" s="14">
        <f t="shared" si="4"/>
        <v>770.98220983498629</v>
      </c>
      <c r="J70" s="14">
        <f t="shared" si="1"/>
        <v>93905.63315790132</v>
      </c>
      <c r="K70" s="14">
        <f t="shared" si="2"/>
        <v>2126538.127355054</v>
      </c>
      <c r="L70" s="21">
        <f t="shared" si="5"/>
        <v>22.552898207340579</v>
      </c>
    </row>
    <row r="71" spans="1:12" x14ac:dyDescent="0.2">
      <c r="A71" s="17">
        <v>62</v>
      </c>
      <c r="B71" s="47">
        <v>8</v>
      </c>
      <c r="C71" s="46">
        <v>525</v>
      </c>
      <c r="D71" s="46">
        <v>574</v>
      </c>
      <c r="E71" s="18">
        <v>0.5</v>
      </c>
      <c r="F71" s="19">
        <f t="shared" si="3"/>
        <v>1.4558689717925387E-2</v>
      </c>
      <c r="G71" s="19">
        <f t="shared" si="0"/>
        <v>1.4453477868112014E-2</v>
      </c>
      <c r="H71" s="14">
        <f t="shared" si="6"/>
        <v>93520.142052983821</v>
      </c>
      <c r="I71" s="14">
        <f t="shared" si="4"/>
        <v>1351.6913033854933</v>
      </c>
      <c r="J71" s="14">
        <f t="shared" si="1"/>
        <v>92844.296401291067</v>
      </c>
      <c r="K71" s="14">
        <f t="shared" si="2"/>
        <v>2032632.4941971528</v>
      </c>
      <c r="L71" s="21">
        <f t="shared" si="5"/>
        <v>21.734702809214781</v>
      </c>
    </row>
    <row r="72" spans="1:12" x14ac:dyDescent="0.2">
      <c r="A72" s="17">
        <v>63</v>
      </c>
      <c r="B72" s="47">
        <v>6</v>
      </c>
      <c r="C72" s="46">
        <v>532</v>
      </c>
      <c r="D72" s="46">
        <v>527</v>
      </c>
      <c r="E72" s="18">
        <v>0.5</v>
      </c>
      <c r="F72" s="19">
        <f t="shared" si="3"/>
        <v>1.1331444759206799E-2</v>
      </c>
      <c r="G72" s="19">
        <f t="shared" si="0"/>
        <v>1.1267605633802816E-2</v>
      </c>
      <c r="H72" s="14">
        <f t="shared" si="6"/>
        <v>92168.450749598327</v>
      </c>
      <c r="I72" s="14">
        <f t="shared" si="4"/>
        <v>1038.5177549250516</v>
      </c>
      <c r="J72" s="14">
        <f t="shared" si="1"/>
        <v>91649.191872135809</v>
      </c>
      <c r="K72" s="14">
        <f t="shared" si="2"/>
        <v>1939788.1977958616</v>
      </c>
      <c r="L72" s="21">
        <f t="shared" si="5"/>
        <v>21.046119165720221</v>
      </c>
    </row>
    <row r="73" spans="1:12" x14ac:dyDescent="0.2">
      <c r="A73" s="17">
        <v>64</v>
      </c>
      <c r="B73" s="47">
        <v>6</v>
      </c>
      <c r="C73" s="46">
        <v>489</v>
      </c>
      <c r="D73" s="46">
        <v>533</v>
      </c>
      <c r="E73" s="18">
        <v>0.5</v>
      </c>
      <c r="F73" s="19">
        <f t="shared" si="3"/>
        <v>1.1741682974559686E-2</v>
      </c>
      <c r="G73" s="19">
        <f t="shared" ref="G73:G103" si="7">F73/((1+(1-E73)*F73))</f>
        <v>1.1673151750972761E-2</v>
      </c>
      <c r="H73" s="14">
        <f t="shared" si="6"/>
        <v>91129.932994673276</v>
      </c>
      <c r="I73" s="14">
        <f t="shared" si="4"/>
        <v>1063.7735369028007</v>
      </c>
      <c r="J73" s="14">
        <f t="shared" ref="J73:J103" si="8">H74+I73*E73</f>
        <v>90598.046226221879</v>
      </c>
      <c r="K73" s="14">
        <f t="shared" ref="K73:K97" si="9">K74+J73</f>
        <v>1848139.0059237259</v>
      </c>
      <c r="L73" s="21">
        <f t="shared" si="5"/>
        <v>20.280262973876578</v>
      </c>
    </row>
    <row r="74" spans="1:12" x14ac:dyDescent="0.2">
      <c r="A74" s="17">
        <v>65</v>
      </c>
      <c r="B74" s="47">
        <v>7</v>
      </c>
      <c r="C74" s="46">
        <v>430</v>
      </c>
      <c r="D74" s="46">
        <v>492</v>
      </c>
      <c r="E74" s="18">
        <v>0.5</v>
      </c>
      <c r="F74" s="19">
        <f t="shared" ref="F74:F104" si="10">B74/((C74+D74)/2)</f>
        <v>1.5184381778741865E-2</v>
      </c>
      <c r="G74" s="19">
        <f t="shared" si="7"/>
        <v>1.5069967707212055E-2</v>
      </c>
      <c r="H74" s="14">
        <f t="shared" si="6"/>
        <v>90066.159457770482</v>
      </c>
      <c r="I74" s="14">
        <f t="shared" ref="I74:I104" si="11">H74*G74</f>
        <v>1357.2941145412128</v>
      </c>
      <c r="J74" s="14">
        <f t="shared" si="8"/>
        <v>89387.512400499865</v>
      </c>
      <c r="K74" s="14">
        <f t="shared" si="9"/>
        <v>1757540.9596975041</v>
      </c>
      <c r="L74" s="21">
        <f t="shared" ref="L74:L104" si="12">K74/H74</f>
        <v>19.51388812711134</v>
      </c>
    </row>
    <row r="75" spans="1:12" x14ac:dyDescent="0.2">
      <c r="A75" s="17">
        <v>66</v>
      </c>
      <c r="B75" s="47">
        <v>2</v>
      </c>
      <c r="C75" s="46">
        <v>500</v>
      </c>
      <c r="D75" s="46">
        <v>426</v>
      </c>
      <c r="E75" s="18">
        <v>0.5</v>
      </c>
      <c r="F75" s="19">
        <f t="shared" si="10"/>
        <v>4.3196544276457886E-3</v>
      </c>
      <c r="G75" s="19">
        <f t="shared" si="7"/>
        <v>4.3103448275862077E-3</v>
      </c>
      <c r="H75" s="14">
        <f t="shared" ref="H75:H104" si="13">H74-I74</f>
        <v>88708.865343229263</v>
      </c>
      <c r="I75" s="14">
        <f t="shared" si="11"/>
        <v>382.36579889322968</v>
      </c>
      <c r="J75" s="14">
        <f t="shared" si="8"/>
        <v>88517.682443782658</v>
      </c>
      <c r="K75" s="14">
        <f t="shared" si="9"/>
        <v>1668153.4472970043</v>
      </c>
      <c r="L75" s="21">
        <f t="shared" si="12"/>
        <v>18.804811005558946</v>
      </c>
    </row>
    <row r="76" spans="1:12" x14ac:dyDescent="0.2">
      <c r="A76" s="17">
        <v>67</v>
      </c>
      <c r="B76" s="47">
        <v>3</v>
      </c>
      <c r="C76" s="46">
        <v>415</v>
      </c>
      <c r="D76" s="46">
        <v>509</v>
      </c>
      <c r="E76" s="18">
        <v>0.5</v>
      </c>
      <c r="F76" s="19">
        <f t="shared" si="10"/>
        <v>6.4935064935064939E-3</v>
      </c>
      <c r="G76" s="19">
        <f t="shared" si="7"/>
        <v>6.4724919093851136E-3</v>
      </c>
      <c r="H76" s="14">
        <f t="shared" si="13"/>
        <v>88326.499544336039</v>
      </c>
      <c r="I76" s="14">
        <f t="shared" si="11"/>
        <v>571.69255368502297</v>
      </c>
      <c r="J76" s="14">
        <f t="shared" si="8"/>
        <v>88040.65326749353</v>
      </c>
      <c r="K76" s="14">
        <f t="shared" si="9"/>
        <v>1579635.7648532216</v>
      </c>
      <c r="L76" s="21">
        <f t="shared" si="12"/>
        <v>17.884052611643614</v>
      </c>
    </row>
    <row r="77" spans="1:12" x14ac:dyDescent="0.2">
      <c r="A77" s="17">
        <v>68</v>
      </c>
      <c r="B77" s="47">
        <v>4</v>
      </c>
      <c r="C77" s="46">
        <v>405</v>
      </c>
      <c r="D77" s="46">
        <v>418</v>
      </c>
      <c r="E77" s="18">
        <v>0.5</v>
      </c>
      <c r="F77" s="19">
        <f t="shared" si="10"/>
        <v>9.7205346294046164E-3</v>
      </c>
      <c r="G77" s="19">
        <f t="shared" si="7"/>
        <v>9.673518742442563E-3</v>
      </c>
      <c r="H77" s="14">
        <f t="shared" si="13"/>
        <v>87754.806990651021</v>
      </c>
      <c r="I77" s="14">
        <f t="shared" si="11"/>
        <v>848.89777016349228</v>
      </c>
      <c r="J77" s="14">
        <f t="shared" si="8"/>
        <v>87330.358105569278</v>
      </c>
      <c r="K77" s="14">
        <f t="shared" si="9"/>
        <v>1491595.1115857281</v>
      </c>
      <c r="L77" s="21">
        <f t="shared" si="12"/>
        <v>16.997303768722727</v>
      </c>
    </row>
    <row r="78" spans="1:12" x14ac:dyDescent="0.2">
      <c r="A78" s="17">
        <v>69</v>
      </c>
      <c r="B78" s="47">
        <v>5</v>
      </c>
      <c r="C78" s="46">
        <v>331</v>
      </c>
      <c r="D78" s="46">
        <v>405</v>
      </c>
      <c r="E78" s="18">
        <v>0.5</v>
      </c>
      <c r="F78" s="19">
        <f t="shared" si="10"/>
        <v>1.358695652173913E-2</v>
      </c>
      <c r="G78" s="19">
        <f t="shared" si="7"/>
        <v>1.3495276653171389E-2</v>
      </c>
      <c r="H78" s="14">
        <f t="shared" si="13"/>
        <v>86905.909220487534</v>
      </c>
      <c r="I78" s="14">
        <f t="shared" si="11"/>
        <v>1172.8192877258775</v>
      </c>
      <c r="J78" s="14">
        <f t="shared" si="8"/>
        <v>86319.499576624585</v>
      </c>
      <c r="K78" s="14">
        <f t="shared" si="9"/>
        <v>1404264.7534801587</v>
      </c>
      <c r="L78" s="21">
        <f t="shared" si="12"/>
        <v>16.158449593081432</v>
      </c>
    </row>
    <row r="79" spans="1:12" x14ac:dyDescent="0.2">
      <c r="A79" s="17">
        <v>70</v>
      </c>
      <c r="B79" s="47">
        <v>8</v>
      </c>
      <c r="C79" s="46">
        <v>358</v>
      </c>
      <c r="D79" s="46">
        <v>337</v>
      </c>
      <c r="E79" s="18">
        <v>0.5</v>
      </c>
      <c r="F79" s="19">
        <f t="shared" si="10"/>
        <v>2.302158273381295E-2</v>
      </c>
      <c r="G79" s="19">
        <f t="shared" si="7"/>
        <v>2.2759601706970126E-2</v>
      </c>
      <c r="H79" s="14">
        <f t="shared" si="13"/>
        <v>85733.08993276165</v>
      </c>
      <c r="I79" s="14">
        <f t="shared" si="11"/>
        <v>1951.2509799775053</v>
      </c>
      <c r="J79" s="14">
        <f t="shared" si="8"/>
        <v>84757.464442772907</v>
      </c>
      <c r="K79" s="14">
        <f t="shared" si="9"/>
        <v>1317945.2539035343</v>
      </c>
      <c r="L79" s="21">
        <f t="shared" si="12"/>
        <v>15.372655469867775</v>
      </c>
    </row>
    <row r="80" spans="1:12" x14ac:dyDescent="0.2">
      <c r="A80" s="17">
        <v>71</v>
      </c>
      <c r="B80" s="47">
        <v>9</v>
      </c>
      <c r="C80" s="46">
        <v>374</v>
      </c>
      <c r="D80" s="46">
        <v>360</v>
      </c>
      <c r="E80" s="18">
        <v>0.5</v>
      </c>
      <c r="F80" s="19">
        <f t="shared" si="10"/>
        <v>2.4523160762942781E-2</v>
      </c>
      <c r="G80" s="19">
        <f t="shared" si="7"/>
        <v>2.4226110363391656E-2</v>
      </c>
      <c r="H80" s="14">
        <f t="shared" si="13"/>
        <v>83781.83895278415</v>
      </c>
      <c r="I80" s="14">
        <f t="shared" si="11"/>
        <v>2029.7080769180548</v>
      </c>
      <c r="J80" s="14">
        <f t="shared" si="8"/>
        <v>82766.984914325119</v>
      </c>
      <c r="K80" s="14">
        <f t="shared" si="9"/>
        <v>1233187.7894607615</v>
      </c>
      <c r="L80" s="21">
        <f t="shared" si="12"/>
        <v>14.719034636560474</v>
      </c>
    </row>
    <row r="81" spans="1:12" x14ac:dyDescent="0.2">
      <c r="A81" s="17">
        <v>72</v>
      </c>
      <c r="B81" s="47">
        <v>11</v>
      </c>
      <c r="C81" s="46">
        <v>323</v>
      </c>
      <c r="D81" s="46">
        <v>367</v>
      </c>
      <c r="E81" s="18">
        <v>0.5</v>
      </c>
      <c r="F81" s="19">
        <f t="shared" si="10"/>
        <v>3.1884057971014491E-2</v>
      </c>
      <c r="G81" s="19">
        <f t="shared" si="7"/>
        <v>3.1383737517831668E-2</v>
      </c>
      <c r="H81" s="14">
        <f t="shared" si="13"/>
        <v>81752.130875866089</v>
      </c>
      <c r="I81" s="14">
        <f t="shared" si="11"/>
        <v>2565.6874169316034</v>
      </c>
      <c r="J81" s="14">
        <f t="shared" si="8"/>
        <v>80469.287167400296</v>
      </c>
      <c r="K81" s="14">
        <f t="shared" si="9"/>
        <v>1150420.8045464363</v>
      </c>
      <c r="L81" s="21">
        <f t="shared" si="12"/>
        <v>14.072058944778528</v>
      </c>
    </row>
    <row r="82" spans="1:12" x14ac:dyDescent="0.2">
      <c r="A82" s="17">
        <v>73</v>
      </c>
      <c r="B82" s="47">
        <v>7</v>
      </c>
      <c r="C82" s="46">
        <v>265</v>
      </c>
      <c r="D82" s="46">
        <v>318</v>
      </c>
      <c r="E82" s="18">
        <v>0.5</v>
      </c>
      <c r="F82" s="19">
        <f t="shared" si="10"/>
        <v>2.4013722126929673E-2</v>
      </c>
      <c r="G82" s="19">
        <f t="shared" si="7"/>
        <v>2.3728813559322031E-2</v>
      </c>
      <c r="H82" s="14">
        <f t="shared" si="13"/>
        <v>79186.443458934489</v>
      </c>
      <c r="I82" s="14">
        <f t="shared" si="11"/>
        <v>1879.0003532628521</v>
      </c>
      <c r="J82" s="14">
        <f t="shared" si="8"/>
        <v>78246.943282303066</v>
      </c>
      <c r="K82" s="14">
        <f t="shared" si="9"/>
        <v>1069951.5173790359</v>
      </c>
      <c r="L82" s="21">
        <f t="shared" si="12"/>
        <v>13.511801649911263</v>
      </c>
    </row>
    <row r="83" spans="1:12" x14ac:dyDescent="0.2">
      <c r="A83" s="17">
        <v>74</v>
      </c>
      <c r="B83" s="47">
        <v>5</v>
      </c>
      <c r="C83" s="46">
        <v>212</v>
      </c>
      <c r="D83" s="46">
        <v>259</v>
      </c>
      <c r="E83" s="18">
        <v>0.5</v>
      </c>
      <c r="F83" s="19">
        <f t="shared" si="10"/>
        <v>2.1231422505307854E-2</v>
      </c>
      <c r="G83" s="19">
        <f t="shared" si="7"/>
        <v>2.1008403361344536E-2</v>
      </c>
      <c r="H83" s="14">
        <f t="shared" si="13"/>
        <v>77307.443105671642</v>
      </c>
      <c r="I83" s="14">
        <f t="shared" si="11"/>
        <v>1624.1059475981435</v>
      </c>
      <c r="J83" s="14">
        <f t="shared" si="8"/>
        <v>76495.390131872569</v>
      </c>
      <c r="K83" s="14">
        <f t="shared" si="9"/>
        <v>991704.57409673289</v>
      </c>
      <c r="L83" s="21">
        <f t="shared" si="12"/>
        <v>12.82806071779105</v>
      </c>
    </row>
    <row r="84" spans="1:12" x14ac:dyDescent="0.2">
      <c r="A84" s="17">
        <v>75</v>
      </c>
      <c r="B84" s="47">
        <v>7</v>
      </c>
      <c r="C84" s="46">
        <v>278</v>
      </c>
      <c r="D84" s="46">
        <v>206</v>
      </c>
      <c r="E84" s="18">
        <v>0.5</v>
      </c>
      <c r="F84" s="19">
        <f t="shared" si="10"/>
        <v>2.8925619834710745E-2</v>
      </c>
      <c r="G84" s="19">
        <f t="shared" si="7"/>
        <v>2.8513238289205704E-2</v>
      </c>
      <c r="H84" s="14">
        <f t="shared" si="13"/>
        <v>75683.337158073497</v>
      </c>
      <c r="I84" s="14">
        <f t="shared" si="11"/>
        <v>2157.9770269104461</v>
      </c>
      <c r="J84" s="14">
        <f t="shared" si="8"/>
        <v>74604.348644618265</v>
      </c>
      <c r="K84" s="14">
        <f t="shared" si="9"/>
        <v>915209.18396486028</v>
      </c>
      <c r="L84" s="21">
        <f t="shared" si="12"/>
        <v>12.092611376971115</v>
      </c>
    </row>
    <row r="85" spans="1:12" x14ac:dyDescent="0.2">
      <c r="A85" s="17">
        <v>76</v>
      </c>
      <c r="B85" s="47">
        <v>8</v>
      </c>
      <c r="C85" s="46">
        <v>175</v>
      </c>
      <c r="D85" s="46">
        <v>272</v>
      </c>
      <c r="E85" s="18">
        <v>0.5</v>
      </c>
      <c r="F85" s="19">
        <f t="shared" si="10"/>
        <v>3.5794183445190156E-2</v>
      </c>
      <c r="G85" s="19">
        <f t="shared" si="7"/>
        <v>3.5164835164835165E-2</v>
      </c>
      <c r="H85" s="14">
        <f t="shared" si="13"/>
        <v>73525.360131163048</v>
      </c>
      <c r="I85" s="14">
        <f t="shared" si="11"/>
        <v>2585.5071694474918</v>
      </c>
      <c r="J85" s="14">
        <f t="shared" si="8"/>
        <v>72232.606546439303</v>
      </c>
      <c r="K85" s="14">
        <f t="shared" si="9"/>
        <v>840604.83532024198</v>
      </c>
      <c r="L85" s="21">
        <f t="shared" si="12"/>
        <v>11.432855736043642</v>
      </c>
    </row>
    <row r="86" spans="1:12" x14ac:dyDescent="0.2">
      <c r="A86" s="17">
        <v>77</v>
      </c>
      <c r="B86" s="47">
        <v>8</v>
      </c>
      <c r="C86" s="46">
        <v>195</v>
      </c>
      <c r="D86" s="46">
        <v>163</v>
      </c>
      <c r="E86" s="18">
        <v>0.5</v>
      </c>
      <c r="F86" s="19">
        <f t="shared" si="10"/>
        <v>4.4692737430167599E-2</v>
      </c>
      <c r="G86" s="19">
        <f t="shared" si="7"/>
        <v>4.3715846994535519E-2</v>
      </c>
      <c r="H86" s="14">
        <f t="shared" si="13"/>
        <v>70939.852961715558</v>
      </c>
      <c r="I86" s="14">
        <f t="shared" si="11"/>
        <v>3101.1957578892047</v>
      </c>
      <c r="J86" s="14">
        <f t="shared" si="8"/>
        <v>69389.255082770964</v>
      </c>
      <c r="K86" s="14">
        <f t="shared" si="9"/>
        <v>768372.22877380264</v>
      </c>
      <c r="L86" s="21">
        <f t="shared" si="12"/>
        <v>10.831319726423365</v>
      </c>
    </row>
    <row r="87" spans="1:12" x14ac:dyDescent="0.2">
      <c r="A87" s="17">
        <v>78</v>
      </c>
      <c r="B87" s="47">
        <v>6</v>
      </c>
      <c r="C87" s="46">
        <v>193</v>
      </c>
      <c r="D87" s="46">
        <v>188</v>
      </c>
      <c r="E87" s="18">
        <v>0.5</v>
      </c>
      <c r="F87" s="19">
        <f t="shared" si="10"/>
        <v>3.1496062992125984E-2</v>
      </c>
      <c r="G87" s="19">
        <f t="shared" si="7"/>
        <v>3.1007751937984496E-2</v>
      </c>
      <c r="H87" s="14">
        <f t="shared" si="13"/>
        <v>67838.657203826355</v>
      </c>
      <c r="I87" s="14">
        <f t="shared" si="11"/>
        <v>2103.5242543822123</v>
      </c>
      <c r="J87" s="14">
        <f t="shared" si="8"/>
        <v>66786.89507663525</v>
      </c>
      <c r="K87" s="14">
        <f t="shared" si="9"/>
        <v>698982.97369103169</v>
      </c>
      <c r="L87" s="21">
        <f t="shared" si="12"/>
        <v>10.303608628202717</v>
      </c>
    </row>
    <row r="88" spans="1:12" x14ac:dyDescent="0.2">
      <c r="A88" s="17">
        <v>79</v>
      </c>
      <c r="B88" s="47">
        <v>16</v>
      </c>
      <c r="C88" s="46">
        <v>198</v>
      </c>
      <c r="D88" s="46">
        <v>181</v>
      </c>
      <c r="E88" s="18">
        <v>0.5</v>
      </c>
      <c r="F88" s="19">
        <f t="shared" si="10"/>
        <v>8.4432717678100261E-2</v>
      </c>
      <c r="G88" s="19">
        <f t="shared" si="7"/>
        <v>8.1012658227848103E-2</v>
      </c>
      <c r="H88" s="14">
        <f t="shared" si="13"/>
        <v>65735.132949444145</v>
      </c>
      <c r="I88" s="14">
        <f t="shared" si="11"/>
        <v>5325.3778591954751</v>
      </c>
      <c r="J88" s="14">
        <f t="shared" si="8"/>
        <v>63072.444019846407</v>
      </c>
      <c r="K88" s="14">
        <f t="shared" si="9"/>
        <v>632196.07861439639</v>
      </c>
      <c r="L88" s="21">
        <f t="shared" si="12"/>
        <v>9.6173241043052045</v>
      </c>
    </row>
    <row r="89" spans="1:12" x14ac:dyDescent="0.2">
      <c r="A89" s="17">
        <v>80</v>
      </c>
      <c r="B89" s="47">
        <v>11</v>
      </c>
      <c r="C89" s="46">
        <v>195</v>
      </c>
      <c r="D89" s="46">
        <v>193</v>
      </c>
      <c r="E89" s="18">
        <v>0.5</v>
      </c>
      <c r="F89" s="19">
        <f t="shared" si="10"/>
        <v>5.6701030927835051E-2</v>
      </c>
      <c r="G89" s="19">
        <f t="shared" si="7"/>
        <v>5.5137844611528826E-2</v>
      </c>
      <c r="H89" s="14">
        <f t="shared" si="13"/>
        <v>60409.755090248669</v>
      </c>
      <c r="I89" s="14">
        <f t="shared" si="11"/>
        <v>3330.8636891866436</v>
      </c>
      <c r="J89" s="14">
        <f t="shared" si="8"/>
        <v>58744.323245655352</v>
      </c>
      <c r="K89" s="14">
        <f t="shared" si="9"/>
        <v>569123.63459455001</v>
      </c>
      <c r="L89" s="21">
        <f t="shared" si="12"/>
        <v>9.4210551548224668</v>
      </c>
    </row>
    <row r="90" spans="1:12" x14ac:dyDescent="0.2">
      <c r="A90" s="17">
        <v>81</v>
      </c>
      <c r="B90" s="47">
        <v>13</v>
      </c>
      <c r="C90" s="46">
        <v>181</v>
      </c>
      <c r="D90" s="46">
        <v>187</v>
      </c>
      <c r="E90" s="18">
        <v>0.5</v>
      </c>
      <c r="F90" s="19">
        <f t="shared" si="10"/>
        <v>7.0652173913043473E-2</v>
      </c>
      <c r="G90" s="19">
        <f t="shared" si="7"/>
        <v>6.8241469816272965E-2</v>
      </c>
      <c r="H90" s="14">
        <f t="shared" si="13"/>
        <v>57078.891401062028</v>
      </c>
      <c r="I90" s="14">
        <f t="shared" si="11"/>
        <v>3895.1474446918969</v>
      </c>
      <c r="J90" s="14">
        <f t="shared" si="8"/>
        <v>55131.317678716085</v>
      </c>
      <c r="K90" s="14">
        <f t="shared" si="9"/>
        <v>510379.31134889461</v>
      </c>
      <c r="L90" s="21">
        <f t="shared" si="12"/>
        <v>8.9416472328227155</v>
      </c>
    </row>
    <row r="91" spans="1:12" x14ac:dyDescent="0.2">
      <c r="A91" s="17">
        <v>82</v>
      </c>
      <c r="B91" s="47">
        <v>11</v>
      </c>
      <c r="C91" s="46">
        <v>193</v>
      </c>
      <c r="D91" s="46">
        <v>179</v>
      </c>
      <c r="E91" s="18">
        <v>0.5</v>
      </c>
      <c r="F91" s="19">
        <f t="shared" si="10"/>
        <v>5.9139784946236562E-2</v>
      </c>
      <c r="G91" s="19">
        <f t="shared" si="7"/>
        <v>5.7441253263707574E-2</v>
      </c>
      <c r="H91" s="14">
        <f t="shared" si="13"/>
        <v>53183.743956370134</v>
      </c>
      <c r="I91" s="14">
        <f t="shared" si="11"/>
        <v>3054.9409061100341</v>
      </c>
      <c r="J91" s="14">
        <f t="shared" si="8"/>
        <v>51656.273503315118</v>
      </c>
      <c r="K91" s="14">
        <f t="shared" si="9"/>
        <v>455247.99367017852</v>
      </c>
      <c r="L91" s="21">
        <f t="shared" si="12"/>
        <v>8.5599087202970559</v>
      </c>
    </row>
    <row r="92" spans="1:12" x14ac:dyDescent="0.2">
      <c r="A92" s="17">
        <v>83</v>
      </c>
      <c r="B92" s="47">
        <v>10</v>
      </c>
      <c r="C92" s="46">
        <v>145</v>
      </c>
      <c r="D92" s="46">
        <v>184</v>
      </c>
      <c r="E92" s="18">
        <v>0.5</v>
      </c>
      <c r="F92" s="19">
        <f t="shared" si="10"/>
        <v>6.0790273556231005E-2</v>
      </c>
      <c r="G92" s="19">
        <f t="shared" si="7"/>
        <v>5.8997050147492631E-2</v>
      </c>
      <c r="H92" s="14">
        <f t="shared" si="13"/>
        <v>50128.803050260103</v>
      </c>
      <c r="I92" s="14">
        <f t="shared" si="11"/>
        <v>2957.451507389977</v>
      </c>
      <c r="J92" s="14">
        <f t="shared" si="8"/>
        <v>48650.077296565119</v>
      </c>
      <c r="K92" s="14">
        <f t="shared" si="9"/>
        <v>403591.72016686341</v>
      </c>
      <c r="L92" s="21">
        <f t="shared" si="12"/>
        <v>8.0510942932791476</v>
      </c>
    </row>
    <row r="93" spans="1:12" x14ac:dyDescent="0.2">
      <c r="A93" s="17">
        <v>84</v>
      </c>
      <c r="B93" s="47">
        <v>10</v>
      </c>
      <c r="C93" s="46">
        <v>139</v>
      </c>
      <c r="D93" s="46">
        <v>134</v>
      </c>
      <c r="E93" s="18">
        <v>0.5</v>
      </c>
      <c r="F93" s="19">
        <f t="shared" si="10"/>
        <v>7.3260073260073263E-2</v>
      </c>
      <c r="G93" s="19">
        <f t="shared" si="7"/>
        <v>7.0671378091872794E-2</v>
      </c>
      <c r="H93" s="14">
        <f t="shared" si="13"/>
        <v>47171.351542870128</v>
      </c>
      <c r="I93" s="14">
        <f t="shared" si="11"/>
        <v>3333.6644199908219</v>
      </c>
      <c r="J93" s="14">
        <f t="shared" si="8"/>
        <v>45504.519332874719</v>
      </c>
      <c r="K93" s="14">
        <f t="shared" si="9"/>
        <v>354941.6428702983</v>
      </c>
      <c r="L93" s="21">
        <f t="shared" si="12"/>
        <v>7.5245171329831688</v>
      </c>
    </row>
    <row r="94" spans="1:12" x14ac:dyDescent="0.2">
      <c r="A94" s="17">
        <v>85</v>
      </c>
      <c r="B94" s="47">
        <v>11</v>
      </c>
      <c r="C94" s="46">
        <v>132</v>
      </c>
      <c r="D94" s="46">
        <v>121</v>
      </c>
      <c r="E94" s="18">
        <v>0.5</v>
      </c>
      <c r="F94" s="19">
        <f t="shared" si="10"/>
        <v>8.6956521739130432E-2</v>
      </c>
      <c r="G94" s="19">
        <f t="shared" si="7"/>
        <v>8.3333333333333329E-2</v>
      </c>
      <c r="H94" s="14">
        <f t="shared" si="13"/>
        <v>43837.68712287931</v>
      </c>
      <c r="I94" s="14">
        <f t="shared" si="11"/>
        <v>3653.1405935732755</v>
      </c>
      <c r="J94" s="14">
        <f t="shared" si="8"/>
        <v>42011.116826092672</v>
      </c>
      <c r="K94" s="14">
        <f t="shared" si="9"/>
        <v>309437.12353742355</v>
      </c>
      <c r="L94" s="21">
        <f t="shared" si="12"/>
        <v>7.0587009453773248</v>
      </c>
    </row>
    <row r="95" spans="1:12" x14ac:dyDescent="0.2">
      <c r="A95" s="17">
        <v>86</v>
      </c>
      <c r="B95" s="47">
        <v>11</v>
      </c>
      <c r="C95" s="46">
        <v>119</v>
      </c>
      <c r="D95" s="46">
        <v>127</v>
      </c>
      <c r="E95" s="18">
        <v>0.5</v>
      </c>
      <c r="F95" s="19">
        <f t="shared" si="10"/>
        <v>8.943089430894309E-2</v>
      </c>
      <c r="G95" s="19">
        <f t="shared" si="7"/>
        <v>8.5603112840466927E-2</v>
      </c>
      <c r="H95" s="14">
        <f t="shared" si="13"/>
        <v>40184.546529306033</v>
      </c>
      <c r="I95" s="14">
        <f t="shared" si="11"/>
        <v>3439.9222709911778</v>
      </c>
      <c r="J95" s="14">
        <f t="shared" si="8"/>
        <v>38464.585393810448</v>
      </c>
      <c r="K95" s="14">
        <f t="shared" si="9"/>
        <v>267426.00671133091</v>
      </c>
      <c r="L95" s="21">
        <f t="shared" si="12"/>
        <v>6.6549464858661729</v>
      </c>
    </row>
    <row r="96" spans="1:12" x14ac:dyDescent="0.2">
      <c r="A96" s="17">
        <v>87</v>
      </c>
      <c r="B96" s="47">
        <v>7</v>
      </c>
      <c r="C96" s="46">
        <v>100</v>
      </c>
      <c r="D96" s="46">
        <v>118</v>
      </c>
      <c r="E96" s="18">
        <v>0.5</v>
      </c>
      <c r="F96" s="19">
        <f t="shared" si="10"/>
        <v>6.4220183486238536E-2</v>
      </c>
      <c r="G96" s="19">
        <f t="shared" si="7"/>
        <v>6.2222222222222227E-2</v>
      </c>
      <c r="H96" s="14">
        <f t="shared" si="13"/>
        <v>36744.624258314856</v>
      </c>
      <c r="I96" s="14">
        <f t="shared" si="11"/>
        <v>2286.3321760729245</v>
      </c>
      <c r="J96" s="14">
        <f t="shared" si="8"/>
        <v>35601.458170278398</v>
      </c>
      <c r="K96" s="14">
        <f t="shared" si="9"/>
        <v>228961.42131752043</v>
      </c>
      <c r="L96" s="21">
        <f t="shared" si="12"/>
        <v>6.231154241989814</v>
      </c>
    </row>
    <row r="97" spans="1:12" x14ac:dyDescent="0.2">
      <c r="A97" s="17">
        <v>88</v>
      </c>
      <c r="B97" s="47">
        <v>9</v>
      </c>
      <c r="C97" s="46">
        <v>71</v>
      </c>
      <c r="D97" s="46">
        <v>99</v>
      </c>
      <c r="E97" s="18">
        <v>0.5</v>
      </c>
      <c r="F97" s="19">
        <f t="shared" si="10"/>
        <v>0.10588235294117647</v>
      </c>
      <c r="G97" s="19">
        <f t="shared" si="7"/>
        <v>0.10055865921787709</v>
      </c>
      <c r="H97" s="14">
        <f t="shared" si="13"/>
        <v>34458.292082241933</v>
      </c>
      <c r="I97" s="14">
        <f t="shared" si="11"/>
        <v>3465.0796507282389</v>
      </c>
      <c r="J97" s="14">
        <f t="shared" si="8"/>
        <v>32725.752256877811</v>
      </c>
      <c r="K97" s="14">
        <f t="shared" si="9"/>
        <v>193359.96314724203</v>
      </c>
      <c r="L97" s="21">
        <f t="shared" si="12"/>
        <v>5.6114204002261046</v>
      </c>
    </row>
    <row r="98" spans="1:12" x14ac:dyDescent="0.2">
      <c r="A98" s="17">
        <v>89</v>
      </c>
      <c r="B98" s="47">
        <v>5</v>
      </c>
      <c r="C98" s="46">
        <v>74</v>
      </c>
      <c r="D98" s="46">
        <v>56</v>
      </c>
      <c r="E98" s="18">
        <v>0.5</v>
      </c>
      <c r="F98" s="19">
        <f t="shared" si="10"/>
        <v>7.6923076923076927E-2</v>
      </c>
      <c r="G98" s="19">
        <f t="shared" si="7"/>
        <v>7.407407407407407E-2</v>
      </c>
      <c r="H98" s="14">
        <f t="shared" si="13"/>
        <v>30993.212431513693</v>
      </c>
      <c r="I98" s="14">
        <f t="shared" si="11"/>
        <v>2295.7935134454588</v>
      </c>
      <c r="J98" s="14">
        <f t="shared" si="8"/>
        <v>29845.315674790963</v>
      </c>
      <c r="K98" s="14">
        <f>K99+J98</f>
        <v>160634.21089036422</v>
      </c>
      <c r="L98" s="21">
        <f t="shared" si="12"/>
        <v>5.1828835505619422</v>
      </c>
    </row>
    <row r="99" spans="1:12" x14ac:dyDescent="0.2">
      <c r="A99" s="17">
        <v>90</v>
      </c>
      <c r="B99" s="47">
        <v>5</v>
      </c>
      <c r="C99" s="46">
        <v>54</v>
      </c>
      <c r="D99" s="46">
        <v>67</v>
      </c>
      <c r="E99" s="18">
        <v>0.5</v>
      </c>
      <c r="F99" s="22">
        <f t="shared" si="10"/>
        <v>8.2644628099173556E-2</v>
      </c>
      <c r="G99" s="22">
        <f t="shared" si="7"/>
        <v>7.9365079365079361E-2</v>
      </c>
      <c r="H99" s="23">
        <f t="shared" si="13"/>
        <v>28697.418918068233</v>
      </c>
      <c r="I99" s="23">
        <f t="shared" si="11"/>
        <v>2277.5729300054154</v>
      </c>
      <c r="J99" s="23">
        <f t="shared" si="8"/>
        <v>27558.632453065526</v>
      </c>
      <c r="K99" s="23">
        <f t="shared" ref="K99:K103" si="14">K100+J99</f>
        <v>130788.89521557327</v>
      </c>
      <c r="L99" s="24">
        <f t="shared" si="12"/>
        <v>4.5575142346068986</v>
      </c>
    </row>
    <row r="100" spans="1:12" x14ac:dyDescent="0.2">
      <c r="A100" s="17">
        <v>91</v>
      </c>
      <c r="B100" s="47">
        <v>6</v>
      </c>
      <c r="C100" s="46">
        <v>64</v>
      </c>
      <c r="D100" s="46">
        <v>49</v>
      </c>
      <c r="E100" s="18">
        <v>0.5</v>
      </c>
      <c r="F100" s="22">
        <f t="shared" si="10"/>
        <v>0.10619469026548672</v>
      </c>
      <c r="G100" s="22">
        <f t="shared" si="7"/>
        <v>0.10084033613445377</v>
      </c>
      <c r="H100" s="23">
        <f t="shared" si="13"/>
        <v>26419.845988062818</v>
      </c>
      <c r="I100" s="23">
        <f t="shared" si="11"/>
        <v>2664.1861500567543</v>
      </c>
      <c r="J100" s="23">
        <f t="shared" si="8"/>
        <v>25087.752913034441</v>
      </c>
      <c r="K100" s="23">
        <f t="shared" si="14"/>
        <v>103230.26276250774</v>
      </c>
      <c r="L100" s="24">
        <f t="shared" si="12"/>
        <v>3.9072999444868035</v>
      </c>
    </row>
    <row r="101" spans="1:12" x14ac:dyDescent="0.2">
      <c r="A101" s="17">
        <v>92</v>
      </c>
      <c r="B101" s="47">
        <v>14</v>
      </c>
      <c r="C101" s="46">
        <v>36</v>
      </c>
      <c r="D101" s="46">
        <v>51</v>
      </c>
      <c r="E101" s="18">
        <v>0.5</v>
      </c>
      <c r="F101" s="22">
        <f t="shared" si="10"/>
        <v>0.32183908045977011</v>
      </c>
      <c r="G101" s="22">
        <f t="shared" si="7"/>
        <v>0.2772277227722772</v>
      </c>
      <c r="H101" s="23">
        <f t="shared" si="13"/>
        <v>23755.659838006064</v>
      </c>
      <c r="I101" s="23">
        <f t="shared" si="11"/>
        <v>6585.7274798432645</v>
      </c>
      <c r="J101" s="23">
        <f t="shared" si="8"/>
        <v>20462.796098084429</v>
      </c>
      <c r="K101" s="23">
        <f t="shared" si="14"/>
        <v>78142.509849473296</v>
      </c>
      <c r="L101" s="24">
        <f t="shared" si="12"/>
        <v>3.2894270410647621</v>
      </c>
    </row>
    <row r="102" spans="1:12" x14ac:dyDescent="0.2">
      <c r="A102" s="17">
        <v>93</v>
      </c>
      <c r="B102" s="47">
        <v>5</v>
      </c>
      <c r="C102" s="46">
        <v>25</v>
      </c>
      <c r="D102" s="46">
        <v>31</v>
      </c>
      <c r="E102" s="18">
        <v>0.5</v>
      </c>
      <c r="F102" s="22">
        <f t="shared" si="10"/>
        <v>0.17857142857142858</v>
      </c>
      <c r="G102" s="22">
        <f t="shared" si="7"/>
        <v>0.16393442622950821</v>
      </c>
      <c r="H102" s="23">
        <f t="shared" si="13"/>
        <v>17169.932358162798</v>
      </c>
      <c r="I102" s="23">
        <f t="shared" si="11"/>
        <v>2814.743009534885</v>
      </c>
      <c r="J102" s="23">
        <f t="shared" si="8"/>
        <v>15762.560853395356</v>
      </c>
      <c r="K102" s="23">
        <f t="shared" si="14"/>
        <v>57679.713751388867</v>
      </c>
      <c r="L102" s="24">
        <f t="shared" si="12"/>
        <v>3.3593442622950822</v>
      </c>
    </row>
    <row r="103" spans="1:12" x14ac:dyDescent="0.2">
      <c r="A103" s="17">
        <v>94</v>
      </c>
      <c r="B103" s="47">
        <v>9</v>
      </c>
      <c r="C103" s="46">
        <v>17</v>
      </c>
      <c r="D103" s="46">
        <v>19</v>
      </c>
      <c r="E103" s="18">
        <v>0.5</v>
      </c>
      <c r="F103" s="22">
        <f t="shared" si="10"/>
        <v>0.5</v>
      </c>
      <c r="G103" s="22">
        <f t="shared" si="7"/>
        <v>0.4</v>
      </c>
      <c r="H103" s="23">
        <f t="shared" si="13"/>
        <v>14355.189348627913</v>
      </c>
      <c r="I103" s="23">
        <f t="shared" si="11"/>
        <v>5742.0757394511656</v>
      </c>
      <c r="J103" s="23">
        <f t="shared" si="8"/>
        <v>11484.151478902331</v>
      </c>
      <c r="K103" s="23">
        <f t="shared" si="14"/>
        <v>41917.15289799351</v>
      </c>
      <c r="L103" s="24">
        <f t="shared" si="12"/>
        <v>2.9200000000000004</v>
      </c>
    </row>
    <row r="104" spans="1:12" x14ac:dyDescent="0.2">
      <c r="A104" s="17" t="s">
        <v>30</v>
      </c>
      <c r="B104" s="47">
        <v>15</v>
      </c>
      <c r="C104" s="46">
        <v>54</v>
      </c>
      <c r="D104" s="46">
        <v>52</v>
      </c>
      <c r="E104" s="18"/>
      <c r="F104" s="22">
        <f t="shared" si="10"/>
        <v>0.28301886792452829</v>
      </c>
      <c r="G104" s="22">
        <v>1</v>
      </c>
      <c r="H104" s="23">
        <f t="shared" si="13"/>
        <v>8613.1136091767476</v>
      </c>
      <c r="I104" s="23">
        <f t="shared" si="11"/>
        <v>8613.1136091767476</v>
      </c>
      <c r="J104" s="23">
        <f>H104/F104</f>
        <v>30433.001419091175</v>
      </c>
      <c r="K104" s="23">
        <f>J104</f>
        <v>30433.001419091175</v>
      </c>
      <c r="L104" s="24">
        <f t="shared" si="12"/>
        <v>3.5333333333333332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5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7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42578125" style="10" customWidth="1"/>
    <col min="5" max="7" width="12.42578125" style="11" customWidth="1"/>
    <col min="8" max="11" width="12.42578125" style="10" customWidth="1"/>
    <col min="12" max="12" width="12.42578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5" customFormat="1" ht="80.45" customHeight="1" x14ac:dyDescent="0.2">
      <c r="A6" s="57" t="s">
        <v>0</v>
      </c>
      <c r="B6" s="58" t="s">
        <v>38</v>
      </c>
      <c r="C6" s="65" t="s">
        <v>39</v>
      </c>
      <c r="D6" s="65"/>
      <c r="E6" s="59" t="s">
        <v>40</v>
      </c>
      <c r="F6" s="59" t="s">
        <v>41</v>
      </c>
      <c r="G6" s="59" t="s">
        <v>42</v>
      </c>
      <c r="H6" s="58" t="s">
        <v>43</v>
      </c>
      <c r="I6" s="58" t="s">
        <v>44</v>
      </c>
      <c r="J6" s="58" t="s">
        <v>45</v>
      </c>
      <c r="K6" s="58" t="s">
        <v>46</v>
      </c>
      <c r="L6" s="59" t="s">
        <v>47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5">
        <v>1</v>
      </c>
      <c r="C9" s="9">
        <v>955</v>
      </c>
      <c r="D9" s="46">
        <v>917</v>
      </c>
      <c r="E9" s="18">
        <v>0.5</v>
      </c>
      <c r="F9" s="19">
        <f>B9/((C9+D9)/2)</f>
        <v>1.0683760683760685E-3</v>
      </c>
      <c r="G9" s="19">
        <f t="shared" ref="G9:G72" si="0">F9/((1+(1-E9)*F9))</f>
        <v>1.0678056593699948E-3</v>
      </c>
      <c r="H9" s="14">
        <v>100000</v>
      </c>
      <c r="I9" s="14">
        <f>H9*G9</f>
        <v>106.78056593699948</v>
      </c>
      <c r="J9" s="14">
        <f t="shared" ref="J9:J72" si="1">H10+I9*E9</f>
        <v>99946.60971703149</v>
      </c>
      <c r="K9" s="14">
        <f t="shared" ref="K9:K72" si="2">K10+J9</f>
        <v>8177414.9058457883</v>
      </c>
      <c r="L9" s="20">
        <f>K9/H9</f>
        <v>81.77414905845788</v>
      </c>
    </row>
    <row r="10" spans="1:13" x14ac:dyDescent="0.2">
      <c r="A10" s="17">
        <v>1</v>
      </c>
      <c r="B10" s="45">
        <v>0</v>
      </c>
      <c r="C10" s="9">
        <v>971</v>
      </c>
      <c r="D10" s="46">
        <v>1003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99893.219434062994</v>
      </c>
      <c r="I10" s="14">
        <f t="shared" ref="I10:I73" si="4">H10*G10</f>
        <v>0</v>
      </c>
      <c r="J10" s="14">
        <f t="shared" si="1"/>
        <v>99893.219434062994</v>
      </c>
      <c r="K10" s="14">
        <f t="shared" si="2"/>
        <v>8077468.2961287564</v>
      </c>
      <c r="L10" s="21">
        <f t="shared" ref="L10:L73" si="5">K10/H10</f>
        <v>80.86102682335202</v>
      </c>
    </row>
    <row r="11" spans="1:13" x14ac:dyDescent="0.2">
      <c r="A11" s="17">
        <v>2</v>
      </c>
      <c r="B11" s="45">
        <v>0</v>
      </c>
      <c r="C11" s="9">
        <v>1034</v>
      </c>
      <c r="D11" s="46">
        <v>978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99893.219434062994</v>
      </c>
      <c r="I11" s="14">
        <f t="shared" si="4"/>
        <v>0</v>
      </c>
      <c r="J11" s="14">
        <f t="shared" si="1"/>
        <v>99893.219434062994</v>
      </c>
      <c r="K11" s="14">
        <f t="shared" si="2"/>
        <v>7977575.0766946934</v>
      </c>
      <c r="L11" s="21">
        <f t="shared" si="5"/>
        <v>79.86102682335202</v>
      </c>
    </row>
    <row r="12" spans="1:13" x14ac:dyDescent="0.2">
      <c r="A12" s="17">
        <v>3</v>
      </c>
      <c r="B12" s="45">
        <v>0</v>
      </c>
      <c r="C12" s="9">
        <v>1065</v>
      </c>
      <c r="D12" s="46">
        <v>1046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99893.219434062994</v>
      </c>
      <c r="I12" s="14">
        <f t="shared" si="4"/>
        <v>0</v>
      </c>
      <c r="J12" s="14">
        <f t="shared" si="1"/>
        <v>99893.219434062994</v>
      </c>
      <c r="K12" s="14">
        <f t="shared" si="2"/>
        <v>7877681.8572606305</v>
      </c>
      <c r="L12" s="21">
        <f t="shared" si="5"/>
        <v>78.86102682335202</v>
      </c>
    </row>
    <row r="13" spans="1:13" x14ac:dyDescent="0.2">
      <c r="A13" s="17">
        <v>4</v>
      </c>
      <c r="B13" s="45">
        <v>0</v>
      </c>
      <c r="C13" s="9">
        <v>1060</v>
      </c>
      <c r="D13" s="46">
        <v>1072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99893.219434062994</v>
      </c>
      <c r="I13" s="14">
        <f t="shared" si="4"/>
        <v>0</v>
      </c>
      <c r="J13" s="14">
        <f t="shared" si="1"/>
        <v>99893.219434062994</v>
      </c>
      <c r="K13" s="14">
        <f t="shared" si="2"/>
        <v>7777788.6378265675</v>
      </c>
      <c r="L13" s="21">
        <f t="shared" si="5"/>
        <v>77.86102682335202</v>
      </c>
    </row>
    <row r="14" spans="1:13" x14ac:dyDescent="0.2">
      <c r="A14" s="17">
        <v>5</v>
      </c>
      <c r="B14" s="45">
        <v>0</v>
      </c>
      <c r="C14" s="9">
        <v>1065</v>
      </c>
      <c r="D14" s="46">
        <v>1057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99893.219434062994</v>
      </c>
      <c r="I14" s="14">
        <f t="shared" si="4"/>
        <v>0</v>
      </c>
      <c r="J14" s="14">
        <f t="shared" si="1"/>
        <v>99893.219434062994</v>
      </c>
      <c r="K14" s="14">
        <f t="shared" si="2"/>
        <v>7677895.4183925046</v>
      </c>
      <c r="L14" s="21">
        <f t="shared" si="5"/>
        <v>76.86102682335202</v>
      </c>
    </row>
    <row r="15" spans="1:13" x14ac:dyDescent="0.2">
      <c r="A15" s="17">
        <v>6</v>
      </c>
      <c r="B15" s="45">
        <v>0</v>
      </c>
      <c r="C15" s="9">
        <v>1091</v>
      </c>
      <c r="D15" s="46">
        <v>1072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99893.219434062994</v>
      </c>
      <c r="I15" s="14">
        <f t="shared" si="4"/>
        <v>0</v>
      </c>
      <c r="J15" s="14">
        <f t="shared" si="1"/>
        <v>99893.219434062994</v>
      </c>
      <c r="K15" s="14">
        <f t="shared" si="2"/>
        <v>7578002.1989584416</v>
      </c>
      <c r="L15" s="21">
        <f t="shared" si="5"/>
        <v>75.86102682335202</v>
      </c>
    </row>
    <row r="16" spans="1:13" x14ac:dyDescent="0.2">
      <c r="A16" s="17">
        <v>7</v>
      </c>
      <c r="B16" s="45">
        <v>0</v>
      </c>
      <c r="C16" s="9">
        <v>970</v>
      </c>
      <c r="D16" s="46">
        <v>1086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99893.219434062994</v>
      </c>
      <c r="I16" s="14">
        <f t="shared" si="4"/>
        <v>0</v>
      </c>
      <c r="J16" s="14">
        <f t="shared" si="1"/>
        <v>99893.219434062994</v>
      </c>
      <c r="K16" s="14">
        <f t="shared" si="2"/>
        <v>7478108.9795243787</v>
      </c>
      <c r="L16" s="21">
        <f t="shared" si="5"/>
        <v>74.86102682335202</v>
      </c>
    </row>
    <row r="17" spans="1:12" x14ac:dyDescent="0.2">
      <c r="A17" s="17">
        <v>8</v>
      </c>
      <c r="B17" s="45">
        <v>1</v>
      </c>
      <c r="C17" s="9">
        <v>1035</v>
      </c>
      <c r="D17" s="46">
        <v>972</v>
      </c>
      <c r="E17" s="18">
        <v>0.5</v>
      </c>
      <c r="F17" s="19">
        <f t="shared" si="3"/>
        <v>9.9651220727453907E-4</v>
      </c>
      <c r="G17" s="19">
        <f t="shared" si="0"/>
        <v>9.9601593625498006E-4</v>
      </c>
      <c r="H17" s="14">
        <f t="shared" si="6"/>
        <v>99893.219434062994</v>
      </c>
      <c r="I17" s="14">
        <f t="shared" si="4"/>
        <v>99.495238480142419</v>
      </c>
      <c r="J17" s="14">
        <f t="shared" si="1"/>
        <v>99843.471814822915</v>
      </c>
      <c r="K17" s="14">
        <f t="shared" si="2"/>
        <v>7378215.7600903157</v>
      </c>
      <c r="L17" s="21">
        <f t="shared" si="5"/>
        <v>73.86102682335202</v>
      </c>
    </row>
    <row r="18" spans="1:12" x14ac:dyDescent="0.2">
      <c r="A18" s="17">
        <v>9</v>
      </c>
      <c r="B18" s="45">
        <v>0</v>
      </c>
      <c r="C18" s="9">
        <v>932</v>
      </c>
      <c r="D18" s="46">
        <v>1030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99793.72419558285</v>
      </c>
      <c r="I18" s="14">
        <f t="shared" si="4"/>
        <v>0</v>
      </c>
      <c r="J18" s="14">
        <f t="shared" si="1"/>
        <v>99793.72419558285</v>
      </c>
      <c r="K18" s="14">
        <f t="shared" si="2"/>
        <v>7278372.2882754924</v>
      </c>
      <c r="L18" s="21">
        <f t="shared" si="5"/>
        <v>72.934168425369307</v>
      </c>
    </row>
    <row r="19" spans="1:12" x14ac:dyDescent="0.2">
      <c r="A19" s="17">
        <v>10</v>
      </c>
      <c r="B19" s="45">
        <v>0</v>
      </c>
      <c r="C19" s="9">
        <v>928</v>
      </c>
      <c r="D19" s="46">
        <v>941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99793.72419558285</v>
      </c>
      <c r="I19" s="14">
        <f t="shared" si="4"/>
        <v>0</v>
      </c>
      <c r="J19" s="14">
        <f t="shared" si="1"/>
        <v>99793.72419558285</v>
      </c>
      <c r="K19" s="14">
        <f t="shared" si="2"/>
        <v>7178578.5640799096</v>
      </c>
      <c r="L19" s="21">
        <f t="shared" si="5"/>
        <v>71.934168425369307</v>
      </c>
    </row>
    <row r="20" spans="1:12" x14ac:dyDescent="0.2">
      <c r="A20" s="17">
        <v>11</v>
      </c>
      <c r="B20" s="45">
        <v>0</v>
      </c>
      <c r="C20" s="9">
        <v>947</v>
      </c>
      <c r="D20" s="46">
        <v>953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99793.72419558285</v>
      </c>
      <c r="I20" s="14">
        <f t="shared" si="4"/>
        <v>0</v>
      </c>
      <c r="J20" s="14">
        <f t="shared" si="1"/>
        <v>99793.72419558285</v>
      </c>
      <c r="K20" s="14">
        <f t="shared" si="2"/>
        <v>7078784.8398843268</v>
      </c>
      <c r="L20" s="21">
        <f t="shared" si="5"/>
        <v>70.934168425369307</v>
      </c>
    </row>
    <row r="21" spans="1:12" x14ac:dyDescent="0.2">
      <c r="A21" s="17">
        <v>12</v>
      </c>
      <c r="B21" s="45">
        <v>0</v>
      </c>
      <c r="C21" s="9">
        <v>830</v>
      </c>
      <c r="D21" s="46">
        <v>952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99793.72419558285</v>
      </c>
      <c r="I21" s="14">
        <f t="shared" si="4"/>
        <v>0</v>
      </c>
      <c r="J21" s="14">
        <f t="shared" si="1"/>
        <v>99793.72419558285</v>
      </c>
      <c r="K21" s="14">
        <f t="shared" si="2"/>
        <v>6978991.115688744</v>
      </c>
      <c r="L21" s="21">
        <f t="shared" si="5"/>
        <v>69.934168425369322</v>
      </c>
    </row>
    <row r="22" spans="1:12" x14ac:dyDescent="0.2">
      <c r="A22" s="17">
        <v>13</v>
      </c>
      <c r="B22" s="45">
        <v>1</v>
      </c>
      <c r="C22" s="9">
        <v>745</v>
      </c>
      <c r="D22" s="46">
        <v>837</v>
      </c>
      <c r="E22" s="18">
        <v>0.5</v>
      </c>
      <c r="F22" s="19">
        <f t="shared" si="3"/>
        <v>1.2642225031605564E-3</v>
      </c>
      <c r="G22" s="19">
        <f t="shared" si="0"/>
        <v>1.2634238787113076E-3</v>
      </c>
      <c r="H22" s="14">
        <f t="shared" si="6"/>
        <v>99793.72419558285</v>
      </c>
      <c r="I22" s="14">
        <f t="shared" si="4"/>
        <v>126.08177409422974</v>
      </c>
      <c r="J22" s="14">
        <f t="shared" si="1"/>
        <v>99730.683308535736</v>
      </c>
      <c r="K22" s="14">
        <f t="shared" si="2"/>
        <v>6879197.3914931612</v>
      </c>
      <c r="L22" s="21">
        <f t="shared" si="5"/>
        <v>68.934168425369322</v>
      </c>
    </row>
    <row r="23" spans="1:12" x14ac:dyDescent="0.2">
      <c r="A23" s="17">
        <v>14</v>
      </c>
      <c r="B23" s="45">
        <v>0</v>
      </c>
      <c r="C23" s="9">
        <v>741</v>
      </c>
      <c r="D23" s="46">
        <v>754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99667.642421488621</v>
      </c>
      <c r="I23" s="14">
        <f t="shared" si="4"/>
        <v>0</v>
      </c>
      <c r="J23" s="14">
        <f t="shared" si="1"/>
        <v>99667.642421488621</v>
      </c>
      <c r="K23" s="14">
        <f t="shared" si="2"/>
        <v>6779466.708184625</v>
      </c>
      <c r="L23" s="21">
        <f t="shared" si="5"/>
        <v>68.020739163415314</v>
      </c>
    </row>
    <row r="24" spans="1:12" x14ac:dyDescent="0.2">
      <c r="A24" s="17">
        <v>15</v>
      </c>
      <c r="B24" s="45">
        <v>0</v>
      </c>
      <c r="C24" s="9">
        <v>694</v>
      </c>
      <c r="D24" s="46">
        <v>743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99667.642421488621</v>
      </c>
      <c r="I24" s="14">
        <f t="shared" si="4"/>
        <v>0</v>
      </c>
      <c r="J24" s="14">
        <f t="shared" si="1"/>
        <v>99667.642421488621</v>
      </c>
      <c r="K24" s="14">
        <f t="shared" si="2"/>
        <v>6679799.0657631364</v>
      </c>
      <c r="L24" s="21">
        <f t="shared" si="5"/>
        <v>67.020739163415314</v>
      </c>
    </row>
    <row r="25" spans="1:12" x14ac:dyDescent="0.2">
      <c r="A25" s="17">
        <v>16</v>
      </c>
      <c r="B25" s="45">
        <v>0</v>
      </c>
      <c r="C25" s="9">
        <v>667</v>
      </c>
      <c r="D25" s="46">
        <v>691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99667.642421488621</v>
      </c>
      <c r="I25" s="14">
        <f t="shared" si="4"/>
        <v>0</v>
      </c>
      <c r="J25" s="14">
        <f t="shared" si="1"/>
        <v>99667.642421488621</v>
      </c>
      <c r="K25" s="14">
        <f t="shared" si="2"/>
        <v>6580131.4233416477</v>
      </c>
      <c r="L25" s="21">
        <f t="shared" si="5"/>
        <v>66.020739163415314</v>
      </c>
    </row>
    <row r="26" spans="1:12" x14ac:dyDescent="0.2">
      <c r="A26" s="17">
        <v>17</v>
      </c>
      <c r="B26" s="45">
        <v>0</v>
      </c>
      <c r="C26" s="9">
        <v>641</v>
      </c>
      <c r="D26" s="46">
        <v>666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99667.642421488621</v>
      </c>
      <c r="I26" s="14">
        <f t="shared" si="4"/>
        <v>0</v>
      </c>
      <c r="J26" s="14">
        <f t="shared" si="1"/>
        <v>99667.642421488621</v>
      </c>
      <c r="K26" s="14">
        <f t="shared" si="2"/>
        <v>6480463.7809201591</v>
      </c>
      <c r="L26" s="21">
        <f t="shared" si="5"/>
        <v>65.020739163415314</v>
      </c>
    </row>
    <row r="27" spans="1:12" x14ac:dyDescent="0.2">
      <c r="A27" s="17">
        <v>18</v>
      </c>
      <c r="B27" s="45">
        <v>0</v>
      </c>
      <c r="C27" s="9">
        <v>660</v>
      </c>
      <c r="D27" s="46">
        <v>641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99667.642421488621</v>
      </c>
      <c r="I27" s="14">
        <f t="shared" si="4"/>
        <v>0</v>
      </c>
      <c r="J27" s="14">
        <f t="shared" si="1"/>
        <v>99667.642421488621</v>
      </c>
      <c r="K27" s="14">
        <f t="shared" si="2"/>
        <v>6380796.1384986704</v>
      </c>
      <c r="L27" s="21">
        <f t="shared" si="5"/>
        <v>64.020739163415314</v>
      </c>
    </row>
    <row r="28" spans="1:12" x14ac:dyDescent="0.2">
      <c r="A28" s="17">
        <v>19</v>
      </c>
      <c r="B28" s="45">
        <v>0</v>
      </c>
      <c r="C28" s="9">
        <v>608</v>
      </c>
      <c r="D28" s="46">
        <v>661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99667.642421488621</v>
      </c>
      <c r="I28" s="14">
        <f t="shared" si="4"/>
        <v>0</v>
      </c>
      <c r="J28" s="14">
        <f t="shared" si="1"/>
        <v>99667.642421488621</v>
      </c>
      <c r="K28" s="14">
        <f t="shared" si="2"/>
        <v>6281128.4960771818</v>
      </c>
      <c r="L28" s="21">
        <f t="shared" si="5"/>
        <v>63.020739163415314</v>
      </c>
    </row>
    <row r="29" spans="1:12" x14ac:dyDescent="0.2">
      <c r="A29" s="17">
        <v>20</v>
      </c>
      <c r="B29" s="45">
        <v>0</v>
      </c>
      <c r="C29" s="9">
        <v>567</v>
      </c>
      <c r="D29" s="46">
        <v>605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99667.642421488621</v>
      </c>
      <c r="I29" s="14">
        <f t="shared" si="4"/>
        <v>0</v>
      </c>
      <c r="J29" s="14">
        <f t="shared" si="1"/>
        <v>99667.642421488621</v>
      </c>
      <c r="K29" s="14">
        <f t="shared" si="2"/>
        <v>6181460.8536556931</v>
      </c>
      <c r="L29" s="21">
        <f t="shared" si="5"/>
        <v>62.020739163415314</v>
      </c>
    </row>
    <row r="30" spans="1:12" x14ac:dyDescent="0.2">
      <c r="A30" s="17">
        <v>21</v>
      </c>
      <c r="B30" s="45">
        <v>0</v>
      </c>
      <c r="C30" s="9">
        <v>623</v>
      </c>
      <c r="D30" s="46">
        <v>558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99667.642421488621</v>
      </c>
      <c r="I30" s="14">
        <f t="shared" si="4"/>
        <v>0</v>
      </c>
      <c r="J30" s="14">
        <f t="shared" si="1"/>
        <v>99667.642421488621</v>
      </c>
      <c r="K30" s="14">
        <f t="shared" si="2"/>
        <v>6081793.2112342045</v>
      </c>
      <c r="L30" s="21">
        <f t="shared" si="5"/>
        <v>61.020739163415314</v>
      </c>
    </row>
    <row r="31" spans="1:12" x14ac:dyDescent="0.2">
      <c r="A31" s="17">
        <v>22</v>
      </c>
      <c r="B31" s="45">
        <v>0</v>
      </c>
      <c r="C31" s="9">
        <v>626</v>
      </c>
      <c r="D31" s="46">
        <v>623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99667.642421488621</v>
      </c>
      <c r="I31" s="14">
        <f t="shared" si="4"/>
        <v>0</v>
      </c>
      <c r="J31" s="14">
        <f t="shared" si="1"/>
        <v>99667.642421488621</v>
      </c>
      <c r="K31" s="14">
        <f t="shared" si="2"/>
        <v>5982125.5688127158</v>
      </c>
      <c r="L31" s="21">
        <f t="shared" si="5"/>
        <v>60.020739163415314</v>
      </c>
    </row>
    <row r="32" spans="1:12" x14ac:dyDescent="0.2">
      <c r="A32" s="17">
        <v>23</v>
      </c>
      <c r="B32" s="45">
        <v>0</v>
      </c>
      <c r="C32" s="9">
        <v>578</v>
      </c>
      <c r="D32" s="46">
        <v>629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99667.642421488621</v>
      </c>
      <c r="I32" s="14">
        <f t="shared" si="4"/>
        <v>0</v>
      </c>
      <c r="J32" s="14">
        <f t="shared" si="1"/>
        <v>99667.642421488621</v>
      </c>
      <c r="K32" s="14">
        <f t="shared" si="2"/>
        <v>5882457.9263912272</v>
      </c>
      <c r="L32" s="21">
        <f t="shared" si="5"/>
        <v>59.020739163415314</v>
      </c>
    </row>
    <row r="33" spans="1:12" x14ac:dyDescent="0.2">
      <c r="A33" s="17">
        <v>24</v>
      </c>
      <c r="B33" s="45">
        <v>1</v>
      </c>
      <c r="C33" s="9">
        <v>569</v>
      </c>
      <c r="D33" s="46">
        <v>575</v>
      </c>
      <c r="E33" s="18">
        <v>0.5</v>
      </c>
      <c r="F33" s="19">
        <f t="shared" si="3"/>
        <v>1.7482517482517483E-3</v>
      </c>
      <c r="G33" s="19">
        <f t="shared" si="0"/>
        <v>1.7467248908296944E-3</v>
      </c>
      <c r="H33" s="14">
        <f t="shared" si="6"/>
        <v>99667.642421488621</v>
      </c>
      <c r="I33" s="14">
        <f t="shared" si="4"/>
        <v>174.09195182792772</v>
      </c>
      <c r="J33" s="14">
        <f t="shared" si="1"/>
        <v>99580.596445574658</v>
      </c>
      <c r="K33" s="14">
        <f t="shared" si="2"/>
        <v>5782790.2839697385</v>
      </c>
      <c r="L33" s="21">
        <f t="shared" si="5"/>
        <v>58.020739163415314</v>
      </c>
    </row>
    <row r="34" spans="1:12" x14ac:dyDescent="0.2">
      <c r="A34" s="17">
        <v>25</v>
      </c>
      <c r="B34" s="45">
        <v>0</v>
      </c>
      <c r="C34" s="9">
        <v>598</v>
      </c>
      <c r="D34" s="46">
        <v>596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99493.550469660695</v>
      </c>
      <c r="I34" s="14">
        <f t="shared" si="4"/>
        <v>0</v>
      </c>
      <c r="J34" s="14">
        <f t="shared" si="1"/>
        <v>99493.550469660695</v>
      </c>
      <c r="K34" s="14">
        <f t="shared" si="2"/>
        <v>5683209.6875241641</v>
      </c>
      <c r="L34" s="21">
        <f t="shared" si="5"/>
        <v>57.12138787586224</v>
      </c>
    </row>
    <row r="35" spans="1:12" x14ac:dyDescent="0.2">
      <c r="A35" s="17">
        <v>26</v>
      </c>
      <c r="B35" s="45">
        <v>0</v>
      </c>
      <c r="C35" s="9">
        <v>635</v>
      </c>
      <c r="D35" s="46">
        <v>588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99493.550469660695</v>
      </c>
      <c r="I35" s="14">
        <f t="shared" si="4"/>
        <v>0</v>
      </c>
      <c r="J35" s="14">
        <f t="shared" si="1"/>
        <v>99493.550469660695</v>
      </c>
      <c r="K35" s="14">
        <f t="shared" si="2"/>
        <v>5583716.137054503</v>
      </c>
      <c r="L35" s="21">
        <f t="shared" si="5"/>
        <v>56.121387875862233</v>
      </c>
    </row>
    <row r="36" spans="1:12" x14ac:dyDescent="0.2">
      <c r="A36" s="17">
        <v>27</v>
      </c>
      <c r="B36" s="45">
        <v>2</v>
      </c>
      <c r="C36" s="9">
        <v>721</v>
      </c>
      <c r="D36" s="46">
        <v>656</v>
      </c>
      <c r="E36" s="18">
        <v>0.5</v>
      </c>
      <c r="F36" s="19">
        <f t="shared" si="3"/>
        <v>2.9048656499636892E-3</v>
      </c>
      <c r="G36" s="19">
        <f t="shared" si="0"/>
        <v>2.9006526468455403E-3</v>
      </c>
      <c r="H36" s="14">
        <f t="shared" si="6"/>
        <v>99493.550469660695</v>
      </c>
      <c r="I36" s="14">
        <f t="shared" si="4"/>
        <v>288.59623051388166</v>
      </c>
      <c r="J36" s="14">
        <f t="shared" si="1"/>
        <v>99349.252354403754</v>
      </c>
      <c r="K36" s="14">
        <f t="shared" si="2"/>
        <v>5484222.5865848418</v>
      </c>
      <c r="L36" s="21">
        <f t="shared" si="5"/>
        <v>55.121387875862226</v>
      </c>
    </row>
    <row r="37" spans="1:12" x14ac:dyDescent="0.2">
      <c r="A37" s="17">
        <v>28</v>
      </c>
      <c r="B37" s="45">
        <v>0</v>
      </c>
      <c r="C37" s="9">
        <v>732</v>
      </c>
      <c r="D37" s="46">
        <v>735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99204.954239146813</v>
      </c>
      <c r="I37" s="14">
        <f t="shared" si="4"/>
        <v>0</v>
      </c>
      <c r="J37" s="14">
        <f t="shared" si="1"/>
        <v>99204.954239146813</v>
      </c>
      <c r="K37" s="14">
        <f t="shared" si="2"/>
        <v>5384873.3342304379</v>
      </c>
      <c r="L37" s="21">
        <f t="shared" si="5"/>
        <v>54.28028645877383</v>
      </c>
    </row>
    <row r="38" spans="1:12" x14ac:dyDescent="0.2">
      <c r="A38" s="17">
        <v>29</v>
      </c>
      <c r="B38" s="45">
        <v>0</v>
      </c>
      <c r="C38" s="9">
        <v>786</v>
      </c>
      <c r="D38" s="46">
        <v>737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99204.954239146813</v>
      </c>
      <c r="I38" s="14">
        <f t="shared" si="4"/>
        <v>0</v>
      </c>
      <c r="J38" s="14">
        <f t="shared" si="1"/>
        <v>99204.954239146813</v>
      </c>
      <c r="K38" s="14">
        <f t="shared" si="2"/>
        <v>5285668.3799912911</v>
      </c>
      <c r="L38" s="21">
        <f t="shared" si="5"/>
        <v>53.28028645877383</v>
      </c>
    </row>
    <row r="39" spans="1:12" x14ac:dyDescent="0.2">
      <c r="A39" s="17">
        <v>30</v>
      </c>
      <c r="B39" s="45">
        <v>1</v>
      </c>
      <c r="C39" s="9">
        <v>824</v>
      </c>
      <c r="D39" s="46">
        <v>783</v>
      </c>
      <c r="E39" s="18">
        <v>0.5</v>
      </c>
      <c r="F39" s="19">
        <f t="shared" si="3"/>
        <v>1.2445550715619166E-3</v>
      </c>
      <c r="G39" s="19">
        <f t="shared" si="0"/>
        <v>1.2437810945273632E-3</v>
      </c>
      <c r="H39" s="14">
        <f t="shared" si="6"/>
        <v>99204.954239146813</v>
      </c>
      <c r="I39" s="14">
        <f t="shared" si="4"/>
        <v>123.389246566103</v>
      </c>
      <c r="J39" s="14">
        <f t="shared" si="1"/>
        <v>99143.259615863761</v>
      </c>
      <c r="K39" s="14">
        <f t="shared" si="2"/>
        <v>5186463.4257521443</v>
      </c>
      <c r="L39" s="21">
        <f t="shared" si="5"/>
        <v>52.28028645877383</v>
      </c>
    </row>
    <row r="40" spans="1:12" x14ac:dyDescent="0.2">
      <c r="A40" s="17">
        <v>31</v>
      </c>
      <c r="B40" s="45">
        <v>1</v>
      </c>
      <c r="C40" s="9">
        <v>997</v>
      </c>
      <c r="D40" s="46">
        <v>829</v>
      </c>
      <c r="E40" s="18">
        <v>0.5</v>
      </c>
      <c r="F40" s="19">
        <f t="shared" si="3"/>
        <v>1.0952902519167579E-3</v>
      </c>
      <c r="G40" s="19">
        <f t="shared" si="0"/>
        <v>1.0946907498631637E-3</v>
      </c>
      <c r="H40" s="14">
        <f t="shared" si="6"/>
        <v>99081.564992580708</v>
      </c>
      <c r="I40" s="14">
        <f t="shared" si="4"/>
        <v>108.46367267934396</v>
      </c>
      <c r="J40" s="14">
        <f t="shared" si="1"/>
        <v>99027.333156241046</v>
      </c>
      <c r="K40" s="14">
        <f t="shared" si="2"/>
        <v>5087320.1661362806</v>
      </c>
      <c r="L40" s="21">
        <f t="shared" si="5"/>
        <v>51.344770003554366</v>
      </c>
    </row>
    <row r="41" spans="1:12" x14ac:dyDescent="0.2">
      <c r="A41" s="17">
        <v>32</v>
      </c>
      <c r="B41" s="45">
        <v>0</v>
      </c>
      <c r="C41" s="9">
        <v>1129</v>
      </c>
      <c r="D41" s="46">
        <v>1023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98973.101319901369</v>
      </c>
      <c r="I41" s="14">
        <f t="shared" si="4"/>
        <v>0</v>
      </c>
      <c r="J41" s="14">
        <f t="shared" si="1"/>
        <v>98973.101319901369</v>
      </c>
      <c r="K41" s="14">
        <f t="shared" si="2"/>
        <v>4988292.8329800395</v>
      </c>
      <c r="L41" s="21">
        <f t="shared" si="5"/>
        <v>50.40049029944867</v>
      </c>
    </row>
    <row r="42" spans="1:12" x14ac:dyDescent="0.2">
      <c r="A42" s="17">
        <v>33</v>
      </c>
      <c r="B42" s="45">
        <v>1</v>
      </c>
      <c r="C42" s="9">
        <v>1186</v>
      </c>
      <c r="D42" s="46">
        <v>1156</v>
      </c>
      <c r="E42" s="18">
        <v>0.5</v>
      </c>
      <c r="F42" s="19">
        <f t="shared" si="3"/>
        <v>8.5397096498719043E-4</v>
      </c>
      <c r="G42" s="19">
        <f t="shared" si="0"/>
        <v>8.5360648740930424E-4</v>
      </c>
      <c r="H42" s="14">
        <f t="shared" si="6"/>
        <v>98973.101319901369</v>
      </c>
      <c r="I42" s="14">
        <f t="shared" si="4"/>
        <v>84.48408136568618</v>
      </c>
      <c r="J42" s="14">
        <f t="shared" si="1"/>
        <v>98930.859279218523</v>
      </c>
      <c r="K42" s="14">
        <f t="shared" si="2"/>
        <v>4889319.7316601379</v>
      </c>
      <c r="L42" s="21">
        <f t="shared" si="5"/>
        <v>49.40049029944867</v>
      </c>
    </row>
    <row r="43" spans="1:12" x14ac:dyDescent="0.2">
      <c r="A43" s="17">
        <v>34</v>
      </c>
      <c r="B43" s="45">
        <v>0</v>
      </c>
      <c r="C43" s="9">
        <v>1301</v>
      </c>
      <c r="D43" s="46">
        <v>1226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98888.617238535677</v>
      </c>
      <c r="I43" s="14">
        <f t="shared" si="4"/>
        <v>0</v>
      </c>
      <c r="J43" s="14">
        <f t="shared" si="1"/>
        <v>98888.617238535677</v>
      </c>
      <c r="K43" s="14">
        <f t="shared" si="2"/>
        <v>4790388.8723809198</v>
      </c>
      <c r="L43" s="21">
        <f t="shared" si="5"/>
        <v>48.442267736697247</v>
      </c>
    </row>
    <row r="44" spans="1:12" x14ac:dyDescent="0.2">
      <c r="A44" s="17">
        <v>35</v>
      </c>
      <c r="B44" s="45">
        <v>0</v>
      </c>
      <c r="C44" s="9">
        <v>1352</v>
      </c>
      <c r="D44" s="46">
        <v>1317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98888.617238535677</v>
      </c>
      <c r="I44" s="14">
        <f t="shared" si="4"/>
        <v>0</v>
      </c>
      <c r="J44" s="14">
        <f t="shared" si="1"/>
        <v>98888.617238535677</v>
      </c>
      <c r="K44" s="14">
        <f t="shared" si="2"/>
        <v>4691500.2551423842</v>
      </c>
      <c r="L44" s="21">
        <f t="shared" si="5"/>
        <v>47.442267736697247</v>
      </c>
    </row>
    <row r="45" spans="1:12" x14ac:dyDescent="0.2">
      <c r="A45" s="17">
        <v>36</v>
      </c>
      <c r="B45" s="45">
        <v>0</v>
      </c>
      <c r="C45" s="9">
        <v>1463</v>
      </c>
      <c r="D45" s="46">
        <v>1350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98888.617238535677</v>
      </c>
      <c r="I45" s="14">
        <f t="shared" si="4"/>
        <v>0</v>
      </c>
      <c r="J45" s="14">
        <f t="shared" si="1"/>
        <v>98888.617238535677</v>
      </c>
      <c r="K45" s="14">
        <f t="shared" si="2"/>
        <v>4592611.6379038487</v>
      </c>
      <c r="L45" s="21">
        <f t="shared" si="5"/>
        <v>46.442267736697247</v>
      </c>
    </row>
    <row r="46" spans="1:12" x14ac:dyDescent="0.2">
      <c r="A46" s="17">
        <v>37</v>
      </c>
      <c r="B46" s="45">
        <v>1</v>
      </c>
      <c r="C46" s="9">
        <v>1474</v>
      </c>
      <c r="D46" s="46">
        <v>1469</v>
      </c>
      <c r="E46" s="18">
        <v>0.5</v>
      </c>
      <c r="F46" s="19">
        <f t="shared" si="3"/>
        <v>6.7957866123003743E-4</v>
      </c>
      <c r="G46" s="19">
        <f t="shared" si="0"/>
        <v>6.7934782608695661E-4</v>
      </c>
      <c r="H46" s="14">
        <f t="shared" si="6"/>
        <v>98888.617238535677</v>
      </c>
      <c r="I46" s="14">
        <f t="shared" si="4"/>
        <v>67.17976714574435</v>
      </c>
      <c r="J46" s="14">
        <f t="shared" si="1"/>
        <v>98855.027354962804</v>
      </c>
      <c r="K46" s="14">
        <f t="shared" si="2"/>
        <v>4493723.0206653131</v>
      </c>
      <c r="L46" s="21">
        <f t="shared" si="5"/>
        <v>45.442267736697247</v>
      </c>
    </row>
    <row r="47" spans="1:12" x14ac:dyDescent="0.2">
      <c r="A47" s="17">
        <v>38</v>
      </c>
      <c r="B47" s="45">
        <v>0</v>
      </c>
      <c r="C47" s="9">
        <v>1656</v>
      </c>
      <c r="D47" s="46">
        <v>1504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98821.437471389931</v>
      </c>
      <c r="I47" s="14">
        <f t="shared" si="4"/>
        <v>0</v>
      </c>
      <c r="J47" s="14">
        <f t="shared" si="1"/>
        <v>98821.437471389931</v>
      </c>
      <c r="K47" s="14">
        <f t="shared" si="2"/>
        <v>4394867.99331035</v>
      </c>
      <c r="L47" s="21">
        <f t="shared" si="5"/>
        <v>44.472819924145718</v>
      </c>
    </row>
    <row r="48" spans="1:12" x14ac:dyDescent="0.2">
      <c r="A48" s="17">
        <v>39</v>
      </c>
      <c r="B48" s="45">
        <v>1</v>
      </c>
      <c r="C48" s="9">
        <v>1552</v>
      </c>
      <c r="D48" s="46">
        <v>1630</v>
      </c>
      <c r="E48" s="18">
        <v>0.5</v>
      </c>
      <c r="F48" s="19">
        <f t="shared" si="3"/>
        <v>6.285355122564425E-4</v>
      </c>
      <c r="G48" s="19">
        <f t="shared" si="0"/>
        <v>6.2833804586867733E-4</v>
      </c>
      <c r="H48" s="14">
        <f t="shared" si="6"/>
        <v>98821.437471389931</v>
      </c>
      <c r="I48" s="14">
        <f t="shared" si="4"/>
        <v>62.093268910706833</v>
      </c>
      <c r="J48" s="14">
        <f t="shared" si="1"/>
        <v>98790.390836934574</v>
      </c>
      <c r="K48" s="14">
        <f t="shared" si="2"/>
        <v>4296046.5558389602</v>
      </c>
      <c r="L48" s="21">
        <f t="shared" si="5"/>
        <v>43.472819924145718</v>
      </c>
    </row>
    <row r="49" spans="1:12" x14ac:dyDescent="0.2">
      <c r="A49" s="17">
        <v>40</v>
      </c>
      <c r="B49" s="45">
        <v>0</v>
      </c>
      <c r="C49" s="9">
        <v>1513</v>
      </c>
      <c r="D49" s="46">
        <v>1558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98759.344202479217</v>
      </c>
      <c r="I49" s="14">
        <f t="shared" si="4"/>
        <v>0</v>
      </c>
      <c r="J49" s="14">
        <f t="shared" si="1"/>
        <v>98759.344202479217</v>
      </c>
      <c r="K49" s="14">
        <f t="shared" si="2"/>
        <v>4197256.1650020257</v>
      </c>
      <c r="L49" s="21">
        <f t="shared" si="5"/>
        <v>42.499838358552601</v>
      </c>
    </row>
    <row r="50" spans="1:12" x14ac:dyDescent="0.2">
      <c r="A50" s="17">
        <v>41</v>
      </c>
      <c r="B50" s="45">
        <v>1</v>
      </c>
      <c r="C50" s="9">
        <v>1452</v>
      </c>
      <c r="D50" s="46">
        <v>1519</v>
      </c>
      <c r="E50" s="18">
        <v>0.5</v>
      </c>
      <c r="F50" s="19">
        <f t="shared" si="3"/>
        <v>6.7317401548300237E-4</v>
      </c>
      <c r="G50" s="19">
        <f t="shared" si="0"/>
        <v>6.7294751009421277E-4</v>
      </c>
      <c r="H50" s="14">
        <f t="shared" si="6"/>
        <v>98759.344202479217</v>
      </c>
      <c r="I50" s="14">
        <f t="shared" si="4"/>
        <v>66.459854779595716</v>
      </c>
      <c r="J50" s="14">
        <f t="shared" si="1"/>
        <v>98726.114275089421</v>
      </c>
      <c r="K50" s="14">
        <f t="shared" si="2"/>
        <v>4098496.8207995463</v>
      </c>
      <c r="L50" s="21">
        <f t="shared" si="5"/>
        <v>41.499838358552601</v>
      </c>
    </row>
    <row r="51" spans="1:12" x14ac:dyDescent="0.2">
      <c r="A51" s="17">
        <v>42</v>
      </c>
      <c r="B51" s="45">
        <v>1</v>
      </c>
      <c r="C51" s="9">
        <v>1282</v>
      </c>
      <c r="D51" s="46">
        <v>1436</v>
      </c>
      <c r="E51" s="18">
        <v>0.5</v>
      </c>
      <c r="F51" s="19">
        <f t="shared" si="3"/>
        <v>7.3583517292126564E-4</v>
      </c>
      <c r="G51" s="19">
        <f t="shared" si="0"/>
        <v>7.35564545788893E-4</v>
      </c>
      <c r="H51" s="14">
        <f t="shared" si="6"/>
        <v>98692.884347699626</v>
      </c>
      <c r="I51" s="14">
        <f t="shared" si="4"/>
        <v>72.594986647811425</v>
      </c>
      <c r="J51" s="14">
        <f t="shared" si="1"/>
        <v>98656.58685437571</v>
      </c>
      <c r="K51" s="14">
        <f t="shared" si="2"/>
        <v>3999770.7065244569</v>
      </c>
      <c r="L51" s="21">
        <f t="shared" si="5"/>
        <v>40.527447677312566</v>
      </c>
    </row>
    <row r="52" spans="1:12" x14ac:dyDescent="0.2">
      <c r="A52" s="17">
        <v>43</v>
      </c>
      <c r="B52" s="45">
        <v>1</v>
      </c>
      <c r="C52" s="9">
        <v>1332</v>
      </c>
      <c r="D52" s="46">
        <v>1286</v>
      </c>
      <c r="E52" s="18">
        <v>0.5</v>
      </c>
      <c r="F52" s="19">
        <f t="shared" si="3"/>
        <v>7.6394194041252863E-4</v>
      </c>
      <c r="G52" s="19">
        <f t="shared" si="0"/>
        <v>7.6365024818633069E-4</v>
      </c>
      <c r="H52" s="14">
        <f t="shared" si="6"/>
        <v>98620.289361051808</v>
      </c>
      <c r="I52" s="14">
        <f t="shared" si="4"/>
        <v>75.311408446774962</v>
      </c>
      <c r="J52" s="14">
        <f t="shared" si="1"/>
        <v>98582.633656828417</v>
      </c>
      <c r="K52" s="14">
        <f t="shared" si="2"/>
        <v>3901114.119670081</v>
      </c>
      <c r="L52" s="21">
        <f t="shared" si="5"/>
        <v>39.556912121683055</v>
      </c>
    </row>
    <row r="53" spans="1:12" x14ac:dyDescent="0.2">
      <c r="A53" s="17">
        <v>44</v>
      </c>
      <c r="B53" s="45">
        <v>0</v>
      </c>
      <c r="C53" s="9">
        <v>1249</v>
      </c>
      <c r="D53" s="46">
        <v>1343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98544.977952605026</v>
      </c>
      <c r="I53" s="14">
        <f t="shared" si="4"/>
        <v>0</v>
      </c>
      <c r="J53" s="14">
        <f t="shared" si="1"/>
        <v>98544.977952605026</v>
      </c>
      <c r="K53" s="14">
        <f t="shared" si="2"/>
        <v>3802531.4860132528</v>
      </c>
      <c r="L53" s="21">
        <f t="shared" si="5"/>
        <v>38.586760736220079</v>
      </c>
    </row>
    <row r="54" spans="1:12" x14ac:dyDescent="0.2">
      <c r="A54" s="17">
        <v>45</v>
      </c>
      <c r="B54" s="45">
        <v>0</v>
      </c>
      <c r="C54" s="9">
        <v>1235</v>
      </c>
      <c r="D54" s="46">
        <v>1260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98544.977952605026</v>
      </c>
      <c r="I54" s="14">
        <f t="shared" si="4"/>
        <v>0</v>
      </c>
      <c r="J54" s="14">
        <f t="shared" si="1"/>
        <v>98544.977952605026</v>
      </c>
      <c r="K54" s="14">
        <f t="shared" si="2"/>
        <v>3703986.5080606476</v>
      </c>
      <c r="L54" s="21">
        <f t="shared" si="5"/>
        <v>37.586760736220079</v>
      </c>
    </row>
    <row r="55" spans="1:12" x14ac:dyDescent="0.2">
      <c r="A55" s="17">
        <v>46</v>
      </c>
      <c r="B55" s="45">
        <v>0</v>
      </c>
      <c r="C55" s="9">
        <v>1106</v>
      </c>
      <c r="D55" s="46">
        <v>1220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98544.977952605026</v>
      </c>
      <c r="I55" s="14">
        <f t="shared" si="4"/>
        <v>0</v>
      </c>
      <c r="J55" s="14">
        <f t="shared" si="1"/>
        <v>98544.977952605026</v>
      </c>
      <c r="K55" s="14">
        <f t="shared" si="2"/>
        <v>3605441.5301080425</v>
      </c>
      <c r="L55" s="21">
        <f t="shared" si="5"/>
        <v>36.586760736220072</v>
      </c>
    </row>
    <row r="56" spans="1:12" x14ac:dyDescent="0.2">
      <c r="A56" s="17">
        <v>47</v>
      </c>
      <c r="B56" s="45">
        <v>0</v>
      </c>
      <c r="C56" s="9">
        <v>1057</v>
      </c>
      <c r="D56" s="46">
        <v>1112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98544.977952605026</v>
      </c>
      <c r="I56" s="14">
        <f t="shared" si="4"/>
        <v>0</v>
      </c>
      <c r="J56" s="14">
        <f t="shared" si="1"/>
        <v>98544.977952605026</v>
      </c>
      <c r="K56" s="14">
        <f t="shared" si="2"/>
        <v>3506896.5521554374</v>
      </c>
      <c r="L56" s="21">
        <f t="shared" si="5"/>
        <v>35.586760736220072</v>
      </c>
    </row>
    <row r="57" spans="1:12" x14ac:dyDescent="0.2">
      <c r="A57" s="17">
        <v>48</v>
      </c>
      <c r="B57" s="45">
        <v>1</v>
      </c>
      <c r="C57" s="9">
        <v>1078</v>
      </c>
      <c r="D57" s="46">
        <v>1053</v>
      </c>
      <c r="E57" s="18">
        <v>0.5</v>
      </c>
      <c r="F57" s="19">
        <f t="shared" si="3"/>
        <v>9.3852651337400278E-4</v>
      </c>
      <c r="G57" s="19">
        <f t="shared" si="0"/>
        <v>9.3808630393996248E-4</v>
      </c>
      <c r="H57" s="14">
        <f t="shared" si="6"/>
        <v>98544.977952605026</v>
      </c>
      <c r="I57" s="14">
        <f t="shared" si="4"/>
        <v>92.443694139404343</v>
      </c>
      <c r="J57" s="14">
        <f t="shared" si="1"/>
        <v>98498.756105535314</v>
      </c>
      <c r="K57" s="14">
        <f t="shared" si="2"/>
        <v>3408351.5742028323</v>
      </c>
      <c r="L57" s="21">
        <f t="shared" si="5"/>
        <v>34.586760736220072</v>
      </c>
    </row>
    <row r="58" spans="1:12" x14ac:dyDescent="0.2">
      <c r="A58" s="17">
        <v>49</v>
      </c>
      <c r="B58" s="45">
        <v>2</v>
      </c>
      <c r="C58" s="9">
        <v>1008</v>
      </c>
      <c r="D58" s="46">
        <v>1064</v>
      </c>
      <c r="E58" s="18">
        <v>0.5</v>
      </c>
      <c r="F58" s="19">
        <f t="shared" si="3"/>
        <v>1.9305019305019305E-3</v>
      </c>
      <c r="G58" s="19">
        <f t="shared" si="0"/>
        <v>1.9286403085824494E-3</v>
      </c>
      <c r="H58" s="14">
        <f t="shared" si="6"/>
        <v>98452.534258465617</v>
      </c>
      <c r="I58" s="14">
        <f t="shared" si="4"/>
        <v>189.8795260529713</v>
      </c>
      <c r="J58" s="14">
        <f t="shared" si="1"/>
        <v>98357.594495439131</v>
      </c>
      <c r="K58" s="14">
        <f t="shared" si="2"/>
        <v>3309852.8180972971</v>
      </c>
      <c r="L58" s="21">
        <f t="shared" si="5"/>
        <v>33.6187670843292</v>
      </c>
    </row>
    <row r="59" spans="1:12" x14ac:dyDescent="0.2">
      <c r="A59" s="17">
        <v>50</v>
      </c>
      <c r="B59" s="45">
        <v>2</v>
      </c>
      <c r="C59" s="9">
        <v>1012</v>
      </c>
      <c r="D59" s="46">
        <v>998</v>
      </c>
      <c r="E59" s="18">
        <v>0.5</v>
      </c>
      <c r="F59" s="19">
        <f t="shared" si="3"/>
        <v>1.990049751243781E-3</v>
      </c>
      <c r="G59" s="19">
        <f t="shared" si="0"/>
        <v>1.9880715705765406E-3</v>
      </c>
      <c r="H59" s="14">
        <f t="shared" si="6"/>
        <v>98262.654732412644</v>
      </c>
      <c r="I59" s="14">
        <f t="shared" si="4"/>
        <v>195.35319032288794</v>
      </c>
      <c r="J59" s="14">
        <f t="shared" si="1"/>
        <v>98164.978137251208</v>
      </c>
      <c r="K59" s="14">
        <f t="shared" si="2"/>
        <v>3211495.2236018581</v>
      </c>
      <c r="L59" s="21">
        <f t="shared" si="5"/>
        <v>32.682764701883464</v>
      </c>
    </row>
    <row r="60" spans="1:12" x14ac:dyDescent="0.2">
      <c r="A60" s="17">
        <v>51</v>
      </c>
      <c r="B60" s="45">
        <v>1</v>
      </c>
      <c r="C60" s="9">
        <v>877</v>
      </c>
      <c r="D60" s="46">
        <v>997</v>
      </c>
      <c r="E60" s="18">
        <v>0.5</v>
      </c>
      <c r="F60" s="19">
        <f t="shared" si="3"/>
        <v>1.0672358591248667E-3</v>
      </c>
      <c r="G60" s="19">
        <f t="shared" si="0"/>
        <v>1.0666666666666667E-3</v>
      </c>
      <c r="H60" s="14">
        <f t="shared" si="6"/>
        <v>98067.301542089757</v>
      </c>
      <c r="I60" s="14">
        <f t="shared" si="4"/>
        <v>104.60512164489575</v>
      </c>
      <c r="J60" s="14">
        <f t="shared" si="1"/>
        <v>98014.998981267301</v>
      </c>
      <c r="K60" s="14">
        <f t="shared" si="2"/>
        <v>3113330.2454646071</v>
      </c>
      <c r="L60" s="21">
        <f t="shared" si="5"/>
        <v>31.746873794915107</v>
      </c>
    </row>
    <row r="61" spans="1:12" x14ac:dyDescent="0.2">
      <c r="A61" s="17">
        <v>52</v>
      </c>
      <c r="B61" s="45">
        <v>4</v>
      </c>
      <c r="C61" s="9">
        <v>818</v>
      </c>
      <c r="D61" s="46">
        <v>877</v>
      </c>
      <c r="E61" s="18">
        <v>0.5</v>
      </c>
      <c r="F61" s="19">
        <f t="shared" si="3"/>
        <v>4.71976401179941E-3</v>
      </c>
      <c r="G61" s="19">
        <f t="shared" si="0"/>
        <v>4.7086521483225433E-3</v>
      </c>
      <c r="H61" s="14">
        <f t="shared" si="6"/>
        <v>97962.69642044486</v>
      </c>
      <c r="I61" s="14">
        <f t="shared" si="4"/>
        <v>461.27226095559683</v>
      </c>
      <c r="J61" s="14">
        <f t="shared" si="1"/>
        <v>97732.060289967063</v>
      </c>
      <c r="K61" s="14">
        <f t="shared" si="2"/>
        <v>3015315.2464833399</v>
      </c>
      <c r="L61" s="21">
        <f t="shared" si="5"/>
        <v>30.780239383590938</v>
      </c>
    </row>
    <row r="62" spans="1:12" x14ac:dyDescent="0.2">
      <c r="A62" s="17">
        <v>53</v>
      </c>
      <c r="B62" s="45">
        <v>4</v>
      </c>
      <c r="C62" s="9">
        <v>817</v>
      </c>
      <c r="D62" s="46">
        <v>810</v>
      </c>
      <c r="E62" s="18">
        <v>0.5</v>
      </c>
      <c r="F62" s="19">
        <f t="shared" si="3"/>
        <v>4.9170251997541483E-3</v>
      </c>
      <c r="G62" s="19">
        <f t="shared" si="0"/>
        <v>4.904966278356836E-3</v>
      </c>
      <c r="H62" s="14">
        <f t="shared" si="6"/>
        <v>97501.424159489266</v>
      </c>
      <c r="I62" s="14">
        <f t="shared" si="4"/>
        <v>478.24119759406136</v>
      </c>
      <c r="J62" s="14">
        <f t="shared" si="1"/>
        <v>97262.303560692235</v>
      </c>
      <c r="K62" s="14">
        <f t="shared" si="2"/>
        <v>2917583.1861933731</v>
      </c>
      <c r="L62" s="21">
        <f t="shared" si="5"/>
        <v>29.923493029403314</v>
      </c>
    </row>
    <row r="63" spans="1:12" x14ac:dyDescent="0.2">
      <c r="A63" s="17">
        <v>54</v>
      </c>
      <c r="B63" s="45">
        <v>2</v>
      </c>
      <c r="C63" s="9">
        <v>816</v>
      </c>
      <c r="D63" s="46">
        <v>825</v>
      </c>
      <c r="E63" s="18">
        <v>0.5</v>
      </c>
      <c r="F63" s="19">
        <f t="shared" si="3"/>
        <v>2.4375380865326022E-3</v>
      </c>
      <c r="G63" s="19">
        <f t="shared" si="0"/>
        <v>2.4345709068776629E-3</v>
      </c>
      <c r="H63" s="14">
        <f t="shared" si="6"/>
        <v>97023.182961895203</v>
      </c>
      <c r="I63" s="14">
        <f t="shared" si="4"/>
        <v>236.2098185316986</v>
      </c>
      <c r="J63" s="14">
        <f t="shared" si="1"/>
        <v>96905.078052629353</v>
      </c>
      <c r="K63" s="14">
        <f t="shared" si="2"/>
        <v>2820320.8826326807</v>
      </c>
      <c r="L63" s="21">
        <f t="shared" si="5"/>
        <v>29.068525650620337</v>
      </c>
    </row>
    <row r="64" spans="1:12" x14ac:dyDescent="0.2">
      <c r="A64" s="17">
        <v>55</v>
      </c>
      <c r="B64" s="45">
        <v>6</v>
      </c>
      <c r="C64" s="9">
        <v>746</v>
      </c>
      <c r="D64" s="46">
        <v>813</v>
      </c>
      <c r="E64" s="18">
        <v>0.5</v>
      </c>
      <c r="F64" s="19">
        <f t="shared" si="3"/>
        <v>7.6972418216805644E-3</v>
      </c>
      <c r="G64" s="19">
        <f t="shared" si="0"/>
        <v>7.6677316293929706E-3</v>
      </c>
      <c r="H64" s="14">
        <f t="shared" si="6"/>
        <v>96786.973143363502</v>
      </c>
      <c r="I64" s="14">
        <f t="shared" si="4"/>
        <v>742.13653528457633</v>
      </c>
      <c r="J64" s="14">
        <f t="shared" si="1"/>
        <v>96415.904875721215</v>
      </c>
      <c r="K64" s="14">
        <f t="shared" si="2"/>
        <v>2723415.8045800515</v>
      </c>
      <c r="L64" s="21">
        <f t="shared" si="5"/>
        <v>28.138247494795127</v>
      </c>
    </row>
    <row r="65" spans="1:12" x14ac:dyDescent="0.2">
      <c r="A65" s="17">
        <v>56</v>
      </c>
      <c r="B65" s="45">
        <v>3</v>
      </c>
      <c r="C65" s="9">
        <v>694</v>
      </c>
      <c r="D65" s="46">
        <v>735</v>
      </c>
      <c r="E65" s="18">
        <v>0.5</v>
      </c>
      <c r="F65" s="19">
        <f t="shared" si="3"/>
        <v>4.1987403778866337E-3</v>
      </c>
      <c r="G65" s="19">
        <f t="shared" si="0"/>
        <v>4.1899441340782122E-3</v>
      </c>
      <c r="H65" s="14">
        <f t="shared" si="6"/>
        <v>96044.836608078927</v>
      </c>
      <c r="I65" s="14">
        <f t="shared" si="4"/>
        <v>402.42249975452063</v>
      </c>
      <c r="J65" s="14">
        <f t="shared" si="1"/>
        <v>95843.625358201665</v>
      </c>
      <c r="K65" s="14">
        <f t="shared" si="2"/>
        <v>2626999.8997043301</v>
      </c>
      <c r="L65" s="21">
        <f t="shared" si="5"/>
        <v>27.351807681490261</v>
      </c>
    </row>
    <row r="66" spans="1:12" x14ac:dyDescent="0.2">
      <c r="A66" s="17">
        <v>57</v>
      </c>
      <c r="B66" s="45">
        <v>2</v>
      </c>
      <c r="C66" s="9">
        <v>634</v>
      </c>
      <c r="D66" s="46">
        <v>698</v>
      </c>
      <c r="E66" s="18">
        <v>0.5</v>
      </c>
      <c r="F66" s="19">
        <f t="shared" si="3"/>
        <v>3.003003003003003E-3</v>
      </c>
      <c r="G66" s="19">
        <f t="shared" si="0"/>
        <v>2.9985007496251877E-3</v>
      </c>
      <c r="H66" s="14">
        <f t="shared" si="6"/>
        <v>95642.414108324403</v>
      </c>
      <c r="I66" s="14">
        <f t="shared" si="4"/>
        <v>286.78385039977337</v>
      </c>
      <c r="J66" s="14">
        <f t="shared" si="1"/>
        <v>95499.022183124514</v>
      </c>
      <c r="K66" s="14">
        <f t="shared" si="2"/>
        <v>2531156.2743461286</v>
      </c>
      <c r="L66" s="21">
        <f t="shared" si="5"/>
        <v>26.464788639476897</v>
      </c>
    </row>
    <row r="67" spans="1:12" x14ac:dyDescent="0.2">
      <c r="A67" s="17">
        <v>58</v>
      </c>
      <c r="B67" s="45">
        <v>3</v>
      </c>
      <c r="C67" s="9">
        <v>652</v>
      </c>
      <c r="D67" s="46">
        <v>622</v>
      </c>
      <c r="E67" s="18">
        <v>0.5</v>
      </c>
      <c r="F67" s="19">
        <f t="shared" si="3"/>
        <v>4.7095761381475663E-3</v>
      </c>
      <c r="G67" s="19">
        <f t="shared" si="0"/>
        <v>4.6985121378230223E-3</v>
      </c>
      <c r="H67" s="14">
        <f t="shared" si="6"/>
        <v>95355.630257924626</v>
      </c>
      <c r="I67" s="14">
        <f t="shared" si="4"/>
        <v>448.02958617662313</v>
      </c>
      <c r="J67" s="14">
        <f t="shared" si="1"/>
        <v>95131.615464836315</v>
      </c>
      <c r="K67" s="14">
        <f t="shared" si="2"/>
        <v>2435657.2521630041</v>
      </c>
      <c r="L67" s="21">
        <f t="shared" si="5"/>
        <v>25.542878229370064</v>
      </c>
    </row>
    <row r="68" spans="1:12" x14ac:dyDescent="0.2">
      <c r="A68" s="17">
        <v>59</v>
      </c>
      <c r="B68" s="45">
        <v>4</v>
      </c>
      <c r="C68" s="9">
        <v>648</v>
      </c>
      <c r="D68" s="46">
        <v>656</v>
      </c>
      <c r="E68" s="18">
        <v>0.5</v>
      </c>
      <c r="F68" s="19">
        <f t="shared" si="3"/>
        <v>6.1349693251533744E-3</v>
      </c>
      <c r="G68" s="19">
        <f t="shared" si="0"/>
        <v>6.1162079510703364E-3</v>
      </c>
      <c r="H68" s="14">
        <f t="shared" si="6"/>
        <v>94907.600671748005</v>
      </c>
      <c r="I68" s="14">
        <f t="shared" si="4"/>
        <v>580.47462184555354</v>
      </c>
      <c r="J68" s="14">
        <f t="shared" si="1"/>
        <v>94617.363360825228</v>
      </c>
      <c r="K68" s="14">
        <f t="shared" si="2"/>
        <v>2340525.6366981678</v>
      </c>
      <c r="L68" s="21">
        <f t="shared" si="5"/>
        <v>24.661097953505561</v>
      </c>
    </row>
    <row r="69" spans="1:12" x14ac:dyDescent="0.2">
      <c r="A69" s="17">
        <v>60</v>
      </c>
      <c r="B69" s="45">
        <v>2</v>
      </c>
      <c r="C69" s="9">
        <v>568</v>
      </c>
      <c r="D69" s="46">
        <v>645</v>
      </c>
      <c r="E69" s="18">
        <v>0.5</v>
      </c>
      <c r="F69" s="19">
        <f t="shared" si="3"/>
        <v>3.2976092333058533E-3</v>
      </c>
      <c r="G69" s="19">
        <f t="shared" si="0"/>
        <v>3.2921810699588477E-3</v>
      </c>
      <c r="H69" s="14">
        <f t="shared" si="6"/>
        <v>94327.12604990245</v>
      </c>
      <c r="I69" s="14">
        <f t="shared" si="4"/>
        <v>310.54197876511097</v>
      </c>
      <c r="J69" s="14">
        <f t="shared" si="1"/>
        <v>94171.855060519898</v>
      </c>
      <c r="K69" s="14">
        <f t="shared" si="2"/>
        <v>2245908.2733373428</v>
      </c>
      <c r="L69" s="21">
        <f t="shared" si="5"/>
        <v>23.809781633219444</v>
      </c>
    </row>
    <row r="70" spans="1:12" x14ac:dyDescent="0.2">
      <c r="A70" s="17">
        <v>61</v>
      </c>
      <c r="B70" s="45">
        <v>3</v>
      </c>
      <c r="C70" s="9">
        <v>518</v>
      </c>
      <c r="D70" s="46">
        <v>577</v>
      </c>
      <c r="E70" s="18">
        <v>0.5</v>
      </c>
      <c r="F70" s="19">
        <f t="shared" si="3"/>
        <v>5.4794520547945206E-3</v>
      </c>
      <c r="G70" s="19">
        <f t="shared" si="0"/>
        <v>5.464480874316939E-3</v>
      </c>
      <c r="H70" s="14">
        <f t="shared" si="6"/>
        <v>94016.584071137346</v>
      </c>
      <c r="I70" s="14">
        <f t="shared" si="4"/>
        <v>513.75182552534056</v>
      </c>
      <c r="J70" s="14">
        <f t="shared" si="1"/>
        <v>93759.708158374677</v>
      </c>
      <c r="K70" s="14">
        <f t="shared" si="2"/>
        <v>2151736.4182768227</v>
      </c>
      <c r="L70" s="21">
        <f t="shared" si="5"/>
        <v>22.886775131595062</v>
      </c>
    </row>
    <row r="71" spans="1:12" x14ac:dyDescent="0.2">
      <c r="A71" s="17">
        <v>62</v>
      </c>
      <c r="B71" s="45">
        <v>4</v>
      </c>
      <c r="C71" s="9">
        <v>534</v>
      </c>
      <c r="D71" s="46">
        <v>525</v>
      </c>
      <c r="E71" s="18">
        <v>0.5</v>
      </c>
      <c r="F71" s="19">
        <f t="shared" si="3"/>
        <v>7.5542965061378663E-3</v>
      </c>
      <c r="G71" s="19">
        <f t="shared" si="0"/>
        <v>7.5258701787394178E-3</v>
      </c>
      <c r="H71" s="14">
        <f t="shared" si="6"/>
        <v>93502.832245612008</v>
      </c>
      <c r="I71" s="14">
        <f t="shared" si="4"/>
        <v>703.69017682492586</v>
      </c>
      <c r="J71" s="14">
        <f t="shared" si="1"/>
        <v>93150.987157199546</v>
      </c>
      <c r="K71" s="14">
        <f t="shared" si="2"/>
        <v>2057976.7101184479</v>
      </c>
      <c r="L71" s="21">
        <f t="shared" si="5"/>
        <v>22.009779390559867</v>
      </c>
    </row>
    <row r="72" spans="1:12" x14ac:dyDescent="0.2">
      <c r="A72" s="17">
        <v>63</v>
      </c>
      <c r="B72" s="45">
        <v>3</v>
      </c>
      <c r="C72" s="9">
        <v>487</v>
      </c>
      <c r="D72" s="46">
        <v>532</v>
      </c>
      <c r="E72" s="18">
        <v>0.5</v>
      </c>
      <c r="F72" s="19">
        <f t="shared" si="3"/>
        <v>5.8881256133464181E-3</v>
      </c>
      <c r="G72" s="19">
        <f t="shared" si="0"/>
        <v>5.8708414872798431E-3</v>
      </c>
      <c r="H72" s="14">
        <f t="shared" si="6"/>
        <v>92799.142068787085</v>
      </c>
      <c r="I72" s="14">
        <f t="shared" si="4"/>
        <v>544.80905324141145</v>
      </c>
      <c r="J72" s="14">
        <f t="shared" si="1"/>
        <v>92526.737542166389</v>
      </c>
      <c r="K72" s="14">
        <f t="shared" si="2"/>
        <v>1964825.7229612484</v>
      </c>
      <c r="L72" s="21">
        <f t="shared" si="5"/>
        <v>21.172886722431411</v>
      </c>
    </row>
    <row r="73" spans="1:12" x14ac:dyDescent="0.2">
      <c r="A73" s="17">
        <v>64</v>
      </c>
      <c r="B73" s="45">
        <v>5</v>
      </c>
      <c r="C73" s="9">
        <v>425</v>
      </c>
      <c r="D73" s="46">
        <v>489</v>
      </c>
      <c r="E73" s="18">
        <v>0.5</v>
      </c>
      <c r="F73" s="19">
        <f t="shared" si="3"/>
        <v>1.0940919037199124E-2</v>
      </c>
      <c r="G73" s="19">
        <f t="shared" ref="G73:G103" si="7">F73/((1+(1-E73)*F73))</f>
        <v>1.088139281828074E-2</v>
      </c>
      <c r="H73" s="14">
        <f t="shared" si="6"/>
        <v>92254.333015545679</v>
      </c>
      <c r="I73" s="14">
        <f t="shared" si="4"/>
        <v>1003.8556367306385</v>
      </c>
      <c r="J73" s="14">
        <f t="shared" ref="J73:J103" si="8">H74+I73*E73</f>
        <v>91752.405197180356</v>
      </c>
      <c r="K73" s="14">
        <f t="shared" ref="K73:K97" si="9">K74+J73</f>
        <v>1872298.985419082</v>
      </c>
      <c r="L73" s="21">
        <f t="shared" si="5"/>
        <v>20.294970699138684</v>
      </c>
    </row>
    <row r="74" spans="1:12" x14ac:dyDescent="0.2">
      <c r="A74" s="17">
        <v>65</v>
      </c>
      <c r="B74" s="45">
        <v>1</v>
      </c>
      <c r="C74" s="9">
        <v>496</v>
      </c>
      <c r="D74" s="46">
        <v>430</v>
      </c>
      <c r="E74" s="18">
        <v>0.5</v>
      </c>
      <c r="F74" s="19">
        <f t="shared" ref="F74:F104" si="10">B74/((C74+D74)/2)</f>
        <v>2.1598272138228943E-3</v>
      </c>
      <c r="G74" s="19">
        <f t="shared" si="7"/>
        <v>2.1574973031283709E-3</v>
      </c>
      <c r="H74" s="14">
        <f t="shared" si="6"/>
        <v>91250.477378815034</v>
      </c>
      <c r="I74" s="14">
        <f t="shared" ref="I74:I104" si="11">H74*G74</f>
        <v>196.87265885396985</v>
      </c>
      <c r="J74" s="14">
        <f t="shared" si="8"/>
        <v>91152.041049388048</v>
      </c>
      <c r="K74" s="14">
        <f t="shared" si="9"/>
        <v>1780546.5802219016</v>
      </c>
      <c r="L74" s="21">
        <f t="shared" ref="L74:L104" si="12">K74/H74</f>
        <v>19.512737153474642</v>
      </c>
    </row>
    <row r="75" spans="1:12" x14ac:dyDescent="0.2">
      <c r="A75" s="17">
        <v>66</v>
      </c>
      <c r="B75" s="45">
        <v>4</v>
      </c>
      <c r="C75" s="9">
        <v>413</v>
      </c>
      <c r="D75" s="46">
        <v>500</v>
      </c>
      <c r="E75" s="18">
        <v>0.5</v>
      </c>
      <c r="F75" s="19">
        <f t="shared" si="10"/>
        <v>8.7623220153340634E-3</v>
      </c>
      <c r="G75" s="19">
        <f t="shared" si="7"/>
        <v>8.7241003271537627E-3</v>
      </c>
      <c r="H75" s="14">
        <f t="shared" ref="H75:H104" si="13">H74-I74</f>
        <v>91053.604719961062</v>
      </c>
      <c r="I75" s="14">
        <f t="shared" si="11"/>
        <v>794.3607827259417</v>
      </c>
      <c r="J75" s="14">
        <f t="shared" si="8"/>
        <v>90656.424328598092</v>
      </c>
      <c r="K75" s="14">
        <f t="shared" si="9"/>
        <v>1689394.5391725136</v>
      </c>
      <c r="L75" s="21">
        <f t="shared" si="12"/>
        <v>18.553845774347021</v>
      </c>
    </row>
    <row r="76" spans="1:12" x14ac:dyDescent="0.2">
      <c r="A76" s="17">
        <v>67</v>
      </c>
      <c r="B76" s="45">
        <v>5</v>
      </c>
      <c r="C76" s="9">
        <v>409</v>
      </c>
      <c r="D76" s="46">
        <v>415</v>
      </c>
      <c r="E76" s="18">
        <v>0.5</v>
      </c>
      <c r="F76" s="19">
        <f t="shared" si="10"/>
        <v>1.2135922330097087E-2</v>
      </c>
      <c r="G76" s="19">
        <f t="shared" si="7"/>
        <v>1.2062726176115804E-2</v>
      </c>
      <c r="H76" s="14">
        <f t="shared" si="13"/>
        <v>90259.243937235122</v>
      </c>
      <c r="I76" s="14">
        <f t="shared" si="11"/>
        <v>1088.7725444781076</v>
      </c>
      <c r="J76" s="14">
        <f t="shared" si="8"/>
        <v>89714.85766499606</v>
      </c>
      <c r="K76" s="14">
        <f t="shared" si="9"/>
        <v>1598738.1148439154</v>
      </c>
      <c r="L76" s="21">
        <f t="shared" si="12"/>
        <v>17.712735506134454</v>
      </c>
    </row>
    <row r="77" spans="1:12" x14ac:dyDescent="0.2">
      <c r="A77" s="17">
        <v>68</v>
      </c>
      <c r="B77" s="45">
        <v>5</v>
      </c>
      <c r="C77" s="9">
        <v>345</v>
      </c>
      <c r="D77" s="46">
        <v>405</v>
      </c>
      <c r="E77" s="18">
        <v>0.5</v>
      </c>
      <c r="F77" s="19">
        <f t="shared" si="10"/>
        <v>1.3333333333333334E-2</v>
      </c>
      <c r="G77" s="19">
        <f t="shared" si="7"/>
        <v>1.3245033112582783E-2</v>
      </c>
      <c r="H77" s="14">
        <f t="shared" si="13"/>
        <v>89170.471392757012</v>
      </c>
      <c r="I77" s="14">
        <f t="shared" si="11"/>
        <v>1181.0658462616825</v>
      </c>
      <c r="J77" s="14">
        <f t="shared" si="8"/>
        <v>88579.93846962617</v>
      </c>
      <c r="K77" s="14">
        <f t="shared" si="9"/>
        <v>1509023.2571789194</v>
      </c>
      <c r="L77" s="21">
        <f t="shared" si="12"/>
        <v>16.922903216832065</v>
      </c>
    </row>
    <row r="78" spans="1:12" x14ac:dyDescent="0.2">
      <c r="A78" s="17">
        <v>69</v>
      </c>
      <c r="B78" s="45">
        <v>4</v>
      </c>
      <c r="C78" s="9">
        <v>356</v>
      </c>
      <c r="D78" s="46">
        <v>331</v>
      </c>
      <c r="E78" s="18">
        <v>0.5</v>
      </c>
      <c r="F78" s="19">
        <f t="shared" si="10"/>
        <v>1.1644832605531296E-2</v>
      </c>
      <c r="G78" s="19">
        <f t="shared" si="7"/>
        <v>1.1577424023154849E-2</v>
      </c>
      <c r="H78" s="14">
        <f t="shared" si="13"/>
        <v>87989.405546495327</v>
      </c>
      <c r="I78" s="14">
        <f t="shared" si="11"/>
        <v>1018.6906575571095</v>
      </c>
      <c r="J78" s="14">
        <f t="shared" si="8"/>
        <v>87480.060217716775</v>
      </c>
      <c r="K78" s="14">
        <f t="shared" si="9"/>
        <v>1420443.3187092931</v>
      </c>
      <c r="L78" s="21">
        <f t="shared" si="12"/>
        <v>16.143344870749274</v>
      </c>
    </row>
    <row r="79" spans="1:12" x14ac:dyDescent="0.2">
      <c r="A79" s="17">
        <v>70</v>
      </c>
      <c r="B79" s="45">
        <v>3</v>
      </c>
      <c r="C79" s="9">
        <v>377</v>
      </c>
      <c r="D79" s="46">
        <v>358</v>
      </c>
      <c r="E79" s="18">
        <v>0.5</v>
      </c>
      <c r="F79" s="19">
        <f t="shared" si="10"/>
        <v>8.1632653061224497E-3</v>
      </c>
      <c r="G79" s="19">
        <f t="shared" si="7"/>
        <v>8.130081300813009E-3</v>
      </c>
      <c r="H79" s="14">
        <f t="shared" si="13"/>
        <v>86970.714888938222</v>
      </c>
      <c r="I79" s="14">
        <f t="shared" si="11"/>
        <v>707.07898283689622</v>
      </c>
      <c r="J79" s="14">
        <f t="shared" si="8"/>
        <v>86617.175397519764</v>
      </c>
      <c r="K79" s="14">
        <f t="shared" si="9"/>
        <v>1332963.2584915764</v>
      </c>
      <c r="L79" s="21">
        <f t="shared" si="12"/>
        <v>15.326575850201682</v>
      </c>
    </row>
    <row r="80" spans="1:12" x14ac:dyDescent="0.2">
      <c r="A80" s="17">
        <v>71</v>
      </c>
      <c r="B80" s="45">
        <v>4</v>
      </c>
      <c r="C80" s="9">
        <v>329</v>
      </c>
      <c r="D80" s="46">
        <v>374</v>
      </c>
      <c r="E80" s="18">
        <v>0.5</v>
      </c>
      <c r="F80" s="19">
        <f t="shared" si="10"/>
        <v>1.1379800853485065E-2</v>
      </c>
      <c r="G80" s="19">
        <f t="shared" si="7"/>
        <v>1.1315417256011316E-2</v>
      </c>
      <c r="H80" s="14">
        <f t="shared" si="13"/>
        <v>86263.635906101321</v>
      </c>
      <c r="I80" s="14">
        <f t="shared" si="11"/>
        <v>976.1090342981762</v>
      </c>
      <c r="J80" s="14">
        <f t="shared" si="8"/>
        <v>85775.581388952225</v>
      </c>
      <c r="K80" s="14">
        <f t="shared" si="9"/>
        <v>1246346.0830940567</v>
      </c>
      <c r="L80" s="21">
        <f t="shared" si="12"/>
        <v>14.448105160449238</v>
      </c>
    </row>
    <row r="81" spans="1:12" x14ac:dyDescent="0.2">
      <c r="A81" s="17">
        <v>72</v>
      </c>
      <c r="B81" s="45">
        <v>11</v>
      </c>
      <c r="C81" s="9">
        <v>277</v>
      </c>
      <c r="D81" s="46">
        <v>323</v>
      </c>
      <c r="E81" s="18">
        <v>0.5</v>
      </c>
      <c r="F81" s="19">
        <f t="shared" si="10"/>
        <v>3.6666666666666667E-2</v>
      </c>
      <c r="G81" s="19">
        <f t="shared" si="7"/>
        <v>3.6006546644844518E-2</v>
      </c>
      <c r="H81" s="14">
        <f t="shared" si="13"/>
        <v>85287.526871803144</v>
      </c>
      <c r="I81" s="14">
        <f t="shared" si="11"/>
        <v>3070.9093145330103</v>
      </c>
      <c r="J81" s="14">
        <f t="shared" si="8"/>
        <v>83752.072214536631</v>
      </c>
      <c r="K81" s="14">
        <f t="shared" si="9"/>
        <v>1160570.5017051045</v>
      </c>
      <c r="L81" s="21">
        <f t="shared" si="12"/>
        <v>13.607740126520188</v>
      </c>
    </row>
    <row r="82" spans="1:12" x14ac:dyDescent="0.2">
      <c r="A82" s="17">
        <v>73</v>
      </c>
      <c r="B82" s="45">
        <v>4</v>
      </c>
      <c r="C82" s="9">
        <v>217</v>
      </c>
      <c r="D82" s="46">
        <v>265</v>
      </c>
      <c r="E82" s="18">
        <v>0.5</v>
      </c>
      <c r="F82" s="19">
        <f t="shared" si="10"/>
        <v>1.6597510373443983E-2</v>
      </c>
      <c r="G82" s="19">
        <f t="shared" si="7"/>
        <v>1.646090534979424E-2</v>
      </c>
      <c r="H82" s="14">
        <f t="shared" si="13"/>
        <v>82216.617557270132</v>
      </c>
      <c r="I82" s="14">
        <f t="shared" si="11"/>
        <v>1353.3599597904549</v>
      </c>
      <c r="J82" s="14">
        <f t="shared" si="8"/>
        <v>81539.937577374905</v>
      </c>
      <c r="K82" s="14">
        <f t="shared" si="9"/>
        <v>1076818.4294905679</v>
      </c>
      <c r="L82" s="21">
        <f t="shared" si="12"/>
        <v>13.09733313633928</v>
      </c>
    </row>
    <row r="83" spans="1:12" x14ac:dyDescent="0.2">
      <c r="A83" s="17">
        <v>74</v>
      </c>
      <c r="B83" s="45">
        <v>8</v>
      </c>
      <c r="C83" s="9">
        <v>289</v>
      </c>
      <c r="D83" s="46">
        <v>212</v>
      </c>
      <c r="E83" s="18">
        <v>0.5</v>
      </c>
      <c r="F83" s="19">
        <f t="shared" si="10"/>
        <v>3.1936127744510975E-2</v>
      </c>
      <c r="G83" s="19">
        <f t="shared" si="7"/>
        <v>3.1434184675834968E-2</v>
      </c>
      <c r="H83" s="14">
        <f t="shared" si="13"/>
        <v>80863.257597479678</v>
      </c>
      <c r="I83" s="14">
        <f t="shared" si="11"/>
        <v>2541.8705728087912</v>
      </c>
      <c r="J83" s="14">
        <f t="shared" si="8"/>
        <v>79592.322311075273</v>
      </c>
      <c r="K83" s="14">
        <f t="shared" si="9"/>
        <v>995278.49191319291</v>
      </c>
      <c r="L83" s="21">
        <f t="shared" si="12"/>
        <v>12.30816716372571</v>
      </c>
    </row>
    <row r="84" spans="1:12" x14ac:dyDescent="0.2">
      <c r="A84" s="17">
        <v>75</v>
      </c>
      <c r="B84" s="45">
        <v>11</v>
      </c>
      <c r="C84" s="9">
        <v>173</v>
      </c>
      <c r="D84" s="46">
        <v>278</v>
      </c>
      <c r="E84" s="18">
        <v>0.5</v>
      </c>
      <c r="F84" s="19">
        <f t="shared" si="10"/>
        <v>4.878048780487805E-2</v>
      </c>
      <c r="G84" s="19">
        <f t="shared" si="7"/>
        <v>4.7619047619047616E-2</v>
      </c>
      <c r="H84" s="14">
        <f t="shared" si="13"/>
        <v>78321.387024670883</v>
      </c>
      <c r="I84" s="14">
        <f t="shared" si="11"/>
        <v>3729.5898583176609</v>
      </c>
      <c r="J84" s="14">
        <f t="shared" si="8"/>
        <v>76456.592095512053</v>
      </c>
      <c r="K84" s="14">
        <f t="shared" si="9"/>
        <v>915686.16960211762</v>
      </c>
      <c r="L84" s="21">
        <f t="shared" si="12"/>
        <v>11.691393684252306</v>
      </c>
    </row>
    <row r="85" spans="1:12" x14ac:dyDescent="0.2">
      <c r="A85" s="17">
        <v>76</v>
      </c>
      <c r="B85" s="45">
        <v>6</v>
      </c>
      <c r="C85" s="9">
        <v>206</v>
      </c>
      <c r="D85" s="46">
        <v>175</v>
      </c>
      <c r="E85" s="18">
        <v>0.5</v>
      </c>
      <c r="F85" s="19">
        <f t="shared" si="10"/>
        <v>3.1496062992125984E-2</v>
      </c>
      <c r="G85" s="19">
        <f t="shared" si="7"/>
        <v>3.1007751937984496E-2</v>
      </c>
      <c r="H85" s="14">
        <f t="shared" si="13"/>
        <v>74591.797166353223</v>
      </c>
      <c r="I85" s="14">
        <f t="shared" si="11"/>
        <v>2312.9239431427354</v>
      </c>
      <c r="J85" s="14">
        <f t="shared" si="8"/>
        <v>73435.335194781845</v>
      </c>
      <c r="K85" s="14">
        <f t="shared" si="9"/>
        <v>839229.57750660554</v>
      </c>
      <c r="L85" s="21">
        <f t="shared" si="12"/>
        <v>11.25096336846492</v>
      </c>
    </row>
    <row r="86" spans="1:12" x14ac:dyDescent="0.2">
      <c r="A86" s="17">
        <v>77</v>
      </c>
      <c r="B86" s="45">
        <v>7</v>
      </c>
      <c r="C86" s="9">
        <v>194</v>
      </c>
      <c r="D86" s="46">
        <v>195</v>
      </c>
      <c r="E86" s="18">
        <v>0.5</v>
      </c>
      <c r="F86" s="19">
        <f t="shared" si="10"/>
        <v>3.5989717223650387E-2</v>
      </c>
      <c r="G86" s="19">
        <f t="shared" si="7"/>
        <v>3.5353535353535352E-2</v>
      </c>
      <c r="H86" s="14">
        <f t="shared" si="13"/>
        <v>72278.873223210481</v>
      </c>
      <c r="I86" s="14">
        <f t="shared" si="11"/>
        <v>2555.3136998104715</v>
      </c>
      <c r="J86" s="14">
        <f t="shared" si="8"/>
        <v>71001.216373305244</v>
      </c>
      <c r="K86" s="14">
        <f t="shared" si="9"/>
        <v>765794.24231182365</v>
      </c>
      <c r="L86" s="21">
        <f t="shared" si="12"/>
        <v>10.594994196255797</v>
      </c>
    </row>
    <row r="87" spans="1:12" x14ac:dyDescent="0.2">
      <c r="A87" s="17">
        <v>78</v>
      </c>
      <c r="B87" s="45">
        <v>7</v>
      </c>
      <c r="C87" s="9">
        <v>208</v>
      </c>
      <c r="D87" s="46">
        <v>193</v>
      </c>
      <c r="E87" s="18">
        <v>0.5</v>
      </c>
      <c r="F87" s="19">
        <f t="shared" si="10"/>
        <v>3.4912718204488775E-2</v>
      </c>
      <c r="G87" s="19">
        <f t="shared" si="7"/>
        <v>3.4313725490196081E-2</v>
      </c>
      <c r="H87" s="14">
        <f t="shared" si="13"/>
        <v>69723.559523400007</v>
      </c>
      <c r="I87" s="14">
        <f t="shared" si="11"/>
        <v>2392.4750816852948</v>
      </c>
      <c r="J87" s="14">
        <f t="shared" si="8"/>
        <v>68527.321982557361</v>
      </c>
      <c r="K87" s="14">
        <f t="shared" si="9"/>
        <v>694793.02593851835</v>
      </c>
      <c r="L87" s="21">
        <f t="shared" si="12"/>
        <v>9.9649678055426598</v>
      </c>
    </row>
    <row r="88" spans="1:12" x14ac:dyDescent="0.2">
      <c r="A88" s="17">
        <v>79</v>
      </c>
      <c r="B88" s="45">
        <v>10</v>
      </c>
      <c r="C88" s="9">
        <v>200</v>
      </c>
      <c r="D88" s="46">
        <v>198</v>
      </c>
      <c r="E88" s="18">
        <v>0.5</v>
      </c>
      <c r="F88" s="19">
        <f t="shared" si="10"/>
        <v>5.0251256281407038E-2</v>
      </c>
      <c r="G88" s="19">
        <f t="shared" si="7"/>
        <v>4.9019607843137254E-2</v>
      </c>
      <c r="H88" s="14">
        <f t="shared" si="13"/>
        <v>67331.084441714716</v>
      </c>
      <c r="I88" s="14">
        <f t="shared" si="11"/>
        <v>3300.5433549860154</v>
      </c>
      <c r="J88" s="14">
        <f t="shared" si="8"/>
        <v>65680.8127642217</v>
      </c>
      <c r="K88" s="14">
        <f t="shared" si="9"/>
        <v>626265.70395596093</v>
      </c>
      <c r="L88" s="21">
        <f t="shared" si="12"/>
        <v>9.3012864585314841</v>
      </c>
    </row>
    <row r="89" spans="1:12" x14ac:dyDescent="0.2">
      <c r="A89" s="17">
        <v>80</v>
      </c>
      <c r="B89" s="45">
        <v>5</v>
      </c>
      <c r="C89" s="9">
        <v>186</v>
      </c>
      <c r="D89" s="46">
        <v>195</v>
      </c>
      <c r="E89" s="18">
        <v>0.5</v>
      </c>
      <c r="F89" s="19">
        <f t="shared" si="10"/>
        <v>2.6246719160104987E-2</v>
      </c>
      <c r="G89" s="19">
        <f t="shared" si="7"/>
        <v>2.5906735751295339E-2</v>
      </c>
      <c r="H89" s="14">
        <f t="shared" si="13"/>
        <v>64030.541086728699</v>
      </c>
      <c r="I89" s="14">
        <f t="shared" si="11"/>
        <v>1658.8223079463394</v>
      </c>
      <c r="J89" s="14">
        <f t="shared" si="8"/>
        <v>63201.129932755524</v>
      </c>
      <c r="K89" s="14">
        <f t="shared" si="9"/>
        <v>560584.89119173924</v>
      </c>
      <c r="L89" s="21">
        <f t="shared" si="12"/>
        <v>8.7549610182496007</v>
      </c>
    </row>
    <row r="90" spans="1:12" x14ac:dyDescent="0.2">
      <c r="A90" s="17">
        <v>81</v>
      </c>
      <c r="B90" s="45">
        <v>14</v>
      </c>
      <c r="C90" s="9">
        <v>197</v>
      </c>
      <c r="D90" s="46">
        <v>181</v>
      </c>
      <c r="E90" s="18">
        <v>0.5</v>
      </c>
      <c r="F90" s="19">
        <f t="shared" si="10"/>
        <v>7.407407407407407E-2</v>
      </c>
      <c r="G90" s="19">
        <f t="shared" si="7"/>
        <v>7.1428571428571425E-2</v>
      </c>
      <c r="H90" s="14">
        <f t="shared" si="13"/>
        <v>62371.718778782357</v>
      </c>
      <c r="I90" s="14">
        <f t="shared" si="11"/>
        <v>4455.122769913025</v>
      </c>
      <c r="J90" s="14">
        <f t="shared" si="8"/>
        <v>60144.157393825844</v>
      </c>
      <c r="K90" s="14">
        <f t="shared" si="9"/>
        <v>497383.76125898369</v>
      </c>
      <c r="L90" s="21">
        <f t="shared" si="12"/>
        <v>7.9745078538413461</v>
      </c>
    </row>
    <row r="91" spans="1:12" x14ac:dyDescent="0.2">
      <c r="A91" s="17">
        <v>82</v>
      </c>
      <c r="B91" s="45">
        <v>12</v>
      </c>
      <c r="C91" s="9">
        <v>159</v>
      </c>
      <c r="D91" s="46">
        <v>193</v>
      </c>
      <c r="E91" s="18">
        <v>0.5</v>
      </c>
      <c r="F91" s="19">
        <f t="shared" si="10"/>
        <v>6.8181818181818177E-2</v>
      </c>
      <c r="G91" s="19">
        <f t="shared" si="7"/>
        <v>6.5934065934065922E-2</v>
      </c>
      <c r="H91" s="14">
        <f t="shared" si="13"/>
        <v>57916.596008869332</v>
      </c>
      <c r="I91" s="14">
        <f t="shared" si="11"/>
        <v>3818.6766599254497</v>
      </c>
      <c r="J91" s="14">
        <f t="shared" si="8"/>
        <v>56007.257678906608</v>
      </c>
      <c r="K91" s="14">
        <f t="shared" si="9"/>
        <v>437239.60386515787</v>
      </c>
      <c r="L91" s="21">
        <f t="shared" si="12"/>
        <v>7.5494699964445271</v>
      </c>
    </row>
    <row r="92" spans="1:12" x14ac:dyDescent="0.2">
      <c r="A92" s="17">
        <v>83</v>
      </c>
      <c r="B92" s="45">
        <v>11</v>
      </c>
      <c r="C92" s="9">
        <v>152</v>
      </c>
      <c r="D92" s="46">
        <v>145</v>
      </c>
      <c r="E92" s="18">
        <v>0.5</v>
      </c>
      <c r="F92" s="19">
        <f t="shared" si="10"/>
        <v>7.407407407407407E-2</v>
      </c>
      <c r="G92" s="19">
        <f t="shared" si="7"/>
        <v>7.1428571428571425E-2</v>
      </c>
      <c r="H92" s="14">
        <f t="shared" si="13"/>
        <v>54097.919348943884</v>
      </c>
      <c r="I92" s="14">
        <f t="shared" si="11"/>
        <v>3864.1370963531344</v>
      </c>
      <c r="J92" s="14">
        <f t="shared" si="8"/>
        <v>52165.850800767315</v>
      </c>
      <c r="K92" s="14">
        <f t="shared" si="9"/>
        <v>381232.34618625126</v>
      </c>
      <c r="L92" s="21">
        <f t="shared" si="12"/>
        <v>7.0470796432523759</v>
      </c>
    </row>
    <row r="93" spans="1:12" x14ac:dyDescent="0.2">
      <c r="A93" s="17">
        <v>84</v>
      </c>
      <c r="B93" s="45">
        <v>16</v>
      </c>
      <c r="C93" s="9">
        <v>140</v>
      </c>
      <c r="D93" s="46">
        <v>139</v>
      </c>
      <c r="E93" s="18">
        <v>0.5</v>
      </c>
      <c r="F93" s="19">
        <f t="shared" si="10"/>
        <v>0.11469534050179211</v>
      </c>
      <c r="G93" s="19">
        <f t="shared" si="7"/>
        <v>0.10847457627118644</v>
      </c>
      <c r="H93" s="14">
        <f t="shared" si="13"/>
        <v>50233.782252590747</v>
      </c>
      <c r="I93" s="14">
        <f t="shared" si="11"/>
        <v>5449.0882443488263</v>
      </c>
      <c r="J93" s="14">
        <f t="shared" si="8"/>
        <v>47509.238130416328</v>
      </c>
      <c r="K93" s="14">
        <f t="shared" si="9"/>
        <v>329066.49538548396</v>
      </c>
      <c r="L93" s="21">
        <f t="shared" si="12"/>
        <v>6.5507011542717901</v>
      </c>
    </row>
    <row r="94" spans="1:12" x14ac:dyDescent="0.2">
      <c r="A94" s="17">
        <v>85</v>
      </c>
      <c r="B94" s="45">
        <v>11</v>
      </c>
      <c r="C94" s="9">
        <v>123</v>
      </c>
      <c r="D94" s="46">
        <v>132</v>
      </c>
      <c r="E94" s="18">
        <v>0.5</v>
      </c>
      <c r="F94" s="19">
        <f t="shared" si="10"/>
        <v>8.6274509803921567E-2</v>
      </c>
      <c r="G94" s="19">
        <f t="shared" si="7"/>
        <v>8.2706766917293228E-2</v>
      </c>
      <c r="H94" s="14">
        <f t="shared" si="13"/>
        <v>44784.694008241917</v>
      </c>
      <c r="I94" s="14">
        <f t="shared" si="11"/>
        <v>3703.997248801963</v>
      </c>
      <c r="J94" s="14">
        <f t="shared" si="8"/>
        <v>42932.695383840939</v>
      </c>
      <c r="K94" s="14">
        <f t="shared" si="9"/>
        <v>281557.25725506764</v>
      </c>
      <c r="L94" s="21">
        <f t="shared" si="12"/>
        <v>6.2869081388219703</v>
      </c>
    </row>
    <row r="95" spans="1:12" x14ac:dyDescent="0.2">
      <c r="A95" s="17">
        <v>86</v>
      </c>
      <c r="B95" s="45">
        <v>14</v>
      </c>
      <c r="C95" s="9">
        <v>107</v>
      </c>
      <c r="D95" s="46">
        <v>119</v>
      </c>
      <c r="E95" s="18">
        <v>0.5</v>
      </c>
      <c r="F95" s="19">
        <f t="shared" si="10"/>
        <v>0.12389380530973451</v>
      </c>
      <c r="G95" s="19">
        <f t="shared" si="7"/>
        <v>0.11666666666666665</v>
      </c>
      <c r="H95" s="14">
        <f t="shared" si="13"/>
        <v>41080.696759439954</v>
      </c>
      <c r="I95" s="14">
        <f t="shared" si="11"/>
        <v>4792.7479552679943</v>
      </c>
      <c r="J95" s="14">
        <f t="shared" si="8"/>
        <v>38684.322781805953</v>
      </c>
      <c r="K95" s="14">
        <f t="shared" si="9"/>
        <v>238624.5618712267</v>
      </c>
      <c r="L95" s="21">
        <f t="shared" si="12"/>
        <v>5.8086785447813281</v>
      </c>
    </row>
    <row r="96" spans="1:12" x14ac:dyDescent="0.2">
      <c r="A96" s="17">
        <v>87</v>
      </c>
      <c r="B96" s="45">
        <v>10</v>
      </c>
      <c r="C96" s="9">
        <v>80</v>
      </c>
      <c r="D96" s="46">
        <v>100</v>
      </c>
      <c r="E96" s="18">
        <v>0.5</v>
      </c>
      <c r="F96" s="19">
        <f t="shared" si="10"/>
        <v>0.1111111111111111</v>
      </c>
      <c r="G96" s="19">
        <f t="shared" si="7"/>
        <v>0.10526315789473684</v>
      </c>
      <c r="H96" s="14">
        <f t="shared" si="13"/>
        <v>36287.94880417196</v>
      </c>
      <c r="I96" s="14">
        <f t="shared" si="11"/>
        <v>3819.7840846496797</v>
      </c>
      <c r="J96" s="14">
        <f t="shared" si="8"/>
        <v>34378.056761847118</v>
      </c>
      <c r="K96" s="14">
        <f t="shared" si="9"/>
        <v>199940.23908942073</v>
      </c>
      <c r="L96" s="21">
        <f t="shared" si="12"/>
        <v>5.5098247676769754</v>
      </c>
    </row>
    <row r="97" spans="1:12" x14ac:dyDescent="0.2">
      <c r="A97" s="17">
        <v>88</v>
      </c>
      <c r="B97" s="45">
        <v>10</v>
      </c>
      <c r="C97" s="9">
        <v>79</v>
      </c>
      <c r="D97" s="46">
        <v>71</v>
      </c>
      <c r="E97" s="18">
        <v>0.5</v>
      </c>
      <c r="F97" s="19">
        <f t="shared" si="10"/>
        <v>0.13333333333333333</v>
      </c>
      <c r="G97" s="19">
        <f t="shared" si="7"/>
        <v>0.125</v>
      </c>
      <c r="H97" s="14">
        <f t="shared" si="13"/>
        <v>32468.164719522279</v>
      </c>
      <c r="I97" s="14">
        <f t="shared" si="11"/>
        <v>4058.5205899402849</v>
      </c>
      <c r="J97" s="14">
        <f t="shared" si="8"/>
        <v>30438.904424552136</v>
      </c>
      <c r="K97" s="14">
        <f t="shared" si="9"/>
        <v>165562.18232757362</v>
      </c>
      <c r="L97" s="21">
        <f t="shared" si="12"/>
        <v>5.0992159168154432</v>
      </c>
    </row>
    <row r="98" spans="1:12" x14ac:dyDescent="0.2">
      <c r="A98" s="17">
        <v>89</v>
      </c>
      <c r="B98" s="45">
        <v>8</v>
      </c>
      <c r="C98" s="9">
        <v>55</v>
      </c>
      <c r="D98" s="46">
        <v>74</v>
      </c>
      <c r="E98" s="18">
        <v>0.5</v>
      </c>
      <c r="F98" s="19">
        <f t="shared" si="10"/>
        <v>0.12403100775193798</v>
      </c>
      <c r="G98" s="19">
        <f t="shared" si="7"/>
        <v>0.11678832116788319</v>
      </c>
      <c r="H98" s="14">
        <f t="shared" si="13"/>
        <v>28409.644129581993</v>
      </c>
      <c r="I98" s="14">
        <f t="shared" si="11"/>
        <v>3317.9146428708891</v>
      </c>
      <c r="J98" s="14">
        <f t="shared" si="8"/>
        <v>26750.686808146551</v>
      </c>
      <c r="K98" s="14">
        <f>K99+J98</f>
        <v>135123.27790302149</v>
      </c>
      <c r="L98" s="21">
        <f t="shared" si="12"/>
        <v>4.7562467620747926</v>
      </c>
    </row>
    <row r="99" spans="1:12" x14ac:dyDescent="0.2">
      <c r="A99" s="17">
        <v>90</v>
      </c>
      <c r="B99" s="45">
        <v>11</v>
      </c>
      <c r="C99" s="9">
        <v>79</v>
      </c>
      <c r="D99" s="46">
        <v>54</v>
      </c>
      <c r="E99" s="18">
        <v>0.5</v>
      </c>
      <c r="F99" s="22">
        <f t="shared" si="10"/>
        <v>0.16541353383458646</v>
      </c>
      <c r="G99" s="22">
        <f t="shared" si="7"/>
        <v>0.15277777777777779</v>
      </c>
      <c r="H99" s="23">
        <f t="shared" si="13"/>
        <v>25091.729486711105</v>
      </c>
      <c r="I99" s="23">
        <f t="shared" si="11"/>
        <v>3833.4586715808637</v>
      </c>
      <c r="J99" s="23">
        <f t="shared" si="8"/>
        <v>23175.000150920674</v>
      </c>
      <c r="K99" s="23">
        <f t="shared" ref="K99:K103" si="14">K100+J99</f>
        <v>108372.59109487495</v>
      </c>
      <c r="L99" s="24">
        <f t="shared" si="12"/>
        <v>4.3190562512747652</v>
      </c>
    </row>
    <row r="100" spans="1:12" x14ac:dyDescent="0.2">
      <c r="A100" s="17">
        <v>91</v>
      </c>
      <c r="B100" s="45">
        <v>17</v>
      </c>
      <c r="C100" s="9">
        <v>45</v>
      </c>
      <c r="D100" s="46">
        <v>64</v>
      </c>
      <c r="E100" s="18">
        <v>0.5</v>
      </c>
      <c r="F100" s="22">
        <f t="shared" si="10"/>
        <v>0.31192660550458717</v>
      </c>
      <c r="G100" s="22">
        <f t="shared" si="7"/>
        <v>0.26984126984126988</v>
      </c>
      <c r="H100" s="23">
        <f t="shared" si="13"/>
        <v>21258.270815130243</v>
      </c>
      <c r="I100" s="23">
        <f t="shared" si="11"/>
        <v>5736.3587913843521</v>
      </c>
      <c r="J100" s="23">
        <f t="shared" si="8"/>
        <v>18390.091419438068</v>
      </c>
      <c r="K100" s="23">
        <f t="shared" si="14"/>
        <v>85197.590943954274</v>
      </c>
      <c r="L100" s="24">
        <f t="shared" si="12"/>
        <v>4.007738526094804</v>
      </c>
    </row>
    <row r="101" spans="1:12" x14ac:dyDescent="0.2">
      <c r="A101" s="17">
        <v>92</v>
      </c>
      <c r="B101" s="45">
        <v>3</v>
      </c>
      <c r="C101" s="9">
        <v>29</v>
      </c>
      <c r="D101" s="46">
        <v>36</v>
      </c>
      <c r="E101" s="18">
        <v>0.5</v>
      </c>
      <c r="F101" s="22">
        <f t="shared" si="10"/>
        <v>9.2307692307692313E-2</v>
      </c>
      <c r="G101" s="22">
        <f t="shared" si="7"/>
        <v>8.8235294117647065E-2</v>
      </c>
      <c r="H101" s="23">
        <f t="shared" si="13"/>
        <v>15521.912023745892</v>
      </c>
      <c r="I101" s="23">
        <f t="shared" si="11"/>
        <v>1369.580472683461</v>
      </c>
      <c r="J101" s="23">
        <f t="shared" si="8"/>
        <v>14837.121787404161</v>
      </c>
      <c r="K101" s="23">
        <f t="shared" si="14"/>
        <v>66807.499524516214</v>
      </c>
      <c r="L101" s="24">
        <f t="shared" si="12"/>
        <v>4.3040766770428842</v>
      </c>
    </row>
    <row r="102" spans="1:12" x14ac:dyDescent="0.2">
      <c r="A102" s="17">
        <v>93</v>
      </c>
      <c r="B102" s="45">
        <v>6</v>
      </c>
      <c r="C102" s="9">
        <v>23</v>
      </c>
      <c r="D102" s="46">
        <v>25</v>
      </c>
      <c r="E102" s="18">
        <v>0.5</v>
      </c>
      <c r="F102" s="22">
        <f t="shared" si="10"/>
        <v>0.25</v>
      </c>
      <c r="G102" s="22">
        <f t="shared" si="7"/>
        <v>0.22222222222222221</v>
      </c>
      <c r="H102" s="23">
        <f t="shared" si="13"/>
        <v>14152.331551062431</v>
      </c>
      <c r="I102" s="23">
        <f t="shared" si="11"/>
        <v>3144.9625669027623</v>
      </c>
      <c r="J102" s="23">
        <f t="shared" si="8"/>
        <v>12579.850267611049</v>
      </c>
      <c r="K102" s="23">
        <f t="shared" si="14"/>
        <v>51970.377737112052</v>
      </c>
      <c r="L102" s="24">
        <f t="shared" si="12"/>
        <v>3.6722131296599381</v>
      </c>
    </row>
    <row r="103" spans="1:12" x14ac:dyDescent="0.2">
      <c r="A103" s="17">
        <v>94</v>
      </c>
      <c r="B103" s="45">
        <v>7</v>
      </c>
      <c r="C103" s="9">
        <v>23</v>
      </c>
      <c r="D103" s="46">
        <v>17</v>
      </c>
      <c r="E103" s="18">
        <v>0.5</v>
      </c>
      <c r="F103" s="22">
        <f t="shared" si="10"/>
        <v>0.35</v>
      </c>
      <c r="G103" s="22">
        <f t="shared" si="7"/>
        <v>0.2978723404255319</v>
      </c>
      <c r="H103" s="23">
        <f t="shared" si="13"/>
        <v>11007.368984159668</v>
      </c>
      <c r="I103" s="23">
        <f t="shared" si="11"/>
        <v>3278.79076123905</v>
      </c>
      <c r="J103" s="23">
        <f t="shared" si="8"/>
        <v>9367.9736035401438</v>
      </c>
      <c r="K103" s="23">
        <f t="shared" si="14"/>
        <v>39390.527469501001</v>
      </c>
      <c r="L103" s="24">
        <f t="shared" si="12"/>
        <v>3.578559738134206</v>
      </c>
    </row>
    <row r="104" spans="1:12" x14ac:dyDescent="0.2">
      <c r="A104" s="17" t="s">
        <v>30</v>
      </c>
      <c r="B104" s="45">
        <v>13</v>
      </c>
      <c r="C104" s="9">
        <v>47</v>
      </c>
      <c r="D104" s="46">
        <v>54</v>
      </c>
      <c r="E104" s="18"/>
      <c r="F104" s="22">
        <f t="shared" si="10"/>
        <v>0.25742574257425743</v>
      </c>
      <c r="G104" s="22">
        <v>1</v>
      </c>
      <c r="H104" s="23">
        <f t="shared" si="13"/>
        <v>7728.5782229206179</v>
      </c>
      <c r="I104" s="23">
        <f t="shared" si="11"/>
        <v>7728.5782229206179</v>
      </c>
      <c r="J104" s="23">
        <f>H104/F104</f>
        <v>30022.553865960861</v>
      </c>
      <c r="K104" s="23">
        <f>J104</f>
        <v>30022.553865960861</v>
      </c>
      <c r="L104" s="24">
        <f t="shared" si="12"/>
        <v>3.8846153846153846</v>
      </c>
    </row>
    <row r="105" spans="1:12" x14ac:dyDescent="0.2">
      <c r="A105" s="25"/>
      <c r="B105" s="25"/>
      <c r="C105" s="25"/>
      <c r="D105" s="25"/>
      <c r="E105" s="26"/>
      <c r="F105" s="26"/>
      <c r="G105" s="26"/>
      <c r="H105" s="25"/>
      <c r="I105" s="25"/>
      <c r="J105" s="25"/>
      <c r="K105" s="25"/>
      <c r="L105" s="26"/>
    </row>
    <row r="106" spans="1:12" x14ac:dyDescent="0.2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0" customFormat="1" x14ac:dyDescent="0.2">
      <c r="A107" s="56" t="s">
        <v>31</v>
      </c>
      <c r="B107" s="10"/>
      <c r="C107" s="10"/>
      <c r="D107" s="10"/>
      <c r="H107" s="31"/>
      <c r="I107" s="31"/>
      <c r="J107" s="31"/>
      <c r="K107" s="31"/>
      <c r="L107" s="29"/>
    </row>
    <row r="108" spans="1:12" s="30" customFormat="1" x14ac:dyDescent="0.2">
      <c r="A108" s="56" t="s">
        <v>9</v>
      </c>
      <c r="B108" s="48"/>
      <c r="C108" s="48"/>
      <c r="D108" s="48"/>
      <c r="E108" s="33"/>
      <c r="F108" s="33"/>
      <c r="G108" s="33"/>
      <c r="H108" s="32"/>
      <c r="I108" s="32"/>
      <c r="J108" s="32"/>
      <c r="K108" s="32"/>
      <c r="L108" s="29"/>
    </row>
    <row r="109" spans="1:12" s="30" customFormat="1" x14ac:dyDescent="0.2">
      <c r="A109" s="56" t="s">
        <v>32</v>
      </c>
      <c r="B109" s="48"/>
      <c r="C109" s="48"/>
      <c r="D109" s="48"/>
      <c r="E109" s="33"/>
      <c r="F109" s="33"/>
      <c r="G109" s="33"/>
      <c r="H109" s="32"/>
      <c r="I109" s="32"/>
      <c r="J109" s="32"/>
      <c r="K109" s="32"/>
      <c r="L109" s="29"/>
    </row>
    <row r="110" spans="1:12" s="30" customFormat="1" x14ac:dyDescent="0.2">
      <c r="A110" s="56" t="s">
        <v>11</v>
      </c>
      <c r="B110" s="48"/>
      <c r="C110" s="48"/>
      <c r="D110" s="48"/>
      <c r="E110" s="33"/>
      <c r="F110" s="33"/>
      <c r="G110" s="33"/>
      <c r="H110" s="32"/>
      <c r="I110" s="32"/>
      <c r="J110" s="32"/>
      <c r="K110" s="32"/>
      <c r="L110" s="29"/>
    </row>
    <row r="111" spans="1:12" s="30" customFormat="1" x14ac:dyDescent="0.2">
      <c r="A111" s="56" t="s">
        <v>12</v>
      </c>
      <c r="B111" s="48"/>
      <c r="C111" s="48"/>
      <c r="D111" s="48"/>
      <c r="E111" s="33"/>
      <c r="F111" s="33"/>
      <c r="G111" s="33"/>
      <c r="H111" s="32"/>
      <c r="I111" s="32"/>
      <c r="J111" s="32"/>
      <c r="K111" s="32"/>
      <c r="L111" s="29"/>
    </row>
    <row r="112" spans="1:12" s="30" customFormat="1" x14ac:dyDescent="0.2">
      <c r="A112" s="56" t="s">
        <v>13</v>
      </c>
      <c r="B112" s="48"/>
      <c r="C112" s="48"/>
      <c r="D112" s="48"/>
      <c r="E112" s="33"/>
      <c r="F112" s="33"/>
      <c r="G112" s="33"/>
      <c r="H112" s="32"/>
      <c r="I112" s="32"/>
      <c r="J112" s="32"/>
      <c r="K112" s="32"/>
      <c r="L112" s="29"/>
    </row>
    <row r="113" spans="1:12" s="30" customFormat="1" x14ac:dyDescent="0.2">
      <c r="A113" s="56" t="s">
        <v>14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15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16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33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18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19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28"/>
      <c r="B119" s="14"/>
      <c r="C119" s="14"/>
      <c r="D119" s="14"/>
      <c r="E119" s="29"/>
      <c r="F119" s="29"/>
      <c r="G119" s="29"/>
      <c r="H119" s="28"/>
      <c r="I119" s="28"/>
      <c r="J119" s="28"/>
      <c r="K119" s="28"/>
      <c r="L119" s="29"/>
    </row>
    <row r="120" spans="1:12" s="30" customFormat="1" x14ac:dyDescent="0.2">
      <c r="A120" s="55" t="e">
        <f>#REF!</f>
        <v>#REF!</v>
      </c>
      <c r="B120" s="10"/>
      <c r="C120" s="10"/>
      <c r="D120" s="10"/>
      <c r="H120" s="31"/>
      <c r="I120" s="31"/>
      <c r="J120" s="31"/>
      <c r="K120" s="31"/>
      <c r="L120" s="29"/>
    </row>
    <row r="121" spans="1:12" s="30" customFormat="1" x14ac:dyDescent="0.2">
      <c r="A121" s="31"/>
      <c r="B121" s="10"/>
      <c r="C121" s="10"/>
      <c r="D121" s="10"/>
      <c r="H121" s="31"/>
      <c r="I121" s="31"/>
      <c r="J121" s="31"/>
      <c r="K121" s="31"/>
      <c r="L121" s="29"/>
    </row>
    <row r="122" spans="1:12" s="30" customFormat="1" x14ac:dyDescent="0.2">
      <c r="A122" s="31"/>
      <c r="B122" s="10"/>
      <c r="C122" s="10"/>
      <c r="D122" s="10"/>
      <c r="H122" s="31"/>
      <c r="I122" s="31"/>
      <c r="J122" s="31"/>
      <c r="K122" s="31"/>
      <c r="L122" s="29"/>
    </row>
    <row r="123" spans="1:12" s="30" customFormat="1" x14ac:dyDescent="0.2">
      <c r="A123" s="31"/>
      <c r="B123" s="10"/>
      <c r="C123" s="10"/>
      <c r="D123" s="10"/>
      <c r="H123" s="31"/>
      <c r="I123" s="31"/>
      <c r="J123" s="31"/>
      <c r="K123" s="31"/>
      <c r="L123" s="29"/>
    </row>
    <row r="124" spans="1:12" s="30" customFormat="1" x14ac:dyDescent="0.2">
      <c r="A124" s="31"/>
      <c r="B124" s="10"/>
      <c r="C124" s="10"/>
      <c r="D124" s="10"/>
      <c r="H124" s="31"/>
      <c r="I124" s="31"/>
      <c r="J124" s="31"/>
      <c r="K124" s="31"/>
      <c r="L124" s="29"/>
    </row>
    <row r="125" spans="1:12" s="30" customFormat="1" x14ac:dyDescent="0.2">
      <c r="A125" s="31"/>
      <c r="B125" s="10"/>
      <c r="C125" s="10"/>
      <c r="D125" s="10"/>
      <c r="H125" s="31"/>
      <c r="I125" s="31"/>
      <c r="J125" s="31"/>
      <c r="K125" s="31"/>
      <c r="L125" s="29"/>
    </row>
    <row r="126" spans="1:12" s="30" customFormat="1" x14ac:dyDescent="0.2">
      <c r="A126" s="31"/>
      <c r="B126" s="10"/>
      <c r="C126" s="10"/>
      <c r="D126" s="10"/>
      <c r="H126" s="31"/>
      <c r="I126" s="31"/>
      <c r="J126" s="31"/>
      <c r="K126" s="31"/>
      <c r="L126" s="29"/>
    </row>
    <row r="127" spans="1:12" s="30" customFormat="1" x14ac:dyDescent="0.2">
      <c r="A127" s="31"/>
      <c r="B127" s="10"/>
      <c r="C127" s="10"/>
      <c r="D127" s="10"/>
      <c r="H127" s="31"/>
      <c r="I127" s="31"/>
      <c r="J127" s="31"/>
      <c r="K127" s="31"/>
      <c r="L127" s="29"/>
    </row>
    <row r="128" spans="1:12" s="30" customFormat="1" x14ac:dyDescent="0.2">
      <c r="A128" s="31"/>
      <c r="B128" s="10"/>
      <c r="C128" s="10"/>
      <c r="D128" s="10"/>
      <c r="H128" s="31"/>
      <c r="I128" s="31"/>
      <c r="J128" s="31"/>
      <c r="K128" s="31"/>
      <c r="L128" s="29"/>
    </row>
    <row r="129" spans="1:12" s="30" customFormat="1" x14ac:dyDescent="0.2">
      <c r="A129" s="31"/>
      <c r="B129" s="10"/>
      <c r="C129" s="10"/>
      <c r="D129" s="10"/>
      <c r="H129" s="31"/>
      <c r="I129" s="31"/>
      <c r="J129" s="31"/>
      <c r="K129" s="31"/>
      <c r="L129" s="29"/>
    </row>
    <row r="130" spans="1:12" s="30" customFormat="1" x14ac:dyDescent="0.2">
      <c r="A130" s="31"/>
      <c r="B130" s="10"/>
      <c r="C130" s="10"/>
      <c r="D130" s="10"/>
      <c r="H130" s="31"/>
      <c r="I130" s="31"/>
      <c r="J130" s="31"/>
      <c r="K130" s="31"/>
      <c r="L130" s="29"/>
    </row>
    <row r="131" spans="1:12" s="30" customFormat="1" x14ac:dyDescent="0.2">
      <c r="A131" s="31"/>
      <c r="B131" s="10"/>
      <c r="C131" s="10"/>
      <c r="D131" s="10"/>
      <c r="H131" s="31"/>
      <c r="I131" s="31"/>
      <c r="J131" s="31"/>
      <c r="K131" s="31"/>
      <c r="L131" s="29"/>
    </row>
    <row r="132" spans="1:12" s="30" customFormat="1" x14ac:dyDescent="0.2">
      <c r="A132" s="31"/>
      <c r="B132" s="10"/>
      <c r="C132" s="10"/>
      <c r="D132" s="10"/>
      <c r="H132" s="31"/>
      <c r="I132" s="31"/>
      <c r="J132" s="31"/>
      <c r="K132" s="31"/>
      <c r="L132" s="29"/>
    </row>
    <row r="133" spans="1:12" s="30" customFormat="1" x14ac:dyDescent="0.2">
      <c r="A133" s="31"/>
      <c r="B133" s="10"/>
      <c r="C133" s="10"/>
      <c r="D133" s="10"/>
      <c r="H133" s="31"/>
      <c r="I133" s="31"/>
      <c r="J133" s="31"/>
      <c r="K133" s="31"/>
      <c r="L133" s="29"/>
    </row>
    <row r="134" spans="1:12" s="30" customFormat="1" x14ac:dyDescent="0.2">
      <c r="A134" s="31"/>
      <c r="B134" s="10"/>
      <c r="C134" s="10"/>
      <c r="D134" s="10"/>
      <c r="H134" s="31"/>
      <c r="I134" s="31"/>
      <c r="J134" s="31"/>
      <c r="K134" s="31"/>
      <c r="L134" s="29"/>
    </row>
    <row r="135" spans="1:12" s="30" customFormat="1" x14ac:dyDescent="0.2">
      <c r="A135" s="31"/>
      <c r="B135" s="10"/>
      <c r="C135" s="10"/>
      <c r="D135" s="10"/>
      <c r="H135" s="31"/>
      <c r="I135" s="31"/>
      <c r="J135" s="31"/>
      <c r="K135" s="31"/>
      <c r="L135" s="29"/>
    </row>
    <row r="136" spans="1:12" s="30" customFormat="1" x14ac:dyDescent="0.2">
      <c r="A136" s="31"/>
      <c r="B136" s="10"/>
      <c r="C136" s="10"/>
      <c r="D136" s="10"/>
      <c r="H136" s="31"/>
      <c r="I136" s="31"/>
      <c r="J136" s="31"/>
      <c r="K136" s="31"/>
      <c r="L136" s="29"/>
    </row>
    <row r="137" spans="1:12" s="30" customFormat="1" x14ac:dyDescent="0.2">
      <c r="A137" s="31"/>
      <c r="B137" s="10"/>
      <c r="C137" s="10"/>
      <c r="D137" s="10"/>
      <c r="H137" s="31"/>
      <c r="I137" s="31"/>
      <c r="J137" s="31"/>
      <c r="K137" s="31"/>
      <c r="L137" s="29"/>
    </row>
    <row r="138" spans="1:12" s="30" customFormat="1" x14ac:dyDescent="0.2">
      <c r="A138" s="31"/>
      <c r="B138" s="10"/>
      <c r="C138" s="10"/>
      <c r="D138" s="10"/>
      <c r="H138" s="31"/>
      <c r="I138" s="31"/>
      <c r="J138" s="31"/>
      <c r="K138" s="31"/>
      <c r="L138" s="29"/>
    </row>
    <row r="139" spans="1:12" s="30" customFormat="1" x14ac:dyDescent="0.2">
      <c r="A139" s="31"/>
      <c r="B139" s="10"/>
      <c r="C139" s="10"/>
      <c r="D139" s="10"/>
      <c r="H139" s="31"/>
      <c r="I139" s="31"/>
      <c r="J139" s="31"/>
      <c r="K139" s="31"/>
      <c r="L139" s="29"/>
    </row>
    <row r="140" spans="1:12" s="30" customFormat="1" x14ac:dyDescent="0.2">
      <c r="A140" s="31"/>
      <c r="B140" s="10"/>
      <c r="C140" s="10"/>
      <c r="D140" s="10"/>
      <c r="H140" s="31"/>
      <c r="I140" s="31"/>
      <c r="J140" s="31"/>
      <c r="K140" s="31"/>
      <c r="L140" s="29"/>
    </row>
    <row r="141" spans="1:12" s="30" customFormat="1" x14ac:dyDescent="0.2">
      <c r="A141" s="31"/>
      <c r="B141" s="10"/>
      <c r="C141" s="10"/>
      <c r="D141" s="10"/>
      <c r="H141" s="31"/>
      <c r="I141" s="31"/>
      <c r="J141" s="31"/>
      <c r="K141" s="31"/>
      <c r="L141" s="29"/>
    </row>
    <row r="142" spans="1:12" s="30" customFormat="1" x14ac:dyDescent="0.2">
      <c r="A142" s="31"/>
      <c r="B142" s="10"/>
      <c r="C142" s="10"/>
      <c r="D142" s="10"/>
      <c r="H142" s="31"/>
      <c r="I142" s="31"/>
      <c r="J142" s="31"/>
      <c r="K142" s="31"/>
      <c r="L142" s="29"/>
    </row>
    <row r="143" spans="1:12" s="30" customFormat="1" x14ac:dyDescent="0.2">
      <c r="A143" s="31"/>
      <c r="B143" s="10"/>
      <c r="C143" s="10"/>
      <c r="D143" s="10"/>
      <c r="H143" s="31"/>
      <c r="I143" s="31"/>
      <c r="J143" s="31"/>
      <c r="K143" s="31"/>
      <c r="L143" s="29"/>
    </row>
    <row r="144" spans="1:12" s="30" customFormat="1" x14ac:dyDescent="0.2">
      <c r="A144" s="31"/>
      <c r="B144" s="10"/>
      <c r="C144" s="10"/>
      <c r="D144" s="10"/>
      <c r="H144" s="31"/>
      <c r="I144" s="31"/>
      <c r="J144" s="31"/>
      <c r="K144" s="31"/>
      <c r="L144" s="29"/>
    </row>
    <row r="145" spans="1:12" s="30" customFormat="1" x14ac:dyDescent="0.2">
      <c r="A145" s="31"/>
      <c r="B145" s="10"/>
      <c r="C145" s="10"/>
      <c r="D145" s="10"/>
      <c r="H145" s="31"/>
      <c r="I145" s="31"/>
      <c r="J145" s="31"/>
      <c r="K145" s="31"/>
      <c r="L145" s="29"/>
    </row>
    <row r="146" spans="1:12" s="30" customFormat="1" x14ac:dyDescent="0.2">
      <c r="A146" s="31"/>
      <c r="B146" s="10"/>
      <c r="C146" s="10"/>
      <c r="D146" s="10"/>
      <c r="H146" s="31"/>
      <c r="I146" s="31"/>
      <c r="J146" s="31"/>
      <c r="K146" s="31"/>
      <c r="L146" s="29"/>
    </row>
    <row r="147" spans="1:12" s="30" customFormat="1" x14ac:dyDescent="0.2">
      <c r="A147" s="31"/>
      <c r="B147" s="10"/>
      <c r="C147" s="10"/>
      <c r="D147" s="10"/>
      <c r="H147" s="31"/>
      <c r="I147" s="31"/>
      <c r="J147" s="31"/>
      <c r="K147" s="31"/>
      <c r="L147" s="29"/>
    </row>
    <row r="148" spans="1:12" s="30" customFormat="1" x14ac:dyDescent="0.2">
      <c r="A148" s="31"/>
      <c r="B148" s="10"/>
      <c r="C148" s="10"/>
      <c r="D148" s="10"/>
      <c r="H148" s="31"/>
      <c r="I148" s="31"/>
      <c r="J148" s="31"/>
      <c r="K148" s="31"/>
      <c r="L148" s="29"/>
    </row>
    <row r="149" spans="1:12" s="30" customFormat="1" x14ac:dyDescent="0.2">
      <c r="A149" s="31"/>
      <c r="B149" s="10"/>
      <c r="C149" s="10"/>
      <c r="D149" s="10"/>
      <c r="H149" s="31"/>
      <c r="I149" s="31"/>
      <c r="J149" s="31"/>
      <c r="K149" s="31"/>
      <c r="L149" s="29"/>
    </row>
    <row r="150" spans="1:12" s="30" customFormat="1" x14ac:dyDescent="0.2">
      <c r="A150" s="31"/>
      <c r="B150" s="10"/>
      <c r="C150" s="10"/>
      <c r="D150" s="10"/>
      <c r="H150" s="31"/>
      <c r="I150" s="31"/>
      <c r="J150" s="31"/>
      <c r="K150" s="31"/>
      <c r="L150" s="29"/>
    </row>
    <row r="151" spans="1:12" s="30" customFormat="1" x14ac:dyDescent="0.2">
      <c r="A151" s="31"/>
      <c r="B151" s="10"/>
      <c r="C151" s="10"/>
      <c r="D151" s="10"/>
      <c r="H151" s="31"/>
      <c r="I151" s="31"/>
      <c r="J151" s="31"/>
      <c r="K151" s="31"/>
      <c r="L151" s="29"/>
    </row>
    <row r="152" spans="1:12" s="30" customFormat="1" x14ac:dyDescent="0.2">
      <c r="A152" s="31"/>
      <c r="B152" s="10"/>
      <c r="C152" s="10"/>
      <c r="D152" s="10"/>
      <c r="H152" s="31"/>
      <c r="I152" s="31"/>
      <c r="J152" s="31"/>
      <c r="K152" s="31"/>
      <c r="L152" s="29"/>
    </row>
    <row r="153" spans="1:12" x14ac:dyDescent="0.2">
      <c r="L153" s="15"/>
    </row>
    <row r="154" spans="1:12" x14ac:dyDescent="0.2">
      <c r="L154" s="15"/>
    </row>
    <row r="155" spans="1:12" x14ac:dyDescent="0.2">
      <c r="L155" s="15"/>
    </row>
    <row r="156" spans="1:12" x14ac:dyDescent="0.2">
      <c r="L156" s="15"/>
    </row>
    <row r="157" spans="1:12" x14ac:dyDescent="0.2">
      <c r="L157" s="15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3" x14ac:dyDescent="0.2">
      <c r="L593" s="15"/>
    </row>
    <row r="594" spans="12:13" x14ac:dyDescent="0.2">
      <c r="L594" s="15"/>
    </row>
    <row r="595" spans="12:13" x14ac:dyDescent="0.2">
      <c r="L595" s="15"/>
    </row>
    <row r="596" spans="12:13" x14ac:dyDescent="0.2">
      <c r="L596" s="15"/>
    </row>
    <row r="597" spans="12:13" x14ac:dyDescent="0.2">
      <c r="L597" s="15"/>
    </row>
    <row r="598" spans="12:13" x14ac:dyDescent="0.2">
      <c r="L598" s="15"/>
    </row>
    <row r="599" spans="12:13" x14ac:dyDescent="0.2">
      <c r="L599" s="15"/>
    </row>
    <row r="600" spans="12:13" x14ac:dyDescent="0.2">
      <c r="L600" s="15"/>
    </row>
    <row r="601" spans="12:13" x14ac:dyDescent="0.2">
      <c r="L601" s="15"/>
    </row>
    <row r="602" spans="12:13" x14ac:dyDescent="0.2">
      <c r="L602" s="15"/>
    </row>
    <row r="603" spans="12:13" x14ac:dyDescent="0.2">
      <c r="L603" s="15"/>
    </row>
    <row r="604" spans="12:13" x14ac:dyDescent="0.2">
      <c r="L604" s="15"/>
    </row>
    <row r="605" spans="12:13" x14ac:dyDescent="0.2">
      <c r="L605" s="15"/>
    </row>
    <row r="606" spans="12:13" x14ac:dyDescent="0.2">
      <c r="L606" s="15"/>
    </row>
    <row r="607" spans="12:13" x14ac:dyDescent="0.2">
      <c r="L607" s="15"/>
      <c r="M607" s="56"/>
    </row>
    <row r="608" spans="12:13" x14ac:dyDescent="0.2">
      <c r="M608" s="56"/>
    </row>
    <row r="609" spans="13:13" x14ac:dyDescent="0.2">
      <c r="M609" s="56"/>
    </row>
    <row r="610" spans="13:13" x14ac:dyDescent="0.2">
      <c r="M610" s="56"/>
    </row>
    <row r="611" spans="13:13" x14ac:dyDescent="0.2">
      <c r="M611" s="56"/>
    </row>
    <row r="612" spans="13:13" x14ac:dyDescent="0.2">
      <c r="M612" s="56"/>
    </row>
    <row r="613" spans="13:13" x14ac:dyDescent="0.2">
      <c r="M613" s="56"/>
    </row>
    <row r="614" spans="13:13" x14ac:dyDescent="0.2">
      <c r="M614" s="56"/>
    </row>
    <row r="615" spans="13:13" x14ac:dyDescent="0.2">
      <c r="M615" s="56"/>
    </row>
    <row r="616" spans="13:13" x14ac:dyDescent="0.2">
      <c r="M616" s="56"/>
    </row>
    <row r="617" spans="13:13" x14ac:dyDescent="0.2">
      <c r="M617" s="56"/>
    </row>
    <row r="618" spans="13:13" x14ac:dyDescent="0.2">
      <c r="M618" s="56"/>
    </row>
    <row r="619" spans="13:13" x14ac:dyDescent="0.2">
      <c r="M619" s="56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Sudoeste CM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2010-2022 por edad. Hombres.</dc:title>
  <dc:creator>Dirección General de Economía. Comunidad de Madrid</dc:creator>
  <cp:keywords>Defunciones, Mortalidad, Esperanza de vida, Sudoeste Comunidad,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2024-01-24T07:56:32Z</dcterms:modified>
</cp:coreProperties>
</file>